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 ME" sheetId="1" r:id="rId4"/>
    <sheet state="visible" name="EE and early stageAT1G16970" sheetId="2" r:id="rId5"/>
    <sheet state="visible" name="EE and early stageAT2G43770" sheetId="3" r:id="rId6"/>
    <sheet state="visible" name="EE and early stageAT3G12110" sheetId="4" r:id="rId7"/>
    <sheet state="visible" name="EE and early stageAT4G02080" sheetId="5" r:id="rId8"/>
    <sheet state="visible" name="EE and early stageAT4G12590" sheetId="6" r:id="rId9"/>
    <sheet state="visible" name="TE1 and Late stageAT1G16970" sheetId="7" r:id="rId10"/>
    <sheet state="visible" name="TE1 and Late stageAT2G43337" sheetId="8" r:id="rId11"/>
    <sheet state="visible" name="TE1 and Late stageAT3G12110" sheetId="9" r:id="rId12"/>
    <sheet state="visible" name="TE1 and Late stageAT4G02080" sheetId="10" r:id="rId13"/>
    <sheet state="visible" name="TE1 and Late stageAT4G12590" sheetId="11" r:id="rId14"/>
  </sheets>
  <definedNames/>
  <calcPr/>
  <extLst>
    <ext uri="GoogleSheetsCustomDataVersion1">
      <go:sheetsCustomData xmlns:go="http://customooxmlschemas.google.com/" r:id="rId15" roundtripDataSignature="AMtx7mh8TdWwsPomKPlTTlY81RunYCjVPg=="/>
    </ext>
  </extLst>
</workbook>
</file>

<file path=xl/sharedStrings.xml><?xml version="1.0" encoding="utf-8"?>
<sst xmlns="http://schemas.openxmlformats.org/spreadsheetml/2006/main" count="2760" uniqueCount="261">
  <si>
    <t>Sheet name</t>
  </si>
  <si>
    <t>EE and early stage AT1G16970</t>
  </si>
  <si>
    <t>General info</t>
  </si>
  <si>
    <t>Enrichment analysis of seedcoat (top part) and embryo (bottom part) specific genes in whole seed transcriptomes compared to FANS-endosperm transcriptomes using AT1G16970 as reference gene</t>
  </si>
  <si>
    <t>Column A</t>
  </si>
  <si>
    <t>gene name</t>
  </si>
  <si>
    <t>Column B-D</t>
  </si>
  <si>
    <t>EEpos read counts for three biological replicates</t>
  </si>
  <si>
    <t>Column E-J</t>
  </si>
  <si>
    <t>whole seed read counts for Col and Tsu ecotypes, three biological replicates each</t>
  </si>
  <si>
    <t>Column K-U</t>
  </si>
  <si>
    <t>Read counts normalized to reference gene for all targets in all replicates, and average across replicates</t>
  </si>
  <si>
    <t>Column V</t>
  </si>
  <si>
    <t>Fold change enrichment in whole seed sample</t>
  </si>
  <si>
    <t>EE and early stage AT2G43770</t>
  </si>
  <si>
    <t>Enrichment analysis of seedcoat (top part) and embryo (bottom part) specific genes in whole seed transcriptomes compared to FANS-endosperm transcriptomes using AT2G43770 as reference gene</t>
  </si>
  <si>
    <t>EE and early stage AT3G12110</t>
  </si>
  <si>
    <t>Enrichment analysis of seedcoat (top part) and embryo (bottom part) specific genes in whole seed transcriptomes compared to FANS-endosperm transcriptomes using AT3G12110 as reference gene</t>
  </si>
  <si>
    <t>EE and early stage AT4G02080</t>
  </si>
  <si>
    <t>Enrichment analysis of seedcoat (top part) and embryo (bottom part) specific genes in whole seed transcriptomes compared to FANS-endosperm transcriptomes using AT4G02080 as reference gene</t>
  </si>
  <si>
    <t>EE and early stage AT4G12590</t>
  </si>
  <si>
    <t>Enrichment analysis of seedcoat (top part) and embryo (bottom part) specific genes in whole seed transcriptomes compared to FANS-endosperm transcriptomes using AT4G12590 as reference gene</t>
  </si>
  <si>
    <t>TE1 and Late stageAT1G16970</t>
  </si>
  <si>
    <t>TE1pos read counts for three biological replicates</t>
  </si>
  <si>
    <t>TE1 and Late stage AT2G43770</t>
  </si>
  <si>
    <t>TE1 and Late stage AT3G12110</t>
  </si>
  <si>
    <t>TE1 and Late stage AT4G02080</t>
  </si>
  <si>
    <t>TE1 and Late stage AT4G12590</t>
  </si>
  <si>
    <t>reference gene</t>
  </si>
  <si>
    <t>EE1</t>
  </si>
  <si>
    <t>EE2</t>
  </si>
  <si>
    <t>EE3</t>
  </si>
  <si>
    <t>Wholeseed Col1</t>
  </si>
  <si>
    <t>Wholeseed Col2</t>
  </si>
  <si>
    <t>Wholeseed Col3</t>
  </si>
  <si>
    <t>Wholeseed Tsu1</t>
  </si>
  <si>
    <t>Wholeseed Tsu 2</t>
  </si>
  <si>
    <t>Wholeseed Tsu3</t>
  </si>
  <si>
    <t>AT1G16970</t>
  </si>
  <si>
    <t>Seed coat</t>
  </si>
  <si>
    <t>Raw read counts</t>
  </si>
  <si>
    <t>ref gene normalized</t>
  </si>
  <si>
    <t>EE</t>
  </si>
  <si>
    <t>Wholeseed</t>
  </si>
  <si>
    <t>Wholeseed enrichment</t>
  </si>
  <si>
    <t>AT1G25450</t>
  </si>
  <si>
    <t>AT5G64905</t>
  </si>
  <si>
    <t>AT3G21190</t>
  </si>
  <si>
    <t>AT5G47350</t>
  </si>
  <si>
    <t>AT1G07720</t>
  </si>
  <si>
    <t>AT4G36250</t>
  </si>
  <si>
    <t>AT3G16370</t>
  </si>
  <si>
    <t>AT1G72260</t>
  </si>
  <si>
    <t>AT4G30270</t>
  </si>
  <si>
    <t>AT1G29660</t>
  </si>
  <si>
    <t>AT5G62360</t>
  </si>
  <si>
    <t>AT2G43550</t>
  </si>
  <si>
    <t>AT5G10180</t>
  </si>
  <si>
    <t>AT1G51460</t>
  </si>
  <si>
    <t>AT1G45130</t>
  </si>
  <si>
    <t>AT3G23810</t>
  </si>
  <si>
    <t>AT3G22840</t>
  </si>
  <si>
    <t>AT4G15400</t>
  </si>
  <si>
    <t>AT4G25960</t>
  </si>
  <si>
    <t>AT4G38770</t>
  </si>
  <si>
    <t>AT1G47128</t>
  </si>
  <si>
    <t>AT5G02540</t>
  </si>
  <si>
    <t>AT5G18840</t>
  </si>
  <si>
    <t>AT4G04830</t>
  </si>
  <si>
    <t>AT5G56870</t>
  </si>
  <si>
    <t>AT5G41050</t>
  </si>
  <si>
    <t>AT5G49180</t>
  </si>
  <si>
    <t>AT3G46770</t>
  </si>
  <si>
    <t>AT5G52060</t>
  </si>
  <si>
    <t>AT3G27960</t>
  </si>
  <si>
    <t>AT5G25610</t>
  </si>
  <si>
    <t>AT4G38840</t>
  </si>
  <si>
    <t>AT4G12960</t>
  </si>
  <si>
    <t>AT1G19940</t>
  </si>
  <si>
    <t>AT5G08260</t>
  </si>
  <si>
    <t>AT4G15750</t>
  </si>
  <si>
    <t>AT3G54820</t>
  </si>
  <si>
    <t>AT2G47240</t>
  </si>
  <si>
    <t>AT2G22970</t>
  </si>
  <si>
    <t>AT3G20210</t>
  </si>
  <si>
    <t>AT3G10520</t>
  </si>
  <si>
    <t>AT4G12910</t>
  </si>
  <si>
    <t>AT5G51950</t>
  </si>
  <si>
    <t>AT4G28780</t>
  </si>
  <si>
    <t>AT1G21460</t>
  </si>
  <si>
    <t>AT5G64410</t>
  </si>
  <si>
    <t>AT1G24540</t>
  </si>
  <si>
    <t>AT2G45840</t>
  </si>
  <si>
    <t>AT5G62210</t>
  </si>
  <si>
    <t>AT3G21500</t>
  </si>
  <si>
    <t>AT4G39350</t>
  </si>
  <si>
    <t>AT1G01610</t>
  </si>
  <si>
    <t>AT1G78570</t>
  </si>
  <si>
    <t>AT1G65060</t>
  </si>
  <si>
    <t>AT3G18490</t>
  </si>
  <si>
    <t>AT1G51500</t>
  </si>
  <si>
    <t>AT4G01970</t>
  </si>
  <si>
    <t>AT3G57240</t>
  </si>
  <si>
    <t>AT2G03980</t>
  </si>
  <si>
    <t>AT4G17480</t>
  </si>
  <si>
    <t>AT1G24020</t>
  </si>
  <si>
    <t>AT3G48460</t>
  </si>
  <si>
    <t>AT4G37980</t>
  </si>
  <si>
    <t>AT2G39010</t>
  </si>
  <si>
    <t>AT1G17745</t>
  </si>
  <si>
    <t>AT3G46540</t>
  </si>
  <si>
    <t>AT4G34138</t>
  </si>
  <si>
    <t>AT4G00360</t>
  </si>
  <si>
    <t>AT2G04780</t>
  </si>
  <si>
    <t>AT3G23410</t>
  </si>
  <si>
    <t>AT3G05400</t>
  </si>
  <si>
    <t>AT5G67360</t>
  </si>
  <si>
    <t>AT5G07990</t>
  </si>
  <si>
    <t>AT1G78780</t>
  </si>
  <si>
    <t>AT5G55950</t>
  </si>
  <si>
    <t>AT4G25640</t>
  </si>
  <si>
    <t>AT1G12010</t>
  </si>
  <si>
    <t>AT3G54140</t>
  </si>
  <si>
    <t>AT3G52840</t>
  </si>
  <si>
    <t>AT5G07220</t>
  </si>
  <si>
    <t>AT5G39220</t>
  </si>
  <si>
    <t>AT5G47330</t>
  </si>
  <si>
    <t>AT5G42860</t>
  </si>
  <si>
    <t>AT2G39400</t>
  </si>
  <si>
    <t>AT1G22440</t>
  </si>
  <si>
    <t>AT3G52870</t>
  </si>
  <si>
    <t>AT5G52810</t>
  </si>
  <si>
    <t>AT1G49860</t>
  </si>
  <si>
    <t>AT1G66460</t>
  </si>
  <si>
    <t>AT1G12090</t>
  </si>
  <si>
    <t>AT4G24510</t>
  </si>
  <si>
    <t>AT4G37310</t>
  </si>
  <si>
    <t>AT1G17200</t>
  </si>
  <si>
    <t>AT5G24910</t>
  </si>
  <si>
    <t>AT4G16563</t>
  </si>
  <si>
    <t>AT1G11590</t>
  </si>
  <si>
    <t>AT5G48880</t>
  </si>
  <si>
    <t>AT5G14920</t>
  </si>
  <si>
    <t>AT2G01850</t>
  </si>
  <si>
    <t>AT1G05280</t>
  </si>
  <si>
    <t>AT4G39210</t>
  </si>
  <si>
    <t>AT2G35470</t>
  </si>
  <si>
    <t>AT3G11700</t>
  </si>
  <si>
    <t>AT1G53560</t>
  </si>
  <si>
    <t>AT5G24410</t>
  </si>
  <si>
    <t>AT1G49800</t>
  </si>
  <si>
    <t>AT1G64900</t>
  </si>
  <si>
    <t>AT4G03930</t>
  </si>
  <si>
    <t>AT5G60630</t>
  </si>
  <si>
    <t>AT2G35585</t>
  </si>
  <si>
    <t>AT1G16390</t>
  </si>
  <si>
    <t>AT1G12330</t>
  </si>
  <si>
    <t>AT1G79840</t>
  </si>
  <si>
    <t>AT5G55250</t>
  </si>
  <si>
    <t>AT5G10380</t>
  </si>
  <si>
    <t>AT3G20100</t>
  </si>
  <si>
    <t>AT4G25830</t>
  </si>
  <si>
    <t>AT2G20700</t>
  </si>
  <si>
    <t>AT1G17744</t>
  </si>
  <si>
    <t>AT4G15210</t>
  </si>
  <si>
    <t>AT2G38540</t>
  </si>
  <si>
    <t>AT5G61340</t>
  </si>
  <si>
    <t>AT2G23550</t>
  </si>
  <si>
    <t>AT4G36640</t>
  </si>
  <si>
    <t>AT4G26590</t>
  </si>
  <si>
    <t>AT1G12880</t>
  </si>
  <si>
    <t>AT1G02300</t>
  </si>
  <si>
    <t>AT5G02580</t>
  </si>
  <si>
    <t>AT2G29360</t>
  </si>
  <si>
    <t>AT4G21590</t>
  </si>
  <si>
    <t>AT1G56010</t>
  </si>
  <si>
    <t>AT3G14760</t>
  </si>
  <si>
    <t>AT3G62610</t>
  </si>
  <si>
    <t>AT4G22110</t>
  </si>
  <si>
    <t>AT2G29370</t>
  </si>
  <si>
    <t>AT1G14970</t>
  </si>
  <si>
    <t>AT2G23580</t>
  </si>
  <si>
    <t>&gt;2-fold</t>
  </si>
  <si>
    <t>Embryo</t>
  </si>
  <si>
    <t>&gt;8-fold</t>
  </si>
  <si>
    <t>AT1G73590</t>
  </si>
  <si>
    <t>AT2G03090</t>
  </si>
  <si>
    <t>AT3G43800</t>
  </si>
  <si>
    <t>AT3G51670</t>
  </si>
  <si>
    <t>AT5G48900</t>
  </si>
  <si>
    <t>AT3G15720</t>
  </si>
  <si>
    <t>AT4G31820</t>
  </si>
  <si>
    <t>AT2G42840</t>
  </si>
  <si>
    <t>AT5G57810</t>
  </si>
  <si>
    <t>AT1G68640</t>
  </si>
  <si>
    <t>AT5G01075</t>
  </si>
  <si>
    <t>AT2G06850</t>
  </si>
  <si>
    <t>AT4G12420</t>
  </si>
  <si>
    <t>AT1G06080</t>
  </si>
  <si>
    <t>AT3G29030</t>
  </si>
  <si>
    <t>AT1G78430</t>
  </si>
  <si>
    <t>AT3G02110</t>
  </si>
  <si>
    <t>AT1G01110</t>
  </si>
  <si>
    <t>AT1G29980</t>
  </si>
  <si>
    <t>AT5G59340</t>
  </si>
  <si>
    <t>AT1G30600</t>
  </si>
  <si>
    <t>AT3G48970</t>
  </si>
  <si>
    <t>AT1G53860</t>
  </si>
  <si>
    <t>AT1G15570</t>
  </si>
  <si>
    <t>AT1G18250</t>
  </si>
  <si>
    <t>AT3G15680</t>
  </si>
  <si>
    <t>AT3G29300</t>
  </si>
  <si>
    <t>AT3G04630</t>
  </si>
  <si>
    <t>AT1G80100</t>
  </si>
  <si>
    <t>AT2G23050</t>
  </si>
  <si>
    <t>AT3G13960</t>
  </si>
  <si>
    <t>AT2G21050</t>
  </si>
  <si>
    <t>AT5G49700</t>
  </si>
  <si>
    <t>AT5G26850</t>
  </si>
  <si>
    <t>AT1G04150</t>
  </si>
  <si>
    <t>AT5G11160</t>
  </si>
  <si>
    <t>AT1G55200</t>
  </si>
  <si>
    <t>AT3G02210</t>
  </si>
  <si>
    <t>AT4G29030</t>
  </si>
  <si>
    <t>AT5G48360</t>
  </si>
  <si>
    <t>AT3G54260</t>
  </si>
  <si>
    <t>AT1G28290</t>
  </si>
  <si>
    <t>AT5G07180</t>
  </si>
  <si>
    <t>AT4G29020</t>
  </si>
  <si>
    <t>AT3G17360</t>
  </si>
  <si>
    <t>AT3G26932</t>
  </si>
  <si>
    <t>AT4G34160</t>
  </si>
  <si>
    <t>AT5G62710</t>
  </si>
  <si>
    <t>AT5G14750</t>
  </si>
  <si>
    <t>AT2G30130</t>
  </si>
  <si>
    <t>AT1G57820</t>
  </si>
  <si>
    <t>AT5G60210</t>
  </si>
  <si>
    <t>AT2G34650</t>
  </si>
  <si>
    <t>AT4G20140</t>
  </si>
  <si>
    <t>AT1G13400</t>
  </si>
  <si>
    <t>AT3G55660</t>
  </si>
  <si>
    <t>AT2G26180</t>
  </si>
  <si>
    <t>AT3G02000</t>
  </si>
  <si>
    <t>AT2G07170</t>
  </si>
  <si>
    <t>AT5G48940</t>
  </si>
  <si>
    <t>AT3G17680</t>
  </si>
  <si>
    <t>AT4G37740</t>
  </si>
  <si>
    <t>AT2G43770</t>
  </si>
  <si>
    <t>&gt;2fold</t>
  </si>
  <si>
    <t>&gt;8fold</t>
  </si>
  <si>
    <t>Actin11</t>
  </si>
  <si>
    <t xml:space="preserve">AT3G12110 </t>
  </si>
  <si>
    <t>AT4G02080</t>
  </si>
  <si>
    <t>AT4G12590</t>
  </si>
  <si>
    <t>TE1</t>
  </si>
  <si>
    <t>TE2</t>
  </si>
  <si>
    <t>TE3</t>
  </si>
  <si>
    <t>TE</t>
  </si>
  <si>
    <t>AT1G29270</t>
  </si>
  <si>
    <t>AT2G43337</t>
  </si>
  <si>
    <t>actin11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</si>
</sst>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0.0000000"/>
  </numFmts>
  <fonts count="10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b/>
      <sz val="10.0"/>
      <color rgb="FF444444"/>
      <name val="Arial"/>
    </font>
    <font>
      <sz val="10.0"/>
      <color rgb="FFFF0000"/>
      <name val="Arial"/>
    </font>
    <font/>
    <font>
      <sz val="10.0"/>
      <color rgb="FF000000"/>
      <name val="Arial"/>
    </font>
    <font>
      <sz val="11.0"/>
      <color rgb="FF222222"/>
      <name val="&quot;Google Sans&quot;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EAF1DD"/>
        <bgColor rgb="FFEAF1DD"/>
      </patternFill>
    </fill>
    <fill>
      <patternFill patternType="solid">
        <fgColor theme="0"/>
        <bgColor theme="0"/>
      </patternFill>
    </fill>
  </fills>
  <borders count="5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0"/>
    </xf>
    <xf borderId="0" fillId="0" fontId="4" numFmtId="0" xfId="0" applyFont="1"/>
    <xf borderId="0" fillId="0" fontId="3" numFmtId="0" xfId="0" applyFont="1"/>
    <xf borderId="0" fillId="0" fontId="3" numFmtId="1" xfId="0" applyFont="1" applyNumberFormat="1"/>
    <xf borderId="0" fillId="0" fontId="3" numFmtId="1" xfId="0" applyAlignment="1" applyFont="1" applyNumberFormat="1">
      <alignment horizontal="center"/>
    </xf>
    <xf borderId="1" fillId="2" fontId="5" numFmtId="0" xfId="0" applyAlignment="1" applyBorder="1" applyFill="1" applyFont="1">
      <alignment horizontal="left"/>
    </xf>
    <xf borderId="0" fillId="0" fontId="3" numFmtId="0" xfId="0" applyAlignment="1" applyFont="1">
      <alignment horizontal="right"/>
    </xf>
    <xf borderId="0" fillId="0" fontId="3" numFmtId="1" xfId="0" applyAlignment="1" applyFont="1" applyNumberFormat="1">
      <alignment horizontal="center" shrinkToFit="0" wrapText="1"/>
    </xf>
    <xf borderId="0" fillId="0" fontId="6" numFmtId="0" xfId="0" applyFont="1"/>
    <xf borderId="0" fillId="0" fontId="3" numFmtId="164" xfId="0" applyFont="1" applyNumberFormat="1"/>
    <xf borderId="0" fillId="0" fontId="6" numFmtId="1" xfId="0" applyAlignment="1" applyFont="1" applyNumberFormat="1">
      <alignment horizontal="center"/>
    </xf>
    <xf borderId="2" fillId="3" fontId="3" numFmtId="0" xfId="0" applyAlignment="1" applyBorder="1" applyFill="1" applyFont="1">
      <alignment horizontal="center"/>
    </xf>
    <xf borderId="3" fillId="0" fontId="7" numFmtId="0" xfId="0" applyBorder="1" applyFont="1"/>
    <xf borderId="4" fillId="0" fontId="7" numFmtId="0" xfId="0" applyBorder="1" applyFont="1"/>
    <xf borderId="2" fillId="4" fontId="3" numFmtId="0" xfId="0" applyAlignment="1" applyBorder="1" applyFill="1" applyFont="1">
      <alignment horizontal="center"/>
    </xf>
    <xf borderId="0" fillId="0" fontId="3" numFmtId="0" xfId="0" applyAlignment="1" applyFont="1">
      <alignment horizontal="center"/>
    </xf>
    <xf borderId="1" fillId="0" fontId="3" numFmtId="0" xfId="0" applyBorder="1" applyFont="1"/>
    <xf borderId="1" fillId="4" fontId="3" numFmtId="0" xfId="0" applyBorder="1" applyFont="1"/>
    <xf borderId="0" fillId="0" fontId="3" numFmtId="2" xfId="0" applyFont="1" applyNumberFormat="1"/>
    <xf borderId="1" fillId="0" fontId="3" numFmtId="2" xfId="0" applyBorder="1" applyFont="1" applyNumberFormat="1"/>
    <xf borderId="1" fillId="4" fontId="3" numFmtId="165" xfId="0" applyBorder="1" applyFont="1" applyNumberFormat="1"/>
    <xf borderId="0" fillId="0" fontId="3" numFmtId="165" xfId="0" applyFont="1" applyNumberFormat="1"/>
    <xf borderId="0" fillId="0" fontId="2" numFmtId="0" xfId="0" applyFont="1"/>
    <xf borderId="1" fillId="4" fontId="3" numFmtId="2" xfId="0" applyBorder="1" applyFont="1" applyNumberFormat="1"/>
    <xf borderId="0" fillId="0" fontId="8" numFmtId="2" xfId="0" applyFont="1" applyNumberFormat="1"/>
    <xf borderId="0" fillId="2" fontId="9" numFmtId="0" xfId="0" applyAlignment="1" applyFont="1">
      <alignment readingOrder="0"/>
    </xf>
    <xf borderId="0" fillId="0" fontId="8" numFmtId="0" xfId="0" applyFont="1"/>
    <xf borderId="0" fillId="0" fontId="3" numFmtId="1" xfId="0" applyAlignment="1" applyFont="1" applyNumberFormat="1">
      <alignment horizontal="right"/>
    </xf>
    <xf borderId="1" fillId="5" fontId="8" numFmtId="0" xfId="0" applyBorder="1" applyFill="1" applyFont="1"/>
    <xf borderId="1" fillId="5" fontId="8" numFmtId="2" xfId="0" applyBorder="1" applyFont="1" applyNumberFormat="1"/>
    <xf borderId="1" fillId="6" fontId="3" numFmtId="1" xfId="0" applyAlignment="1" applyBorder="1" applyFill="1" applyFont="1" applyNumberFormat="1">
      <alignment horizontal="center"/>
    </xf>
    <xf borderId="1" fillId="6" fontId="3" numFmtId="1" xfId="0" applyAlignment="1" applyBorder="1" applyFont="1" applyNumberFormat="1">
      <alignment horizontal="center" shrinkToFit="0" wrapText="1"/>
    </xf>
    <xf borderId="0" fillId="0" fontId="3" numFmtId="166" xfId="0" applyFont="1" applyNumberFormat="1"/>
    <xf borderId="0" fillId="4" fontId="3" numFmtId="0" xfId="0" applyFont="1"/>
    <xf borderId="0" fillId="4" fontId="3" numFmtId="165" xfId="0" applyFont="1" applyNumberFormat="1"/>
    <xf borderId="0" fillId="4" fontId="3" numFmtId="2" xfId="0" applyFont="1" applyNumberFormat="1"/>
    <xf borderId="0" fillId="4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75"/>
    <col customWidth="1" min="2" max="26" width="8.63"/>
  </cols>
  <sheetData>
    <row r="1" ht="12.75" customHeight="1">
      <c r="A1" s="1" t="s">
        <v>0</v>
      </c>
      <c r="B1" s="2" t="s">
        <v>1</v>
      </c>
    </row>
    <row r="2" ht="12.75" customHeight="1">
      <c r="A2" s="1" t="s">
        <v>2</v>
      </c>
      <c r="B2" s="2" t="s">
        <v>3</v>
      </c>
    </row>
    <row r="3" ht="12.75" customHeight="1">
      <c r="A3" s="1" t="s">
        <v>4</v>
      </c>
      <c r="B3" s="2" t="s">
        <v>5</v>
      </c>
    </row>
    <row r="4" ht="12.75" customHeight="1">
      <c r="A4" s="1" t="s">
        <v>6</v>
      </c>
      <c r="B4" s="3" t="s">
        <v>7</v>
      </c>
    </row>
    <row r="5" ht="12.75" customHeight="1">
      <c r="A5" s="4" t="s">
        <v>8</v>
      </c>
      <c r="B5" s="2" t="s">
        <v>9</v>
      </c>
    </row>
    <row r="6" ht="12.75" customHeight="1">
      <c r="A6" s="4" t="s">
        <v>10</v>
      </c>
      <c r="B6" s="2" t="s">
        <v>11</v>
      </c>
    </row>
    <row r="7" ht="12.75" customHeight="1">
      <c r="A7" s="4" t="s">
        <v>12</v>
      </c>
      <c r="B7" s="2" t="s">
        <v>13</v>
      </c>
    </row>
    <row r="8" ht="12.75" customHeight="1"/>
    <row r="9" ht="12.75" customHeight="1">
      <c r="A9" s="1" t="s">
        <v>0</v>
      </c>
      <c r="B9" s="2" t="s">
        <v>14</v>
      </c>
    </row>
    <row r="10" ht="12.75" customHeight="1">
      <c r="A10" s="1" t="s">
        <v>2</v>
      </c>
      <c r="B10" s="2" t="s">
        <v>15</v>
      </c>
    </row>
    <row r="11" ht="12.75" customHeight="1">
      <c r="A11" s="1" t="s">
        <v>4</v>
      </c>
      <c r="B11" s="2" t="s">
        <v>5</v>
      </c>
    </row>
    <row r="12" ht="12.75" customHeight="1">
      <c r="A12" s="1" t="s">
        <v>6</v>
      </c>
      <c r="B12" s="3" t="s">
        <v>7</v>
      </c>
    </row>
    <row r="13" ht="12.75" customHeight="1">
      <c r="A13" s="4" t="s">
        <v>8</v>
      </c>
      <c r="B13" s="2" t="s">
        <v>9</v>
      </c>
    </row>
    <row r="14" ht="12.75" customHeight="1">
      <c r="A14" s="4" t="s">
        <v>10</v>
      </c>
      <c r="B14" s="2" t="s">
        <v>11</v>
      </c>
    </row>
    <row r="15" ht="12.75" customHeight="1">
      <c r="A15" s="4" t="s">
        <v>12</v>
      </c>
      <c r="B15" s="2" t="s">
        <v>13</v>
      </c>
    </row>
    <row r="16" ht="12.75" customHeight="1"/>
    <row r="17" ht="12.75" customHeight="1">
      <c r="A17" s="1" t="s">
        <v>0</v>
      </c>
      <c r="B17" s="2" t="s">
        <v>16</v>
      </c>
    </row>
    <row r="18" ht="12.75" customHeight="1">
      <c r="A18" s="1" t="s">
        <v>2</v>
      </c>
      <c r="B18" s="2" t="s">
        <v>17</v>
      </c>
    </row>
    <row r="19" ht="12.75" customHeight="1">
      <c r="A19" s="1" t="s">
        <v>4</v>
      </c>
      <c r="B19" s="2" t="s">
        <v>5</v>
      </c>
    </row>
    <row r="20" ht="12.75" customHeight="1">
      <c r="A20" s="1" t="s">
        <v>6</v>
      </c>
      <c r="B20" s="3" t="s">
        <v>7</v>
      </c>
    </row>
    <row r="21" ht="12.75" customHeight="1">
      <c r="A21" s="4" t="s">
        <v>8</v>
      </c>
      <c r="B21" s="2" t="s">
        <v>9</v>
      </c>
    </row>
    <row r="22" ht="12.75" customHeight="1">
      <c r="A22" s="4" t="s">
        <v>10</v>
      </c>
      <c r="B22" s="2" t="s">
        <v>11</v>
      </c>
    </row>
    <row r="23" ht="12.75" customHeight="1">
      <c r="A23" s="4" t="s">
        <v>12</v>
      </c>
      <c r="B23" s="2" t="s">
        <v>13</v>
      </c>
    </row>
    <row r="24" ht="12.75" customHeight="1"/>
    <row r="25" ht="12.75" customHeight="1">
      <c r="A25" s="1" t="s">
        <v>0</v>
      </c>
      <c r="B25" s="2" t="s">
        <v>18</v>
      </c>
    </row>
    <row r="26" ht="12.75" customHeight="1">
      <c r="A26" s="1" t="s">
        <v>2</v>
      </c>
      <c r="B26" s="2" t="s">
        <v>19</v>
      </c>
    </row>
    <row r="27" ht="12.75" customHeight="1">
      <c r="A27" s="1" t="s">
        <v>4</v>
      </c>
      <c r="B27" s="2" t="s">
        <v>5</v>
      </c>
    </row>
    <row r="28" ht="12.75" customHeight="1">
      <c r="A28" s="1" t="s">
        <v>6</v>
      </c>
      <c r="B28" s="3" t="s">
        <v>7</v>
      </c>
    </row>
    <row r="29" ht="12.75" customHeight="1">
      <c r="A29" s="4" t="s">
        <v>8</v>
      </c>
      <c r="B29" s="2" t="s">
        <v>9</v>
      </c>
    </row>
    <row r="30" ht="12.75" customHeight="1">
      <c r="A30" s="4" t="s">
        <v>10</v>
      </c>
      <c r="B30" s="2" t="s">
        <v>11</v>
      </c>
    </row>
    <row r="31" ht="12.75" customHeight="1">
      <c r="A31" s="4" t="s">
        <v>12</v>
      </c>
      <c r="B31" s="2" t="s">
        <v>13</v>
      </c>
    </row>
    <row r="32" ht="12.75" customHeight="1"/>
    <row r="33" ht="12.75" customHeight="1">
      <c r="A33" s="1" t="s">
        <v>0</v>
      </c>
      <c r="B33" s="2" t="s">
        <v>20</v>
      </c>
    </row>
    <row r="34" ht="12.75" customHeight="1">
      <c r="A34" s="1" t="s">
        <v>2</v>
      </c>
      <c r="B34" s="2" t="s">
        <v>21</v>
      </c>
    </row>
    <row r="35" ht="12.75" customHeight="1">
      <c r="A35" s="1" t="s">
        <v>4</v>
      </c>
      <c r="B35" s="2" t="s">
        <v>5</v>
      </c>
    </row>
    <row r="36" ht="12.75" customHeight="1">
      <c r="A36" s="1" t="s">
        <v>6</v>
      </c>
      <c r="B36" s="3" t="s">
        <v>7</v>
      </c>
    </row>
    <row r="37" ht="12.75" customHeight="1">
      <c r="A37" s="4" t="s">
        <v>8</v>
      </c>
      <c r="B37" s="2" t="s">
        <v>9</v>
      </c>
    </row>
    <row r="38" ht="12.75" customHeight="1">
      <c r="A38" s="4" t="s">
        <v>10</v>
      </c>
      <c r="B38" s="2" t="s">
        <v>11</v>
      </c>
    </row>
    <row r="39" ht="12.75" customHeight="1">
      <c r="A39" s="4" t="s">
        <v>12</v>
      </c>
      <c r="B39" s="2" t="s">
        <v>13</v>
      </c>
    </row>
    <row r="40" ht="12.75" customHeight="1"/>
    <row r="41" ht="12.75" customHeight="1">
      <c r="A41" s="1"/>
    </row>
    <row r="42" ht="12.75" customHeight="1">
      <c r="A42" s="1" t="s">
        <v>0</v>
      </c>
      <c r="B42" s="2" t="s">
        <v>22</v>
      </c>
    </row>
    <row r="43" ht="12.75" customHeight="1">
      <c r="A43" s="1" t="s">
        <v>2</v>
      </c>
      <c r="B43" s="2" t="s">
        <v>3</v>
      </c>
    </row>
    <row r="44" ht="12.75" customHeight="1">
      <c r="A44" s="1" t="s">
        <v>4</v>
      </c>
      <c r="B44" s="2" t="s">
        <v>5</v>
      </c>
    </row>
    <row r="45" ht="12.75" customHeight="1">
      <c r="A45" s="1" t="s">
        <v>6</v>
      </c>
      <c r="B45" s="5" t="s">
        <v>23</v>
      </c>
    </row>
    <row r="46" ht="12.75" customHeight="1">
      <c r="A46" s="4" t="s">
        <v>8</v>
      </c>
      <c r="B46" s="2" t="s">
        <v>9</v>
      </c>
    </row>
    <row r="47" ht="12.75" customHeight="1">
      <c r="A47" s="4" t="s">
        <v>10</v>
      </c>
      <c r="B47" s="2" t="s">
        <v>11</v>
      </c>
    </row>
    <row r="48" ht="12.75" customHeight="1">
      <c r="A48" s="4" t="s">
        <v>12</v>
      </c>
      <c r="B48" s="2" t="s">
        <v>13</v>
      </c>
    </row>
    <row r="49" ht="12.75" customHeight="1"/>
    <row r="50" ht="12.75" customHeight="1">
      <c r="A50" s="1" t="s">
        <v>0</v>
      </c>
      <c r="B50" s="2" t="s">
        <v>24</v>
      </c>
    </row>
    <row r="51" ht="12.75" customHeight="1">
      <c r="A51" s="1" t="s">
        <v>2</v>
      </c>
      <c r="B51" s="2" t="s">
        <v>15</v>
      </c>
    </row>
    <row r="52" ht="12.75" customHeight="1">
      <c r="A52" s="1" t="s">
        <v>4</v>
      </c>
      <c r="B52" s="2" t="s">
        <v>5</v>
      </c>
    </row>
    <row r="53" ht="12.75" customHeight="1">
      <c r="A53" s="1" t="s">
        <v>6</v>
      </c>
      <c r="B53" s="5" t="s">
        <v>23</v>
      </c>
    </row>
    <row r="54" ht="12.75" customHeight="1">
      <c r="A54" s="4" t="s">
        <v>8</v>
      </c>
      <c r="B54" s="2" t="s">
        <v>9</v>
      </c>
    </row>
    <row r="55" ht="12.75" customHeight="1">
      <c r="A55" s="4" t="s">
        <v>10</v>
      </c>
      <c r="B55" s="2" t="s">
        <v>11</v>
      </c>
    </row>
    <row r="56" ht="12.75" customHeight="1">
      <c r="A56" s="4" t="s">
        <v>12</v>
      </c>
      <c r="B56" s="2" t="s">
        <v>13</v>
      </c>
    </row>
    <row r="57" ht="12.75" customHeight="1"/>
    <row r="58" ht="12.75" customHeight="1">
      <c r="A58" s="1" t="s">
        <v>0</v>
      </c>
      <c r="B58" s="2" t="s">
        <v>25</v>
      </c>
    </row>
    <row r="59" ht="12.75" customHeight="1">
      <c r="A59" s="1" t="s">
        <v>2</v>
      </c>
      <c r="B59" s="2" t="s">
        <v>17</v>
      </c>
    </row>
    <row r="60" ht="12.75" customHeight="1">
      <c r="A60" s="1" t="s">
        <v>4</v>
      </c>
      <c r="B60" s="2" t="s">
        <v>5</v>
      </c>
    </row>
    <row r="61" ht="12.75" customHeight="1">
      <c r="A61" s="1" t="s">
        <v>6</v>
      </c>
      <c r="B61" s="5" t="s">
        <v>23</v>
      </c>
    </row>
    <row r="62" ht="12.75" customHeight="1">
      <c r="A62" s="4" t="s">
        <v>8</v>
      </c>
      <c r="B62" s="2" t="s">
        <v>9</v>
      </c>
    </row>
    <row r="63" ht="12.75" customHeight="1">
      <c r="A63" s="4" t="s">
        <v>10</v>
      </c>
      <c r="B63" s="2" t="s">
        <v>11</v>
      </c>
    </row>
    <row r="64" ht="12.75" customHeight="1">
      <c r="A64" s="4" t="s">
        <v>12</v>
      </c>
      <c r="B64" s="2" t="s">
        <v>13</v>
      </c>
    </row>
    <row r="65" ht="12.75" customHeight="1"/>
    <row r="66" ht="12.75" customHeight="1">
      <c r="A66" s="1" t="s">
        <v>0</v>
      </c>
      <c r="B66" s="2" t="s">
        <v>26</v>
      </c>
    </row>
    <row r="67" ht="12.75" customHeight="1">
      <c r="A67" s="1" t="s">
        <v>2</v>
      </c>
      <c r="B67" s="2" t="s">
        <v>19</v>
      </c>
    </row>
    <row r="68" ht="12.75" customHeight="1">
      <c r="A68" s="1" t="s">
        <v>4</v>
      </c>
      <c r="B68" s="2" t="s">
        <v>5</v>
      </c>
    </row>
    <row r="69" ht="12.75" customHeight="1">
      <c r="A69" s="1" t="s">
        <v>6</v>
      </c>
      <c r="B69" s="5" t="s">
        <v>23</v>
      </c>
    </row>
    <row r="70" ht="12.75" customHeight="1">
      <c r="A70" s="4" t="s">
        <v>8</v>
      </c>
      <c r="B70" s="2" t="s">
        <v>9</v>
      </c>
    </row>
    <row r="71" ht="12.75" customHeight="1">
      <c r="A71" s="4" t="s">
        <v>10</v>
      </c>
      <c r="B71" s="2" t="s">
        <v>11</v>
      </c>
    </row>
    <row r="72" ht="12.75" customHeight="1">
      <c r="A72" s="4" t="s">
        <v>12</v>
      </c>
      <c r="B72" s="2" t="s">
        <v>13</v>
      </c>
    </row>
    <row r="73" ht="12.75" customHeight="1"/>
    <row r="74" ht="12.75" customHeight="1">
      <c r="A74" s="1" t="s">
        <v>0</v>
      </c>
      <c r="B74" s="2" t="s">
        <v>27</v>
      </c>
    </row>
    <row r="75" ht="12.75" customHeight="1">
      <c r="A75" s="1" t="s">
        <v>2</v>
      </c>
      <c r="B75" s="2" t="s">
        <v>21</v>
      </c>
    </row>
    <row r="76" ht="12.75" customHeight="1">
      <c r="A76" s="1" t="s">
        <v>4</v>
      </c>
      <c r="B76" s="2" t="s">
        <v>5</v>
      </c>
    </row>
    <row r="77" ht="12.75" customHeight="1">
      <c r="A77" s="1" t="s">
        <v>6</v>
      </c>
      <c r="B77" s="5" t="s">
        <v>23</v>
      </c>
    </row>
    <row r="78" ht="12.75" customHeight="1">
      <c r="A78" s="4" t="s">
        <v>8</v>
      </c>
      <c r="B78" s="2" t="s">
        <v>9</v>
      </c>
    </row>
    <row r="79" ht="12.75" customHeight="1">
      <c r="A79" s="4" t="s">
        <v>10</v>
      </c>
      <c r="B79" s="2" t="s">
        <v>11</v>
      </c>
    </row>
    <row r="80" ht="12.75" customHeight="1">
      <c r="A80" s="4" t="s">
        <v>12</v>
      </c>
      <c r="B80" s="2" t="s">
        <v>13</v>
      </c>
    </row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3" width="10.63"/>
  </cols>
  <sheetData>
    <row r="1" ht="12.75" customHeight="1">
      <c r="A1" s="6" t="s">
        <v>28</v>
      </c>
      <c r="B1" s="7" t="s">
        <v>254</v>
      </c>
      <c r="C1" s="7" t="s">
        <v>255</v>
      </c>
      <c r="D1" s="7" t="s">
        <v>256</v>
      </c>
      <c r="E1" s="7" t="s">
        <v>32</v>
      </c>
      <c r="F1" s="7" t="s">
        <v>33</v>
      </c>
      <c r="G1" s="7" t="s">
        <v>34</v>
      </c>
      <c r="H1" s="8" t="s">
        <v>35</v>
      </c>
      <c r="I1" s="8" t="s">
        <v>36</v>
      </c>
      <c r="J1" s="8" t="s">
        <v>37</v>
      </c>
      <c r="M1" s="35"/>
      <c r="N1" s="35"/>
      <c r="O1" s="35"/>
      <c r="P1" s="35"/>
      <c r="Q1" s="35"/>
      <c r="R1" s="35"/>
    </row>
    <row r="2" ht="12.75" customHeight="1">
      <c r="A2" s="7" t="s">
        <v>252</v>
      </c>
      <c r="B2" s="11">
        <v>826.0</v>
      </c>
      <c r="C2" s="11">
        <v>638.0</v>
      </c>
      <c r="D2" s="11">
        <v>1882.0</v>
      </c>
      <c r="E2" s="11">
        <v>10208.0</v>
      </c>
      <c r="F2" s="11">
        <v>10734.0</v>
      </c>
      <c r="G2" s="11">
        <v>7124.0</v>
      </c>
      <c r="H2" s="11">
        <v>10592.0</v>
      </c>
      <c r="I2" s="11">
        <v>11880.0</v>
      </c>
      <c r="J2" s="11">
        <v>9888.0</v>
      </c>
      <c r="M2" s="36"/>
      <c r="N2" s="36"/>
      <c r="O2" s="36"/>
      <c r="P2" s="36"/>
      <c r="Q2" s="36"/>
      <c r="R2" s="36"/>
    </row>
    <row r="3" ht="12.75" customHeight="1">
      <c r="A3" s="6"/>
      <c r="C3" s="13"/>
      <c r="D3" s="13"/>
      <c r="E3" s="13"/>
      <c r="F3" s="13"/>
      <c r="G3" s="13"/>
      <c r="H3" s="8"/>
      <c r="I3" s="37"/>
      <c r="J3" s="8"/>
      <c r="M3" s="35"/>
      <c r="N3" s="35"/>
      <c r="O3" s="35"/>
      <c r="P3" s="35"/>
      <c r="Q3" s="35"/>
      <c r="R3" s="35"/>
    </row>
    <row r="4" ht="12.75" customHeight="1">
      <c r="A4" s="6" t="s">
        <v>39</v>
      </c>
      <c r="H4" s="8"/>
      <c r="I4" s="8"/>
      <c r="J4" s="8"/>
    </row>
    <row r="5" ht="12.75" customHeight="1">
      <c r="B5" s="16" t="s">
        <v>40</v>
      </c>
      <c r="C5" s="17"/>
      <c r="D5" s="17"/>
      <c r="E5" s="17"/>
      <c r="F5" s="17"/>
      <c r="G5" s="17"/>
      <c r="H5" s="17"/>
      <c r="I5" s="17"/>
      <c r="J5" s="18"/>
      <c r="K5" s="19" t="s">
        <v>41</v>
      </c>
      <c r="L5" s="17"/>
      <c r="M5" s="17"/>
      <c r="N5" s="17"/>
      <c r="O5" s="17"/>
      <c r="P5" s="17"/>
      <c r="Q5" s="17"/>
      <c r="R5" s="17"/>
      <c r="S5" s="17"/>
      <c r="T5" s="17"/>
      <c r="U5" s="17"/>
      <c r="V5" s="18"/>
    </row>
    <row r="6" ht="12.75" customHeight="1">
      <c r="B6" s="7" t="s">
        <v>254</v>
      </c>
      <c r="C6" s="7" t="s">
        <v>255</v>
      </c>
      <c r="D6" s="7" t="s">
        <v>256</v>
      </c>
      <c r="E6" s="7" t="s">
        <v>32</v>
      </c>
      <c r="F6" s="7" t="s">
        <v>33</v>
      </c>
      <c r="G6" s="7" t="s">
        <v>34</v>
      </c>
      <c r="H6" s="8" t="s">
        <v>35</v>
      </c>
      <c r="I6" s="8" t="s">
        <v>36</v>
      </c>
      <c r="J6" s="8" t="s">
        <v>37</v>
      </c>
      <c r="K6" s="7" t="s">
        <v>254</v>
      </c>
      <c r="L6" s="7" t="s">
        <v>255</v>
      </c>
      <c r="M6" s="7" t="s">
        <v>256</v>
      </c>
      <c r="N6" s="7" t="s">
        <v>257</v>
      </c>
      <c r="O6" s="7" t="s">
        <v>32</v>
      </c>
      <c r="P6" s="7" t="s">
        <v>33</v>
      </c>
      <c r="Q6" s="7" t="s">
        <v>34</v>
      </c>
      <c r="R6" s="7" t="s">
        <v>35</v>
      </c>
      <c r="S6" s="7" t="s">
        <v>36</v>
      </c>
      <c r="T6" s="7" t="s">
        <v>37</v>
      </c>
      <c r="U6" s="7" t="s">
        <v>43</v>
      </c>
      <c r="V6" s="38" t="s">
        <v>44</v>
      </c>
      <c r="W6" s="7"/>
    </row>
    <row r="7" ht="12.75" customHeight="1">
      <c r="A7" s="7" t="s">
        <v>61</v>
      </c>
      <c r="B7" s="7">
        <v>0.0</v>
      </c>
      <c r="C7" s="7">
        <v>2.0</v>
      </c>
      <c r="D7" s="7">
        <v>6.0</v>
      </c>
      <c r="E7" s="7">
        <v>506.0</v>
      </c>
      <c r="F7" s="7">
        <v>926.0</v>
      </c>
      <c r="G7" s="7">
        <v>874.0</v>
      </c>
      <c r="H7" s="7">
        <v>12360.0</v>
      </c>
      <c r="I7" s="7">
        <v>34620.0</v>
      </c>
      <c r="J7" s="7">
        <v>9784.0</v>
      </c>
      <c r="K7" s="23">
        <f t="shared" ref="K7:K143" si="1">(1+B7)/(1+$B$2)</f>
        <v>0.001209189843</v>
      </c>
      <c r="L7" s="23">
        <f t="shared" ref="L7:L143" si="2">(1+C7)/(1+$C$2)</f>
        <v>0.004694835681</v>
      </c>
      <c r="M7" s="23">
        <f t="shared" ref="M7:M143" si="3">(1+D7)/(1+$D$2)</f>
        <v>0.003717472119</v>
      </c>
      <c r="N7" s="23">
        <f t="shared" ref="N7:N143" si="4">(K7+L7+M7)/3</f>
        <v>0.003207165881</v>
      </c>
      <c r="O7" s="23">
        <f t="shared" ref="O7:O143" si="5">(1+E7)/(1+$E$2)</f>
        <v>0.04966206289</v>
      </c>
      <c r="P7" s="23">
        <f t="shared" ref="P7:P143" si="6">(1+F7)/(1+$F$2)</f>
        <v>0.08635305077</v>
      </c>
      <c r="Q7" s="23">
        <f t="shared" ref="Q7:Q143" si="7">(1+G7)/(1+$G$2)</f>
        <v>0.1228070175</v>
      </c>
      <c r="R7" s="23">
        <f t="shared" ref="R7:R143" si="8">(1+H7)/(1+$H$2)</f>
        <v>1.166902672</v>
      </c>
      <c r="S7" s="23">
        <f t="shared" ref="S7:S143" si="9">(1+I7)/(1+$I$2)</f>
        <v>2.913980305</v>
      </c>
      <c r="T7" s="23">
        <f t="shared" ref="T7:T143" si="10">(1+J7)/(1+$J$2)</f>
        <v>0.9894832642</v>
      </c>
      <c r="U7" s="23">
        <f t="shared" ref="U7:U143" si="11">(O7+P7+Q7+R7+S7+T7)/6</f>
        <v>0.8881980619</v>
      </c>
      <c r="V7" s="39">
        <f t="shared" ref="V7:V143" si="12">U7/N7</f>
        <v>276.9417283</v>
      </c>
    </row>
    <row r="8" ht="12.75" customHeight="1">
      <c r="A8" s="7" t="s">
        <v>96</v>
      </c>
      <c r="B8" s="7">
        <v>0.0</v>
      </c>
      <c r="C8" s="7">
        <v>0.0</v>
      </c>
      <c r="D8" s="7">
        <v>4.0</v>
      </c>
      <c r="E8" s="7">
        <v>1896.0</v>
      </c>
      <c r="F8" s="7">
        <v>1582.0</v>
      </c>
      <c r="G8" s="7">
        <v>1634.0</v>
      </c>
      <c r="H8" s="7">
        <v>4516.0</v>
      </c>
      <c r="I8" s="7">
        <v>7276.0</v>
      </c>
      <c r="J8" s="7">
        <v>6240.0</v>
      </c>
      <c r="K8" s="23">
        <f t="shared" si="1"/>
        <v>0.001209189843</v>
      </c>
      <c r="L8" s="23">
        <f t="shared" si="2"/>
        <v>0.001564945227</v>
      </c>
      <c r="M8" s="23">
        <f t="shared" si="3"/>
        <v>0.002655337228</v>
      </c>
      <c r="N8" s="23">
        <f t="shared" si="4"/>
        <v>0.001809824099</v>
      </c>
      <c r="O8" s="23">
        <f t="shared" si="5"/>
        <v>0.1858164365</v>
      </c>
      <c r="P8" s="23">
        <f t="shared" si="6"/>
        <v>0.1474615743</v>
      </c>
      <c r="Q8" s="23">
        <f t="shared" si="7"/>
        <v>0.2294736842</v>
      </c>
      <c r="R8" s="23">
        <f t="shared" si="8"/>
        <v>0.4264136694</v>
      </c>
      <c r="S8" s="23">
        <f t="shared" si="9"/>
        <v>0.6124905311</v>
      </c>
      <c r="T8" s="23">
        <f t="shared" si="10"/>
        <v>0.6311052685</v>
      </c>
      <c r="U8" s="23">
        <f t="shared" si="11"/>
        <v>0.3721268607</v>
      </c>
      <c r="V8" s="39">
        <f t="shared" si="12"/>
        <v>205.6149329</v>
      </c>
    </row>
    <row r="9" ht="12.75" customHeight="1">
      <c r="A9" s="7" t="s">
        <v>149</v>
      </c>
      <c r="B9" s="7">
        <v>0.0</v>
      </c>
      <c r="C9" s="7">
        <v>0.0</v>
      </c>
      <c r="D9" s="7">
        <v>0.0</v>
      </c>
      <c r="E9" s="7">
        <v>2716.0</v>
      </c>
      <c r="F9" s="7">
        <v>2370.0</v>
      </c>
      <c r="G9" s="7">
        <v>1752.0</v>
      </c>
      <c r="H9" s="7">
        <v>1392.0</v>
      </c>
      <c r="I9" s="7">
        <v>1704.0</v>
      </c>
      <c r="J9" s="7">
        <v>1604.0</v>
      </c>
      <c r="K9" s="23">
        <f t="shared" si="1"/>
        <v>0.001209189843</v>
      </c>
      <c r="L9" s="23">
        <f t="shared" si="2"/>
        <v>0.001564945227</v>
      </c>
      <c r="M9" s="23">
        <f t="shared" si="3"/>
        <v>0.0005310674456</v>
      </c>
      <c r="N9" s="23">
        <f t="shared" si="4"/>
        <v>0.001101734172</v>
      </c>
      <c r="O9" s="23">
        <f t="shared" si="5"/>
        <v>0.2661377216</v>
      </c>
      <c r="P9" s="23">
        <f t="shared" si="6"/>
        <v>0.2208663251</v>
      </c>
      <c r="Q9" s="23">
        <f t="shared" si="7"/>
        <v>0.2460350877</v>
      </c>
      <c r="R9" s="23">
        <f t="shared" si="8"/>
        <v>0.1315019352</v>
      </c>
      <c r="S9" s="23">
        <f t="shared" si="9"/>
        <v>0.1435064389</v>
      </c>
      <c r="T9" s="23">
        <f t="shared" si="10"/>
        <v>0.1623015472</v>
      </c>
      <c r="U9" s="23">
        <f t="shared" si="11"/>
        <v>0.195058176</v>
      </c>
      <c r="V9" s="39">
        <f t="shared" si="12"/>
        <v>177.0464972</v>
      </c>
    </row>
    <row r="10" ht="12.75" customHeight="1">
      <c r="A10" s="7" t="s">
        <v>80</v>
      </c>
      <c r="B10" s="7">
        <v>40.0</v>
      </c>
      <c r="C10" s="7">
        <v>64.0</v>
      </c>
      <c r="D10" s="7">
        <v>66.0</v>
      </c>
      <c r="E10" s="7">
        <v>50702.0</v>
      </c>
      <c r="F10" s="7">
        <v>61352.0</v>
      </c>
      <c r="G10" s="7">
        <v>34496.0</v>
      </c>
      <c r="H10" s="7">
        <v>136200.0</v>
      </c>
      <c r="I10" s="7">
        <v>209084.0</v>
      </c>
      <c r="J10" s="7">
        <v>158824.0</v>
      </c>
      <c r="K10" s="23">
        <f t="shared" si="1"/>
        <v>0.04957678356</v>
      </c>
      <c r="L10" s="23">
        <f t="shared" si="2"/>
        <v>0.1017214397</v>
      </c>
      <c r="M10" s="23">
        <f t="shared" si="3"/>
        <v>0.03558151885</v>
      </c>
      <c r="N10" s="23">
        <f t="shared" si="4"/>
        <v>0.06229324739</v>
      </c>
      <c r="O10" s="23">
        <f t="shared" si="5"/>
        <v>4.966500147</v>
      </c>
      <c r="P10" s="23">
        <f t="shared" si="6"/>
        <v>5.715230554</v>
      </c>
      <c r="Q10" s="23">
        <f t="shared" si="7"/>
        <v>4.841684211</v>
      </c>
      <c r="R10" s="23">
        <f t="shared" si="8"/>
        <v>12.85764184</v>
      </c>
      <c r="S10" s="23">
        <f t="shared" si="9"/>
        <v>17.59826614</v>
      </c>
      <c r="T10" s="23">
        <f t="shared" si="10"/>
        <v>16.0607746</v>
      </c>
      <c r="U10" s="23">
        <f t="shared" si="11"/>
        <v>10.34001625</v>
      </c>
      <c r="V10" s="39">
        <f t="shared" si="12"/>
        <v>165.9893597</v>
      </c>
    </row>
    <row r="11" ht="12.75" customHeight="1">
      <c r="A11" s="7" t="s">
        <v>51</v>
      </c>
      <c r="B11" s="7">
        <v>2.0</v>
      </c>
      <c r="C11" s="7">
        <v>10.0</v>
      </c>
      <c r="D11" s="7">
        <v>40.0</v>
      </c>
      <c r="E11" s="7">
        <v>14288.0</v>
      </c>
      <c r="F11" s="7">
        <v>11498.0</v>
      </c>
      <c r="G11" s="7">
        <v>9644.0</v>
      </c>
      <c r="H11" s="7">
        <v>18264.0</v>
      </c>
      <c r="I11" s="7">
        <v>18320.0</v>
      </c>
      <c r="J11" s="7">
        <v>25892.0</v>
      </c>
      <c r="K11" s="23">
        <f t="shared" si="1"/>
        <v>0.003627569528</v>
      </c>
      <c r="L11" s="23">
        <f t="shared" si="2"/>
        <v>0.0172143975</v>
      </c>
      <c r="M11" s="23">
        <f t="shared" si="3"/>
        <v>0.02177376527</v>
      </c>
      <c r="N11" s="23">
        <f t="shared" si="4"/>
        <v>0.0142052441</v>
      </c>
      <c r="O11" s="23">
        <f t="shared" si="5"/>
        <v>1.39964737</v>
      </c>
      <c r="P11" s="23">
        <f t="shared" si="6"/>
        <v>1.071169073</v>
      </c>
      <c r="Q11" s="23">
        <f t="shared" si="7"/>
        <v>1.353684211</v>
      </c>
      <c r="R11" s="23">
        <f t="shared" si="8"/>
        <v>1.724251864</v>
      </c>
      <c r="S11" s="23">
        <f t="shared" si="9"/>
        <v>1.542041916</v>
      </c>
      <c r="T11" s="23">
        <f t="shared" si="10"/>
        <v>2.618363839</v>
      </c>
      <c r="U11" s="23">
        <f t="shared" si="11"/>
        <v>1.618193045</v>
      </c>
      <c r="V11" s="39">
        <f t="shared" si="12"/>
        <v>113.9151875</v>
      </c>
    </row>
    <row r="12" ht="12.75" customHeight="1">
      <c r="A12" s="7" t="s">
        <v>50</v>
      </c>
      <c r="B12" s="7">
        <v>0.0</v>
      </c>
      <c r="C12" s="7">
        <v>4.0</v>
      </c>
      <c r="D12" s="7">
        <v>6.0</v>
      </c>
      <c r="E12" s="7">
        <v>4142.0</v>
      </c>
      <c r="F12" s="7">
        <v>4546.0</v>
      </c>
      <c r="G12" s="7">
        <v>2940.0</v>
      </c>
      <c r="H12" s="7">
        <v>4456.0</v>
      </c>
      <c r="I12" s="7">
        <v>3388.0</v>
      </c>
      <c r="J12" s="7">
        <v>5172.0</v>
      </c>
      <c r="K12" s="23">
        <f t="shared" si="1"/>
        <v>0.001209189843</v>
      </c>
      <c r="L12" s="23">
        <f t="shared" si="2"/>
        <v>0.007824726135</v>
      </c>
      <c r="M12" s="23">
        <f t="shared" si="3"/>
        <v>0.003717472119</v>
      </c>
      <c r="N12" s="23">
        <f t="shared" si="4"/>
        <v>0.004250462699</v>
      </c>
      <c r="O12" s="23">
        <f t="shared" si="5"/>
        <v>0.4058183955</v>
      </c>
      <c r="P12" s="23">
        <f t="shared" si="6"/>
        <v>0.423567769</v>
      </c>
      <c r="Q12" s="23">
        <f t="shared" si="7"/>
        <v>0.4127719298</v>
      </c>
      <c r="R12" s="23">
        <f t="shared" si="8"/>
        <v>0.4207495516</v>
      </c>
      <c r="S12" s="23">
        <f t="shared" si="9"/>
        <v>0.2852453497</v>
      </c>
      <c r="T12" s="23">
        <f t="shared" si="10"/>
        <v>0.5231064819</v>
      </c>
      <c r="U12" s="23">
        <f t="shared" si="11"/>
        <v>0.4118765796</v>
      </c>
      <c r="V12" s="39">
        <f t="shared" si="12"/>
        <v>96.90158667</v>
      </c>
    </row>
    <row r="13" ht="12.75" customHeight="1">
      <c r="A13" s="7" t="s">
        <v>54</v>
      </c>
      <c r="B13" s="7">
        <v>0.0</v>
      </c>
      <c r="C13" s="7">
        <v>2.0</v>
      </c>
      <c r="D13" s="7">
        <v>0.0</v>
      </c>
      <c r="E13" s="7">
        <v>808.0</v>
      </c>
      <c r="F13" s="7">
        <v>560.0</v>
      </c>
      <c r="G13" s="7">
        <v>522.0</v>
      </c>
      <c r="H13" s="7">
        <v>2364.0</v>
      </c>
      <c r="I13" s="7">
        <v>2940.0</v>
      </c>
      <c r="J13" s="7">
        <v>4180.0</v>
      </c>
      <c r="K13" s="23">
        <f t="shared" si="1"/>
        <v>0.001209189843</v>
      </c>
      <c r="L13" s="23">
        <f t="shared" si="2"/>
        <v>0.004694835681</v>
      </c>
      <c r="M13" s="23">
        <f t="shared" si="3"/>
        <v>0.0005310674456</v>
      </c>
      <c r="N13" s="23">
        <f t="shared" si="4"/>
        <v>0.00214503099</v>
      </c>
      <c r="O13" s="23">
        <f t="shared" si="5"/>
        <v>0.07924380449</v>
      </c>
      <c r="P13" s="23">
        <f t="shared" si="6"/>
        <v>0.052258966</v>
      </c>
      <c r="Q13" s="23">
        <f t="shared" si="7"/>
        <v>0.07340350877</v>
      </c>
      <c r="R13" s="23">
        <f t="shared" si="8"/>
        <v>0.2232606438</v>
      </c>
      <c r="S13" s="23">
        <f t="shared" si="9"/>
        <v>0.247538086</v>
      </c>
      <c r="T13" s="23">
        <f t="shared" si="10"/>
        <v>0.4227930023</v>
      </c>
      <c r="U13" s="23">
        <f t="shared" si="11"/>
        <v>0.1830830019</v>
      </c>
      <c r="V13" s="39">
        <f t="shared" si="12"/>
        <v>85.35214772</v>
      </c>
    </row>
    <row r="14" ht="12.75" customHeight="1">
      <c r="A14" s="7" t="s">
        <v>87</v>
      </c>
      <c r="B14" s="7">
        <v>132.0</v>
      </c>
      <c r="C14" s="7">
        <v>42.0</v>
      </c>
      <c r="D14" s="7">
        <v>28.0</v>
      </c>
      <c r="E14" s="7">
        <v>54326.0</v>
      </c>
      <c r="F14" s="7">
        <v>49086.0</v>
      </c>
      <c r="G14" s="7">
        <v>47048.0</v>
      </c>
      <c r="H14" s="7">
        <v>71540.0</v>
      </c>
      <c r="I14" s="7">
        <v>108880.0</v>
      </c>
      <c r="J14" s="7">
        <v>87756.0</v>
      </c>
      <c r="K14" s="23">
        <f t="shared" si="1"/>
        <v>0.1608222491</v>
      </c>
      <c r="L14" s="23">
        <f t="shared" si="2"/>
        <v>0.06729264476</v>
      </c>
      <c r="M14" s="23">
        <f t="shared" si="3"/>
        <v>0.01540095592</v>
      </c>
      <c r="N14" s="23">
        <f t="shared" si="4"/>
        <v>0.08117194992</v>
      </c>
      <c r="O14" s="23">
        <f t="shared" si="5"/>
        <v>5.321481046</v>
      </c>
      <c r="P14" s="23">
        <f t="shared" si="6"/>
        <v>4.572612948</v>
      </c>
      <c r="Q14" s="23">
        <f t="shared" si="7"/>
        <v>6.603368421</v>
      </c>
      <c r="R14" s="23">
        <f t="shared" si="8"/>
        <v>6.753610875</v>
      </c>
      <c r="S14" s="23">
        <f t="shared" si="9"/>
        <v>9.164295935</v>
      </c>
      <c r="T14" s="23">
        <f t="shared" si="10"/>
        <v>8.874203661</v>
      </c>
      <c r="U14" s="23">
        <f t="shared" si="11"/>
        <v>6.881595481</v>
      </c>
      <c r="V14" s="39">
        <f t="shared" si="12"/>
        <v>84.7779989</v>
      </c>
    </row>
    <row r="15" ht="12.75" customHeight="1">
      <c r="A15" s="7" t="s">
        <v>75</v>
      </c>
      <c r="B15" s="7">
        <v>130.0</v>
      </c>
      <c r="C15" s="7">
        <v>58.0</v>
      </c>
      <c r="D15" s="7">
        <v>32.0</v>
      </c>
      <c r="E15" s="7">
        <v>50218.0</v>
      </c>
      <c r="F15" s="7">
        <v>38722.0</v>
      </c>
      <c r="G15" s="7">
        <v>58090.0</v>
      </c>
      <c r="H15" s="7">
        <v>86540.0</v>
      </c>
      <c r="I15" s="7">
        <v>123708.0</v>
      </c>
      <c r="J15" s="7">
        <v>93496.0</v>
      </c>
      <c r="K15" s="23">
        <f t="shared" si="1"/>
        <v>0.1584038694</v>
      </c>
      <c r="L15" s="23">
        <f t="shared" si="2"/>
        <v>0.09233176839</v>
      </c>
      <c r="M15" s="23">
        <f t="shared" si="3"/>
        <v>0.0175252257</v>
      </c>
      <c r="N15" s="23">
        <f t="shared" si="4"/>
        <v>0.08942028783</v>
      </c>
      <c r="O15" s="23">
        <f t="shared" si="5"/>
        <v>4.919090998</v>
      </c>
      <c r="P15" s="23">
        <f t="shared" si="6"/>
        <v>3.607172799</v>
      </c>
      <c r="Q15" s="23">
        <f t="shared" si="7"/>
        <v>8.153122807</v>
      </c>
      <c r="R15" s="23">
        <f t="shared" si="8"/>
        <v>8.169640329</v>
      </c>
      <c r="S15" s="23">
        <f t="shared" si="9"/>
        <v>10.41233903</v>
      </c>
      <c r="T15" s="23">
        <f t="shared" si="10"/>
        <v>9.454646577</v>
      </c>
      <c r="U15" s="23">
        <f t="shared" si="11"/>
        <v>7.452668756</v>
      </c>
      <c r="V15" s="39">
        <f t="shared" si="12"/>
        <v>83.34427161</v>
      </c>
    </row>
    <row r="16" ht="12.75" customHeight="1">
      <c r="A16" s="7" t="s">
        <v>98</v>
      </c>
      <c r="B16" s="7">
        <v>2.0</v>
      </c>
      <c r="C16" s="7">
        <v>6.0</v>
      </c>
      <c r="D16" s="7">
        <v>0.0</v>
      </c>
      <c r="E16" s="7">
        <v>2832.0</v>
      </c>
      <c r="F16" s="7">
        <v>3350.0</v>
      </c>
      <c r="G16" s="7">
        <v>2516.0</v>
      </c>
      <c r="H16" s="7">
        <v>4624.0</v>
      </c>
      <c r="I16" s="7">
        <v>4416.0</v>
      </c>
      <c r="J16" s="7">
        <v>4572.0</v>
      </c>
      <c r="K16" s="23">
        <f t="shared" si="1"/>
        <v>0.003627569528</v>
      </c>
      <c r="L16" s="23">
        <f t="shared" si="2"/>
        <v>0.01095461659</v>
      </c>
      <c r="M16" s="23">
        <f t="shared" si="3"/>
        <v>0.0005310674456</v>
      </c>
      <c r="N16" s="23">
        <f t="shared" si="4"/>
        <v>0.005037751187</v>
      </c>
      <c r="O16" s="23">
        <f t="shared" si="5"/>
        <v>0.2775002449</v>
      </c>
      <c r="P16" s="23">
        <f t="shared" si="6"/>
        <v>0.3121564974</v>
      </c>
      <c r="Q16" s="23">
        <f t="shared" si="7"/>
        <v>0.3532631579</v>
      </c>
      <c r="R16" s="23">
        <f t="shared" si="8"/>
        <v>0.4366090815</v>
      </c>
      <c r="S16" s="23">
        <f t="shared" si="9"/>
        <v>0.371770053</v>
      </c>
      <c r="T16" s="23">
        <f t="shared" si="10"/>
        <v>0.4624330064</v>
      </c>
      <c r="U16" s="23">
        <f t="shared" si="11"/>
        <v>0.3689553402</v>
      </c>
      <c r="V16" s="39">
        <f t="shared" si="12"/>
        <v>73.23810297</v>
      </c>
    </row>
    <row r="17" ht="12.75" customHeight="1">
      <c r="A17" s="7" t="s">
        <v>57</v>
      </c>
      <c r="B17" s="7">
        <v>0.0</v>
      </c>
      <c r="C17" s="7">
        <v>2.0</v>
      </c>
      <c r="D17" s="7">
        <v>0.0</v>
      </c>
      <c r="E17" s="7">
        <v>1364.0</v>
      </c>
      <c r="F17" s="7">
        <v>1452.0</v>
      </c>
      <c r="G17" s="7">
        <v>1002.0</v>
      </c>
      <c r="H17" s="7">
        <v>1092.0</v>
      </c>
      <c r="I17" s="7">
        <v>1508.0</v>
      </c>
      <c r="J17" s="7">
        <v>1384.0</v>
      </c>
      <c r="K17" s="23">
        <f t="shared" si="1"/>
        <v>0.001209189843</v>
      </c>
      <c r="L17" s="23">
        <f t="shared" si="2"/>
        <v>0.004694835681</v>
      </c>
      <c r="M17" s="23">
        <f t="shared" si="3"/>
        <v>0.0005310674456</v>
      </c>
      <c r="N17" s="23">
        <f t="shared" si="4"/>
        <v>0.00214503099</v>
      </c>
      <c r="O17" s="23">
        <f t="shared" si="5"/>
        <v>0.1337055539</v>
      </c>
      <c r="P17" s="23">
        <f t="shared" si="6"/>
        <v>0.1353516535</v>
      </c>
      <c r="Q17" s="23">
        <f t="shared" si="7"/>
        <v>0.1407719298</v>
      </c>
      <c r="R17" s="23">
        <f t="shared" si="8"/>
        <v>0.1031813462</v>
      </c>
      <c r="S17" s="23">
        <f t="shared" si="9"/>
        <v>0.127009511</v>
      </c>
      <c r="T17" s="23">
        <f t="shared" si="10"/>
        <v>0.1400546061</v>
      </c>
      <c r="U17" s="23">
        <f t="shared" si="11"/>
        <v>0.1300124334</v>
      </c>
      <c r="V17" s="39">
        <f t="shared" si="12"/>
        <v>60.6109814</v>
      </c>
    </row>
    <row r="18" ht="12.75" customHeight="1">
      <c r="A18" s="7" t="s">
        <v>49</v>
      </c>
      <c r="B18" s="7">
        <v>44.0</v>
      </c>
      <c r="C18" s="7">
        <v>0.0</v>
      </c>
      <c r="D18" s="7">
        <v>6.0</v>
      </c>
      <c r="E18" s="7">
        <v>9544.0</v>
      </c>
      <c r="F18" s="7">
        <v>6792.0</v>
      </c>
      <c r="G18" s="7">
        <v>7090.0</v>
      </c>
      <c r="H18" s="7">
        <v>11852.0</v>
      </c>
      <c r="I18" s="7">
        <v>19012.0</v>
      </c>
      <c r="J18" s="7">
        <v>17460.0</v>
      </c>
      <c r="K18" s="23">
        <f t="shared" si="1"/>
        <v>0.05441354293</v>
      </c>
      <c r="L18" s="23">
        <f t="shared" si="2"/>
        <v>0.001564945227</v>
      </c>
      <c r="M18" s="23">
        <f t="shared" si="3"/>
        <v>0.003717472119</v>
      </c>
      <c r="N18" s="23">
        <f t="shared" si="4"/>
        <v>0.01989865342</v>
      </c>
      <c r="O18" s="23">
        <f t="shared" si="5"/>
        <v>0.9349593496</v>
      </c>
      <c r="P18" s="23">
        <f t="shared" si="6"/>
        <v>0.6327899395</v>
      </c>
      <c r="Q18" s="23">
        <f t="shared" si="7"/>
        <v>0.9952280702</v>
      </c>
      <c r="R18" s="23">
        <f t="shared" si="8"/>
        <v>1.118946474</v>
      </c>
      <c r="S18" s="23">
        <f t="shared" si="9"/>
        <v>1.600286171</v>
      </c>
      <c r="T18" s="23">
        <f t="shared" si="10"/>
        <v>1.765699262</v>
      </c>
      <c r="U18" s="23">
        <f t="shared" si="11"/>
        <v>1.174651544</v>
      </c>
      <c r="V18" s="39">
        <f t="shared" si="12"/>
        <v>59.0317103</v>
      </c>
    </row>
    <row r="19" ht="12.75" customHeight="1">
      <c r="A19" s="7" t="s">
        <v>91</v>
      </c>
      <c r="B19" s="7">
        <v>8.0</v>
      </c>
      <c r="C19" s="7">
        <v>6.0</v>
      </c>
      <c r="D19" s="7">
        <v>110.0</v>
      </c>
      <c r="E19" s="7">
        <v>12696.0</v>
      </c>
      <c r="F19" s="7">
        <v>10606.0</v>
      </c>
      <c r="G19" s="7">
        <v>8570.0</v>
      </c>
      <c r="H19" s="7">
        <v>14056.0</v>
      </c>
      <c r="I19" s="7">
        <v>21948.0</v>
      </c>
      <c r="J19" s="7">
        <v>16900.0</v>
      </c>
      <c r="K19" s="23">
        <f t="shared" si="1"/>
        <v>0.01088270859</v>
      </c>
      <c r="L19" s="23">
        <f t="shared" si="2"/>
        <v>0.01095461659</v>
      </c>
      <c r="M19" s="23">
        <f t="shared" si="3"/>
        <v>0.05894848646</v>
      </c>
      <c r="N19" s="23">
        <f t="shared" si="4"/>
        <v>0.02692860388</v>
      </c>
      <c r="O19" s="23">
        <f t="shared" si="5"/>
        <v>1.243706533</v>
      </c>
      <c r="P19" s="23">
        <f t="shared" si="6"/>
        <v>0.9880763857</v>
      </c>
      <c r="Q19" s="23">
        <f t="shared" si="7"/>
        <v>1.202947368</v>
      </c>
      <c r="R19" s="23">
        <f t="shared" si="8"/>
        <v>1.327008402</v>
      </c>
      <c r="S19" s="23">
        <f t="shared" si="9"/>
        <v>1.847403417</v>
      </c>
      <c r="T19" s="23">
        <f t="shared" si="10"/>
        <v>1.709070685</v>
      </c>
      <c r="U19" s="23">
        <f t="shared" si="11"/>
        <v>1.386368799</v>
      </c>
      <c r="V19" s="39">
        <f t="shared" si="12"/>
        <v>51.48312942</v>
      </c>
    </row>
    <row r="20" ht="12.75" customHeight="1">
      <c r="A20" s="7" t="s">
        <v>101</v>
      </c>
      <c r="B20" s="7">
        <v>12.0</v>
      </c>
      <c r="C20" s="7">
        <v>0.0</v>
      </c>
      <c r="D20" s="7">
        <v>6.0</v>
      </c>
      <c r="E20" s="7">
        <v>3486.0</v>
      </c>
      <c r="F20" s="7">
        <v>3788.0</v>
      </c>
      <c r="G20" s="7">
        <v>2626.0</v>
      </c>
      <c r="H20" s="7">
        <v>3676.0</v>
      </c>
      <c r="I20" s="7">
        <v>2864.0</v>
      </c>
      <c r="J20" s="7">
        <v>4252.0</v>
      </c>
      <c r="K20" s="23">
        <f t="shared" si="1"/>
        <v>0.01571946796</v>
      </c>
      <c r="L20" s="23">
        <f t="shared" si="2"/>
        <v>0.001564945227</v>
      </c>
      <c r="M20" s="23">
        <f t="shared" si="3"/>
        <v>0.003717472119</v>
      </c>
      <c r="N20" s="23">
        <f t="shared" si="4"/>
        <v>0.007000628434</v>
      </c>
      <c r="O20" s="23">
        <f t="shared" si="5"/>
        <v>0.3415613674</v>
      </c>
      <c r="P20" s="23">
        <f t="shared" si="6"/>
        <v>0.3529576153</v>
      </c>
      <c r="Q20" s="23">
        <f t="shared" si="7"/>
        <v>0.3687017544</v>
      </c>
      <c r="R20" s="23">
        <f t="shared" si="8"/>
        <v>0.34711602</v>
      </c>
      <c r="S20" s="23">
        <f t="shared" si="9"/>
        <v>0.2411413181</v>
      </c>
      <c r="T20" s="23">
        <f t="shared" si="10"/>
        <v>0.4300738194</v>
      </c>
      <c r="U20" s="23">
        <f t="shared" si="11"/>
        <v>0.3469253158</v>
      </c>
      <c r="V20" s="39">
        <f t="shared" si="12"/>
        <v>49.55631041</v>
      </c>
    </row>
    <row r="21" ht="12.75" customHeight="1">
      <c r="A21" s="7" t="s">
        <v>65</v>
      </c>
      <c r="B21" s="7">
        <v>32.0</v>
      </c>
      <c r="C21" s="7">
        <v>2.0</v>
      </c>
      <c r="D21" s="7">
        <v>18.0</v>
      </c>
      <c r="E21" s="7">
        <v>7408.0</v>
      </c>
      <c r="F21" s="7">
        <v>7080.0</v>
      </c>
      <c r="G21" s="7">
        <v>5932.0</v>
      </c>
      <c r="H21" s="7">
        <v>12240.0</v>
      </c>
      <c r="I21" s="7">
        <v>5984.0</v>
      </c>
      <c r="J21" s="7">
        <v>13032.0</v>
      </c>
      <c r="K21" s="23">
        <f t="shared" si="1"/>
        <v>0.03990326481</v>
      </c>
      <c r="L21" s="23">
        <f t="shared" si="2"/>
        <v>0.004694835681</v>
      </c>
      <c r="M21" s="23">
        <f t="shared" si="3"/>
        <v>0.01009028147</v>
      </c>
      <c r="N21" s="23">
        <f t="shared" si="4"/>
        <v>0.01822946065</v>
      </c>
      <c r="O21" s="23">
        <f t="shared" si="5"/>
        <v>0.7257321971</v>
      </c>
      <c r="P21" s="23">
        <f t="shared" si="6"/>
        <v>0.6596180717</v>
      </c>
      <c r="Q21" s="23">
        <f t="shared" si="7"/>
        <v>0.8327017544</v>
      </c>
      <c r="R21" s="23">
        <f t="shared" si="8"/>
        <v>1.155574436</v>
      </c>
      <c r="S21" s="23">
        <f t="shared" si="9"/>
        <v>0.503745476</v>
      </c>
      <c r="T21" s="23">
        <f t="shared" si="10"/>
        <v>1.317929012</v>
      </c>
      <c r="U21" s="23">
        <f t="shared" si="11"/>
        <v>0.8658834912</v>
      </c>
      <c r="V21" s="39">
        <f t="shared" si="12"/>
        <v>47.49912834</v>
      </c>
    </row>
    <row r="22" ht="12.75" customHeight="1">
      <c r="A22" s="7" t="s">
        <v>72</v>
      </c>
      <c r="B22" s="7">
        <v>0.0</v>
      </c>
      <c r="C22" s="7">
        <v>0.0</v>
      </c>
      <c r="D22" s="7">
        <v>2.0</v>
      </c>
      <c r="E22" s="7">
        <v>108.0</v>
      </c>
      <c r="F22" s="7">
        <v>164.0</v>
      </c>
      <c r="G22" s="7">
        <v>108.0</v>
      </c>
      <c r="H22" s="7">
        <v>900.0</v>
      </c>
      <c r="I22" s="7">
        <v>2072.0</v>
      </c>
      <c r="J22" s="7">
        <v>1004.0</v>
      </c>
      <c r="K22" s="23">
        <f t="shared" si="1"/>
        <v>0.001209189843</v>
      </c>
      <c r="L22" s="23">
        <f t="shared" si="2"/>
        <v>0.001564945227</v>
      </c>
      <c r="M22" s="23">
        <f t="shared" si="3"/>
        <v>0.001593202337</v>
      </c>
      <c r="N22" s="23">
        <f t="shared" si="4"/>
        <v>0.001455779135</v>
      </c>
      <c r="O22" s="23">
        <f t="shared" si="5"/>
        <v>0.01067685376</v>
      </c>
      <c r="P22" s="23">
        <f t="shared" si="6"/>
        <v>0.01537028412</v>
      </c>
      <c r="Q22" s="23">
        <f t="shared" si="7"/>
        <v>0.01529824561</v>
      </c>
      <c r="R22" s="23">
        <f t="shared" si="8"/>
        <v>0.08505616917</v>
      </c>
      <c r="S22" s="23">
        <f t="shared" si="9"/>
        <v>0.1744802626</v>
      </c>
      <c r="T22" s="23">
        <f t="shared" si="10"/>
        <v>0.1016280716</v>
      </c>
      <c r="U22" s="23">
        <f t="shared" si="11"/>
        <v>0.06708498114</v>
      </c>
      <c r="V22" s="39">
        <f t="shared" si="12"/>
        <v>46.08183996</v>
      </c>
    </row>
    <row r="23" ht="12.75" customHeight="1">
      <c r="A23" s="7" t="s">
        <v>103</v>
      </c>
      <c r="B23" s="7">
        <v>4.0</v>
      </c>
      <c r="C23" s="7">
        <v>0.0</v>
      </c>
      <c r="D23" s="7">
        <v>0.0</v>
      </c>
      <c r="E23" s="7">
        <v>1040.0</v>
      </c>
      <c r="F23" s="7">
        <v>1226.0</v>
      </c>
      <c r="G23" s="7">
        <v>774.0</v>
      </c>
      <c r="H23" s="7">
        <v>912.0</v>
      </c>
      <c r="I23" s="7">
        <v>1928.0</v>
      </c>
      <c r="J23" s="7">
        <v>1212.0</v>
      </c>
      <c r="K23" s="23">
        <f t="shared" si="1"/>
        <v>0.006045949214</v>
      </c>
      <c r="L23" s="23">
        <f t="shared" si="2"/>
        <v>0.001564945227</v>
      </c>
      <c r="M23" s="23">
        <f t="shared" si="3"/>
        <v>0.0005310674456</v>
      </c>
      <c r="N23" s="23">
        <f t="shared" si="4"/>
        <v>0.002713987296</v>
      </c>
      <c r="O23" s="23">
        <f t="shared" si="5"/>
        <v>0.101968851</v>
      </c>
      <c r="P23" s="23">
        <f t="shared" si="6"/>
        <v>0.1142990219</v>
      </c>
      <c r="Q23" s="23">
        <f t="shared" si="7"/>
        <v>0.1087719298</v>
      </c>
      <c r="R23" s="23">
        <f t="shared" si="8"/>
        <v>0.08618899273</v>
      </c>
      <c r="S23" s="23">
        <f t="shared" si="9"/>
        <v>0.1623600707</v>
      </c>
      <c r="T23" s="23">
        <f t="shared" si="10"/>
        <v>0.1226615431</v>
      </c>
      <c r="U23" s="23">
        <f t="shared" si="11"/>
        <v>0.1160417349</v>
      </c>
      <c r="V23" s="39">
        <f t="shared" si="12"/>
        <v>42.75691897</v>
      </c>
    </row>
    <row r="24" ht="12.75" customHeight="1">
      <c r="A24" s="7" t="s">
        <v>62</v>
      </c>
      <c r="B24" s="7">
        <v>0.0</v>
      </c>
      <c r="C24" s="7">
        <v>20.0</v>
      </c>
      <c r="D24" s="7">
        <v>0.0</v>
      </c>
      <c r="E24" s="7">
        <v>3262.0</v>
      </c>
      <c r="F24" s="7">
        <v>3128.0</v>
      </c>
      <c r="G24" s="7">
        <v>2674.0</v>
      </c>
      <c r="H24" s="7">
        <v>7700.0</v>
      </c>
      <c r="I24" s="7">
        <v>6272.0</v>
      </c>
      <c r="J24" s="7">
        <v>6928.0</v>
      </c>
      <c r="K24" s="23">
        <f t="shared" si="1"/>
        <v>0.001209189843</v>
      </c>
      <c r="L24" s="23">
        <f t="shared" si="2"/>
        <v>0.03286384977</v>
      </c>
      <c r="M24" s="23">
        <f t="shared" si="3"/>
        <v>0.0005310674456</v>
      </c>
      <c r="N24" s="23">
        <f t="shared" si="4"/>
        <v>0.01153470235</v>
      </c>
      <c r="O24" s="23">
        <f t="shared" si="5"/>
        <v>0.3196199432</v>
      </c>
      <c r="P24" s="23">
        <f t="shared" si="6"/>
        <v>0.2914764788</v>
      </c>
      <c r="Q24" s="23">
        <f t="shared" si="7"/>
        <v>0.3754385965</v>
      </c>
      <c r="R24" s="23">
        <f t="shared" si="8"/>
        <v>0.7269895214</v>
      </c>
      <c r="S24" s="23">
        <f t="shared" si="9"/>
        <v>0.5279858598</v>
      </c>
      <c r="T24" s="23">
        <f t="shared" si="10"/>
        <v>0.7006775205</v>
      </c>
      <c r="U24" s="23">
        <f t="shared" si="11"/>
        <v>0.4903646534</v>
      </c>
      <c r="V24" s="39">
        <f t="shared" si="12"/>
        <v>42.51212025</v>
      </c>
    </row>
    <row r="25" ht="12.75" customHeight="1">
      <c r="A25" s="7" t="s">
        <v>45</v>
      </c>
      <c r="B25" s="7">
        <v>20.0</v>
      </c>
      <c r="C25" s="7">
        <v>2.0</v>
      </c>
      <c r="D25" s="7">
        <v>6.0</v>
      </c>
      <c r="E25" s="7">
        <v>1318.0</v>
      </c>
      <c r="F25" s="7">
        <v>1758.0</v>
      </c>
      <c r="G25" s="7">
        <v>900.0</v>
      </c>
      <c r="H25" s="7">
        <v>3200.0</v>
      </c>
      <c r="I25" s="7">
        <v>8980.0</v>
      </c>
      <c r="J25" s="7">
        <v>3820.0</v>
      </c>
      <c r="K25" s="23">
        <f t="shared" si="1"/>
        <v>0.0253929867</v>
      </c>
      <c r="L25" s="23">
        <f t="shared" si="2"/>
        <v>0.004694835681</v>
      </c>
      <c r="M25" s="23">
        <f t="shared" si="3"/>
        <v>0.003717472119</v>
      </c>
      <c r="N25" s="23">
        <f t="shared" si="4"/>
        <v>0.0112684315</v>
      </c>
      <c r="O25" s="23">
        <f t="shared" si="5"/>
        <v>0.1291997257</v>
      </c>
      <c r="P25" s="23">
        <f t="shared" si="6"/>
        <v>0.163856544</v>
      </c>
      <c r="Q25" s="23">
        <f t="shared" si="7"/>
        <v>0.1264561404</v>
      </c>
      <c r="R25" s="23">
        <f t="shared" si="8"/>
        <v>0.3021806854</v>
      </c>
      <c r="S25" s="23">
        <f t="shared" si="9"/>
        <v>0.755912802</v>
      </c>
      <c r="T25" s="23">
        <f t="shared" si="10"/>
        <v>0.386388917</v>
      </c>
      <c r="U25" s="23">
        <f t="shared" si="11"/>
        <v>0.3106658024</v>
      </c>
      <c r="V25" s="39">
        <f t="shared" si="12"/>
        <v>27.56956924</v>
      </c>
    </row>
    <row r="26" ht="12.75" customHeight="1">
      <c r="A26" s="7" t="s">
        <v>142</v>
      </c>
      <c r="B26" s="7">
        <v>0.0</v>
      </c>
      <c r="C26" s="7">
        <v>0.0</v>
      </c>
      <c r="D26" s="7">
        <v>6.0</v>
      </c>
      <c r="E26" s="7">
        <v>126.0</v>
      </c>
      <c r="F26" s="7">
        <v>72.0</v>
      </c>
      <c r="G26" s="7">
        <v>152.0</v>
      </c>
      <c r="H26" s="7">
        <v>720.0</v>
      </c>
      <c r="I26" s="7">
        <v>1444.0</v>
      </c>
      <c r="J26" s="7">
        <v>1048.0</v>
      </c>
      <c r="K26" s="23">
        <f t="shared" si="1"/>
        <v>0.001209189843</v>
      </c>
      <c r="L26" s="23">
        <f t="shared" si="2"/>
        <v>0.001564945227</v>
      </c>
      <c r="M26" s="23">
        <f t="shared" si="3"/>
        <v>0.003717472119</v>
      </c>
      <c r="N26" s="23">
        <f t="shared" si="4"/>
        <v>0.002163869063</v>
      </c>
      <c r="O26" s="23">
        <f t="shared" si="5"/>
        <v>0.01244000392</v>
      </c>
      <c r="P26" s="23">
        <f t="shared" si="6"/>
        <v>0.006800186306</v>
      </c>
      <c r="Q26" s="23">
        <f t="shared" si="7"/>
        <v>0.02147368421</v>
      </c>
      <c r="R26" s="23">
        <f t="shared" si="8"/>
        <v>0.06806381573</v>
      </c>
      <c r="S26" s="23">
        <f t="shared" si="9"/>
        <v>0.121622759</v>
      </c>
      <c r="T26" s="23">
        <f t="shared" si="10"/>
        <v>0.1060774598</v>
      </c>
      <c r="U26" s="23">
        <f t="shared" si="11"/>
        <v>0.0560796515</v>
      </c>
      <c r="V26" s="39">
        <f t="shared" si="12"/>
        <v>25.91637935</v>
      </c>
    </row>
    <row r="27" ht="12.75" customHeight="1">
      <c r="A27" s="7" t="s">
        <v>48</v>
      </c>
      <c r="B27" s="7">
        <v>30.0</v>
      </c>
      <c r="C27" s="7">
        <v>8.0</v>
      </c>
      <c r="D27" s="7">
        <v>20.0</v>
      </c>
      <c r="E27" s="7">
        <v>732.0</v>
      </c>
      <c r="F27" s="7">
        <v>998.0</v>
      </c>
      <c r="G27" s="7">
        <v>444.0</v>
      </c>
      <c r="H27" s="7">
        <v>8240.0</v>
      </c>
      <c r="I27" s="7">
        <v>10340.0</v>
      </c>
      <c r="J27" s="7">
        <v>13016.0</v>
      </c>
      <c r="K27" s="23">
        <f t="shared" si="1"/>
        <v>0.03748488513</v>
      </c>
      <c r="L27" s="23">
        <f t="shared" si="2"/>
        <v>0.01408450704</v>
      </c>
      <c r="M27" s="23">
        <f t="shared" si="3"/>
        <v>0.01115241636</v>
      </c>
      <c r="N27" s="23">
        <f t="shared" si="4"/>
        <v>0.02090726951</v>
      </c>
      <c r="O27" s="23">
        <f t="shared" si="5"/>
        <v>0.07179939269</v>
      </c>
      <c r="P27" s="23">
        <f t="shared" si="6"/>
        <v>0.09306008384</v>
      </c>
      <c r="Q27" s="23">
        <f t="shared" si="7"/>
        <v>0.06245614035</v>
      </c>
      <c r="R27" s="23">
        <f t="shared" si="8"/>
        <v>0.7779665817</v>
      </c>
      <c r="S27" s="23">
        <f t="shared" si="9"/>
        <v>0.870381281</v>
      </c>
      <c r="T27" s="23">
        <f t="shared" si="10"/>
        <v>1.316311053</v>
      </c>
      <c r="U27" s="23">
        <f t="shared" si="11"/>
        <v>0.5319957554</v>
      </c>
      <c r="V27" s="39">
        <f t="shared" si="12"/>
        <v>25.44549183</v>
      </c>
    </row>
    <row r="28" ht="12.75" customHeight="1">
      <c r="A28" s="7" t="s">
        <v>121</v>
      </c>
      <c r="B28" s="7">
        <v>88.0</v>
      </c>
      <c r="C28" s="7">
        <v>76.0</v>
      </c>
      <c r="D28" s="7">
        <v>90.0</v>
      </c>
      <c r="E28" s="7">
        <v>7238.0</v>
      </c>
      <c r="F28" s="7">
        <v>5430.0</v>
      </c>
      <c r="G28" s="7">
        <v>4526.0</v>
      </c>
      <c r="H28" s="7">
        <v>43060.0</v>
      </c>
      <c r="I28" s="7">
        <v>44944.0</v>
      </c>
      <c r="J28" s="7">
        <v>43016.0</v>
      </c>
      <c r="K28" s="23">
        <f t="shared" si="1"/>
        <v>0.107617896</v>
      </c>
      <c r="L28" s="23">
        <f t="shared" si="2"/>
        <v>0.1205007825</v>
      </c>
      <c r="M28" s="23">
        <f t="shared" si="3"/>
        <v>0.04832713755</v>
      </c>
      <c r="N28" s="23">
        <f t="shared" si="4"/>
        <v>0.09214860534</v>
      </c>
      <c r="O28" s="23">
        <f t="shared" si="5"/>
        <v>0.7090802233</v>
      </c>
      <c r="P28" s="23">
        <f t="shared" si="6"/>
        <v>0.5059152306</v>
      </c>
      <c r="Q28" s="23">
        <f t="shared" si="7"/>
        <v>0.6353684211</v>
      </c>
      <c r="R28" s="23">
        <f t="shared" si="8"/>
        <v>4.065042953</v>
      </c>
      <c r="S28" s="23">
        <f t="shared" si="9"/>
        <v>3.78293073</v>
      </c>
      <c r="T28" s="23">
        <f t="shared" si="10"/>
        <v>4.349984832</v>
      </c>
      <c r="U28" s="23">
        <f t="shared" si="11"/>
        <v>2.341387065</v>
      </c>
      <c r="V28" s="39">
        <f t="shared" si="12"/>
        <v>25.40881716</v>
      </c>
    </row>
    <row r="29" ht="12.75" customHeight="1">
      <c r="A29" s="7" t="s">
        <v>82</v>
      </c>
      <c r="B29" s="7">
        <v>122.0</v>
      </c>
      <c r="C29" s="7">
        <v>186.0</v>
      </c>
      <c r="D29" s="7">
        <v>94.0</v>
      </c>
      <c r="E29" s="7">
        <v>32752.0</v>
      </c>
      <c r="F29" s="7">
        <v>30852.0</v>
      </c>
      <c r="G29" s="7">
        <v>23340.0</v>
      </c>
      <c r="H29" s="7">
        <v>42416.0</v>
      </c>
      <c r="I29" s="7">
        <v>34972.0</v>
      </c>
      <c r="J29" s="7">
        <v>42656.0</v>
      </c>
      <c r="K29" s="23">
        <f t="shared" si="1"/>
        <v>0.1487303507</v>
      </c>
      <c r="L29" s="23">
        <f t="shared" si="2"/>
        <v>0.2926447574</v>
      </c>
      <c r="M29" s="23">
        <f t="shared" si="3"/>
        <v>0.05045140733</v>
      </c>
      <c r="N29" s="23">
        <f t="shared" si="4"/>
        <v>0.1639421718</v>
      </c>
      <c r="O29" s="23">
        <f t="shared" si="5"/>
        <v>3.208247625</v>
      </c>
      <c r="P29" s="23">
        <f t="shared" si="6"/>
        <v>2.874056823</v>
      </c>
      <c r="Q29" s="23">
        <f t="shared" si="7"/>
        <v>3.275929825</v>
      </c>
      <c r="R29" s="23">
        <f t="shared" si="8"/>
        <v>4.004248088</v>
      </c>
      <c r="S29" s="23">
        <f t="shared" si="9"/>
        <v>2.94360744</v>
      </c>
      <c r="T29" s="23">
        <f t="shared" si="10"/>
        <v>4.313580746</v>
      </c>
      <c r="U29" s="23">
        <f t="shared" si="11"/>
        <v>3.436611758</v>
      </c>
      <c r="V29" s="39">
        <f t="shared" si="12"/>
        <v>20.96234129</v>
      </c>
    </row>
    <row r="30" ht="12.75" customHeight="1">
      <c r="A30" s="7" t="s">
        <v>135</v>
      </c>
      <c r="B30" s="7">
        <v>0.0</v>
      </c>
      <c r="C30" s="7">
        <v>10.0</v>
      </c>
      <c r="D30" s="7">
        <v>2.0</v>
      </c>
      <c r="E30" s="7">
        <v>844.0</v>
      </c>
      <c r="F30" s="7">
        <v>912.0</v>
      </c>
      <c r="G30" s="7">
        <v>510.0</v>
      </c>
      <c r="H30" s="7">
        <v>1204.0</v>
      </c>
      <c r="I30" s="7">
        <v>2532.0</v>
      </c>
      <c r="J30" s="7">
        <v>2476.0</v>
      </c>
      <c r="K30" s="23">
        <f t="shared" si="1"/>
        <v>0.001209189843</v>
      </c>
      <c r="L30" s="23">
        <f t="shared" si="2"/>
        <v>0.0172143975</v>
      </c>
      <c r="M30" s="23">
        <f t="shared" si="3"/>
        <v>0.001593202337</v>
      </c>
      <c r="N30" s="23">
        <f t="shared" si="4"/>
        <v>0.006672263225</v>
      </c>
      <c r="O30" s="23">
        <f t="shared" si="5"/>
        <v>0.08277010481</v>
      </c>
      <c r="P30" s="23">
        <f t="shared" si="6"/>
        <v>0.08504890545</v>
      </c>
      <c r="Q30" s="23">
        <f t="shared" si="7"/>
        <v>0.07171929825</v>
      </c>
      <c r="R30" s="23">
        <f t="shared" si="8"/>
        <v>0.1137543661</v>
      </c>
      <c r="S30" s="23">
        <f t="shared" si="9"/>
        <v>0.2131975423</v>
      </c>
      <c r="T30" s="23">
        <f t="shared" si="10"/>
        <v>0.2504803317</v>
      </c>
      <c r="U30" s="23">
        <f t="shared" si="11"/>
        <v>0.1361617581</v>
      </c>
      <c r="V30" s="39">
        <f t="shared" si="12"/>
        <v>20.40713226</v>
      </c>
    </row>
    <row r="31" ht="12.75" customHeight="1">
      <c r="A31" s="7" t="s">
        <v>77</v>
      </c>
      <c r="B31" s="7">
        <v>462.0</v>
      </c>
      <c r="C31" s="7">
        <v>506.0</v>
      </c>
      <c r="D31" s="7">
        <v>642.0</v>
      </c>
      <c r="E31" s="7">
        <v>90250.0</v>
      </c>
      <c r="F31" s="7">
        <v>105008.0</v>
      </c>
      <c r="G31" s="7">
        <v>64780.0</v>
      </c>
      <c r="H31" s="7">
        <v>94580.0</v>
      </c>
      <c r="I31" s="7">
        <v>217292.0</v>
      </c>
      <c r="J31" s="7">
        <v>137180.0</v>
      </c>
      <c r="K31" s="23">
        <f t="shared" si="1"/>
        <v>0.5598548972</v>
      </c>
      <c r="L31" s="23">
        <f t="shared" si="2"/>
        <v>0.79342723</v>
      </c>
      <c r="M31" s="23">
        <f t="shared" si="3"/>
        <v>0.3414763675</v>
      </c>
      <c r="N31" s="23">
        <f t="shared" si="4"/>
        <v>0.5649194983</v>
      </c>
      <c r="O31" s="23">
        <f t="shared" si="5"/>
        <v>8.840336958</v>
      </c>
      <c r="P31" s="23">
        <f t="shared" si="6"/>
        <v>9.781928272</v>
      </c>
      <c r="Q31" s="23">
        <f t="shared" si="7"/>
        <v>9.092070175</v>
      </c>
      <c r="R31" s="23">
        <f t="shared" si="8"/>
        <v>8.928632116</v>
      </c>
      <c r="S31" s="23">
        <f t="shared" si="9"/>
        <v>18.28911708</v>
      </c>
      <c r="T31" s="23">
        <f t="shared" si="10"/>
        <v>13.87208009</v>
      </c>
      <c r="U31" s="23">
        <f t="shared" si="11"/>
        <v>11.46736078</v>
      </c>
      <c r="V31" s="39">
        <f t="shared" si="12"/>
        <v>20.29910601</v>
      </c>
    </row>
    <row r="32" ht="12.75" customHeight="1">
      <c r="A32" s="7" t="s">
        <v>100</v>
      </c>
      <c r="B32" s="7">
        <v>36.0</v>
      </c>
      <c r="C32" s="7">
        <v>24.0</v>
      </c>
      <c r="D32" s="7">
        <v>184.0</v>
      </c>
      <c r="E32" s="7">
        <v>10552.0</v>
      </c>
      <c r="F32" s="7">
        <v>13464.0</v>
      </c>
      <c r="G32" s="7">
        <v>6524.0</v>
      </c>
      <c r="H32" s="7">
        <v>15704.0</v>
      </c>
      <c r="I32" s="7">
        <v>7700.0</v>
      </c>
      <c r="J32" s="7">
        <v>19884.0</v>
      </c>
      <c r="K32" s="23">
        <f t="shared" si="1"/>
        <v>0.04474002418</v>
      </c>
      <c r="L32" s="23">
        <f t="shared" si="2"/>
        <v>0.03912363067</v>
      </c>
      <c r="M32" s="23">
        <f t="shared" si="3"/>
        <v>0.09824747743</v>
      </c>
      <c r="N32" s="23">
        <f t="shared" si="4"/>
        <v>0.06070371076</v>
      </c>
      <c r="O32" s="23">
        <f t="shared" si="5"/>
        <v>1.033695759</v>
      </c>
      <c r="P32" s="23">
        <f t="shared" si="6"/>
        <v>1.254308337</v>
      </c>
      <c r="Q32" s="23">
        <f t="shared" si="7"/>
        <v>0.9157894737</v>
      </c>
      <c r="R32" s="23">
        <f t="shared" si="8"/>
        <v>1.482582838</v>
      </c>
      <c r="S32" s="23">
        <f t="shared" si="9"/>
        <v>0.6481777628</v>
      </c>
      <c r="T32" s="23">
        <f t="shared" si="10"/>
        <v>2.010820103</v>
      </c>
      <c r="U32" s="23">
        <f t="shared" si="11"/>
        <v>1.224229046</v>
      </c>
      <c r="V32" s="39">
        <f t="shared" si="12"/>
        <v>20.16728517</v>
      </c>
    </row>
    <row r="33" ht="12.75" customHeight="1">
      <c r="A33" s="7" t="s">
        <v>63</v>
      </c>
      <c r="B33" s="7">
        <v>42.0</v>
      </c>
      <c r="C33" s="7">
        <v>70.0</v>
      </c>
      <c r="D33" s="7">
        <v>138.0</v>
      </c>
      <c r="E33" s="7">
        <v>12286.0</v>
      </c>
      <c r="F33" s="7">
        <v>12500.0</v>
      </c>
      <c r="G33" s="7">
        <v>9834.0</v>
      </c>
      <c r="H33" s="7">
        <v>22412.0</v>
      </c>
      <c r="I33" s="7">
        <v>15196.0</v>
      </c>
      <c r="J33" s="7">
        <v>20492.0</v>
      </c>
      <c r="K33" s="23">
        <f t="shared" si="1"/>
        <v>0.05199516324</v>
      </c>
      <c r="L33" s="23">
        <f t="shared" si="2"/>
        <v>0.1111111111</v>
      </c>
      <c r="M33" s="23">
        <f t="shared" si="3"/>
        <v>0.07381837493</v>
      </c>
      <c r="N33" s="23">
        <f t="shared" si="4"/>
        <v>0.0789748831</v>
      </c>
      <c r="O33" s="23">
        <f t="shared" si="5"/>
        <v>1.203545891</v>
      </c>
      <c r="P33" s="23">
        <f t="shared" si="6"/>
        <v>1.164508617</v>
      </c>
      <c r="Q33" s="23">
        <f t="shared" si="7"/>
        <v>1.380350877</v>
      </c>
      <c r="R33" s="23">
        <f t="shared" si="8"/>
        <v>2.115831209</v>
      </c>
      <c r="S33" s="23">
        <f t="shared" si="9"/>
        <v>1.279101086</v>
      </c>
      <c r="T33" s="23">
        <f t="shared" si="10"/>
        <v>2.072302558</v>
      </c>
      <c r="U33" s="23">
        <f t="shared" si="11"/>
        <v>1.53594004</v>
      </c>
      <c r="V33" s="39">
        <f t="shared" si="12"/>
        <v>19.44846234</v>
      </c>
    </row>
    <row r="34" ht="12.75" customHeight="1">
      <c r="A34" s="7" t="s">
        <v>79</v>
      </c>
      <c r="B34" s="7">
        <v>138.0</v>
      </c>
      <c r="C34" s="7">
        <v>100.0</v>
      </c>
      <c r="D34" s="7">
        <v>206.0</v>
      </c>
      <c r="E34" s="7">
        <v>17568.0</v>
      </c>
      <c r="F34" s="7">
        <v>18302.0</v>
      </c>
      <c r="G34" s="7">
        <v>14772.0</v>
      </c>
      <c r="H34" s="7">
        <v>38612.0</v>
      </c>
      <c r="I34" s="7">
        <v>35916.0</v>
      </c>
      <c r="J34" s="7">
        <v>37424.0</v>
      </c>
      <c r="K34" s="23">
        <f t="shared" si="1"/>
        <v>0.1680773881</v>
      </c>
      <c r="L34" s="23">
        <f t="shared" si="2"/>
        <v>0.1580594679</v>
      </c>
      <c r="M34" s="23">
        <f t="shared" si="3"/>
        <v>0.1099309612</v>
      </c>
      <c r="N34" s="23">
        <f t="shared" si="4"/>
        <v>0.1453559391</v>
      </c>
      <c r="O34" s="23">
        <f t="shared" si="5"/>
        <v>1.720932511</v>
      </c>
      <c r="P34" s="23">
        <f t="shared" si="6"/>
        <v>1.704983698</v>
      </c>
      <c r="Q34" s="23">
        <f t="shared" si="7"/>
        <v>2.073403509</v>
      </c>
      <c r="R34" s="23">
        <f t="shared" si="8"/>
        <v>3.645143019</v>
      </c>
      <c r="S34" s="23">
        <f t="shared" si="9"/>
        <v>3.023062032</v>
      </c>
      <c r="T34" s="23">
        <f t="shared" si="10"/>
        <v>3.784508039</v>
      </c>
      <c r="U34" s="23">
        <f t="shared" si="11"/>
        <v>2.658672135</v>
      </c>
      <c r="V34" s="39">
        <f t="shared" si="12"/>
        <v>18.29077058</v>
      </c>
    </row>
    <row r="35" ht="12.75" customHeight="1">
      <c r="A35" s="7" t="s">
        <v>70</v>
      </c>
      <c r="B35" s="7">
        <v>0.0</v>
      </c>
      <c r="C35" s="7">
        <v>0.0</v>
      </c>
      <c r="D35" s="7">
        <v>0.0</v>
      </c>
      <c r="E35" s="7">
        <v>170.0</v>
      </c>
      <c r="F35" s="7">
        <v>208.0</v>
      </c>
      <c r="G35" s="7">
        <v>122.0</v>
      </c>
      <c r="H35" s="7">
        <v>164.0</v>
      </c>
      <c r="I35" s="7">
        <v>232.0</v>
      </c>
      <c r="J35" s="7">
        <v>304.0</v>
      </c>
      <c r="K35" s="23">
        <f t="shared" si="1"/>
        <v>0.001209189843</v>
      </c>
      <c r="L35" s="23">
        <f t="shared" si="2"/>
        <v>0.001564945227</v>
      </c>
      <c r="M35" s="23">
        <f t="shared" si="3"/>
        <v>0.0005310674456</v>
      </c>
      <c r="N35" s="23">
        <f t="shared" si="4"/>
        <v>0.001101734172</v>
      </c>
      <c r="O35" s="23">
        <f t="shared" si="5"/>
        <v>0.01674992654</v>
      </c>
      <c r="P35" s="23">
        <f t="shared" si="6"/>
        <v>0.01946902655</v>
      </c>
      <c r="Q35" s="23">
        <f t="shared" si="7"/>
        <v>0.01726315789</v>
      </c>
      <c r="R35" s="23">
        <f t="shared" si="8"/>
        <v>0.01557632399</v>
      </c>
      <c r="S35" s="23">
        <f t="shared" si="9"/>
        <v>0.01961114384</v>
      </c>
      <c r="T35" s="23">
        <f t="shared" si="10"/>
        <v>0.03084235009</v>
      </c>
      <c r="U35" s="23">
        <f t="shared" si="11"/>
        <v>0.01991865482</v>
      </c>
      <c r="V35" s="39">
        <f t="shared" si="12"/>
        <v>18.07936554</v>
      </c>
    </row>
    <row r="36" ht="12.75" customHeight="1">
      <c r="A36" s="7" t="s">
        <v>85</v>
      </c>
      <c r="B36" s="7">
        <v>0.0</v>
      </c>
      <c r="C36" s="7">
        <v>0.0</v>
      </c>
      <c r="D36" s="7">
        <v>2.0</v>
      </c>
      <c r="E36" s="7">
        <v>324.0</v>
      </c>
      <c r="F36" s="7">
        <v>226.0</v>
      </c>
      <c r="G36" s="7">
        <v>178.0</v>
      </c>
      <c r="H36" s="7">
        <v>188.0</v>
      </c>
      <c r="I36" s="7">
        <v>260.0</v>
      </c>
      <c r="J36" s="7">
        <v>172.0</v>
      </c>
      <c r="K36" s="23">
        <f t="shared" si="1"/>
        <v>0.001209189843</v>
      </c>
      <c r="L36" s="23">
        <f t="shared" si="2"/>
        <v>0.001564945227</v>
      </c>
      <c r="M36" s="23">
        <f t="shared" si="3"/>
        <v>0.001593202337</v>
      </c>
      <c r="N36" s="23">
        <f t="shared" si="4"/>
        <v>0.001455779135</v>
      </c>
      <c r="O36" s="23">
        <f t="shared" si="5"/>
        <v>0.0318346557</v>
      </c>
      <c r="P36" s="23">
        <f t="shared" si="6"/>
        <v>0.02114578482</v>
      </c>
      <c r="Q36" s="23">
        <f t="shared" si="7"/>
        <v>0.02512280702</v>
      </c>
      <c r="R36" s="23">
        <f t="shared" si="8"/>
        <v>0.01784197111</v>
      </c>
      <c r="S36" s="23">
        <f t="shared" si="9"/>
        <v>0.02196784782</v>
      </c>
      <c r="T36" s="23">
        <f t="shared" si="10"/>
        <v>0.01749418546</v>
      </c>
      <c r="U36" s="23">
        <f t="shared" si="11"/>
        <v>0.02256787532</v>
      </c>
      <c r="V36" s="39">
        <f t="shared" si="12"/>
        <v>15.50226595</v>
      </c>
    </row>
    <row r="37" ht="12.75" customHeight="1">
      <c r="A37" s="7" t="s">
        <v>126</v>
      </c>
      <c r="B37" s="7">
        <v>182.0</v>
      </c>
      <c r="C37" s="7">
        <v>72.0</v>
      </c>
      <c r="D37" s="7">
        <v>124.0</v>
      </c>
      <c r="E37" s="7">
        <v>9886.0</v>
      </c>
      <c r="F37" s="7">
        <v>11168.0</v>
      </c>
      <c r="G37" s="7">
        <v>7768.0</v>
      </c>
      <c r="H37" s="7">
        <v>25308.0</v>
      </c>
      <c r="I37" s="7">
        <v>45656.0</v>
      </c>
      <c r="J37" s="7">
        <v>23820.0</v>
      </c>
      <c r="K37" s="23">
        <f t="shared" si="1"/>
        <v>0.2212817412</v>
      </c>
      <c r="L37" s="23">
        <f t="shared" si="2"/>
        <v>0.1142410016</v>
      </c>
      <c r="M37" s="23">
        <f t="shared" si="3"/>
        <v>0.0663834307</v>
      </c>
      <c r="N37" s="23">
        <f t="shared" si="4"/>
        <v>0.1339687245</v>
      </c>
      <c r="O37" s="23">
        <f t="shared" si="5"/>
        <v>0.9684592027</v>
      </c>
      <c r="P37" s="23">
        <f t="shared" si="6"/>
        <v>1.040428505</v>
      </c>
      <c r="Q37" s="23">
        <f t="shared" si="7"/>
        <v>1.090385965</v>
      </c>
      <c r="R37" s="23">
        <f t="shared" si="8"/>
        <v>2.389219296</v>
      </c>
      <c r="S37" s="23">
        <f t="shared" si="9"/>
        <v>3.842858345</v>
      </c>
      <c r="T37" s="23">
        <f t="shared" si="10"/>
        <v>2.408838103</v>
      </c>
      <c r="U37" s="23">
        <f t="shared" si="11"/>
        <v>1.956698236</v>
      </c>
      <c r="V37" s="39">
        <f t="shared" si="12"/>
        <v>14.60563459</v>
      </c>
    </row>
    <row r="38" ht="12.75" customHeight="1">
      <c r="A38" s="7" t="s">
        <v>67</v>
      </c>
      <c r="B38" s="7">
        <v>96.0</v>
      </c>
      <c r="C38" s="7">
        <v>110.0</v>
      </c>
      <c r="D38" s="7">
        <v>112.0</v>
      </c>
      <c r="E38" s="7">
        <v>14016.0</v>
      </c>
      <c r="F38" s="7">
        <v>13064.0</v>
      </c>
      <c r="G38" s="7">
        <v>10536.0</v>
      </c>
      <c r="H38" s="7">
        <v>20060.0</v>
      </c>
      <c r="I38" s="7">
        <v>20600.0</v>
      </c>
      <c r="J38" s="7">
        <v>24668.0</v>
      </c>
      <c r="K38" s="23">
        <f t="shared" si="1"/>
        <v>0.1172914148</v>
      </c>
      <c r="L38" s="23">
        <f t="shared" si="2"/>
        <v>0.1737089202</v>
      </c>
      <c r="M38" s="23">
        <f t="shared" si="3"/>
        <v>0.06001062135</v>
      </c>
      <c r="N38" s="23">
        <f t="shared" si="4"/>
        <v>0.1170036521</v>
      </c>
      <c r="O38" s="23">
        <f t="shared" si="5"/>
        <v>1.373004212</v>
      </c>
      <c r="P38" s="23">
        <f t="shared" si="6"/>
        <v>1.217047042</v>
      </c>
      <c r="Q38" s="23">
        <f t="shared" si="7"/>
        <v>1.478877193</v>
      </c>
      <c r="R38" s="23">
        <f t="shared" si="8"/>
        <v>1.893797791</v>
      </c>
      <c r="S38" s="23">
        <f t="shared" si="9"/>
        <v>1.733944954</v>
      </c>
      <c r="T38" s="23">
        <f t="shared" si="10"/>
        <v>2.494589948</v>
      </c>
      <c r="U38" s="23">
        <f t="shared" si="11"/>
        <v>1.698543523</v>
      </c>
      <c r="V38" s="39">
        <f t="shared" si="12"/>
        <v>14.51701287</v>
      </c>
    </row>
    <row r="39" ht="12.75" customHeight="1">
      <c r="A39" s="7" t="s">
        <v>150</v>
      </c>
      <c r="B39" s="7">
        <v>0.0</v>
      </c>
      <c r="C39" s="7">
        <v>2.0</v>
      </c>
      <c r="D39" s="7">
        <v>0.0</v>
      </c>
      <c r="E39" s="7">
        <v>472.0</v>
      </c>
      <c r="F39" s="7">
        <v>414.0</v>
      </c>
      <c r="G39" s="7">
        <v>356.0</v>
      </c>
      <c r="H39" s="7">
        <v>152.0</v>
      </c>
      <c r="I39" s="7">
        <v>156.0</v>
      </c>
      <c r="J39" s="7">
        <v>160.0</v>
      </c>
      <c r="K39" s="23">
        <f t="shared" si="1"/>
        <v>0.001209189843</v>
      </c>
      <c r="L39" s="23">
        <f t="shared" si="2"/>
        <v>0.004694835681</v>
      </c>
      <c r="M39" s="23">
        <f t="shared" si="3"/>
        <v>0.0005310674456</v>
      </c>
      <c r="N39" s="23">
        <f t="shared" si="4"/>
        <v>0.00214503099</v>
      </c>
      <c r="O39" s="23">
        <f t="shared" si="5"/>
        <v>0.04633166814</v>
      </c>
      <c r="P39" s="23">
        <f t="shared" si="6"/>
        <v>0.03865859339</v>
      </c>
      <c r="Q39" s="23">
        <f t="shared" si="7"/>
        <v>0.05010526316</v>
      </c>
      <c r="R39" s="23">
        <f t="shared" si="8"/>
        <v>0.01444350042</v>
      </c>
      <c r="S39" s="23">
        <f t="shared" si="9"/>
        <v>0.01321437589</v>
      </c>
      <c r="T39" s="23">
        <f t="shared" si="10"/>
        <v>0.01628071595</v>
      </c>
      <c r="U39" s="23">
        <f t="shared" si="11"/>
        <v>0.02983901949</v>
      </c>
      <c r="V39" s="39">
        <f t="shared" si="12"/>
        <v>13.91076382</v>
      </c>
    </row>
    <row r="40" ht="12.75" customHeight="1">
      <c r="A40" s="7" t="s">
        <v>179</v>
      </c>
      <c r="B40" s="7">
        <v>20.0</v>
      </c>
      <c r="C40" s="7">
        <v>32.0</v>
      </c>
      <c r="D40" s="7">
        <v>82.0</v>
      </c>
      <c r="E40" s="7">
        <v>6698.0</v>
      </c>
      <c r="F40" s="7">
        <v>7118.0</v>
      </c>
      <c r="G40" s="7">
        <v>4854.0</v>
      </c>
      <c r="H40" s="7">
        <v>5156.0</v>
      </c>
      <c r="I40" s="7">
        <v>3624.0</v>
      </c>
      <c r="J40" s="7">
        <v>4624.0</v>
      </c>
      <c r="K40" s="23">
        <f t="shared" si="1"/>
        <v>0.0253929867</v>
      </c>
      <c r="L40" s="23">
        <f t="shared" si="2"/>
        <v>0.05164319249</v>
      </c>
      <c r="M40" s="23">
        <f t="shared" si="3"/>
        <v>0.04407859798</v>
      </c>
      <c r="N40" s="23">
        <f t="shared" si="4"/>
        <v>0.04037159239</v>
      </c>
      <c r="O40" s="23">
        <f t="shared" si="5"/>
        <v>0.6561857185</v>
      </c>
      <c r="P40" s="23">
        <f t="shared" si="6"/>
        <v>0.6631578947</v>
      </c>
      <c r="Q40" s="23">
        <f t="shared" si="7"/>
        <v>0.6814035088</v>
      </c>
      <c r="R40" s="23">
        <f t="shared" si="8"/>
        <v>0.4868309261</v>
      </c>
      <c r="S40" s="23">
        <f t="shared" si="9"/>
        <v>0.3051089976</v>
      </c>
      <c r="T40" s="23">
        <f t="shared" si="10"/>
        <v>0.4676913743</v>
      </c>
      <c r="U40" s="23">
        <f t="shared" si="11"/>
        <v>0.5433964033</v>
      </c>
      <c r="V40" s="39">
        <f t="shared" si="12"/>
        <v>13.45987045</v>
      </c>
    </row>
    <row r="41" ht="12.75" customHeight="1">
      <c r="A41" s="7" t="s">
        <v>151</v>
      </c>
      <c r="B41" s="7">
        <v>288.0</v>
      </c>
      <c r="C41" s="7">
        <v>46.0</v>
      </c>
      <c r="D41" s="7">
        <v>100.0</v>
      </c>
      <c r="E41" s="7">
        <v>4666.0</v>
      </c>
      <c r="F41" s="7">
        <v>4368.0</v>
      </c>
      <c r="G41" s="7">
        <v>4968.0</v>
      </c>
      <c r="H41" s="7">
        <v>28876.0</v>
      </c>
      <c r="I41" s="7">
        <v>40108.0</v>
      </c>
      <c r="J41" s="7">
        <v>24220.0</v>
      </c>
      <c r="K41" s="23">
        <f t="shared" si="1"/>
        <v>0.3494558646</v>
      </c>
      <c r="L41" s="23">
        <f t="shared" si="2"/>
        <v>0.07355242567</v>
      </c>
      <c r="M41" s="23">
        <f t="shared" si="3"/>
        <v>0.053637812</v>
      </c>
      <c r="N41" s="23">
        <f t="shared" si="4"/>
        <v>0.1588820341</v>
      </c>
      <c r="O41" s="23">
        <f t="shared" si="5"/>
        <v>0.4571456558</v>
      </c>
      <c r="P41" s="23">
        <f t="shared" si="6"/>
        <v>0.4069864928</v>
      </c>
      <c r="Q41" s="23">
        <f t="shared" si="7"/>
        <v>0.6974035088</v>
      </c>
      <c r="R41" s="23">
        <f t="shared" si="8"/>
        <v>2.726045502</v>
      </c>
      <c r="S41" s="23">
        <f t="shared" si="9"/>
        <v>3.375894285</v>
      </c>
      <c r="T41" s="23">
        <f t="shared" si="10"/>
        <v>2.449287087</v>
      </c>
      <c r="U41" s="23">
        <f t="shared" si="11"/>
        <v>1.685460422</v>
      </c>
      <c r="V41" s="39">
        <f t="shared" si="12"/>
        <v>10.60825053</v>
      </c>
    </row>
    <row r="42" ht="12.75" customHeight="1">
      <c r="A42" s="7" t="s">
        <v>105</v>
      </c>
      <c r="B42" s="7">
        <v>0.0</v>
      </c>
      <c r="C42" s="7">
        <v>6.0</v>
      </c>
      <c r="D42" s="7">
        <v>6.0</v>
      </c>
      <c r="E42" s="7">
        <v>138.0</v>
      </c>
      <c r="F42" s="7">
        <v>144.0</v>
      </c>
      <c r="G42" s="7">
        <v>170.0</v>
      </c>
      <c r="H42" s="7">
        <v>928.0</v>
      </c>
      <c r="I42" s="7">
        <v>1184.0</v>
      </c>
      <c r="J42" s="7">
        <v>964.0</v>
      </c>
      <c r="K42" s="23">
        <f t="shared" si="1"/>
        <v>0.001209189843</v>
      </c>
      <c r="L42" s="23">
        <f t="shared" si="2"/>
        <v>0.01095461659</v>
      </c>
      <c r="M42" s="23">
        <f t="shared" si="3"/>
        <v>0.003717472119</v>
      </c>
      <c r="N42" s="23">
        <f t="shared" si="4"/>
        <v>0.005293759517</v>
      </c>
      <c r="O42" s="23">
        <f t="shared" si="5"/>
        <v>0.01361543736</v>
      </c>
      <c r="P42" s="23">
        <f t="shared" si="6"/>
        <v>0.01350721938</v>
      </c>
      <c r="Q42" s="23">
        <f t="shared" si="7"/>
        <v>0.024</v>
      </c>
      <c r="R42" s="23">
        <f t="shared" si="8"/>
        <v>0.08769942415</v>
      </c>
      <c r="S42" s="23">
        <f t="shared" si="9"/>
        <v>0.0997390792</v>
      </c>
      <c r="T42" s="23">
        <f t="shared" si="10"/>
        <v>0.09758317322</v>
      </c>
      <c r="U42" s="23">
        <f t="shared" si="11"/>
        <v>0.05602405555</v>
      </c>
      <c r="V42" s="39">
        <f t="shared" si="12"/>
        <v>10.58303751</v>
      </c>
    </row>
    <row r="43" ht="12.75" customHeight="1">
      <c r="A43" s="7" t="s">
        <v>112</v>
      </c>
      <c r="B43" s="7">
        <v>264.0</v>
      </c>
      <c r="C43" s="7">
        <v>168.0</v>
      </c>
      <c r="D43" s="7">
        <v>342.0</v>
      </c>
      <c r="E43" s="7">
        <v>12418.0</v>
      </c>
      <c r="F43" s="7">
        <v>7530.0</v>
      </c>
      <c r="G43" s="7">
        <v>20224.0</v>
      </c>
      <c r="H43" s="7">
        <v>32852.0</v>
      </c>
      <c r="I43" s="7">
        <v>31604.0</v>
      </c>
      <c r="J43" s="7">
        <v>38568.0</v>
      </c>
      <c r="K43" s="23">
        <f t="shared" si="1"/>
        <v>0.3204353083</v>
      </c>
      <c r="L43" s="23">
        <f t="shared" si="2"/>
        <v>0.2644757433</v>
      </c>
      <c r="M43" s="23">
        <f t="shared" si="3"/>
        <v>0.1821561338</v>
      </c>
      <c r="N43" s="23">
        <f t="shared" si="4"/>
        <v>0.2556890618</v>
      </c>
      <c r="O43" s="23">
        <f t="shared" si="5"/>
        <v>1.216475659</v>
      </c>
      <c r="P43" s="23">
        <f t="shared" si="6"/>
        <v>0.7015370284</v>
      </c>
      <c r="Q43" s="23">
        <f t="shared" si="7"/>
        <v>2.838596491</v>
      </c>
      <c r="R43" s="23">
        <f t="shared" si="8"/>
        <v>3.101387709</v>
      </c>
      <c r="S43" s="23">
        <f t="shared" si="9"/>
        <v>2.660129619</v>
      </c>
      <c r="T43" s="23">
        <f t="shared" si="10"/>
        <v>3.900192133</v>
      </c>
      <c r="U43" s="23">
        <f t="shared" si="11"/>
        <v>2.403053106</v>
      </c>
      <c r="V43" s="39">
        <f t="shared" si="12"/>
        <v>9.398341443</v>
      </c>
    </row>
    <row r="44" ht="12.75" customHeight="1">
      <c r="A44" s="7" t="s">
        <v>52</v>
      </c>
      <c r="B44" s="7">
        <v>2.0</v>
      </c>
      <c r="C44" s="7">
        <v>8.0</v>
      </c>
      <c r="D44" s="7">
        <v>4.0</v>
      </c>
      <c r="E44" s="7">
        <v>586.0</v>
      </c>
      <c r="F44" s="7">
        <v>650.0</v>
      </c>
      <c r="G44" s="7">
        <v>358.0</v>
      </c>
      <c r="H44" s="7">
        <v>356.0</v>
      </c>
      <c r="I44" s="7">
        <v>1292.0</v>
      </c>
      <c r="J44" s="7">
        <v>520.0</v>
      </c>
      <c r="K44" s="23">
        <f t="shared" si="1"/>
        <v>0.003627569528</v>
      </c>
      <c r="L44" s="23">
        <f t="shared" si="2"/>
        <v>0.01408450704</v>
      </c>
      <c r="M44" s="23">
        <f t="shared" si="3"/>
        <v>0.002655337228</v>
      </c>
      <c r="N44" s="23">
        <f t="shared" si="4"/>
        <v>0.006789137933</v>
      </c>
      <c r="O44" s="23">
        <f t="shared" si="5"/>
        <v>0.05749828583</v>
      </c>
      <c r="P44" s="23">
        <f t="shared" si="6"/>
        <v>0.06064275734</v>
      </c>
      <c r="Q44" s="23">
        <f t="shared" si="7"/>
        <v>0.05038596491</v>
      </c>
      <c r="R44" s="23">
        <f t="shared" si="8"/>
        <v>0.03370150099</v>
      </c>
      <c r="S44" s="23">
        <f t="shared" si="9"/>
        <v>0.1088292231</v>
      </c>
      <c r="T44" s="23">
        <f t="shared" si="10"/>
        <v>0.05268480129</v>
      </c>
      <c r="U44" s="23">
        <f t="shared" si="11"/>
        <v>0.06062375558</v>
      </c>
      <c r="V44" s="39">
        <f t="shared" si="12"/>
        <v>8.92952186</v>
      </c>
    </row>
    <row r="45" ht="12.75" customHeight="1">
      <c r="A45" s="7" t="s">
        <v>84</v>
      </c>
      <c r="B45" s="7">
        <v>1976.0</v>
      </c>
      <c r="C45" s="7">
        <v>1178.0</v>
      </c>
      <c r="D45" s="7">
        <v>2900.0</v>
      </c>
      <c r="E45" s="7">
        <v>166024.0</v>
      </c>
      <c r="F45" s="7">
        <v>203564.0</v>
      </c>
      <c r="G45" s="7">
        <v>113504.0</v>
      </c>
      <c r="H45" s="7">
        <v>150068.0</v>
      </c>
      <c r="I45" s="7">
        <v>191912.0</v>
      </c>
      <c r="J45" s="7">
        <v>175168.0</v>
      </c>
      <c r="K45" s="23">
        <f t="shared" si="1"/>
        <v>2.390568319</v>
      </c>
      <c r="L45" s="23">
        <f t="shared" si="2"/>
        <v>1.845070423</v>
      </c>
      <c r="M45" s="23">
        <f t="shared" si="3"/>
        <v>1.54062666</v>
      </c>
      <c r="N45" s="23">
        <f t="shared" si="4"/>
        <v>1.9254218</v>
      </c>
      <c r="O45" s="23">
        <f t="shared" si="5"/>
        <v>16.26261142</v>
      </c>
      <c r="P45" s="23">
        <f t="shared" si="6"/>
        <v>18.96273871</v>
      </c>
      <c r="Q45" s="23">
        <f t="shared" si="7"/>
        <v>15.93052632</v>
      </c>
      <c r="R45" s="23">
        <f t="shared" si="8"/>
        <v>14.16680827</v>
      </c>
      <c r="S45" s="23">
        <f t="shared" si="9"/>
        <v>16.15293325</v>
      </c>
      <c r="T45" s="23">
        <f t="shared" si="10"/>
        <v>17.71352007</v>
      </c>
      <c r="U45" s="23">
        <f t="shared" si="11"/>
        <v>16.53152301</v>
      </c>
      <c r="V45" s="39">
        <f t="shared" si="12"/>
        <v>8.585922837</v>
      </c>
    </row>
    <row r="46" ht="12.75" customHeight="1">
      <c r="A46" s="7" t="s">
        <v>153</v>
      </c>
      <c r="B46" s="7">
        <v>566.0</v>
      </c>
      <c r="C46" s="7">
        <v>144.0</v>
      </c>
      <c r="D46" s="7">
        <v>496.0</v>
      </c>
      <c r="E46" s="7">
        <v>27630.0</v>
      </c>
      <c r="F46" s="7">
        <v>29500.0</v>
      </c>
      <c r="G46" s="7">
        <v>25094.0</v>
      </c>
      <c r="H46" s="7">
        <v>43192.0</v>
      </c>
      <c r="I46" s="7">
        <v>45204.0</v>
      </c>
      <c r="J46" s="7">
        <v>30568.0</v>
      </c>
      <c r="K46" s="23">
        <f t="shared" si="1"/>
        <v>0.6856106409</v>
      </c>
      <c r="L46" s="23">
        <f t="shared" si="2"/>
        <v>0.2269170579</v>
      </c>
      <c r="M46" s="23">
        <f t="shared" si="3"/>
        <v>0.2639405204</v>
      </c>
      <c r="N46" s="23">
        <f t="shared" si="4"/>
        <v>0.3921560731</v>
      </c>
      <c r="O46" s="23">
        <f t="shared" si="5"/>
        <v>2.706533451</v>
      </c>
      <c r="P46" s="23">
        <f t="shared" si="6"/>
        <v>2.748113647</v>
      </c>
      <c r="Q46" s="23">
        <f t="shared" si="7"/>
        <v>3.522105263</v>
      </c>
      <c r="R46" s="23">
        <f t="shared" si="8"/>
        <v>4.077504012</v>
      </c>
      <c r="S46" s="23">
        <f t="shared" si="9"/>
        <v>3.80481441</v>
      </c>
      <c r="T46" s="23">
        <f t="shared" si="10"/>
        <v>3.091212458</v>
      </c>
      <c r="U46" s="23">
        <f t="shared" si="11"/>
        <v>3.325047207</v>
      </c>
      <c r="V46" s="39">
        <f t="shared" si="12"/>
        <v>8.478887451</v>
      </c>
    </row>
    <row r="47" ht="12.75" customHeight="1">
      <c r="A47" s="7" t="s">
        <v>93</v>
      </c>
      <c r="B47" s="7">
        <v>262.0</v>
      </c>
      <c r="C47" s="7">
        <v>82.0</v>
      </c>
      <c r="D47" s="7">
        <v>172.0</v>
      </c>
      <c r="E47" s="7">
        <v>5782.0</v>
      </c>
      <c r="F47" s="7">
        <v>7464.0</v>
      </c>
      <c r="G47" s="7">
        <v>5824.0</v>
      </c>
      <c r="H47" s="7">
        <v>17296.0</v>
      </c>
      <c r="I47" s="7">
        <v>41884.0</v>
      </c>
      <c r="J47" s="7">
        <v>17956.0</v>
      </c>
      <c r="K47" s="23">
        <f t="shared" si="1"/>
        <v>0.3180169287</v>
      </c>
      <c r="L47" s="23">
        <f t="shared" si="2"/>
        <v>0.1298904538</v>
      </c>
      <c r="M47" s="23">
        <f t="shared" si="3"/>
        <v>0.09187466808</v>
      </c>
      <c r="N47" s="23">
        <f t="shared" si="4"/>
        <v>0.1799273502</v>
      </c>
      <c r="O47" s="23">
        <f t="shared" si="5"/>
        <v>0.5664609658</v>
      </c>
      <c r="P47" s="23">
        <f t="shared" si="6"/>
        <v>0.6953889148</v>
      </c>
      <c r="Q47" s="23">
        <f t="shared" si="7"/>
        <v>0.8175438596</v>
      </c>
      <c r="R47" s="23">
        <f t="shared" si="8"/>
        <v>1.632870764</v>
      </c>
      <c r="S47" s="23">
        <f t="shared" si="9"/>
        <v>3.525376652</v>
      </c>
      <c r="T47" s="23">
        <f t="shared" si="10"/>
        <v>1.815856002</v>
      </c>
      <c r="U47" s="23">
        <f t="shared" si="11"/>
        <v>1.508916193</v>
      </c>
      <c r="V47" s="39">
        <f t="shared" si="12"/>
        <v>8.386252514</v>
      </c>
    </row>
    <row r="48" ht="12.75" customHeight="1">
      <c r="A48" s="7" t="s">
        <v>78</v>
      </c>
      <c r="B48" s="7">
        <v>196.0</v>
      </c>
      <c r="C48" s="7">
        <v>2.0</v>
      </c>
      <c r="D48" s="7">
        <v>16.0</v>
      </c>
      <c r="E48" s="7">
        <v>3806.0</v>
      </c>
      <c r="F48" s="7">
        <v>5036.0</v>
      </c>
      <c r="G48" s="7">
        <v>2862.0</v>
      </c>
      <c r="H48" s="7">
        <v>9652.0</v>
      </c>
      <c r="I48" s="7">
        <v>11548.0</v>
      </c>
      <c r="J48" s="7">
        <v>9736.0</v>
      </c>
      <c r="K48" s="23">
        <f t="shared" si="1"/>
        <v>0.238210399</v>
      </c>
      <c r="L48" s="23">
        <f t="shared" si="2"/>
        <v>0.004694835681</v>
      </c>
      <c r="M48" s="23">
        <f t="shared" si="3"/>
        <v>0.009028146575</v>
      </c>
      <c r="N48" s="23">
        <f t="shared" si="4"/>
        <v>0.08397779376</v>
      </c>
      <c r="O48" s="23">
        <f t="shared" si="5"/>
        <v>0.3729062592</v>
      </c>
      <c r="P48" s="23">
        <f t="shared" si="6"/>
        <v>0.4692128551</v>
      </c>
      <c r="Q48" s="23">
        <f t="shared" si="7"/>
        <v>0.4018245614</v>
      </c>
      <c r="R48" s="23">
        <f t="shared" si="8"/>
        <v>0.9112621543</v>
      </c>
      <c r="S48" s="23">
        <f t="shared" si="9"/>
        <v>0.9720562242</v>
      </c>
      <c r="T48" s="23">
        <f t="shared" si="10"/>
        <v>0.9846293862</v>
      </c>
      <c r="U48" s="23">
        <f t="shared" si="11"/>
        <v>0.6853152401</v>
      </c>
      <c r="V48" s="39">
        <f t="shared" si="12"/>
        <v>8.160672118</v>
      </c>
    </row>
    <row r="49" ht="12.75" customHeight="1">
      <c r="A49" s="7" t="s">
        <v>60</v>
      </c>
      <c r="B49" s="7">
        <v>118.0</v>
      </c>
      <c r="C49" s="7">
        <v>50.0</v>
      </c>
      <c r="D49" s="7">
        <v>112.0</v>
      </c>
      <c r="E49" s="7">
        <v>4268.0</v>
      </c>
      <c r="F49" s="7">
        <v>5002.0</v>
      </c>
      <c r="G49" s="7">
        <v>4620.0</v>
      </c>
      <c r="H49" s="7">
        <v>9336.0</v>
      </c>
      <c r="I49" s="7">
        <v>12464.0</v>
      </c>
      <c r="J49" s="7">
        <v>10844.0</v>
      </c>
      <c r="K49" s="23">
        <f t="shared" si="1"/>
        <v>0.1438935913</v>
      </c>
      <c r="L49" s="23">
        <f t="shared" si="2"/>
        <v>0.07981220657</v>
      </c>
      <c r="M49" s="23">
        <f t="shared" si="3"/>
        <v>0.06001062135</v>
      </c>
      <c r="N49" s="23">
        <f t="shared" si="4"/>
        <v>0.09457213974</v>
      </c>
      <c r="O49" s="23">
        <f t="shared" si="5"/>
        <v>0.4181604467</v>
      </c>
      <c r="P49" s="23">
        <f t="shared" si="6"/>
        <v>0.4660456451</v>
      </c>
      <c r="Q49" s="23">
        <f t="shared" si="7"/>
        <v>0.6485614035</v>
      </c>
      <c r="R49" s="23">
        <f t="shared" si="8"/>
        <v>0.8814311338</v>
      </c>
      <c r="S49" s="23">
        <f t="shared" si="9"/>
        <v>1.049154112</v>
      </c>
      <c r="T49" s="23">
        <f t="shared" si="10"/>
        <v>1.096673071</v>
      </c>
      <c r="U49" s="23">
        <f t="shared" si="11"/>
        <v>0.760004302</v>
      </c>
      <c r="V49" s="39">
        <f t="shared" si="12"/>
        <v>8.036238834</v>
      </c>
    </row>
    <row r="50" ht="12.75" customHeight="1">
      <c r="A50" s="7" t="s">
        <v>159</v>
      </c>
      <c r="B50" s="7">
        <v>146.0</v>
      </c>
      <c r="C50" s="7">
        <v>70.0</v>
      </c>
      <c r="D50" s="7">
        <v>30.0</v>
      </c>
      <c r="E50" s="7">
        <v>6050.0</v>
      </c>
      <c r="F50" s="7">
        <v>6256.0</v>
      </c>
      <c r="G50" s="7">
        <v>5160.0</v>
      </c>
      <c r="H50" s="7">
        <v>9516.0</v>
      </c>
      <c r="I50" s="7">
        <v>10044.0</v>
      </c>
      <c r="J50" s="7">
        <v>11280.0</v>
      </c>
      <c r="K50" s="23">
        <f t="shared" si="1"/>
        <v>0.1777509069</v>
      </c>
      <c r="L50" s="23">
        <f t="shared" si="2"/>
        <v>0.1111111111</v>
      </c>
      <c r="M50" s="23">
        <f t="shared" si="3"/>
        <v>0.01646309081</v>
      </c>
      <c r="N50" s="23">
        <f t="shared" si="4"/>
        <v>0.1017750363</v>
      </c>
      <c r="O50" s="23">
        <f t="shared" si="5"/>
        <v>0.5927123127</v>
      </c>
      <c r="P50" s="23">
        <f t="shared" si="6"/>
        <v>0.5828598044</v>
      </c>
      <c r="Q50" s="23">
        <f t="shared" si="7"/>
        <v>0.7243508772</v>
      </c>
      <c r="R50" s="23">
        <f t="shared" si="8"/>
        <v>0.8984234872</v>
      </c>
      <c r="S50" s="23">
        <f t="shared" si="9"/>
        <v>0.8454675532</v>
      </c>
      <c r="T50" s="23">
        <f t="shared" si="10"/>
        <v>1.140762463</v>
      </c>
      <c r="U50" s="23">
        <f t="shared" si="11"/>
        <v>0.7974294163</v>
      </c>
      <c r="V50" s="39">
        <f t="shared" si="12"/>
        <v>7.835216233</v>
      </c>
    </row>
    <row r="51" ht="12.75" customHeight="1">
      <c r="A51" s="7" t="s">
        <v>74</v>
      </c>
      <c r="B51" s="7">
        <v>74.0</v>
      </c>
      <c r="C51" s="7">
        <v>66.0</v>
      </c>
      <c r="D51" s="7">
        <v>38.0</v>
      </c>
      <c r="E51" s="7">
        <v>3646.0</v>
      </c>
      <c r="F51" s="7">
        <v>2226.0</v>
      </c>
      <c r="G51" s="7">
        <v>2334.0</v>
      </c>
      <c r="H51" s="7">
        <v>7272.0</v>
      </c>
      <c r="I51" s="7">
        <v>8936.0</v>
      </c>
      <c r="J51" s="7">
        <v>9932.0</v>
      </c>
      <c r="K51" s="23">
        <f t="shared" si="1"/>
        <v>0.09068923821</v>
      </c>
      <c r="L51" s="23">
        <f t="shared" si="2"/>
        <v>0.1048513302</v>
      </c>
      <c r="M51" s="23">
        <f t="shared" si="3"/>
        <v>0.02071163038</v>
      </c>
      <c r="N51" s="23">
        <f t="shared" si="4"/>
        <v>0.07208406626</v>
      </c>
      <c r="O51" s="23">
        <f t="shared" si="5"/>
        <v>0.3572338133</v>
      </c>
      <c r="P51" s="23">
        <f t="shared" si="6"/>
        <v>0.207452259</v>
      </c>
      <c r="Q51" s="23">
        <f t="shared" si="7"/>
        <v>0.3277192982</v>
      </c>
      <c r="R51" s="23">
        <f t="shared" si="8"/>
        <v>0.686585481</v>
      </c>
      <c r="S51" s="23">
        <f t="shared" si="9"/>
        <v>0.75220941</v>
      </c>
      <c r="T51" s="23">
        <f t="shared" si="10"/>
        <v>1.004449388</v>
      </c>
      <c r="U51" s="23">
        <f t="shared" si="11"/>
        <v>0.5559416083</v>
      </c>
      <c r="V51" s="39">
        <f t="shared" si="12"/>
        <v>7.712406321</v>
      </c>
    </row>
    <row r="52" ht="12.75" customHeight="1">
      <c r="A52" s="7" t="s">
        <v>68</v>
      </c>
      <c r="B52" s="7">
        <v>0.0</v>
      </c>
      <c r="C52" s="7">
        <v>2.0</v>
      </c>
      <c r="D52" s="7">
        <v>42.0</v>
      </c>
      <c r="E52" s="7">
        <v>1026.0</v>
      </c>
      <c r="F52" s="7">
        <v>1502.0</v>
      </c>
      <c r="G52" s="7">
        <v>768.0</v>
      </c>
      <c r="H52" s="7">
        <v>264.0</v>
      </c>
      <c r="I52" s="7">
        <v>376.0</v>
      </c>
      <c r="J52" s="7">
        <v>168.0</v>
      </c>
      <c r="K52" s="23">
        <f t="shared" si="1"/>
        <v>0.001209189843</v>
      </c>
      <c r="L52" s="23">
        <f t="shared" si="2"/>
        <v>0.004694835681</v>
      </c>
      <c r="M52" s="23">
        <f t="shared" si="3"/>
        <v>0.02283590016</v>
      </c>
      <c r="N52" s="23">
        <f t="shared" si="4"/>
        <v>0.009579975228</v>
      </c>
      <c r="O52" s="23">
        <f t="shared" si="5"/>
        <v>0.100597512</v>
      </c>
      <c r="P52" s="23">
        <f t="shared" si="6"/>
        <v>0.1400093153</v>
      </c>
      <c r="Q52" s="23">
        <f t="shared" si="7"/>
        <v>0.1079298246</v>
      </c>
      <c r="R52" s="23">
        <f t="shared" si="8"/>
        <v>0.02501652034</v>
      </c>
      <c r="S52" s="23">
        <f t="shared" si="9"/>
        <v>0.03173133575</v>
      </c>
      <c r="T52" s="23">
        <f t="shared" si="10"/>
        <v>0.01708969562</v>
      </c>
      <c r="U52" s="23">
        <f t="shared" si="11"/>
        <v>0.0703957006</v>
      </c>
      <c r="V52" s="39">
        <f t="shared" si="12"/>
        <v>7.348213218</v>
      </c>
    </row>
    <row r="53" ht="12.75" customHeight="1">
      <c r="A53" s="7" t="s">
        <v>134</v>
      </c>
      <c r="B53" s="7">
        <v>0.0</v>
      </c>
      <c r="C53" s="7">
        <v>6.0</v>
      </c>
      <c r="D53" s="7">
        <v>6.0</v>
      </c>
      <c r="E53" s="7">
        <v>212.0</v>
      </c>
      <c r="F53" s="7">
        <v>172.0</v>
      </c>
      <c r="G53" s="7">
        <v>218.0</v>
      </c>
      <c r="H53" s="7">
        <v>340.0</v>
      </c>
      <c r="I53" s="7">
        <v>544.0</v>
      </c>
      <c r="J53" s="7">
        <v>860.0</v>
      </c>
      <c r="K53" s="23">
        <f t="shared" si="1"/>
        <v>0.001209189843</v>
      </c>
      <c r="L53" s="23">
        <f t="shared" si="2"/>
        <v>0.01095461659</v>
      </c>
      <c r="M53" s="23">
        <f t="shared" si="3"/>
        <v>0.003717472119</v>
      </c>
      <c r="N53" s="23">
        <f t="shared" si="4"/>
        <v>0.005293759517</v>
      </c>
      <c r="O53" s="23">
        <f t="shared" si="5"/>
        <v>0.02086394358</v>
      </c>
      <c r="P53" s="23">
        <f t="shared" si="6"/>
        <v>0.01611551001</v>
      </c>
      <c r="Q53" s="23">
        <f t="shared" si="7"/>
        <v>0.03073684211</v>
      </c>
      <c r="R53" s="23">
        <f t="shared" si="8"/>
        <v>0.03219106957</v>
      </c>
      <c r="S53" s="23">
        <f t="shared" si="9"/>
        <v>0.04587155963</v>
      </c>
      <c r="T53" s="23">
        <f t="shared" si="10"/>
        <v>0.08706643746</v>
      </c>
      <c r="U53" s="23">
        <f t="shared" si="11"/>
        <v>0.03880756039</v>
      </c>
      <c r="V53" s="39">
        <f t="shared" si="12"/>
        <v>7.33081287</v>
      </c>
    </row>
    <row r="54" ht="12.75" customHeight="1">
      <c r="A54" s="7" t="s">
        <v>116</v>
      </c>
      <c r="B54" s="7">
        <v>1468.0</v>
      </c>
      <c r="C54" s="7">
        <v>1454.0</v>
      </c>
      <c r="D54" s="7">
        <v>2214.0</v>
      </c>
      <c r="E54" s="7">
        <v>74932.0</v>
      </c>
      <c r="F54" s="7">
        <v>72730.0</v>
      </c>
      <c r="G54" s="7">
        <v>79098.0</v>
      </c>
      <c r="H54" s="7">
        <v>135920.0</v>
      </c>
      <c r="I54" s="7">
        <v>260436.0</v>
      </c>
      <c r="J54" s="7">
        <v>132264.0</v>
      </c>
      <c r="K54" s="23">
        <f t="shared" si="1"/>
        <v>1.776299879</v>
      </c>
      <c r="L54" s="23">
        <f t="shared" si="2"/>
        <v>2.276995305</v>
      </c>
      <c r="M54" s="23">
        <f t="shared" si="3"/>
        <v>1.176314392</v>
      </c>
      <c r="N54" s="23">
        <f t="shared" si="4"/>
        <v>1.743203192</v>
      </c>
      <c r="O54" s="23">
        <f t="shared" si="5"/>
        <v>7.33989617</v>
      </c>
      <c r="P54" s="23">
        <f t="shared" si="6"/>
        <v>6.775128086</v>
      </c>
      <c r="Q54" s="23">
        <f t="shared" si="7"/>
        <v>11.10161404</v>
      </c>
      <c r="R54" s="23">
        <f t="shared" si="8"/>
        <v>12.83120929</v>
      </c>
      <c r="S54" s="23">
        <f t="shared" si="9"/>
        <v>21.92046124</v>
      </c>
      <c r="T54" s="23">
        <f t="shared" si="10"/>
        <v>13.37496208</v>
      </c>
      <c r="U54" s="23">
        <f t="shared" si="11"/>
        <v>12.22387848</v>
      </c>
      <c r="V54" s="39">
        <f t="shared" si="12"/>
        <v>7.012308455</v>
      </c>
    </row>
    <row r="55" ht="12.75" customHeight="1">
      <c r="A55" s="7" t="s">
        <v>109</v>
      </c>
      <c r="B55" s="7">
        <v>116.0</v>
      </c>
      <c r="C55" s="7">
        <v>78.0</v>
      </c>
      <c r="D55" s="7">
        <v>106.0</v>
      </c>
      <c r="E55" s="7">
        <v>6964.0</v>
      </c>
      <c r="F55" s="7">
        <v>8728.0</v>
      </c>
      <c r="G55" s="7">
        <v>6262.0</v>
      </c>
      <c r="H55" s="7">
        <v>6320.0</v>
      </c>
      <c r="I55" s="7">
        <v>11804.0</v>
      </c>
      <c r="J55" s="7">
        <v>4844.0</v>
      </c>
      <c r="K55" s="23">
        <f t="shared" si="1"/>
        <v>0.1414752116</v>
      </c>
      <c r="L55" s="23">
        <f t="shared" si="2"/>
        <v>0.1236306729</v>
      </c>
      <c r="M55" s="23">
        <f t="shared" si="3"/>
        <v>0.05682421668</v>
      </c>
      <c r="N55" s="23">
        <f t="shared" si="4"/>
        <v>0.1073100337</v>
      </c>
      <c r="O55" s="23">
        <f t="shared" si="5"/>
        <v>0.6822411598</v>
      </c>
      <c r="P55" s="23">
        <f t="shared" si="6"/>
        <v>0.8131346064</v>
      </c>
      <c r="Q55" s="23">
        <f t="shared" si="7"/>
        <v>0.8790175439</v>
      </c>
      <c r="R55" s="23">
        <f t="shared" si="8"/>
        <v>0.5967148117</v>
      </c>
      <c r="S55" s="23">
        <f t="shared" si="9"/>
        <v>0.9936032321</v>
      </c>
      <c r="T55" s="23">
        <f t="shared" si="10"/>
        <v>0.4899383153</v>
      </c>
      <c r="U55" s="23">
        <f t="shared" si="11"/>
        <v>0.7424416115</v>
      </c>
      <c r="V55" s="39">
        <f t="shared" si="12"/>
        <v>6.918659753</v>
      </c>
    </row>
    <row r="56" ht="12.75" customHeight="1">
      <c r="A56" s="7" t="s">
        <v>102</v>
      </c>
      <c r="B56" s="7">
        <v>128.0</v>
      </c>
      <c r="C56" s="7">
        <v>10.0</v>
      </c>
      <c r="D56" s="7">
        <v>10.0</v>
      </c>
      <c r="E56" s="7">
        <v>2072.0</v>
      </c>
      <c r="F56" s="7">
        <v>1812.0</v>
      </c>
      <c r="G56" s="7">
        <v>2172.0</v>
      </c>
      <c r="H56" s="7">
        <v>3944.0</v>
      </c>
      <c r="I56" s="7">
        <v>8572.0</v>
      </c>
      <c r="J56" s="7">
        <v>6964.0</v>
      </c>
      <c r="K56" s="23">
        <f t="shared" si="1"/>
        <v>0.1559854897</v>
      </c>
      <c r="L56" s="23">
        <f t="shared" si="2"/>
        <v>0.0172143975</v>
      </c>
      <c r="M56" s="23">
        <f t="shared" si="3"/>
        <v>0.005841741901</v>
      </c>
      <c r="N56" s="23">
        <f t="shared" si="4"/>
        <v>0.05968054304</v>
      </c>
      <c r="O56" s="23">
        <f t="shared" si="5"/>
        <v>0.2030561269</v>
      </c>
      <c r="P56" s="23">
        <f t="shared" si="6"/>
        <v>0.1688868188</v>
      </c>
      <c r="Q56" s="23">
        <f t="shared" si="7"/>
        <v>0.3049824561</v>
      </c>
      <c r="R56" s="23">
        <f t="shared" si="8"/>
        <v>0.3724157462</v>
      </c>
      <c r="S56" s="23">
        <f t="shared" si="9"/>
        <v>0.7215722582</v>
      </c>
      <c r="T56" s="23">
        <f t="shared" si="10"/>
        <v>0.704317929</v>
      </c>
      <c r="U56" s="23">
        <f t="shared" si="11"/>
        <v>0.4125385559</v>
      </c>
      <c r="V56" s="39">
        <f t="shared" si="12"/>
        <v>6.912446417</v>
      </c>
    </row>
    <row r="57" ht="12.75" customHeight="1">
      <c r="A57" s="7" t="s">
        <v>53</v>
      </c>
      <c r="B57" s="7">
        <v>346.0</v>
      </c>
      <c r="C57" s="7">
        <v>52.0</v>
      </c>
      <c r="D57" s="7">
        <v>222.0</v>
      </c>
      <c r="E57" s="7">
        <v>8718.0</v>
      </c>
      <c r="F57" s="7">
        <v>4130.0</v>
      </c>
      <c r="G57" s="7">
        <v>5592.0</v>
      </c>
      <c r="H57" s="7">
        <v>17152.0</v>
      </c>
      <c r="I57" s="7">
        <v>23144.0</v>
      </c>
      <c r="J57" s="7">
        <v>28436.0</v>
      </c>
      <c r="K57" s="23">
        <f t="shared" si="1"/>
        <v>0.4195888755</v>
      </c>
      <c r="L57" s="23">
        <f t="shared" si="2"/>
        <v>0.08294209703</v>
      </c>
      <c r="M57" s="23">
        <f t="shared" si="3"/>
        <v>0.1184280404</v>
      </c>
      <c r="N57" s="23">
        <f t="shared" si="4"/>
        <v>0.2069863376</v>
      </c>
      <c r="O57" s="23">
        <f t="shared" si="5"/>
        <v>0.8540503477</v>
      </c>
      <c r="P57" s="23">
        <f t="shared" si="6"/>
        <v>0.3848160224</v>
      </c>
      <c r="Q57" s="23">
        <f t="shared" si="7"/>
        <v>0.7849824561</v>
      </c>
      <c r="R57" s="23">
        <f t="shared" si="8"/>
        <v>1.619276881</v>
      </c>
      <c r="S57" s="23">
        <f t="shared" si="9"/>
        <v>1.948068344</v>
      </c>
      <c r="T57" s="23">
        <f t="shared" si="10"/>
        <v>2.875619375</v>
      </c>
      <c r="U57" s="23">
        <f t="shared" si="11"/>
        <v>1.411135571</v>
      </c>
      <c r="V57" s="39">
        <f t="shared" si="12"/>
        <v>6.817530023</v>
      </c>
    </row>
    <row r="58" ht="12.75" customHeight="1">
      <c r="A58" s="7" t="s">
        <v>104</v>
      </c>
      <c r="B58" s="7">
        <v>98.0</v>
      </c>
      <c r="C58" s="7">
        <v>24.0</v>
      </c>
      <c r="D58" s="7">
        <v>106.0</v>
      </c>
      <c r="E58" s="7">
        <v>2472.0</v>
      </c>
      <c r="F58" s="7">
        <v>3078.0</v>
      </c>
      <c r="G58" s="7">
        <v>2034.0</v>
      </c>
      <c r="H58" s="7">
        <v>6232.0</v>
      </c>
      <c r="I58" s="7">
        <v>10120.0</v>
      </c>
      <c r="J58" s="7">
        <v>6284.0</v>
      </c>
      <c r="K58" s="23">
        <f t="shared" si="1"/>
        <v>0.1197097944</v>
      </c>
      <c r="L58" s="23">
        <f t="shared" si="2"/>
        <v>0.03912363067</v>
      </c>
      <c r="M58" s="23">
        <f t="shared" si="3"/>
        <v>0.05682421668</v>
      </c>
      <c r="N58" s="23">
        <f t="shared" si="4"/>
        <v>0.0718858806</v>
      </c>
      <c r="O58" s="23">
        <f t="shared" si="5"/>
        <v>0.2422372416</v>
      </c>
      <c r="P58" s="23">
        <f t="shared" si="6"/>
        <v>0.286818817</v>
      </c>
      <c r="Q58" s="23">
        <f t="shared" si="7"/>
        <v>0.2856140351</v>
      </c>
      <c r="R58" s="23">
        <f t="shared" si="8"/>
        <v>0.5884074389</v>
      </c>
      <c r="S58" s="23">
        <f t="shared" si="9"/>
        <v>0.8518643212</v>
      </c>
      <c r="T58" s="23">
        <f t="shared" si="10"/>
        <v>0.6355546567</v>
      </c>
      <c r="U58" s="23">
        <f t="shared" si="11"/>
        <v>0.4817494184</v>
      </c>
      <c r="V58" s="39">
        <f t="shared" si="12"/>
        <v>6.701586103</v>
      </c>
    </row>
    <row r="59" ht="12.75" customHeight="1">
      <c r="A59" s="7" t="s">
        <v>145</v>
      </c>
      <c r="B59" s="7">
        <v>28.0</v>
      </c>
      <c r="C59" s="7">
        <v>90.0</v>
      </c>
      <c r="D59" s="7">
        <v>174.0</v>
      </c>
      <c r="E59" s="7">
        <v>3850.0</v>
      </c>
      <c r="F59" s="7">
        <v>5130.0</v>
      </c>
      <c r="G59" s="7">
        <v>3342.0</v>
      </c>
      <c r="H59" s="7">
        <v>7528.0</v>
      </c>
      <c r="I59" s="7">
        <v>8992.0</v>
      </c>
      <c r="J59" s="7">
        <v>7908.0</v>
      </c>
      <c r="K59" s="23">
        <f t="shared" si="1"/>
        <v>0.03506650544</v>
      </c>
      <c r="L59" s="23">
        <f t="shared" si="2"/>
        <v>0.1424100156</v>
      </c>
      <c r="M59" s="23">
        <f t="shared" si="3"/>
        <v>0.09293680297</v>
      </c>
      <c r="N59" s="23">
        <f t="shared" si="4"/>
        <v>0.09013777469</v>
      </c>
      <c r="O59" s="23">
        <f t="shared" si="5"/>
        <v>0.3772161818</v>
      </c>
      <c r="P59" s="23">
        <f t="shared" si="6"/>
        <v>0.4779692594</v>
      </c>
      <c r="Q59" s="23">
        <f t="shared" si="7"/>
        <v>0.4691929825</v>
      </c>
      <c r="R59" s="23">
        <f t="shared" si="8"/>
        <v>0.7107523836</v>
      </c>
      <c r="S59" s="23">
        <f t="shared" si="9"/>
        <v>0.7569228179</v>
      </c>
      <c r="T59" s="23">
        <f t="shared" si="10"/>
        <v>0.7997775306</v>
      </c>
      <c r="U59" s="23">
        <f t="shared" si="11"/>
        <v>0.598638526</v>
      </c>
      <c r="V59" s="39">
        <f t="shared" si="12"/>
        <v>6.641372366</v>
      </c>
    </row>
    <row r="60" ht="12.75" customHeight="1">
      <c r="A60" s="7" t="s">
        <v>97</v>
      </c>
      <c r="B60" s="7">
        <v>216.0</v>
      </c>
      <c r="C60" s="7">
        <v>400.0</v>
      </c>
      <c r="D60" s="7">
        <v>296.0</v>
      </c>
      <c r="E60" s="7">
        <v>17200.0</v>
      </c>
      <c r="F60" s="7">
        <v>23314.0</v>
      </c>
      <c r="G60" s="7">
        <v>13402.0</v>
      </c>
      <c r="H60" s="7">
        <v>29716.0</v>
      </c>
      <c r="I60" s="7">
        <v>26860.0</v>
      </c>
      <c r="J60" s="7">
        <v>29048.0</v>
      </c>
      <c r="K60" s="23">
        <f t="shared" si="1"/>
        <v>0.2623941959</v>
      </c>
      <c r="L60" s="23">
        <f t="shared" si="2"/>
        <v>0.627543036</v>
      </c>
      <c r="M60" s="23">
        <f t="shared" si="3"/>
        <v>0.1577270313</v>
      </c>
      <c r="N60" s="23">
        <f t="shared" si="4"/>
        <v>0.3492214211</v>
      </c>
      <c r="O60" s="23">
        <f t="shared" si="5"/>
        <v>1.684885885</v>
      </c>
      <c r="P60" s="23">
        <f t="shared" si="6"/>
        <v>2.171867722</v>
      </c>
      <c r="Q60" s="23">
        <f t="shared" si="7"/>
        <v>1.881122807</v>
      </c>
      <c r="R60" s="23">
        <f t="shared" si="8"/>
        <v>2.805343151</v>
      </c>
      <c r="S60" s="23">
        <f t="shared" si="9"/>
        <v>2.26083663</v>
      </c>
      <c r="T60" s="23">
        <f t="shared" si="10"/>
        <v>2.93750632</v>
      </c>
      <c r="U60" s="23">
        <f t="shared" si="11"/>
        <v>2.290260419</v>
      </c>
      <c r="V60" s="39">
        <f t="shared" si="12"/>
        <v>6.558189965</v>
      </c>
    </row>
    <row r="61" ht="12.75" customHeight="1">
      <c r="A61" s="7" t="s">
        <v>132</v>
      </c>
      <c r="B61" s="7">
        <v>2.0</v>
      </c>
      <c r="C61" s="7">
        <v>8.0</v>
      </c>
      <c r="D61" s="7">
        <v>30.0</v>
      </c>
      <c r="E61" s="7">
        <v>1012.0</v>
      </c>
      <c r="F61" s="7">
        <v>1024.0</v>
      </c>
      <c r="G61" s="7">
        <v>680.0</v>
      </c>
      <c r="H61" s="7">
        <v>372.0</v>
      </c>
      <c r="I61" s="7">
        <v>852.0</v>
      </c>
      <c r="J61" s="7">
        <v>484.0</v>
      </c>
      <c r="K61" s="23">
        <f t="shared" si="1"/>
        <v>0.003627569528</v>
      </c>
      <c r="L61" s="23">
        <f t="shared" si="2"/>
        <v>0.01408450704</v>
      </c>
      <c r="M61" s="23">
        <f t="shared" si="3"/>
        <v>0.01646309081</v>
      </c>
      <c r="N61" s="23">
        <f t="shared" si="4"/>
        <v>0.01139172246</v>
      </c>
      <c r="O61" s="23">
        <f t="shared" si="5"/>
        <v>0.09922617298</v>
      </c>
      <c r="P61" s="23">
        <f t="shared" si="6"/>
        <v>0.095482068</v>
      </c>
      <c r="Q61" s="23">
        <f t="shared" si="7"/>
        <v>0.09557894737</v>
      </c>
      <c r="R61" s="23">
        <f t="shared" si="8"/>
        <v>0.03521193241</v>
      </c>
      <c r="S61" s="23">
        <f t="shared" si="9"/>
        <v>0.07179530343</v>
      </c>
      <c r="T61" s="23">
        <f t="shared" si="10"/>
        <v>0.04904439276</v>
      </c>
      <c r="U61" s="23">
        <f t="shared" si="11"/>
        <v>0.07438980282</v>
      </c>
      <c r="V61" s="39">
        <f t="shared" si="12"/>
        <v>6.530162851</v>
      </c>
    </row>
    <row r="62" ht="12.75" customHeight="1">
      <c r="A62" s="7" t="s">
        <v>125</v>
      </c>
      <c r="B62" s="7">
        <v>546.0</v>
      </c>
      <c r="C62" s="7">
        <v>26.0</v>
      </c>
      <c r="D62" s="7">
        <v>178.0</v>
      </c>
      <c r="E62" s="7">
        <v>13774.0</v>
      </c>
      <c r="F62" s="7">
        <v>16446.0</v>
      </c>
      <c r="G62" s="7">
        <v>10390.0</v>
      </c>
      <c r="H62" s="7">
        <v>21268.0</v>
      </c>
      <c r="I62" s="7">
        <v>19472.0</v>
      </c>
      <c r="J62" s="7">
        <v>21188.0</v>
      </c>
      <c r="K62" s="23">
        <f t="shared" si="1"/>
        <v>0.661426844</v>
      </c>
      <c r="L62" s="23">
        <f t="shared" si="2"/>
        <v>0.04225352113</v>
      </c>
      <c r="M62" s="23">
        <f t="shared" si="3"/>
        <v>0.09506107276</v>
      </c>
      <c r="N62" s="23">
        <f t="shared" si="4"/>
        <v>0.266247146</v>
      </c>
      <c r="O62" s="23">
        <f t="shared" si="5"/>
        <v>1.349299638</v>
      </c>
      <c r="P62" s="23">
        <f t="shared" si="6"/>
        <v>1.53209129</v>
      </c>
      <c r="Q62" s="23">
        <f t="shared" si="7"/>
        <v>1.458385965</v>
      </c>
      <c r="R62" s="23">
        <f t="shared" si="8"/>
        <v>2.007835363</v>
      </c>
      <c r="S62" s="23">
        <f t="shared" si="9"/>
        <v>1.639003451</v>
      </c>
      <c r="T62" s="23">
        <f t="shared" si="10"/>
        <v>2.14268379</v>
      </c>
      <c r="U62" s="23">
        <f t="shared" si="11"/>
        <v>1.688216583</v>
      </c>
      <c r="V62" s="39">
        <f t="shared" si="12"/>
        <v>6.340787529</v>
      </c>
    </row>
    <row r="63" ht="12.75" customHeight="1">
      <c r="A63" s="7" t="s">
        <v>81</v>
      </c>
      <c r="B63" s="7">
        <v>296.0</v>
      </c>
      <c r="C63" s="7">
        <v>78.0</v>
      </c>
      <c r="D63" s="7">
        <v>50.0</v>
      </c>
      <c r="E63" s="7">
        <v>3756.0</v>
      </c>
      <c r="F63" s="7">
        <v>3254.0</v>
      </c>
      <c r="G63" s="7">
        <v>4302.0</v>
      </c>
      <c r="H63" s="7">
        <v>14284.0</v>
      </c>
      <c r="I63" s="7">
        <v>20292.0</v>
      </c>
      <c r="J63" s="7">
        <v>16348.0</v>
      </c>
      <c r="K63" s="23">
        <f t="shared" si="1"/>
        <v>0.3591293833</v>
      </c>
      <c r="L63" s="23">
        <f t="shared" si="2"/>
        <v>0.1236306729</v>
      </c>
      <c r="M63" s="23">
        <f t="shared" si="3"/>
        <v>0.02708443972</v>
      </c>
      <c r="N63" s="23">
        <f t="shared" si="4"/>
        <v>0.1699481653</v>
      </c>
      <c r="O63" s="23">
        <f t="shared" si="5"/>
        <v>0.3680086198</v>
      </c>
      <c r="P63" s="23">
        <f t="shared" si="6"/>
        <v>0.3032137867</v>
      </c>
      <c r="Q63" s="23">
        <f t="shared" si="7"/>
        <v>0.6039298246</v>
      </c>
      <c r="R63" s="23">
        <f t="shared" si="8"/>
        <v>1.348532049</v>
      </c>
      <c r="S63" s="23">
        <f t="shared" si="9"/>
        <v>1.70802121</v>
      </c>
      <c r="T63" s="23">
        <f t="shared" si="10"/>
        <v>1.653251087</v>
      </c>
      <c r="U63" s="23">
        <f t="shared" si="11"/>
        <v>0.997492763</v>
      </c>
      <c r="V63" s="39">
        <f t="shared" si="12"/>
        <v>5.869394124</v>
      </c>
    </row>
    <row r="64" ht="12.75" customHeight="1">
      <c r="A64" s="7" t="s">
        <v>92</v>
      </c>
      <c r="B64" s="7">
        <v>24.0</v>
      </c>
      <c r="C64" s="7">
        <v>58.0</v>
      </c>
      <c r="D64" s="7">
        <v>52.0</v>
      </c>
      <c r="E64" s="7">
        <v>2294.0</v>
      </c>
      <c r="F64" s="7">
        <v>2496.0</v>
      </c>
      <c r="G64" s="7">
        <v>1684.0</v>
      </c>
      <c r="H64" s="7">
        <v>2972.0</v>
      </c>
      <c r="I64" s="7">
        <v>4068.0</v>
      </c>
      <c r="J64" s="7">
        <v>3932.0</v>
      </c>
      <c r="K64" s="23">
        <f t="shared" si="1"/>
        <v>0.03022974607</v>
      </c>
      <c r="L64" s="23">
        <f t="shared" si="2"/>
        <v>0.09233176839</v>
      </c>
      <c r="M64" s="23">
        <f t="shared" si="3"/>
        <v>0.02814657461</v>
      </c>
      <c r="N64" s="23">
        <f t="shared" si="4"/>
        <v>0.05023602969</v>
      </c>
      <c r="O64" s="23">
        <f t="shared" si="5"/>
        <v>0.2248016456</v>
      </c>
      <c r="P64" s="23">
        <f t="shared" si="6"/>
        <v>0.232603633</v>
      </c>
      <c r="Q64" s="23">
        <f t="shared" si="7"/>
        <v>0.2364912281</v>
      </c>
      <c r="R64" s="23">
        <f t="shared" si="8"/>
        <v>0.2806570377</v>
      </c>
      <c r="S64" s="23">
        <f t="shared" si="9"/>
        <v>0.3424795893</v>
      </c>
      <c r="T64" s="23">
        <f t="shared" si="10"/>
        <v>0.3977146324</v>
      </c>
      <c r="U64" s="23">
        <f t="shared" si="11"/>
        <v>0.2857912943</v>
      </c>
      <c r="V64" s="39">
        <f t="shared" si="12"/>
        <v>5.688970567</v>
      </c>
    </row>
    <row r="65" ht="12.75" customHeight="1">
      <c r="A65" s="7" t="s">
        <v>122</v>
      </c>
      <c r="B65" s="7">
        <v>494.0</v>
      </c>
      <c r="C65" s="7">
        <v>150.0</v>
      </c>
      <c r="D65" s="7">
        <v>464.0</v>
      </c>
      <c r="E65" s="7">
        <v>11000.0</v>
      </c>
      <c r="F65" s="7">
        <v>15304.0</v>
      </c>
      <c r="G65" s="7">
        <v>8806.0</v>
      </c>
      <c r="H65" s="7">
        <v>28264.0</v>
      </c>
      <c r="I65" s="7">
        <v>34684.0</v>
      </c>
      <c r="J65" s="7">
        <v>27500.0</v>
      </c>
      <c r="K65" s="23">
        <f t="shared" si="1"/>
        <v>0.5985489722</v>
      </c>
      <c r="L65" s="23">
        <f t="shared" si="2"/>
        <v>0.2363067293</v>
      </c>
      <c r="M65" s="23">
        <f t="shared" si="3"/>
        <v>0.2469463622</v>
      </c>
      <c r="N65" s="23">
        <f t="shared" si="4"/>
        <v>0.3606006879</v>
      </c>
      <c r="O65" s="23">
        <f t="shared" si="5"/>
        <v>1.077578607</v>
      </c>
      <c r="P65" s="23">
        <f t="shared" si="6"/>
        <v>1.425710293</v>
      </c>
      <c r="Q65" s="23">
        <f t="shared" si="7"/>
        <v>1.236070175</v>
      </c>
      <c r="R65" s="23">
        <f t="shared" si="8"/>
        <v>2.6682715</v>
      </c>
      <c r="S65" s="23">
        <f t="shared" si="9"/>
        <v>2.919367057</v>
      </c>
      <c r="T65" s="23">
        <f t="shared" si="10"/>
        <v>2.780968753</v>
      </c>
      <c r="U65" s="23">
        <f t="shared" si="11"/>
        <v>2.017994398</v>
      </c>
      <c r="V65" s="39">
        <f t="shared" si="12"/>
        <v>5.596202297</v>
      </c>
    </row>
    <row r="66" ht="12.75" customHeight="1">
      <c r="A66" s="7" t="s">
        <v>66</v>
      </c>
      <c r="B66" s="7">
        <v>102.0</v>
      </c>
      <c r="C66" s="7">
        <v>20.0</v>
      </c>
      <c r="D66" s="7">
        <v>2.0</v>
      </c>
      <c r="E66" s="7">
        <v>1682.0</v>
      </c>
      <c r="F66" s="7">
        <v>2170.0</v>
      </c>
      <c r="G66" s="7">
        <v>1266.0</v>
      </c>
      <c r="H66" s="7">
        <v>3872.0</v>
      </c>
      <c r="I66" s="7">
        <v>3844.0</v>
      </c>
      <c r="J66" s="7">
        <v>5348.0</v>
      </c>
      <c r="K66" s="23">
        <f t="shared" si="1"/>
        <v>0.1245465538</v>
      </c>
      <c r="L66" s="23">
        <f t="shared" si="2"/>
        <v>0.03286384977</v>
      </c>
      <c r="M66" s="23">
        <f t="shared" si="3"/>
        <v>0.001593202337</v>
      </c>
      <c r="N66" s="23">
        <f t="shared" si="4"/>
        <v>0.05300120197</v>
      </c>
      <c r="O66" s="23">
        <f t="shared" si="5"/>
        <v>0.1648545401</v>
      </c>
      <c r="P66" s="23">
        <f t="shared" si="6"/>
        <v>0.2022356777</v>
      </c>
      <c r="Q66" s="23">
        <f t="shared" si="7"/>
        <v>0.1778245614</v>
      </c>
      <c r="R66" s="23">
        <f t="shared" si="8"/>
        <v>0.3656188049</v>
      </c>
      <c r="S66" s="23">
        <f t="shared" si="9"/>
        <v>0.3236259574</v>
      </c>
      <c r="T66" s="23">
        <f t="shared" si="10"/>
        <v>0.5409040348</v>
      </c>
      <c r="U66" s="23">
        <f t="shared" si="11"/>
        <v>0.2958439294</v>
      </c>
      <c r="V66" s="39">
        <f t="shared" si="12"/>
        <v>5.581834343</v>
      </c>
    </row>
    <row r="67" ht="12.75" customHeight="1">
      <c r="A67" s="7" t="s">
        <v>138</v>
      </c>
      <c r="B67" s="7">
        <v>202.0</v>
      </c>
      <c r="C67" s="7">
        <v>238.0</v>
      </c>
      <c r="D67" s="7">
        <v>260.0</v>
      </c>
      <c r="E67" s="7">
        <v>4982.0</v>
      </c>
      <c r="F67" s="7">
        <v>4938.0</v>
      </c>
      <c r="G67" s="7">
        <v>4174.0</v>
      </c>
      <c r="H67" s="7">
        <v>26312.0</v>
      </c>
      <c r="I67" s="7">
        <v>20200.0</v>
      </c>
      <c r="J67" s="7">
        <v>25456.0</v>
      </c>
      <c r="K67" s="23">
        <f t="shared" si="1"/>
        <v>0.2454655381</v>
      </c>
      <c r="L67" s="23">
        <f t="shared" si="2"/>
        <v>0.3740219092</v>
      </c>
      <c r="M67" s="23">
        <f t="shared" si="3"/>
        <v>0.1386086033</v>
      </c>
      <c r="N67" s="23">
        <f t="shared" si="4"/>
        <v>0.2526986835</v>
      </c>
      <c r="O67" s="23">
        <f t="shared" si="5"/>
        <v>0.4880987364</v>
      </c>
      <c r="P67" s="23">
        <f t="shared" si="6"/>
        <v>0.4600838379</v>
      </c>
      <c r="Q67" s="23">
        <f t="shared" si="7"/>
        <v>0.5859649123</v>
      </c>
      <c r="R67" s="23">
        <f t="shared" si="8"/>
        <v>2.483998867</v>
      </c>
      <c r="S67" s="23">
        <f t="shared" si="9"/>
        <v>1.700277754</v>
      </c>
      <c r="T67" s="23">
        <f t="shared" si="10"/>
        <v>2.574274446</v>
      </c>
      <c r="U67" s="23">
        <f t="shared" si="11"/>
        <v>1.382116426</v>
      </c>
      <c r="V67" s="39">
        <f t="shared" si="12"/>
        <v>5.469424717</v>
      </c>
    </row>
    <row r="68" ht="12.75" customHeight="1">
      <c r="A68" s="7" t="s">
        <v>165</v>
      </c>
      <c r="B68" s="7">
        <v>2.0</v>
      </c>
      <c r="C68" s="7">
        <v>46.0</v>
      </c>
      <c r="D68" s="7">
        <v>18.0</v>
      </c>
      <c r="E68" s="7">
        <v>1080.0</v>
      </c>
      <c r="F68" s="7">
        <v>642.0</v>
      </c>
      <c r="G68" s="7">
        <v>1498.0</v>
      </c>
      <c r="H68" s="7">
        <v>1064.0</v>
      </c>
      <c r="I68" s="7">
        <v>3048.0</v>
      </c>
      <c r="J68" s="7">
        <v>1860.0</v>
      </c>
      <c r="K68" s="23">
        <f t="shared" si="1"/>
        <v>0.003627569528</v>
      </c>
      <c r="L68" s="23">
        <f t="shared" si="2"/>
        <v>0.07355242567</v>
      </c>
      <c r="M68" s="23">
        <f t="shared" si="3"/>
        <v>0.01009028147</v>
      </c>
      <c r="N68" s="23">
        <f t="shared" si="4"/>
        <v>0.02909009222</v>
      </c>
      <c r="O68" s="23">
        <f t="shared" si="5"/>
        <v>0.1058869625</v>
      </c>
      <c r="P68" s="23">
        <f t="shared" si="6"/>
        <v>0.05989753144</v>
      </c>
      <c r="Q68" s="23">
        <f t="shared" si="7"/>
        <v>0.2103859649</v>
      </c>
      <c r="R68" s="23">
        <f t="shared" si="8"/>
        <v>0.1005380912</v>
      </c>
      <c r="S68" s="23">
        <f t="shared" si="9"/>
        <v>0.2566282299</v>
      </c>
      <c r="T68" s="23">
        <f t="shared" si="10"/>
        <v>0.1881888968</v>
      </c>
      <c r="U68" s="23">
        <f t="shared" si="11"/>
        <v>0.1535876128</v>
      </c>
      <c r="V68" s="39">
        <f t="shared" si="12"/>
        <v>5.279722444</v>
      </c>
    </row>
    <row r="69" ht="12.75" customHeight="1">
      <c r="A69" s="7" t="s">
        <v>99</v>
      </c>
      <c r="B69" s="7">
        <v>2292.0</v>
      </c>
      <c r="C69" s="7">
        <v>2162.0</v>
      </c>
      <c r="D69" s="7">
        <v>3396.0</v>
      </c>
      <c r="E69" s="7">
        <v>90370.0</v>
      </c>
      <c r="F69" s="7">
        <v>77962.0</v>
      </c>
      <c r="G69" s="7">
        <v>99466.0</v>
      </c>
      <c r="H69" s="7">
        <v>190580.0</v>
      </c>
      <c r="I69" s="7">
        <v>184284.0</v>
      </c>
      <c r="J69" s="7">
        <v>179240.0</v>
      </c>
      <c r="K69" s="23">
        <f t="shared" si="1"/>
        <v>2.77267231</v>
      </c>
      <c r="L69" s="23">
        <f t="shared" si="2"/>
        <v>3.384976526</v>
      </c>
      <c r="M69" s="23">
        <f t="shared" si="3"/>
        <v>1.804036113</v>
      </c>
      <c r="N69" s="23">
        <f t="shared" si="4"/>
        <v>2.653894983</v>
      </c>
      <c r="O69" s="23">
        <f t="shared" si="5"/>
        <v>8.852091292</v>
      </c>
      <c r="P69" s="23">
        <f t="shared" si="6"/>
        <v>7.262505822</v>
      </c>
      <c r="Q69" s="23">
        <f t="shared" si="7"/>
        <v>13.9602807</v>
      </c>
      <c r="R69" s="23">
        <f t="shared" si="8"/>
        <v>17.99122062</v>
      </c>
      <c r="S69" s="23">
        <f t="shared" si="9"/>
        <v>15.51089976</v>
      </c>
      <c r="T69" s="23">
        <f t="shared" si="10"/>
        <v>18.12529073</v>
      </c>
      <c r="U69" s="23">
        <f t="shared" si="11"/>
        <v>13.61704815</v>
      </c>
      <c r="V69" s="39">
        <f t="shared" si="12"/>
        <v>5.130967217</v>
      </c>
    </row>
    <row r="70" ht="12.75" customHeight="1">
      <c r="A70" s="7" t="s">
        <v>167</v>
      </c>
      <c r="B70" s="7">
        <v>786.0</v>
      </c>
      <c r="C70" s="7">
        <v>1096.0</v>
      </c>
      <c r="D70" s="7">
        <v>1942.0</v>
      </c>
      <c r="E70" s="7">
        <v>54614.0</v>
      </c>
      <c r="F70" s="7">
        <v>56754.0</v>
      </c>
      <c r="G70" s="7">
        <v>49428.0</v>
      </c>
      <c r="H70" s="7">
        <v>75824.0</v>
      </c>
      <c r="I70" s="7">
        <v>76920.0</v>
      </c>
      <c r="J70" s="7">
        <v>52580.0</v>
      </c>
      <c r="K70" s="23">
        <f t="shared" si="1"/>
        <v>0.9516324063</v>
      </c>
      <c r="L70" s="23">
        <f t="shared" si="2"/>
        <v>1.716744914</v>
      </c>
      <c r="M70" s="23">
        <f t="shared" si="3"/>
        <v>1.031864047</v>
      </c>
      <c r="N70" s="23">
        <f t="shared" si="4"/>
        <v>1.233413789</v>
      </c>
      <c r="O70" s="23">
        <f t="shared" si="5"/>
        <v>5.349691449</v>
      </c>
      <c r="P70" s="23">
        <f t="shared" si="6"/>
        <v>5.28691197</v>
      </c>
      <c r="Q70" s="23">
        <f t="shared" si="7"/>
        <v>6.937403509</v>
      </c>
      <c r="R70" s="23">
        <f t="shared" si="8"/>
        <v>7.158028887</v>
      </c>
      <c r="S70" s="23">
        <f t="shared" si="9"/>
        <v>6.474286676</v>
      </c>
      <c r="T70" s="23">
        <f t="shared" si="10"/>
        <v>5.317120032</v>
      </c>
      <c r="U70" s="23">
        <f t="shared" si="11"/>
        <v>6.087240421</v>
      </c>
      <c r="V70" s="39">
        <f t="shared" si="12"/>
        <v>4.935278391</v>
      </c>
    </row>
    <row r="71" ht="12.75" customHeight="1">
      <c r="A71" s="7" t="s">
        <v>166</v>
      </c>
      <c r="B71" s="7">
        <v>78.0</v>
      </c>
      <c r="C71" s="7">
        <v>98.0</v>
      </c>
      <c r="D71" s="7">
        <v>164.0</v>
      </c>
      <c r="E71" s="7">
        <v>4474.0</v>
      </c>
      <c r="F71" s="7">
        <v>5004.0</v>
      </c>
      <c r="G71" s="7">
        <v>3084.0</v>
      </c>
      <c r="H71" s="7">
        <v>6328.0</v>
      </c>
      <c r="I71" s="7">
        <v>7552.0</v>
      </c>
      <c r="J71" s="7">
        <v>7392.0</v>
      </c>
      <c r="K71" s="23">
        <f t="shared" si="1"/>
        <v>0.09552599758</v>
      </c>
      <c r="L71" s="23">
        <f t="shared" si="2"/>
        <v>0.1549295775</v>
      </c>
      <c r="M71" s="23">
        <f t="shared" si="3"/>
        <v>0.08762612852</v>
      </c>
      <c r="N71" s="23">
        <f t="shared" si="4"/>
        <v>0.1126939012</v>
      </c>
      <c r="O71" s="23">
        <f t="shared" si="5"/>
        <v>0.4383387207</v>
      </c>
      <c r="P71" s="23">
        <f t="shared" si="6"/>
        <v>0.4662319516</v>
      </c>
      <c r="Q71" s="23">
        <f t="shared" si="7"/>
        <v>0.4329824561</v>
      </c>
      <c r="R71" s="23">
        <f t="shared" si="8"/>
        <v>0.5974700274</v>
      </c>
      <c r="S71" s="23">
        <f t="shared" si="9"/>
        <v>0.6357208989</v>
      </c>
      <c r="T71" s="23">
        <f t="shared" si="10"/>
        <v>0.7475983416</v>
      </c>
      <c r="U71" s="23">
        <f t="shared" si="11"/>
        <v>0.5530570661</v>
      </c>
      <c r="V71" s="39">
        <f t="shared" si="12"/>
        <v>4.907604229</v>
      </c>
    </row>
    <row r="72" ht="12.75" customHeight="1">
      <c r="A72" s="7" t="s">
        <v>86</v>
      </c>
      <c r="B72" s="7">
        <v>898.0</v>
      </c>
      <c r="C72" s="7">
        <v>534.0</v>
      </c>
      <c r="D72" s="7">
        <v>712.0</v>
      </c>
      <c r="E72" s="7">
        <v>28578.0</v>
      </c>
      <c r="F72" s="7">
        <v>32374.0</v>
      </c>
      <c r="G72" s="7">
        <v>20634.0</v>
      </c>
      <c r="H72" s="7">
        <v>46048.0</v>
      </c>
      <c r="I72" s="7">
        <v>35748.0</v>
      </c>
      <c r="J72" s="7">
        <v>60932.0</v>
      </c>
      <c r="K72" s="23">
        <f t="shared" si="1"/>
        <v>1.087061669</v>
      </c>
      <c r="L72" s="23">
        <f t="shared" si="2"/>
        <v>0.8372456964</v>
      </c>
      <c r="M72" s="23">
        <f t="shared" si="3"/>
        <v>0.3786510887</v>
      </c>
      <c r="N72" s="23">
        <f t="shared" si="4"/>
        <v>0.7676528179</v>
      </c>
      <c r="O72" s="23">
        <f t="shared" si="5"/>
        <v>2.799392693</v>
      </c>
      <c r="P72" s="23">
        <f t="shared" si="6"/>
        <v>3.01583605</v>
      </c>
      <c r="Q72" s="23">
        <f t="shared" si="7"/>
        <v>2.896140351</v>
      </c>
      <c r="R72" s="23">
        <f t="shared" si="8"/>
        <v>4.34711602</v>
      </c>
      <c r="S72" s="23">
        <f t="shared" si="9"/>
        <v>3.008921808</v>
      </c>
      <c r="T72" s="23">
        <f t="shared" si="10"/>
        <v>6.161694812</v>
      </c>
      <c r="U72" s="23">
        <f t="shared" si="11"/>
        <v>3.704850289</v>
      </c>
      <c r="V72" s="39">
        <f t="shared" si="12"/>
        <v>4.826205548</v>
      </c>
    </row>
    <row r="73" ht="12.75" customHeight="1">
      <c r="A73" s="7" t="s">
        <v>136</v>
      </c>
      <c r="B73" s="7">
        <v>228.0</v>
      </c>
      <c r="C73" s="7">
        <v>36.0</v>
      </c>
      <c r="D73" s="7">
        <v>252.0</v>
      </c>
      <c r="E73" s="7">
        <v>10116.0</v>
      </c>
      <c r="F73" s="7">
        <v>9638.0</v>
      </c>
      <c r="G73" s="7">
        <v>8148.0</v>
      </c>
      <c r="H73" s="7">
        <v>5296.0</v>
      </c>
      <c r="I73" s="7">
        <v>4824.0</v>
      </c>
      <c r="J73" s="7">
        <v>5128.0</v>
      </c>
      <c r="K73" s="23">
        <f t="shared" si="1"/>
        <v>0.276904474</v>
      </c>
      <c r="L73" s="23">
        <f t="shared" si="2"/>
        <v>0.0579029734</v>
      </c>
      <c r="M73" s="23">
        <f t="shared" si="3"/>
        <v>0.1343600637</v>
      </c>
      <c r="N73" s="23">
        <f t="shared" si="4"/>
        <v>0.1563891704</v>
      </c>
      <c r="O73" s="23">
        <f t="shared" si="5"/>
        <v>0.9909883436</v>
      </c>
      <c r="P73" s="23">
        <f t="shared" si="6"/>
        <v>0.8979040522</v>
      </c>
      <c r="Q73" s="23">
        <f t="shared" si="7"/>
        <v>1.143719298</v>
      </c>
      <c r="R73" s="23">
        <f t="shared" si="8"/>
        <v>0.500047201</v>
      </c>
      <c r="S73" s="23">
        <f t="shared" si="9"/>
        <v>0.4061105968</v>
      </c>
      <c r="T73" s="23">
        <f t="shared" si="10"/>
        <v>0.5186570937</v>
      </c>
      <c r="U73" s="23">
        <f t="shared" si="11"/>
        <v>0.7429044309</v>
      </c>
      <c r="V73" s="39">
        <f t="shared" si="12"/>
        <v>4.75035726</v>
      </c>
    </row>
    <row r="74" ht="12.75" customHeight="1">
      <c r="A74" s="7" t="s">
        <v>130</v>
      </c>
      <c r="B74" s="7">
        <v>142.0</v>
      </c>
      <c r="C74" s="7">
        <v>360.0</v>
      </c>
      <c r="D74" s="7">
        <v>554.0</v>
      </c>
      <c r="E74" s="7">
        <v>13506.0</v>
      </c>
      <c r="F74" s="7">
        <v>11740.0</v>
      </c>
      <c r="G74" s="7">
        <v>9560.0</v>
      </c>
      <c r="H74" s="7">
        <v>17464.0</v>
      </c>
      <c r="I74" s="7">
        <v>28904.0</v>
      </c>
      <c r="J74" s="7">
        <v>18272.0</v>
      </c>
      <c r="K74" s="23">
        <f t="shared" si="1"/>
        <v>0.1729141475</v>
      </c>
      <c r="L74" s="23">
        <f t="shared" si="2"/>
        <v>0.5649452269</v>
      </c>
      <c r="M74" s="23">
        <f t="shared" si="3"/>
        <v>0.2947424323</v>
      </c>
      <c r="N74" s="23">
        <f t="shared" si="4"/>
        <v>0.3442006022</v>
      </c>
      <c r="O74" s="23">
        <f t="shared" si="5"/>
        <v>1.323048291</v>
      </c>
      <c r="P74" s="23">
        <f t="shared" si="6"/>
        <v>1.093712156</v>
      </c>
      <c r="Q74" s="23">
        <f t="shared" si="7"/>
        <v>1.341894737</v>
      </c>
      <c r="R74" s="23">
        <f t="shared" si="8"/>
        <v>1.648730294</v>
      </c>
      <c r="S74" s="23">
        <f t="shared" si="9"/>
        <v>2.432876021</v>
      </c>
      <c r="T74" s="23">
        <f t="shared" si="10"/>
        <v>1.847810699</v>
      </c>
      <c r="U74" s="23">
        <f t="shared" si="11"/>
        <v>1.614678699</v>
      </c>
      <c r="V74" s="39">
        <f t="shared" si="12"/>
        <v>4.691097834</v>
      </c>
    </row>
    <row r="75" ht="12.75" customHeight="1">
      <c r="A75" s="7" t="s">
        <v>46</v>
      </c>
      <c r="B75" s="7">
        <v>0.0</v>
      </c>
      <c r="C75" s="7">
        <v>0.0</v>
      </c>
      <c r="D75" s="7">
        <v>0.0</v>
      </c>
      <c r="E75" s="7">
        <v>82.0</v>
      </c>
      <c r="F75" s="7">
        <v>48.0</v>
      </c>
      <c r="G75" s="7">
        <v>42.0</v>
      </c>
      <c r="H75" s="7">
        <v>64.0</v>
      </c>
      <c r="I75" s="7">
        <v>32.0</v>
      </c>
      <c r="J75" s="7">
        <v>32.0</v>
      </c>
      <c r="K75" s="23">
        <f t="shared" si="1"/>
        <v>0.001209189843</v>
      </c>
      <c r="L75" s="23">
        <f t="shared" si="2"/>
        <v>0.001564945227</v>
      </c>
      <c r="M75" s="23">
        <f t="shared" si="3"/>
        <v>0.0005310674456</v>
      </c>
      <c r="N75" s="23">
        <f t="shared" si="4"/>
        <v>0.001101734172</v>
      </c>
      <c r="O75" s="23">
        <f t="shared" si="5"/>
        <v>0.008130081301</v>
      </c>
      <c r="P75" s="23">
        <f t="shared" si="6"/>
        <v>0.004564508617</v>
      </c>
      <c r="Q75" s="23">
        <f t="shared" si="7"/>
        <v>0.006035087719</v>
      </c>
      <c r="R75" s="23">
        <f t="shared" si="8"/>
        <v>0.006136127631</v>
      </c>
      <c r="S75" s="23">
        <f t="shared" si="9"/>
        <v>0.002777543978</v>
      </c>
      <c r="T75" s="23">
        <f t="shared" si="10"/>
        <v>0.003337041157</v>
      </c>
      <c r="U75" s="23">
        <f t="shared" si="11"/>
        <v>0.0051633984</v>
      </c>
      <c r="V75" s="39">
        <f t="shared" si="12"/>
        <v>4.686610012</v>
      </c>
    </row>
    <row r="76" ht="12.75" customHeight="1">
      <c r="A76" s="7" t="s">
        <v>155</v>
      </c>
      <c r="B76" s="7">
        <v>4.0</v>
      </c>
      <c r="C76" s="7">
        <v>4.0</v>
      </c>
      <c r="D76" s="7">
        <v>10.0</v>
      </c>
      <c r="E76" s="7">
        <v>334.0</v>
      </c>
      <c r="F76" s="7">
        <v>228.0</v>
      </c>
      <c r="G76" s="7">
        <v>164.0</v>
      </c>
      <c r="H76" s="7">
        <v>272.0</v>
      </c>
      <c r="I76" s="7">
        <v>348.0</v>
      </c>
      <c r="J76" s="7">
        <v>428.0</v>
      </c>
      <c r="K76" s="23">
        <f t="shared" si="1"/>
        <v>0.006045949214</v>
      </c>
      <c r="L76" s="23">
        <f t="shared" si="2"/>
        <v>0.007824726135</v>
      </c>
      <c r="M76" s="23">
        <f t="shared" si="3"/>
        <v>0.005841741901</v>
      </c>
      <c r="N76" s="23">
        <f t="shared" si="4"/>
        <v>0.00657080575</v>
      </c>
      <c r="O76" s="23">
        <f t="shared" si="5"/>
        <v>0.03281418356</v>
      </c>
      <c r="P76" s="23">
        <f t="shared" si="6"/>
        <v>0.02133209129</v>
      </c>
      <c r="Q76" s="23">
        <f t="shared" si="7"/>
        <v>0.02315789474</v>
      </c>
      <c r="R76" s="23">
        <f t="shared" si="8"/>
        <v>0.02577173605</v>
      </c>
      <c r="S76" s="23">
        <f t="shared" si="9"/>
        <v>0.02937463177</v>
      </c>
      <c r="T76" s="23">
        <f t="shared" si="10"/>
        <v>0.04338153504</v>
      </c>
      <c r="U76" s="23">
        <f t="shared" si="11"/>
        <v>0.02930534541</v>
      </c>
      <c r="V76" s="39">
        <f t="shared" si="12"/>
        <v>4.459931784</v>
      </c>
    </row>
    <row r="77" ht="12.75" customHeight="1">
      <c r="A77" s="7" t="s">
        <v>106</v>
      </c>
      <c r="B77" s="7">
        <v>92.0</v>
      </c>
      <c r="C77" s="7">
        <v>42.0</v>
      </c>
      <c r="D77" s="7">
        <v>102.0</v>
      </c>
      <c r="E77" s="7">
        <v>3652.0</v>
      </c>
      <c r="F77" s="7">
        <v>3582.0</v>
      </c>
      <c r="G77" s="7">
        <v>3006.0</v>
      </c>
      <c r="H77" s="7">
        <v>3288.0</v>
      </c>
      <c r="I77" s="7">
        <v>4424.0</v>
      </c>
      <c r="J77" s="7">
        <v>2660.0</v>
      </c>
      <c r="K77" s="23">
        <f t="shared" si="1"/>
        <v>0.1124546554</v>
      </c>
      <c r="L77" s="23">
        <f t="shared" si="2"/>
        <v>0.06729264476</v>
      </c>
      <c r="M77" s="23">
        <f t="shared" si="3"/>
        <v>0.05469994689</v>
      </c>
      <c r="N77" s="23">
        <f t="shared" si="4"/>
        <v>0.07814908234</v>
      </c>
      <c r="O77" s="23">
        <f t="shared" si="5"/>
        <v>0.35782153</v>
      </c>
      <c r="P77" s="23">
        <f t="shared" si="6"/>
        <v>0.3337680484</v>
      </c>
      <c r="Q77" s="23">
        <f t="shared" si="7"/>
        <v>0.4220350877</v>
      </c>
      <c r="R77" s="23">
        <f t="shared" si="8"/>
        <v>0.3104880582</v>
      </c>
      <c r="S77" s="23">
        <f t="shared" si="9"/>
        <v>0.372443397</v>
      </c>
      <c r="T77" s="23">
        <f t="shared" si="10"/>
        <v>0.2690868642</v>
      </c>
      <c r="U77" s="23">
        <f t="shared" si="11"/>
        <v>0.3442738309</v>
      </c>
      <c r="V77" s="39">
        <f t="shared" si="12"/>
        <v>4.40534707</v>
      </c>
    </row>
    <row r="78" ht="12.75" customHeight="1">
      <c r="A78" s="7" t="s">
        <v>117</v>
      </c>
      <c r="B78" s="7">
        <v>574.0</v>
      </c>
      <c r="C78" s="7">
        <v>778.0</v>
      </c>
      <c r="D78" s="7">
        <v>1188.0</v>
      </c>
      <c r="E78" s="7">
        <v>20312.0</v>
      </c>
      <c r="F78" s="7">
        <v>23126.0</v>
      </c>
      <c r="G78" s="7">
        <v>21696.0</v>
      </c>
      <c r="H78" s="7">
        <v>49676.0</v>
      </c>
      <c r="I78" s="7">
        <v>64996.0</v>
      </c>
      <c r="J78" s="7">
        <v>47116.0</v>
      </c>
      <c r="K78" s="23">
        <f t="shared" si="1"/>
        <v>0.6952841596</v>
      </c>
      <c r="L78" s="23">
        <f t="shared" si="2"/>
        <v>1.219092332</v>
      </c>
      <c r="M78" s="23">
        <f t="shared" si="3"/>
        <v>0.6314391928</v>
      </c>
      <c r="N78" s="23">
        <f t="shared" si="4"/>
        <v>0.8486052281</v>
      </c>
      <c r="O78" s="23">
        <f t="shared" si="5"/>
        <v>1.989714957</v>
      </c>
      <c r="P78" s="23">
        <f t="shared" si="6"/>
        <v>2.154354914</v>
      </c>
      <c r="Q78" s="23">
        <f t="shared" si="7"/>
        <v>3.045192982</v>
      </c>
      <c r="R78" s="23">
        <f t="shared" si="8"/>
        <v>4.689606344</v>
      </c>
      <c r="S78" s="23">
        <f t="shared" si="9"/>
        <v>5.470667452</v>
      </c>
      <c r="T78" s="23">
        <f t="shared" si="10"/>
        <v>4.764586915</v>
      </c>
      <c r="U78" s="23">
        <f t="shared" si="11"/>
        <v>3.685687261</v>
      </c>
      <c r="V78" s="39">
        <f t="shared" si="12"/>
        <v>4.3432295</v>
      </c>
    </row>
    <row r="79" ht="12.75" customHeight="1">
      <c r="A79" s="7" t="s">
        <v>124</v>
      </c>
      <c r="B79" s="7">
        <v>218.0</v>
      </c>
      <c r="C79" s="7">
        <v>210.0</v>
      </c>
      <c r="D79" s="7">
        <v>356.0</v>
      </c>
      <c r="E79" s="7">
        <v>8598.0</v>
      </c>
      <c r="F79" s="7">
        <v>7444.0</v>
      </c>
      <c r="G79" s="7">
        <v>6910.0</v>
      </c>
      <c r="H79" s="7">
        <v>11016.0</v>
      </c>
      <c r="I79" s="7">
        <v>25480.0</v>
      </c>
      <c r="J79" s="7">
        <v>9956.0</v>
      </c>
      <c r="K79" s="23">
        <f t="shared" si="1"/>
        <v>0.2648125756</v>
      </c>
      <c r="L79" s="23">
        <f t="shared" si="2"/>
        <v>0.3302034429</v>
      </c>
      <c r="M79" s="23">
        <f t="shared" si="3"/>
        <v>0.1895910781</v>
      </c>
      <c r="N79" s="23">
        <f t="shared" si="4"/>
        <v>0.2615356988</v>
      </c>
      <c r="O79" s="23">
        <f t="shared" si="5"/>
        <v>0.8422960133</v>
      </c>
      <c r="P79" s="23">
        <f t="shared" si="6"/>
        <v>0.69352585</v>
      </c>
      <c r="Q79" s="23">
        <f t="shared" si="7"/>
        <v>0.9699649123</v>
      </c>
      <c r="R79" s="23">
        <f t="shared" si="8"/>
        <v>1.040026433</v>
      </c>
      <c r="S79" s="23">
        <f t="shared" si="9"/>
        <v>2.144684791</v>
      </c>
      <c r="T79" s="23">
        <f t="shared" si="10"/>
        <v>1.006876327</v>
      </c>
      <c r="U79" s="23">
        <f t="shared" si="11"/>
        <v>1.116229054</v>
      </c>
      <c r="V79" s="39">
        <f t="shared" si="12"/>
        <v>4.267979703</v>
      </c>
    </row>
    <row r="80" ht="12.75" customHeight="1">
      <c r="A80" s="7" t="s">
        <v>181</v>
      </c>
      <c r="B80" s="7">
        <v>704.0</v>
      </c>
      <c r="C80" s="7">
        <v>842.0</v>
      </c>
      <c r="D80" s="7">
        <v>1236.0</v>
      </c>
      <c r="E80" s="7">
        <v>49388.0</v>
      </c>
      <c r="F80" s="7">
        <v>47058.0</v>
      </c>
      <c r="G80" s="7">
        <v>40878.0</v>
      </c>
      <c r="H80" s="7">
        <v>35496.0</v>
      </c>
      <c r="I80" s="7">
        <v>30524.0</v>
      </c>
      <c r="J80" s="7">
        <v>27020.0</v>
      </c>
      <c r="K80" s="23">
        <f t="shared" si="1"/>
        <v>0.8524788392</v>
      </c>
      <c r="L80" s="23">
        <f t="shared" si="2"/>
        <v>1.319248826</v>
      </c>
      <c r="M80" s="23">
        <f t="shared" si="3"/>
        <v>0.6569304302</v>
      </c>
      <c r="N80" s="23">
        <f t="shared" si="4"/>
        <v>0.9428860319</v>
      </c>
      <c r="O80" s="23">
        <f t="shared" si="5"/>
        <v>4.837790185</v>
      </c>
      <c r="P80" s="23">
        <f t="shared" si="6"/>
        <v>4.383698184</v>
      </c>
      <c r="Q80" s="23">
        <f t="shared" si="7"/>
        <v>5.737403509</v>
      </c>
      <c r="R80" s="23">
        <f t="shared" si="8"/>
        <v>3.350986501</v>
      </c>
      <c r="S80" s="23">
        <f t="shared" si="9"/>
        <v>2.569228179</v>
      </c>
      <c r="T80" s="23">
        <f t="shared" si="10"/>
        <v>2.732429973</v>
      </c>
      <c r="U80" s="23">
        <f t="shared" si="11"/>
        <v>3.935256088</v>
      </c>
      <c r="V80" s="39">
        <f t="shared" si="12"/>
        <v>4.173628578</v>
      </c>
    </row>
    <row r="81" ht="12.75" customHeight="1">
      <c r="A81" s="7" t="s">
        <v>162</v>
      </c>
      <c r="B81" s="7">
        <v>166.0</v>
      </c>
      <c r="C81" s="7">
        <v>82.0</v>
      </c>
      <c r="D81" s="7">
        <v>286.0</v>
      </c>
      <c r="E81" s="7">
        <v>8730.0</v>
      </c>
      <c r="F81" s="7">
        <v>10938.0</v>
      </c>
      <c r="G81" s="7">
        <v>6630.0</v>
      </c>
      <c r="H81" s="7">
        <v>4408.0</v>
      </c>
      <c r="I81" s="7">
        <v>4572.0</v>
      </c>
      <c r="J81" s="7">
        <v>4136.0</v>
      </c>
      <c r="K81" s="23">
        <f t="shared" si="1"/>
        <v>0.2019347037</v>
      </c>
      <c r="L81" s="23">
        <f t="shared" si="2"/>
        <v>0.1298904538</v>
      </c>
      <c r="M81" s="23">
        <f t="shared" si="3"/>
        <v>0.1524163569</v>
      </c>
      <c r="N81" s="23">
        <f t="shared" si="4"/>
        <v>0.1614138382</v>
      </c>
      <c r="O81" s="23">
        <f t="shared" si="5"/>
        <v>0.8552257812</v>
      </c>
      <c r="P81" s="23">
        <f t="shared" si="6"/>
        <v>1.01900326</v>
      </c>
      <c r="Q81" s="23">
        <f t="shared" si="7"/>
        <v>0.9306666667</v>
      </c>
      <c r="R81" s="23">
        <f t="shared" si="8"/>
        <v>0.4162182573</v>
      </c>
      <c r="S81" s="23">
        <f t="shared" si="9"/>
        <v>0.3849002609</v>
      </c>
      <c r="T81" s="23">
        <f t="shared" si="10"/>
        <v>0.4183436141</v>
      </c>
      <c r="U81" s="23">
        <f t="shared" si="11"/>
        <v>0.6707263068</v>
      </c>
      <c r="V81" s="39">
        <f t="shared" si="12"/>
        <v>4.155320971</v>
      </c>
    </row>
    <row r="82" ht="12.75" customHeight="1">
      <c r="A82" s="7" t="s">
        <v>89</v>
      </c>
      <c r="B82" s="7">
        <v>682.0</v>
      </c>
      <c r="C82" s="7">
        <v>184.0</v>
      </c>
      <c r="D82" s="7">
        <v>198.0</v>
      </c>
      <c r="E82" s="7">
        <v>7946.0</v>
      </c>
      <c r="F82" s="7">
        <v>8558.0</v>
      </c>
      <c r="G82" s="7">
        <v>5022.0</v>
      </c>
      <c r="H82" s="7">
        <v>21956.0</v>
      </c>
      <c r="I82" s="7">
        <v>39180.0</v>
      </c>
      <c r="J82" s="7">
        <v>21648.0</v>
      </c>
      <c r="K82" s="23">
        <f t="shared" si="1"/>
        <v>0.8258766626</v>
      </c>
      <c r="L82" s="23">
        <f t="shared" si="2"/>
        <v>0.289514867</v>
      </c>
      <c r="M82" s="23">
        <f t="shared" si="3"/>
        <v>0.1056824217</v>
      </c>
      <c r="N82" s="23">
        <f t="shared" si="4"/>
        <v>0.4070246504</v>
      </c>
      <c r="O82" s="23">
        <f t="shared" si="5"/>
        <v>0.7784307964</v>
      </c>
      <c r="P82" s="23">
        <f t="shared" si="6"/>
        <v>0.7972985561</v>
      </c>
      <c r="Q82" s="23">
        <f t="shared" si="7"/>
        <v>0.7049824561</v>
      </c>
      <c r="R82" s="23">
        <f t="shared" si="8"/>
        <v>2.072783914</v>
      </c>
      <c r="S82" s="23">
        <f t="shared" si="9"/>
        <v>3.297786382</v>
      </c>
      <c r="T82" s="23">
        <f t="shared" si="10"/>
        <v>2.189200121</v>
      </c>
      <c r="U82" s="23">
        <f t="shared" si="11"/>
        <v>1.640080371</v>
      </c>
      <c r="V82" s="39">
        <f t="shared" si="12"/>
        <v>4.029437453</v>
      </c>
    </row>
    <row r="83" ht="12.75" customHeight="1">
      <c r="A83" s="7" t="s">
        <v>161</v>
      </c>
      <c r="B83" s="7">
        <v>62.0</v>
      </c>
      <c r="C83" s="7">
        <v>24.0</v>
      </c>
      <c r="D83" s="7">
        <v>50.0</v>
      </c>
      <c r="E83" s="7">
        <v>1188.0</v>
      </c>
      <c r="F83" s="7">
        <v>1294.0</v>
      </c>
      <c r="G83" s="7">
        <v>804.0</v>
      </c>
      <c r="H83" s="7">
        <v>2008.0</v>
      </c>
      <c r="I83" s="7">
        <v>3200.0</v>
      </c>
      <c r="J83" s="7">
        <v>3324.0</v>
      </c>
      <c r="K83" s="23">
        <f t="shared" si="1"/>
        <v>0.0761789601</v>
      </c>
      <c r="L83" s="23">
        <f t="shared" si="2"/>
        <v>0.03912363067</v>
      </c>
      <c r="M83" s="23">
        <f t="shared" si="3"/>
        <v>0.02708443972</v>
      </c>
      <c r="N83" s="23">
        <f t="shared" si="4"/>
        <v>0.0474623435</v>
      </c>
      <c r="O83" s="23">
        <f t="shared" si="5"/>
        <v>0.1164658635</v>
      </c>
      <c r="P83" s="23">
        <f t="shared" si="6"/>
        <v>0.120633442</v>
      </c>
      <c r="Q83" s="23">
        <f t="shared" si="7"/>
        <v>0.1129824561</v>
      </c>
      <c r="R83" s="23">
        <f t="shared" si="8"/>
        <v>0.1896535448</v>
      </c>
      <c r="S83" s="23">
        <f t="shared" si="9"/>
        <v>0.2694217658</v>
      </c>
      <c r="T83" s="23">
        <f t="shared" si="10"/>
        <v>0.3362321772</v>
      </c>
      <c r="U83" s="23">
        <f t="shared" si="11"/>
        <v>0.1908982082</v>
      </c>
      <c r="V83" s="39">
        <f t="shared" si="12"/>
        <v>4.02209824</v>
      </c>
    </row>
    <row r="84" ht="12.75" customHeight="1">
      <c r="A84" s="7" t="s">
        <v>178</v>
      </c>
      <c r="B84" s="7">
        <v>48.0</v>
      </c>
      <c r="C84" s="7">
        <v>40.0</v>
      </c>
      <c r="D84" s="7">
        <v>170.0</v>
      </c>
      <c r="E84" s="7">
        <v>1782.0</v>
      </c>
      <c r="F84" s="7">
        <v>1650.0</v>
      </c>
      <c r="G84" s="7">
        <v>1186.0</v>
      </c>
      <c r="H84" s="7">
        <v>3384.0</v>
      </c>
      <c r="I84" s="7">
        <v>5992.0</v>
      </c>
      <c r="J84" s="7">
        <v>3280.0</v>
      </c>
      <c r="K84" s="23">
        <f t="shared" si="1"/>
        <v>0.0592503023</v>
      </c>
      <c r="L84" s="23">
        <f t="shared" si="2"/>
        <v>0.0641627543</v>
      </c>
      <c r="M84" s="23">
        <f t="shared" si="3"/>
        <v>0.09081253319</v>
      </c>
      <c r="N84" s="23">
        <f t="shared" si="4"/>
        <v>0.07140852993</v>
      </c>
      <c r="O84" s="23">
        <f t="shared" si="5"/>
        <v>0.1746498188</v>
      </c>
      <c r="P84" s="23">
        <f t="shared" si="6"/>
        <v>0.1537959944</v>
      </c>
      <c r="Q84" s="23">
        <f t="shared" si="7"/>
        <v>0.1665964912</v>
      </c>
      <c r="R84" s="23">
        <f t="shared" si="8"/>
        <v>0.3195506467</v>
      </c>
      <c r="S84" s="23">
        <f t="shared" si="9"/>
        <v>0.50441882</v>
      </c>
      <c r="T84" s="23">
        <f t="shared" si="10"/>
        <v>0.331782789</v>
      </c>
      <c r="U84" s="23">
        <f t="shared" si="11"/>
        <v>0.2751324267</v>
      </c>
      <c r="V84" s="39">
        <f t="shared" si="12"/>
        <v>3.852935034</v>
      </c>
    </row>
    <row r="85" ht="12.75" customHeight="1">
      <c r="A85" s="7" t="s">
        <v>137</v>
      </c>
      <c r="B85" s="7">
        <v>244.0</v>
      </c>
      <c r="C85" s="7">
        <v>126.0</v>
      </c>
      <c r="D85" s="7">
        <v>164.0</v>
      </c>
      <c r="E85" s="7">
        <v>3576.0</v>
      </c>
      <c r="F85" s="7">
        <v>3158.0</v>
      </c>
      <c r="G85" s="7">
        <v>3436.0</v>
      </c>
      <c r="H85" s="7">
        <v>11276.0</v>
      </c>
      <c r="I85" s="7">
        <v>10428.0</v>
      </c>
      <c r="J85" s="7">
        <v>13684.0</v>
      </c>
      <c r="K85" s="23">
        <f t="shared" si="1"/>
        <v>0.2962515115</v>
      </c>
      <c r="L85" s="23">
        <f t="shared" si="2"/>
        <v>0.1987480438</v>
      </c>
      <c r="M85" s="23">
        <f t="shared" si="3"/>
        <v>0.08762612852</v>
      </c>
      <c r="N85" s="23">
        <f t="shared" si="4"/>
        <v>0.1942085613</v>
      </c>
      <c r="O85" s="23">
        <f t="shared" si="5"/>
        <v>0.3503771182</v>
      </c>
      <c r="P85" s="23">
        <f t="shared" si="6"/>
        <v>0.2942710759</v>
      </c>
      <c r="Q85" s="23">
        <f t="shared" si="7"/>
        <v>0.4823859649</v>
      </c>
      <c r="R85" s="23">
        <f t="shared" si="8"/>
        <v>1.064570943</v>
      </c>
      <c r="S85" s="23">
        <f t="shared" si="9"/>
        <v>0.877788065</v>
      </c>
      <c r="T85" s="23">
        <f t="shared" si="10"/>
        <v>1.383860855</v>
      </c>
      <c r="U85" s="23">
        <f t="shared" si="11"/>
        <v>0.7422090038</v>
      </c>
      <c r="V85" s="39">
        <f t="shared" si="12"/>
        <v>3.821711046</v>
      </c>
    </row>
    <row r="86" ht="12.75" customHeight="1">
      <c r="A86" s="7" t="s">
        <v>173</v>
      </c>
      <c r="B86" s="7">
        <v>36.0</v>
      </c>
      <c r="C86" s="7">
        <v>10.0</v>
      </c>
      <c r="D86" s="7">
        <v>178.0</v>
      </c>
      <c r="E86" s="7">
        <v>1536.0</v>
      </c>
      <c r="F86" s="7">
        <v>1642.0</v>
      </c>
      <c r="G86" s="7">
        <v>1282.0</v>
      </c>
      <c r="H86" s="7">
        <v>2680.0</v>
      </c>
      <c r="I86" s="7">
        <v>2092.0</v>
      </c>
      <c r="J86" s="7">
        <v>2736.0</v>
      </c>
      <c r="K86" s="23">
        <f t="shared" si="1"/>
        <v>0.04474002418</v>
      </c>
      <c r="L86" s="23">
        <f t="shared" si="2"/>
        <v>0.0172143975</v>
      </c>
      <c r="M86" s="23">
        <f t="shared" si="3"/>
        <v>0.09506107276</v>
      </c>
      <c r="N86" s="23">
        <f t="shared" si="4"/>
        <v>0.05233849815</v>
      </c>
      <c r="O86" s="23">
        <f t="shared" si="5"/>
        <v>0.1505534332</v>
      </c>
      <c r="P86" s="23">
        <f t="shared" si="6"/>
        <v>0.1530507685</v>
      </c>
      <c r="Q86" s="23">
        <f t="shared" si="7"/>
        <v>0.1800701754</v>
      </c>
      <c r="R86" s="23">
        <f t="shared" si="8"/>
        <v>0.2530916643</v>
      </c>
      <c r="S86" s="23">
        <f t="shared" si="9"/>
        <v>0.1761636226</v>
      </c>
      <c r="T86" s="23">
        <f t="shared" si="10"/>
        <v>0.2767721711</v>
      </c>
      <c r="U86" s="23">
        <f t="shared" si="11"/>
        <v>0.1982836392</v>
      </c>
      <c r="V86" s="39">
        <f t="shared" si="12"/>
        <v>3.78848546</v>
      </c>
    </row>
    <row r="87" ht="12.75" customHeight="1">
      <c r="A87" s="7" t="s">
        <v>172</v>
      </c>
      <c r="B87" s="7">
        <v>50.0</v>
      </c>
      <c r="C87" s="7">
        <v>42.0</v>
      </c>
      <c r="D87" s="7">
        <v>30.0</v>
      </c>
      <c r="E87" s="7">
        <v>912.0</v>
      </c>
      <c r="F87" s="7">
        <v>1194.0</v>
      </c>
      <c r="G87" s="7">
        <v>700.0</v>
      </c>
      <c r="H87" s="7">
        <v>1604.0</v>
      </c>
      <c r="I87" s="7">
        <v>4420.0</v>
      </c>
      <c r="J87" s="7">
        <v>1568.0</v>
      </c>
      <c r="K87" s="23">
        <f t="shared" si="1"/>
        <v>0.06166868198</v>
      </c>
      <c r="L87" s="23">
        <f t="shared" si="2"/>
        <v>0.06729264476</v>
      </c>
      <c r="M87" s="23">
        <f t="shared" si="3"/>
        <v>0.01646309081</v>
      </c>
      <c r="N87" s="23">
        <f t="shared" si="4"/>
        <v>0.04847480585</v>
      </c>
      <c r="O87" s="23">
        <f t="shared" si="5"/>
        <v>0.08943089431</v>
      </c>
      <c r="P87" s="23">
        <f t="shared" si="6"/>
        <v>0.1113181183</v>
      </c>
      <c r="Q87" s="23">
        <f t="shared" si="7"/>
        <v>0.09838596491</v>
      </c>
      <c r="R87" s="23">
        <f t="shared" si="8"/>
        <v>0.1515151515</v>
      </c>
      <c r="S87" s="23">
        <f t="shared" si="9"/>
        <v>0.372106725</v>
      </c>
      <c r="T87" s="23">
        <f t="shared" si="10"/>
        <v>0.1586611386</v>
      </c>
      <c r="U87" s="23">
        <f t="shared" si="11"/>
        <v>0.1635696655</v>
      </c>
      <c r="V87" s="39">
        <f t="shared" si="12"/>
        <v>3.374323271</v>
      </c>
    </row>
    <row r="88" ht="12.75" customHeight="1">
      <c r="A88" s="7" t="s">
        <v>154</v>
      </c>
      <c r="B88" s="7">
        <v>36.0</v>
      </c>
      <c r="C88" s="7">
        <v>80.0</v>
      </c>
      <c r="D88" s="7">
        <v>60.0</v>
      </c>
      <c r="E88" s="7">
        <v>1676.0</v>
      </c>
      <c r="F88" s="7">
        <v>1486.0</v>
      </c>
      <c r="G88" s="7">
        <v>1244.0</v>
      </c>
      <c r="H88" s="7">
        <v>2780.0</v>
      </c>
      <c r="I88" s="7">
        <v>3832.0</v>
      </c>
      <c r="J88" s="7">
        <v>2344.0</v>
      </c>
      <c r="K88" s="23">
        <f t="shared" si="1"/>
        <v>0.04474002418</v>
      </c>
      <c r="L88" s="23">
        <f t="shared" si="2"/>
        <v>0.1267605634</v>
      </c>
      <c r="M88" s="23">
        <f t="shared" si="3"/>
        <v>0.03239511418</v>
      </c>
      <c r="N88" s="23">
        <f t="shared" si="4"/>
        <v>0.06796523391</v>
      </c>
      <c r="O88" s="23">
        <f t="shared" si="5"/>
        <v>0.1642668234</v>
      </c>
      <c r="P88" s="23">
        <f t="shared" si="6"/>
        <v>0.1385188635</v>
      </c>
      <c r="Q88" s="23">
        <f t="shared" si="7"/>
        <v>0.1747368421</v>
      </c>
      <c r="R88" s="23">
        <f t="shared" si="8"/>
        <v>0.2625318607</v>
      </c>
      <c r="S88" s="23">
        <f t="shared" si="9"/>
        <v>0.3226159414</v>
      </c>
      <c r="T88" s="23">
        <f t="shared" si="10"/>
        <v>0.2371321671</v>
      </c>
      <c r="U88" s="23">
        <f t="shared" si="11"/>
        <v>0.2166337497</v>
      </c>
      <c r="V88" s="39">
        <f t="shared" si="12"/>
        <v>3.187420056</v>
      </c>
    </row>
    <row r="89" ht="12.75" customHeight="1">
      <c r="A89" s="7" t="s">
        <v>176</v>
      </c>
      <c r="B89" s="7">
        <v>652.0</v>
      </c>
      <c r="C89" s="7">
        <v>254.0</v>
      </c>
      <c r="D89" s="7">
        <v>782.0</v>
      </c>
      <c r="E89" s="7">
        <v>12358.0</v>
      </c>
      <c r="F89" s="7">
        <v>11674.0</v>
      </c>
      <c r="G89" s="7">
        <v>13088.0</v>
      </c>
      <c r="H89" s="7">
        <v>19460.0</v>
      </c>
      <c r="I89" s="7">
        <v>31372.0</v>
      </c>
      <c r="J89" s="7">
        <v>14960.0</v>
      </c>
      <c r="K89" s="23">
        <f t="shared" si="1"/>
        <v>0.7896009674</v>
      </c>
      <c r="L89" s="23">
        <f t="shared" si="2"/>
        <v>0.3990610329</v>
      </c>
      <c r="M89" s="23">
        <f t="shared" si="3"/>
        <v>0.4158258099</v>
      </c>
      <c r="N89" s="23">
        <f t="shared" si="4"/>
        <v>0.53482927</v>
      </c>
      <c r="O89" s="23">
        <f t="shared" si="5"/>
        <v>1.210598492</v>
      </c>
      <c r="P89" s="23">
        <f t="shared" si="6"/>
        <v>1.087564043</v>
      </c>
      <c r="Q89" s="23">
        <f t="shared" si="7"/>
        <v>1.837052632</v>
      </c>
      <c r="R89" s="23">
        <f t="shared" si="8"/>
        <v>1.837156613</v>
      </c>
      <c r="S89" s="23">
        <f t="shared" si="9"/>
        <v>2.640602643</v>
      </c>
      <c r="T89" s="23">
        <f t="shared" si="10"/>
        <v>1.512893114</v>
      </c>
      <c r="U89" s="23">
        <f t="shared" si="11"/>
        <v>1.687644589</v>
      </c>
      <c r="V89" s="39">
        <f t="shared" si="12"/>
        <v>3.15548285</v>
      </c>
    </row>
    <row r="90" ht="12.75" customHeight="1">
      <c r="A90" s="7" t="s">
        <v>157</v>
      </c>
      <c r="B90" s="7">
        <v>658.0</v>
      </c>
      <c r="C90" s="7">
        <v>228.0</v>
      </c>
      <c r="D90" s="7">
        <v>392.0</v>
      </c>
      <c r="E90" s="7">
        <v>9124.0</v>
      </c>
      <c r="F90" s="7">
        <v>9592.0</v>
      </c>
      <c r="G90" s="7">
        <v>10540.0</v>
      </c>
      <c r="H90" s="7">
        <v>23964.0</v>
      </c>
      <c r="I90" s="7">
        <v>6448.0</v>
      </c>
      <c r="J90" s="7">
        <v>22748.0</v>
      </c>
      <c r="K90" s="23">
        <f t="shared" si="1"/>
        <v>0.7968561064</v>
      </c>
      <c r="L90" s="23">
        <f t="shared" si="2"/>
        <v>0.358372457</v>
      </c>
      <c r="M90" s="23">
        <f t="shared" si="3"/>
        <v>0.2087095061</v>
      </c>
      <c r="N90" s="23">
        <f t="shared" si="4"/>
        <v>0.4546460232</v>
      </c>
      <c r="O90" s="23">
        <f t="shared" si="5"/>
        <v>0.8938191792</v>
      </c>
      <c r="P90" s="23">
        <f t="shared" si="6"/>
        <v>0.8936190033</v>
      </c>
      <c r="Q90" s="23">
        <f t="shared" si="7"/>
        <v>1.479438596</v>
      </c>
      <c r="R90" s="23">
        <f t="shared" si="8"/>
        <v>2.262343057</v>
      </c>
      <c r="S90" s="23">
        <f t="shared" si="9"/>
        <v>0.5427994277</v>
      </c>
      <c r="T90" s="23">
        <f t="shared" si="10"/>
        <v>2.300434827</v>
      </c>
      <c r="U90" s="23">
        <f t="shared" si="11"/>
        <v>1.395409015</v>
      </c>
      <c r="V90" s="39">
        <f t="shared" si="12"/>
        <v>3.069220765</v>
      </c>
    </row>
    <row r="91" ht="12.75" customHeight="1">
      <c r="A91" s="7" t="s">
        <v>128</v>
      </c>
      <c r="B91" s="7">
        <v>252.0</v>
      </c>
      <c r="C91" s="7">
        <v>90.0</v>
      </c>
      <c r="D91" s="7">
        <v>256.0</v>
      </c>
      <c r="E91" s="7">
        <v>5316.0</v>
      </c>
      <c r="F91" s="7">
        <v>5424.0</v>
      </c>
      <c r="G91" s="7">
        <v>4032.0</v>
      </c>
      <c r="H91" s="7">
        <v>5772.0</v>
      </c>
      <c r="I91" s="7">
        <v>10524.0</v>
      </c>
      <c r="J91" s="7">
        <v>5332.0</v>
      </c>
      <c r="K91" s="23">
        <f t="shared" si="1"/>
        <v>0.3059250302</v>
      </c>
      <c r="L91" s="23">
        <f t="shared" si="2"/>
        <v>0.1424100156</v>
      </c>
      <c r="M91" s="23">
        <f t="shared" si="3"/>
        <v>0.1364843335</v>
      </c>
      <c r="N91" s="23">
        <f t="shared" si="4"/>
        <v>0.1949397931</v>
      </c>
      <c r="O91" s="23">
        <f t="shared" si="5"/>
        <v>0.5208149672</v>
      </c>
      <c r="P91" s="23">
        <f t="shared" si="6"/>
        <v>0.5053563111</v>
      </c>
      <c r="Q91" s="23">
        <f t="shared" si="7"/>
        <v>0.5660350877</v>
      </c>
      <c r="R91" s="23">
        <f t="shared" si="8"/>
        <v>0.5449825356</v>
      </c>
      <c r="S91" s="23">
        <f t="shared" si="9"/>
        <v>0.8858681929</v>
      </c>
      <c r="T91" s="23">
        <f t="shared" si="10"/>
        <v>0.5392860754</v>
      </c>
      <c r="U91" s="23">
        <f t="shared" si="11"/>
        <v>0.5937238617</v>
      </c>
      <c r="V91" s="39">
        <f t="shared" si="12"/>
        <v>3.045678115</v>
      </c>
    </row>
    <row r="92" ht="12.75" customHeight="1">
      <c r="A92" s="7" t="s">
        <v>111</v>
      </c>
      <c r="B92" s="7">
        <v>380.0</v>
      </c>
      <c r="C92" s="7">
        <v>296.0</v>
      </c>
      <c r="D92" s="7">
        <v>484.0</v>
      </c>
      <c r="E92" s="7">
        <v>8076.0</v>
      </c>
      <c r="F92" s="7">
        <v>10012.0</v>
      </c>
      <c r="G92" s="7">
        <v>6756.0</v>
      </c>
      <c r="H92" s="7">
        <v>14704.0</v>
      </c>
      <c r="I92" s="7">
        <v>22480.0</v>
      </c>
      <c r="J92" s="7">
        <v>12120.0</v>
      </c>
      <c r="K92" s="23">
        <f t="shared" si="1"/>
        <v>0.4607013301</v>
      </c>
      <c r="L92" s="23">
        <f t="shared" si="2"/>
        <v>0.4647887324</v>
      </c>
      <c r="M92" s="23">
        <f t="shared" si="3"/>
        <v>0.2575677111</v>
      </c>
      <c r="N92" s="23">
        <f t="shared" si="4"/>
        <v>0.3943525912</v>
      </c>
      <c r="O92" s="23">
        <f t="shared" si="5"/>
        <v>0.7911646586</v>
      </c>
      <c r="P92" s="23">
        <f t="shared" si="6"/>
        <v>0.9327433628</v>
      </c>
      <c r="Q92" s="23">
        <f t="shared" si="7"/>
        <v>0.9483508772</v>
      </c>
      <c r="R92" s="23">
        <f t="shared" si="8"/>
        <v>1.388180874</v>
      </c>
      <c r="S92" s="23">
        <f t="shared" si="9"/>
        <v>1.892180793</v>
      </c>
      <c r="T92" s="23">
        <f t="shared" si="10"/>
        <v>1.225705329</v>
      </c>
      <c r="U92" s="23">
        <f t="shared" si="11"/>
        <v>1.196387649</v>
      </c>
      <c r="V92" s="39">
        <f t="shared" si="12"/>
        <v>3.033801922</v>
      </c>
    </row>
    <row r="93" ht="12.75" customHeight="1">
      <c r="A93" s="7" t="s">
        <v>59</v>
      </c>
      <c r="B93" s="7">
        <v>738.0</v>
      </c>
      <c r="C93" s="7">
        <v>148.0</v>
      </c>
      <c r="D93" s="7">
        <v>546.0</v>
      </c>
      <c r="E93" s="7">
        <v>10972.0</v>
      </c>
      <c r="F93" s="7">
        <v>10696.0</v>
      </c>
      <c r="G93" s="7">
        <v>8590.0</v>
      </c>
      <c r="H93" s="7">
        <v>17796.0</v>
      </c>
      <c r="I93" s="7">
        <v>22632.0</v>
      </c>
      <c r="J93" s="7">
        <v>14776.0</v>
      </c>
      <c r="K93" s="23">
        <f t="shared" si="1"/>
        <v>0.8935912938</v>
      </c>
      <c r="L93" s="23">
        <f t="shared" si="2"/>
        <v>0.2331768388</v>
      </c>
      <c r="M93" s="23">
        <f t="shared" si="3"/>
        <v>0.2904938927</v>
      </c>
      <c r="N93" s="23">
        <f t="shared" si="4"/>
        <v>0.4724206751</v>
      </c>
      <c r="O93" s="23">
        <f t="shared" si="5"/>
        <v>1.074835929</v>
      </c>
      <c r="P93" s="23">
        <f t="shared" si="6"/>
        <v>0.996460177</v>
      </c>
      <c r="Q93" s="23">
        <f t="shared" si="7"/>
        <v>1.205754386</v>
      </c>
      <c r="R93" s="23">
        <f t="shared" si="8"/>
        <v>1.680071745</v>
      </c>
      <c r="S93" s="23">
        <f t="shared" si="9"/>
        <v>1.904974329</v>
      </c>
      <c r="T93" s="23">
        <f t="shared" si="10"/>
        <v>1.494286581</v>
      </c>
      <c r="U93" s="23">
        <f t="shared" si="11"/>
        <v>1.392730525</v>
      </c>
      <c r="V93" s="39">
        <f t="shared" si="12"/>
        <v>2.948072762</v>
      </c>
    </row>
    <row r="94" ht="12.75" customHeight="1">
      <c r="A94" s="7" t="s">
        <v>73</v>
      </c>
      <c r="B94" s="7">
        <v>118.0</v>
      </c>
      <c r="C94" s="7">
        <v>154.0</v>
      </c>
      <c r="D94" s="7">
        <v>294.0</v>
      </c>
      <c r="E94" s="7">
        <v>2258.0</v>
      </c>
      <c r="F94" s="7">
        <v>2266.0</v>
      </c>
      <c r="G94" s="7">
        <v>1416.0</v>
      </c>
      <c r="H94" s="7">
        <v>6504.0</v>
      </c>
      <c r="I94" s="7">
        <v>13656.0</v>
      </c>
      <c r="J94" s="7">
        <v>7760.0</v>
      </c>
      <c r="K94" s="23">
        <f t="shared" si="1"/>
        <v>0.1438935913</v>
      </c>
      <c r="L94" s="23">
        <f t="shared" si="2"/>
        <v>0.2425665102</v>
      </c>
      <c r="M94" s="23">
        <f t="shared" si="3"/>
        <v>0.1566648964</v>
      </c>
      <c r="N94" s="23">
        <f t="shared" si="4"/>
        <v>0.181041666</v>
      </c>
      <c r="O94" s="23">
        <f t="shared" si="5"/>
        <v>0.2212753453</v>
      </c>
      <c r="P94" s="23">
        <f t="shared" si="6"/>
        <v>0.2111783884</v>
      </c>
      <c r="Q94" s="23">
        <f t="shared" si="7"/>
        <v>0.198877193</v>
      </c>
      <c r="R94" s="23">
        <f t="shared" si="8"/>
        <v>0.614084773</v>
      </c>
      <c r="S94" s="23">
        <f t="shared" si="9"/>
        <v>1.149482367</v>
      </c>
      <c r="T94" s="23">
        <f t="shared" si="10"/>
        <v>0.7848114066</v>
      </c>
      <c r="U94" s="23">
        <f t="shared" si="11"/>
        <v>0.5299515788</v>
      </c>
      <c r="V94" s="39">
        <f t="shared" si="12"/>
        <v>2.92723543</v>
      </c>
    </row>
    <row r="95" ht="12.75" customHeight="1">
      <c r="A95" s="7" t="s">
        <v>119</v>
      </c>
      <c r="B95" s="7">
        <v>190.0</v>
      </c>
      <c r="C95" s="7">
        <v>150.0</v>
      </c>
      <c r="D95" s="7">
        <v>522.0</v>
      </c>
      <c r="E95" s="7">
        <v>3758.0</v>
      </c>
      <c r="F95" s="7">
        <v>4586.0</v>
      </c>
      <c r="G95" s="7">
        <v>3442.0</v>
      </c>
      <c r="H95" s="7">
        <v>10044.0</v>
      </c>
      <c r="I95" s="7">
        <v>13228.0</v>
      </c>
      <c r="J95" s="7">
        <v>10076.0</v>
      </c>
      <c r="K95" s="23">
        <f t="shared" si="1"/>
        <v>0.23095526</v>
      </c>
      <c r="L95" s="23">
        <f t="shared" si="2"/>
        <v>0.2363067293</v>
      </c>
      <c r="M95" s="23">
        <f t="shared" si="3"/>
        <v>0.277748274</v>
      </c>
      <c r="N95" s="23">
        <f t="shared" si="4"/>
        <v>0.2483367544</v>
      </c>
      <c r="O95" s="23">
        <f t="shared" si="5"/>
        <v>0.3682045254</v>
      </c>
      <c r="P95" s="23">
        <f t="shared" si="6"/>
        <v>0.4272938985</v>
      </c>
      <c r="Q95" s="23">
        <f t="shared" si="7"/>
        <v>0.4832280702</v>
      </c>
      <c r="R95" s="23">
        <f t="shared" si="8"/>
        <v>0.948267724</v>
      </c>
      <c r="S95" s="23">
        <f t="shared" si="9"/>
        <v>1.113458463</v>
      </c>
      <c r="T95" s="23">
        <f t="shared" si="10"/>
        <v>1.019011022</v>
      </c>
      <c r="U95" s="23">
        <f t="shared" si="11"/>
        <v>0.7265772839</v>
      </c>
      <c r="V95" s="39">
        <f t="shared" si="12"/>
        <v>2.92577426</v>
      </c>
    </row>
    <row r="96" ht="12.75" customHeight="1">
      <c r="A96" s="7" t="s">
        <v>129</v>
      </c>
      <c r="B96" s="7">
        <v>12.0</v>
      </c>
      <c r="C96" s="7">
        <v>62.0</v>
      </c>
      <c r="D96" s="7">
        <v>60.0</v>
      </c>
      <c r="E96" s="7">
        <v>684.0</v>
      </c>
      <c r="F96" s="7">
        <v>744.0</v>
      </c>
      <c r="G96" s="7">
        <v>478.0</v>
      </c>
      <c r="H96" s="7">
        <v>2044.0</v>
      </c>
      <c r="I96" s="7">
        <v>2024.0</v>
      </c>
      <c r="J96" s="7">
        <v>2328.0</v>
      </c>
      <c r="K96" s="23">
        <f t="shared" si="1"/>
        <v>0.01571946796</v>
      </c>
      <c r="L96" s="23">
        <f t="shared" si="2"/>
        <v>0.0985915493</v>
      </c>
      <c r="M96" s="23">
        <f t="shared" si="3"/>
        <v>0.03239511418</v>
      </c>
      <c r="N96" s="23">
        <f t="shared" si="4"/>
        <v>0.04890204381</v>
      </c>
      <c r="O96" s="23">
        <f t="shared" si="5"/>
        <v>0.06709765893</v>
      </c>
      <c r="P96" s="23">
        <f t="shared" si="6"/>
        <v>0.06939916162</v>
      </c>
      <c r="Q96" s="23">
        <f t="shared" si="7"/>
        <v>0.06722807018</v>
      </c>
      <c r="R96" s="23">
        <f t="shared" si="8"/>
        <v>0.1930520155</v>
      </c>
      <c r="S96" s="23">
        <f t="shared" si="9"/>
        <v>0.1704401986</v>
      </c>
      <c r="T96" s="23">
        <f t="shared" si="10"/>
        <v>0.2355142077</v>
      </c>
      <c r="U96" s="23">
        <f t="shared" si="11"/>
        <v>0.1337885521</v>
      </c>
      <c r="V96" s="39">
        <f t="shared" si="12"/>
        <v>2.735847864</v>
      </c>
    </row>
    <row r="97" ht="12.75" customHeight="1">
      <c r="A97" s="7" t="s">
        <v>120</v>
      </c>
      <c r="B97" s="7">
        <v>678.0</v>
      </c>
      <c r="C97" s="7">
        <v>336.0</v>
      </c>
      <c r="D97" s="7">
        <v>378.0</v>
      </c>
      <c r="E97" s="7">
        <v>7770.0</v>
      </c>
      <c r="F97" s="7">
        <v>10878.0</v>
      </c>
      <c r="G97" s="7">
        <v>6720.0</v>
      </c>
      <c r="H97" s="7">
        <v>17260.0</v>
      </c>
      <c r="I97" s="7">
        <v>19768.0</v>
      </c>
      <c r="J97" s="7">
        <v>17772.0</v>
      </c>
      <c r="K97" s="23">
        <f t="shared" si="1"/>
        <v>0.8210399033</v>
      </c>
      <c r="L97" s="23">
        <f t="shared" si="2"/>
        <v>0.5273865415</v>
      </c>
      <c r="M97" s="23">
        <f t="shared" si="3"/>
        <v>0.2012745619</v>
      </c>
      <c r="N97" s="23">
        <f t="shared" si="4"/>
        <v>0.5165670022</v>
      </c>
      <c r="O97" s="23">
        <f t="shared" si="5"/>
        <v>0.7611911059</v>
      </c>
      <c r="P97" s="23">
        <f t="shared" si="6"/>
        <v>1.013414066</v>
      </c>
      <c r="Q97" s="23">
        <f t="shared" si="7"/>
        <v>0.9432982456</v>
      </c>
      <c r="R97" s="23">
        <f t="shared" si="8"/>
        <v>1.629472293</v>
      </c>
      <c r="S97" s="23">
        <f t="shared" si="9"/>
        <v>1.663917179</v>
      </c>
      <c r="T97" s="23">
        <f t="shared" si="10"/>
        <v>1.797249469</v>
      </c>
      <c r="U97" s="23">
        <f t="shared" si="11"/>
        <v>1.301423726</v>
      </c>
      <c r="V97" s="39">
        <f t="shared" si="12"/>
        <v>2.519370616</v>
      </c>
    </row>
    <row r="98" ht="12.75" customHeight="1">
      <c r="A98" s="7" t="s">
        <v>69</v>
      </c>
      <c r="B98" s="7">
        <v>296.0</v>
      </c>
      <c r="C98" s="7">
        <v>202.0</v>
      </c>
      <c r="D98" s="7">
        <v>196.0</v>
      </c>
      <c r="E98" s="7">
        <v>6494.0</v>
      </c>
      <c r="F98" s="7">
        <v>5508.0</v>
      </c>
      <c r="G98" s="7">
        <v>3450.0</v>
      </c>
      <c r="H98" s="7">
        <v>6824.0</v>
      </c>
      <c r="I98" s="7">
        <v>6620.0</v>
      </c>
      <c r="J98" s="7">
        <v>10076.0</v>
      </c>
      <c r="K98" s="23">
        <f t="shared" si="1"/>
        <v>0.3591293833</v>
      </c>
      <c r="L98" s="23">
        <f t="shared" si="2"/>
        <v>0.3176838811</v>
      </c>
      <c r="M98" s="23">
        <f t="shared" si="3"/>
        <v>0.1046202868</v>
      </c>
      <c r="N98" s="23">
        <f t="shared" si="4"/>
        <v>0.2604778504</v>
      </c>
      <c r="O98" s="23">
        <f t="shared" si="5"/>
        <v>0.63620335</v>
      </c>
      <c r="P98" s="23">
        <f t="shared" si="6"/>
        <v>0.513181183</v>
      </c>
      <c r="Q98" s="23">
        <f t="shared" si="7"/>
        <v>0.4843508772</v>
      </c>
      <c r="R98" s="23">
        <f t="shared" si="8"/>
        <v>0.6442934013</v>
      </c>
      <c r="S98" s="23">
        <f t="shared" si="9"/>
        <v>0.5572763235</v>
      </c>
      <c r="T98" s="23">
        <f t="shared" si="10"/>
        <v>1.019011022</v>
      </c>
      <c r="U98" s="23">
        <f t="shared" si="11"/>
        <v>0.6423860262</v>
      </c>
      <c r="V98" s="39">
        <f t="shared" si="12"/>
        <v>2.466182922</v>
      </c>
    </row>
    <row r="99" ht="12.75" customHeight="1">
      <c r="A99" s="7" t="s">
        <v>113</v>
      </c>
      <c r="B99" s="7">
        <v>364.0</v>
      </c>
      <c r="C99" s="7">
        <v>230.0</v>
      </c>
      <c r="D99" s="7">
        <v>310.0</v>
      </c>
      <c r="E99" s="7">
        <v>7244.0</v>
      </c>
      <c r="F99" s="7">
        <v>7258.0</v>
      </c>
      <c r="G99" s="7">
        <v>5916.0</v>
      </c>
      <c r="H99" s="7">
        <v>10476.0</v>
      </c>
      <c r="I99" s="7">
        <v>6088.0</v>
      </c>
      <c r="J99" s="7">
        <v>10192.0</v>
      </c>
      <c r="K99" s="23">
        <f t="shared" si="1"/>
        <v>0.4413542926</v>
      </c>
      <c r="L99" s="23">
        <f t="shared" si="2"/>
        <v>0.3615023474</v>
      </c>
      <c r="M99" s="23">
        <f t="shared" si="3"/>
        <v>0.1651619756</v>
      </c>
      <c r="N99" s="23">
        <f t="shared" si="4"/>
        <v>0.3226728719</v>
      </c>
      <c r="O99" s="23">
        <f t="shared" si="5"/>
        <v>0.7096679401</v>
      </c>
      <c r="P99" s="23">
        <f t="shared" si="6"/>
        <v>0.6761993479</v>
      </c>
      <c r="Q99" s="23">
        <f t="shared" si="7"/>
        <v>0.8304561404</v>
      </c>
      <c r="R99" s="23">
        <f t="shared" si="8"/>
        <v>0.9890493722</v>
      </c>
      <c r="S99" s="23">
        <f t="shared" si="9"/>
        <v>0.5124989479</v>
      </c>
      <c r="T99" s="23">
        <f t="shared" si="10"/>
        <v>1.030741228</v>
      </c>
      <c r="U99" s="23">
        <f t="shared" si="11"/>
        <v>0.791435496</v>
      </c>
      <c r="V99" s="39">
        <f t="shared" si="12"/>
        <v>2.45274879</v>
      </c>
    </row>
    <row r="100" ht="12.75" customHeight="1">
      <c r="A100" s="7" t="s">
        <v>158</v>
      </c>
      <c r="B100" s="7">
        <v>192.0</v>
      </c>
      <c r="C100" s="7">
        <v>122.0</v>
      </c>
      <c r="D100" s="7">
        <v>132.0</v>
      </c>
      <c r="E100" s="7">
        <v>2832.0</v>
      </c>
      <c r="F100" s="7">
        <v>3056.0</v>
      </c>
      <c r="G100" s="7">
        <v>3308.0</v>
      </c>
      <c r="H100" s="7">
        <v>4780.0</v>
      </c>
      <c r="I100" s="7">
        <v>6004.0</v>
      </c>
      <c r="J100" s="7">
        <v>4428.0</v>
      </c>
      <c r="K100" s="23">
        <f t="shared" si="1"/>
        <v>0.2333736397</v>
      </c>
      <c r="L100" s="23">
        <f t="shared" si="2"/>
        <v>0.1924882629</v>
      </c>
      <c r="M100" s="23">
        <f t="shared" si="3"/>
        <v>0.07063197026</v>
      </c>
      <c r="N100" s="23">
        <f t="shared" si="4"/>
        <v>0.1654979576</v>
      </c>
      <c r="O100" s="23">
        <f t="shared" si="5"/>
        <v>0.2775002449</v>
      </c>
      <c r="P100" s="23">
        <f t="shared" si="6"/>
        <v>0.2847694457</v>
      </c>
      <c r="Q100" s="23">
        <f t="shared" si="7"/>
        <v>0.4644210526</v>
      </c>
      <c r="R100" s="23">
        <f t="shared" si="8"/>
        <v>0.4513357878</v>
      </c>
      <c r="S100" s="23">
        <f t="shared" si="9"/>
        <v>0.505428836</v>
      </c>
      <c r="T100" s="23">
        <f t="shared" si="10"/>
        <v>0.4478713722</v>
      </c>
      <c r="U100" s="23">
        <f t="shared" si="11"/>
        <v>0.4052211232</v>
      </c>
      <c r="V100" s="39">
        <f t="shared" si="12"/>
        <v>2.448496217</v>
      </c>
    </row>
    <row r="101" ht="12.75" customHeight="1">
      <c r="A101" s="7" t="s">
        <v>64</v>
      </c>
      <c r="B101" s="7">
        <v>0.0</v>
      </c>
      <c r="C101" s="7">
        <v>2.0</v>
      </c>
      <c r="D101" s="7">
        <v>8.0</v>
      </c>
      <c r="E101" s="7">
        <v>72.0</v>
      </c>
      <c r="F101" s="7">
        <v>40.0</v>
      </c>
      <c r="G101" s="7">
        <v>78.0</v>
      </c>
      <c r="H101" s="7">
        <v>92.0</v>
      </c>
      <c r="I101" s="7">
        <v>128.0</v>
      </c>
      <c r="J101" s="7">
        <v>92.0</v>
      </c>
      <c r="K101" s="23">
        <f t="shared" si="1"/>
        <v>0.001209189843</v>
      </c>
      <c r="L101" s="23">
        <f t="shared" si="2"/>
        <v>0.004694835681</v>
      </c>
      <c r="M101" s="23">
        <f t="shared" si="3"/>
        <v>0.00477960701</v>
      </c>
      <c r="N101" s="23">
        <f t="shared" si="4"/>
        <v>0.003561210845</v>
      </c>
      <c r="O101" s="23">
        <f t="shared" si="5"/>
        <v>0.007150553433</v>
      </c>
      <c r="P101" s="23">
        <f t="shared" si="6"/>
        <v>0.00381928272</v>
      </c>
      <c r="Q101" s="23">
        <f t="shared" si="7"/>
        <v>0.0110877193</v>
      </c>
      <c r="R101" s="23">
        <f t="shared" si="8"/>
        <v>0.008779382611</v>
      </c>
      <c r="S101" s="23">
        <f t="shared" si="9"/>
        <v>0.01085767191</v>
      </c>
      <c r="T101" s="23">
        <f t="shared" si="10"/>
        <v>0.009404388715</v>
      </c>
      <c r="U101" s="23">
        <f t="shared" si="11"/>
        <v>0.008516499782</v>
      </c>
      <c r="V101" s="39">
        <f t="shared" si="12"/>
        <v>2.391461824</v>
      </c>
    </row>
    <row r="102" ht="12.75" customHeight="1">
      <c r="A102" s="7" t="s">
        <v>141</v>
      </c>
      <c r="B102" s="7">
        <v>1254.0</v>
      </c>
      <c r="C102" s="7">
        <v>834.0</v>
      </c>
      <c r="D102" s="7">
        <v>1544.0</v>
      </c>
      <c r="E102" s="7">
        <v>17888.0</v>
      </c>
      <c r="F102" s="7">
        <v>22316.0</v>
      </c>
      <c r="G102" s="7">
        <v>15596.0</v>
      </c>
      <c r="H102" s="7">
        <v>31128.0</v>
      </c>
      <c r="I102" s="7">
        <v>61080.0</v>
      </c>
      <c r="J102" s="7">
        <v>31156.0</v>
      </c>
      <c r="K102" s="23">
        <f t="shared" si="1"/>
        <v>1.517533253</v>
      </c>
      <c r="L102" s="23">
        <f t="shared" si="2"/>
        <v>1.306729264</v>
      </c>
      <c r="M102" s="23">
        <f t="shared" si="3"/>
        <v>0.8204992034</v>
      </c>
      <c r="N102" s="23">
        <f t="shared" si="4"/>
        <v>1.214920574</v>
      </c>
      <c r="O102" s="23">
        <f t="shared" si="5"/>
        <v>1.752277402</v>
      </c>
      <c r="P102" s="23">
        <f t="shared" si="6"/>
        <v>2.078900792</v>
      </c>
      <c r="Q102" s="23">
        <f t="shared" si="7"/>
        <v>2.189052632</v>
      </c>
      <c r="R102" s="23">
        <f t="shared" si="8"/>
        <v>2.938638724</v>
      </c>
      <c r="S102" s="23">
        <f t="shared" si="9"/>
        <v>5.141065567</v>
      </c>
      <c r="T102" s="23">
        <f t="shared" si="10"/>
        <v>3.150672464</v>
      </c>
      <c r="U102" s="23">
        <f t="shared" si="11"/>
        <v>2.875101263</v>
      </c>
      <c r="V102" s="39">
        <f t="shared" si="12"/>
        <v>2.36649319</v>
      </c>
    </row>
    <row r="103" ht="12.75" customHeight="1">
      <c r="A103" s="7" t="s">
        <v>168</v>
      </c>
      <c r="B103" s="7">
        <v>416.0</v>
      </c>
      <c r="C103" s="7">
        <v>286.0</v>
      </c>
      <c r="D103" s="7">
        <v>456.0</v>
      </c>
      <c r="E103" s="7">
        <v>7160.0</v>
      </c>
      <c r="F103" s="7">
        <v>7940.0</v>
      </c>
      <c r="G103" s="7">
        <v>4776.0</v>
      </c>
      <c r="H103" s="7">
        <v>9924.0</v>
      </c>
      <c r="I103" s="7">
        <v>16160.0</v>
      </c>
      <c r="J103" s="7">
        <v>10432.0</v>
      </c>
      <c r="K103" s="23">
        <f t="shared" si="1"/>
        <v>0.5042321644</v>
      </c>
      <c r="L103" s="23">
        <f t="shared" si="2"/>
        <v>0.4491392801</v>
      </c>
      <c r="M103" s="23">
        <f t="shared" si="3"/>
        <v>0.2426978226</v>
      </c>
      <c r="N103" s="23">
        <f t="shared" si="4"/>
        <v>0.3986897557</v>
      </c>
      <c r="O103" s="23">
        <f t="shared" si="5"/>
        <v>0.701439906</v>
      </c>
      <c r="P103" s="23">
        <f t="shared" si="6"/>
        <v>0.7397298556</v>
      </c>
      <c r="Q103" s="23">
        <f t="shared" si="7"/>
        <v>0.6704561404</v>
      </c>
      <c r="R103" s="23">
        <f t="shared" si="8"/>
        <v>0.9369394883</v>
      </c>
      <c r="S103" s="23">
        <f t="shared" si="9"/>
        <v>1.360239037</v>
      </c>
      <c r="T103" s="23">
        <f t="shared" si="10"/>
        <v>1.055010618</v>
      </c>
      <c r="U103" s="23">
        <f t="shared" si="11"/>
        <v>0.9106358409</v>
      </c>
      <c r="V103" s="39">
        <f t="shared" si="12"/>
        <v>2.284071331</v>
      </c>
    </row>
    <row r="104" ht="12.75" customHeight="1">
      <c r="A104" s="7" t="s">
        <v>146</v>
      </c>
      <c r="B104" s="7">
        <v>442.0</v>
      </c>
      <c r="C104" s="7">
        <v>184.0</v>
      </c>
      <c r="D104" s="7">
        <v>230.0</v>
      </c>
      <c r="E104" s="7">
        <v>5026.0</v>
      </c>
      <c r="F104" s="7">
        <v>5448.0</v>
      </c>
      <c r="G104" s="7">
        <v>4174.0</v>
      </c>
      <c r="H104" s="7">
        <v>8812.0</v>
      </c>
      <c r="I104" s="7">
        <v>12308.0</v>
      </c>
      <c r="J104" s="7">
        <v>8044.0</v>
      </c>
      <c r="K104" s="23">
        <f t="shared" si="1"/>
        <v>0.5356711004</v>
      </c>
      <c r="L104" s="23">
        <f t="shared" si="2"/>
        <v>0.289514867</v>
      </c>
      <c r="M104" s="23">
        <f t="shared" si="3"/>
        <v>0.1226765799</v>
      </c>
      <c r="N104" s="23">
        <f t="shared" si="4"/>
        <v>0.3159541824</v>
      </c>
      <c r="O104" s="23">
        <f t="shared" si="5"/>
        <v>0.492408659</v>
      </c>
      <c r="P104" s="23">
        <f t="shared" si="6"/>
        <v>0.5075919888</v>
      </c>
      <c r="Q104" s="23">
        <f t="shared" si="7"/>
        <v>0.5859649123</v>
      </c>
      <c r="R104" s="23">
        <f t="shared" si="8"/>
        <v>0.8319645049</v>
      </c>
      <c r="S104" s="23">
        <f t="shared" si="9"/>
        <v>1.036023904</v>
      </c>
      <c r="T104" s="23">
        <f t="shared" si="10"/>
        <v>0.8135301851</v>
      </c>
      <c r="U104" s="23">
        <f t="shared" si="11"/>
        <v>0.711247359</v>
      </c>
      <c r="V104" s="39">
        <f t="shared" si="12"/>
        <v>2.251109175</v>
      </c>
    </row>
    <row r="105" ht="12.75" customHeight="1">
      <c r="A105" s="7" t="s">
        <v>56</v>
      </c>
      <c r="B105" s="7">
        <v>0.0</v>
      </c>
      <c r="C105" s="7">
        <v>2.0</v>
      </c>
      <c r="D105" s="7">
        <v>10.0</v>
      </c>
      <c r="E105" s="7">
        <v>16.0</v>
      </c>
      <c r="F105" s="7">
        <v>8.0</v>
      </c>
      <c r="G105" s="7">
        <v>14.0</v>
      </c>
      <c r="H105" s="7">
        <v>152.0</v>
      </c>
      <c r="I105" s="7">
        <v>200.0</v>
      </c>
      <c r="J105" s="7">
        <v>120.0</v>
      </c>
      <c r="K105" s="23">
        <f t="shared" si="1"/>
        <v>0.001209189843</v>
      </c>
      <c r="L105" s="23">
        <f t="shared" si="2"/>
        <v>0.004694835681</v>
      </c>
      <c r="M105" s="23">
        <f t="shared" si="3"/>
        <v>0.005841741901</v>
      </c>
      <c r="N105" s="23">
        <f t="shared" si="4"/>
        <v>0.003915255808</v>
      </c>
      <c r="O105" s="23">
        <f t="shared" si="5"/>
        <v>0.001665197375</v>
      </c>
      <c r="P105" s="23">
        <f t="shared" si="6"/>
        <v>0.0008383791337</v>
      </c>
      <c r="Q105" s="23">
        <f t="shared" si="7"/>
        <v>0.002105263158</v>
      </c>
      <c r="R105" s="23">
        <f t="shared" si="8"/>
        <v>0.01444350042</v>
      </c>
      <c r="S105" s="23">
        <f t="shared" si="9"/>
        <v>0.01691776786</v>
      </c>
      <c r="T105" s="23">
        <f t="shared" si="10"/>
        <v>0.01223581758</v>
      </c>
      <c r="U105" s="23">
        <f t="shared" si="11"/>
        <v>0.008034320922</v>
      </c>
      <c r="V105" s="39">
        <f t="shared" si="12"/>
        <v>2.05205517</v>
      </c>
    </row>
    <row r="106" ht="12.75" customHeight="1">
      <c r="A106" s="7" t="s">
        <v>139</v>
      </c>
      <c r="B106" s="7">
        <v>1100.0</v>
      </c>
      <c r="C106" s="7">
        <v>426.0</v>
      </c>
      <c r="D106" s="7">
        <v>542.0</v>
      </c>
      <c r="E106" s="7">
        <v>6300.0</v>
      </c>
      <c r="F106" s="7">
        <v>5614.0</v>
      </c>
      <c r="G106" s="7">
        <v>5716.0</v>
      </c>
      <c r="H106" s="7">
        <v>18364.0</v>
      </c>
      <c r="I106" s="7">
        <v>35188.0</v>
      </c>
      <c r="J106" s="7">
        <v>25532.0</v>
      </c>
      <c r="K106" s="23">
        <f t="shared" si="1"/>
        <v>1.331318017</v>
      </c>
      <c r="L106" s="23">
        <f t="shared" si="2"/>
        <v>0.6682316119</v>
      </c>
      <c r="M106" s="23">
        <f t="shared" si="3"/>
        <v>0.2883696229</v>
      </c>
      <c r="N106" s="23">
        <f t="shared" si="4"/>
        <v>0.7626397506</v>
      </c>
      <c r="O106" s="23">
        <f t="shared" si="5"/>
        <v>0.6172005094</v>
      </c>
      <c r="P106" s="23">
        <f t="shared" si="6"/>
        <v>0.5230554262</v>
      </c>
      <c r="Q106" s="23">
        <f t="shared" si="7"/>
        <v>0.8023859649</v>
      </c>
      <c r="R106" s="23">
        <f t="shared" si="8"/>
        <v>1.733692061</v>
      </c>
      <c r="S106" s="23">
        <f t="shared" si="9"/>
        <v>2.961787728</v>
      </c>
      <c r="T106" s="23">
        <f t="shared" si="10"/>
        <v>2.581959753</v>
      </c>
      <c r="U106" s="23">
        <f t="shared" si="11"/>
        <v>1.53668024</v>
      </c>
      <c r="V106" s="39">
        <f t="shared" si="12"/>
        <v>2.014949049</v>
      </c>
    </row>
    <row r="107" ht="12.75" customHeight="1">
      <c r="A107" s="7" t="s">
        <v>131</v>
      </c>
      <c r="B107" s="7">
        <v>296.0</v>
      </c>
      <c r="C107" s="7">
        <v>240.0</v>
      </c>
      <c r="D107" s="7">
        <v>320.0</v>
      </c>
      <c r="E107" s="7">
        <v>3286.0</v>
      </c>
      <c r="F107" s="7">
        <v>3488.0</v>
      </c>
      <c r="G107" s="7">
        <v>2192.0</v>
      </c>
      <c r="H107" s="7">
        <v>7288.0</v>
      </c>
      <c r="I107" s="7">
        <v>11024.0</v>
      </c>
      <c r="J107" s="7">
        <v>8752.0</v>
      </c>
      <c r="K107" s="23">
        <f t="shared" si="1"/>
        <v>0.3591293833</v>
      </c>
      <c r="L107" s="23">
        <f t="shared" si="2"/>
        <v>0.3771517997</v>
      </c>
      <c r="M107" s="23">
        <f t="shared" si="3"/>
        <v>0.17047265</v>
      </c>
      <c r="N107" s="23">
        <f t="shared" si="4"/>
        <v>0.3022512777</v>
      </c>
      <c r="O107" s="23">
        <f t="shared" si="5"/>
        <v>0.3219708101</v>
      </c>
      <c r="P107" s="23">
        <f t="shared" si="6"/>
        <v>0.3250116442</v>
      </c>
      <c r="Q107" s="23">
        <f t="shared" si="7"/>
        <v>0.3077894737</v>
      </c>
      <c r="R107" s="23">
        <f t="shared" si="8"/>
        <v>0.6880959124</v>
      </c>
      <c r="S107" s="23">
        <f t="shared" si="9"/>
        <v>0.9279521926</v>
      </c>
      <c r="T107" s="23">
        <f t="shared" si="10"/>
        <v>0.8851248862</v>
      </c>
      <c r="U107" s="23">
        <f t="shared" si="11"/>
        <v>0.5759908199</v>
      </c>
      <c r="V107" s="39">
        <f t="shared" si="12"/>
        <v>1.905668768</v>
      </c>
    </row>
    <row r="108" ht="12.75" customHeight="1">
      <c r="A108" s="7" t="s">
        <v>143</v>
      </c>
      <c r="B108" s="7">
        <v>708.0</v>
      </c>
      <c r="C108" s="7">
        <v>442.0</v>
      </c>
      <c r="D108" s="7">
        <v>746.0</v>
      </c>
      <c r="E108" s="7">
        <v>9460.0</v>
      </c>
      <c r="F108" s="7">
        <v>7050.0</v>
      </c>
      <c r="G108" s="7">
        <v>7216.0</v>
      </c>
      <c r="H108" s="7">
        <v>11652.0</v>
      </c>
      <c r="I108" s="7">
        <v>21788.0</v>
      </c>
      <c r="J108" s="7">
        <v>17828.0</v>
      </c>
      <c r="K108" s="23">
        <f t="shared" si="1"/>
        <v>0.8573155985</v>
      </c>
      <c r="L108" s="23">
        <f t="shared" si="2"/>
        <v>0.6932707355</v>
      </c>
      <c r="M108" s="23">
        <f t="shared" si="3"/>
        <v>0.3967073818</v>
      </c>
      <c r="N108" s="23">
        <f t="shared" si="4"/>
        <v>0.6490979053</v>
      </c>
      <c r="O108" s="23">
        <f t="shared" si="5"/>
        <v>0.9267313155</v>
      </c>
      <c r="P108" s="23">
        <f t="shared" si="6"/>
        <v>0.6568234746</v>
      </c>
      <c r="Q108" s="23">
        <f t="shared" si="7"/>
        <v>1.012912281</v>
      </c>
      <c r="R108" s="23">
        <f t="shared" si="8"/>
        <v>1.100066081</v>
      </c>
      <c r="S108" s="23">
        <f t="shared" si="9"/>
        <v>1.833936537</v>
      </c>
      <c r="T108" s="23">
        <f t="shared" si="10"/>
        <v>1.802912327</v>
      </c>
      <c r="U108" s="23">
        <f t="shared" si="11"/>
        <v>1.222230336</v>
      </c>
      <c r="V108" s="39">
        <f t="shared" si="12"/>
        <v>1.882967617</v>
      </c>
    </row>
    <row r="109" ht="12.75" customHeight="1">
      <c r="A109" s="7" t="s">
        <v>58</v>
      </c>
      <c r="B109" s="7">
        <v>84.0</v>
      </c>
      <c r="C109" s="7">
        <v>26.0</v>
      </c>
      <c r="D109" s="7">
        <v>38.0</v>
      </c>
      <c r="E109" s="7">
        <v>526.0</v>
      </c>
      <c r="F109" s="7">
        <v>676.0</v>
      </c>
      <c r="G109" s="7">
        <v>524.0</v>
      </c>
      <c r="H109" s="7">
        <v>1576.0</v>
      </c>
      <c r="I109" s="7">
        <v>788.0</v>
      </c>
      <c r="J109" s="7">
        <v>1856.0</v>
      </c>
      <c r="K109" s="23">
        <f t="shared" si="1"/>
        <v>0.1027811366</v>
      </c>
      <c r="L109" s="23">
        <f t="shared" si="2"/>
        <v>0.04225352113</v>
      </c>
      <c r="M109" s="23">
        <f t="shared" si="3"/>
        <v>0.02071163038</v>
      </c>
      <c r="N109" s="23">
        <f t="shared" si="4"/>
        <v>0.05524876271</v>
      </c>
      <c r="O109" s="23">
        <f t="shared" si="5"/>
        <v>0.05162111862</v>
      </c>
      <c r="P109" s="23">
        <f t="shared" si="6"/>
        <v>0.0630647415</v>
      </c>
      <c r="Q109" s="23">
        <f t="shared" si="7"/>
        <v>0.07368421053</v>
      </c>
      <c r="R109" s="23">
        <f t="shared" si="8"/>
        <v>0.1488718965</v>
      </c>
      <c r="S109" s="23">
        <f t="shared" si="9"/>
        <v>0.06640855147</v>
      </c>
      <c r="T109" s="23">
        <f t="shared" si="10"/>
        <v>0.1877844069</v>
      </c>
      <c r="U109" s="23">
        <f t="shared" si="11"/>
        <v>0.09857248759</v>
      </c>
      <c r="V109" s="39">
        <f t="shared" si="12"/>
        <v>1.784157378</v>
      </c>
    </row>
    <row r="110" ht="12.75" customHeight="1">
      <c r="A110" s="7" t="s">
        <v>133</v>
      </c>
      <c r="B110" s="7">
        <v>82.0</v>
      </c>
      <c r="C110" s="7">
        <v>14.0</v>
      </c>
      <c r="D110" s="7">
        <v>44.0</v>
      </c>
      <c r="E110" s="7">
        <v>1322.0</v>
      </c>
      <c r="F110" s="7">
        <v>1140.0</v>
      </c>
      <c r="G110" s="7">
        <v>924.0</v>
      </c>
      <c r="H110" s="7">
        <v>564.0</v>
      </c>
      <c r="I110" s="7">
        <v>800.0</v>
      </c>
      <c r="J110" s="7">
        <v>384.0</v>
      </c>
      <c r="K110" s="23">
        <f t="shared" si="1"/>
        <v>0.100362757</v>
      </c>
      <c r="L110" s="23">
        <f t="shared" si="2"/>
        <v>0.0234741784</v>
      </c>
      <c r="M110" s="23">
        <f t="shared" si="3"/>
        <v>0.02389803505</v>
      </c>
      <c r="N110" s="23">
        <f t="shared" si="4"/>
        <v>0.04924499014</v>
      </c>
      <c r="O110" s="23">
        <f t="shared" si="5"/>
        <v>0.1295915369</v>
      </c>
      <c r="P110" s="23">
        <f t="shared" si="6"/>
        <v>0.1062878435</v>
      </c>
      <c r="Q110" s="23">
        <f t="shared" si="7"/>
        <v>0.1298245614</v>
      </c>
      <c r="R110" s="23">
        <f t="shared" si="8"/>
        <v>0.05333710941</v>
      </c>
      <c r="S110" s="23">
        <f t="shared" si="9"/>
        <v>0.06741856746</v>
      </c>
      <c r="T110" s="23">
        <f t="shared" si="10"/>
        <v>0.03893214683</v>
      </c>
      <c r="U110" s="23">
        <f t="shared" si="11"/>
        <v>0.08756529425</v>
      </c>
      <c r="V110" s="39">
        <f t="shared" si="12"/>
        <v>1.778156397</v>
      </c>
    </row>
    <row r="111" ht="12.75" customHeight="1">
      <c r="A111" s="7" t="s">
        <v>76</v>
      </c>
      <c r="B111" s="7">
        <v>0.0</v>
      </c>
      <c r="C111" s="7">
        <v>0.0</v>
      </c>
      <c r="D111" s="7">
        <v>0.0</v>
      </c>
      <c r="E111" s="7">
        <v>28.0</v>
      </c>
      <c r="F111" s="7">
        <v>18.0</v>
      </c>
      <c r="G111" s="7">
        <v>8.0</v>
      </c>
      <c r="H111" s="7">
        <v>32.0</v>
      </c>
      <c r="I111" s="7">
        <v>4.0</v>
      </c>
      <c r="J111" s="7">
        <v>16.0</v>
      </c>
      <c r="K111" s="23">
        <f t="shared" si="1"/>
        <v>0.001209189843</v>
      </c>
      <c r="L111" s="23">
        <f t="shared" si="2"/>
        <v>0.001564945227</v>
      </c>
      <c r="M111" s="23">
        <f t="shared" si="3"/>
        <v>0.0005310674456</v>
      </c>
      <c r="N111" s="23">
        <f t="shared" si="4"/>
        <v>0.001101734172</v>
      </c>
      <c r="O111" s="23">
        <f t="shared" si="5"/>
        <v>0.002840630816</v>
      </c>
      <c r="P111" s="23">
        <f t="shared" si="6"/>
        <v>0.001769911504</v>
      </c>
      <c r="Q111" s="23">
        <f t="shared" si="7"/>
        <v>0.001263157895</v>
      </c>
      <c r="R111" s="23">
        <f t="shared" si="8"/>
        <v>0.003115264798</v>
      </c>
      <c r="S111" s="23">
        <f t="shared" si="9"/>
        <v>0.0004208399966</v>
      </c>
      <c r="T111" s="23">
        <f t="shared" si="10"/>
        <v>0.001719081808</v>
      </c>
      <c r="U111" s="23">
        <f t="shared" si="11"/>
        <v>0.00185481447</v>
      </c>
      <c r="V111" s="39">
        <f t="shared" si="12"/>
        <v>1.683540837</v>
      </c>
    </row>
    <row r="112" ht="12.75" customHeight="1">
      <c r="A112" s="7" t="s">
        <v>94</v>
      </c>
      <c r="B112" s="7">
        <v>6.0</v>
      </c>
      <c r="C112" s="7">
        <v>124.0</v>
      </c>
      <c r="D112" s="7">
        <v>30.0</v>
      </c>
      <c r="E112" s="7">
        <v>220.0</v>
      </c>
      <c r="F112" s="7">
        <v>278.0</v>
      </c>
      <c r="G112" s="7">
        <v>182.0</v>
      </c>
      <c r="H112" s="7">
        <v>2016.0</v>
      </c>
      <c r="I112" s="7">
        <v>2560.0</v>
      </c>
      <c r="J112" s="7">
        <v>2556.0</v>
      </c>
      <c r="K112" s="23">
        <f t="shared" si="1"/>
        <v>0.0084643289</v>
      </c>
      <c r="L112" s="23">
        <f t="shared" si="2"/>
        <v>0.1956181534</v>
      </c>
      <c r="M112" s="23">
        <f t="shared" si="3"/>
        <v>0.01646309081</v>
      </c>
      <c r="N112" s="23">
        <f t="shared" si="4"/>
        <v>0.07351519103</v>
      </c>
      <c r="O112" s="23">
        <f t="shared" si="5"/>
        <v>0.02164756587</v>
      </c>
      <c r="P112" s="23">
        <f t="shared" si="6"/>
        <v>0.02598975314</v>
      </c>
      <c r="Q112" s="23">
        <f t="shared" si="7"/>
        <v>0.02568421053</v>
      </c>
      <c r="R112" s="23">
        <f t="shared" si="8"/>
        <v>0.1904087605</v>
      </c>
      <c r="S112" s="23">
        <f t="shared" si="9"/>
        <v>0.2155542463</v>
      </c>
      <c r="T112" s="23">
        <f t="shared" si="10"/>
        <v>0.2585701284</v>
      </c>
      <c r="U112" s="23">
        <f t="shared" si="11"/>
        <v>0.1229757775</v>
      </c>
      <c r="V112" s="39">
        <f t="shared" si="12"/>
        <v>1.672794095</v>
      </c>
    </row>
    <row r="113" ht="12.75" customHeight="1">
      <c r="A113" s="7" t="s">
        <v>163</v>
      </c>
      <c r="B113" s="7">
        <v>0.0</v>
      </c>
      <c r="C113" s="7">
        <v>18.0</v>
      </c>
      <c r="D113" s="7">
        <v>68.0</v>
      </c>
      <c r="E113" s="7">
        <v>234.0</v>
      </c>
      <c r="F113" s="7">
        <v>204.0</v>
      </c>
      <c r="G113" s="7">
        <v>478.0</v>
      </c>
      <c r="H113" s="7">
        <v>672.0</v>
      </c>
      <c r="I113" s="7">
        <v>136.0</v>
      </c>
      <c r="J113" s="7">
        <v>392.0</v>
      </c>
      <c r="K113" s="23">
        <f t="shared" si="1"/>
        <v>0.001209189843</v>
      </c>
      <c r="L113" s="23">
        <f t="shared" si="2"/>
        <v>0.02973395931</v>
      </c>
      <c r="M113" s="23">
        <f t="shared" si="3"/>
        <v>0.03664365374</v>
      </c>
      <c r="N113" s="23">
        <f t="shared" si="4"/>
        <v>0.0225289343</v>
      </c>
      <c r="O113" s="23">
        <f t="shared" si="5"/>
        <v>0.02301890489</v>
      </c>
      <c r="P113" s="23">
        <f t="shared" si="6"/>
        <v>0.0190964136</v>
      </c>
      <c r="Q113" s="23">
        <f t="shared" si="7"/>
        <v>0.06722807018</v>
      </c>
      <c r="R113" s="23">
        <f t="shared" si="8"/>
        <v>0.06353252148</v>
      </c>
      <c r="S113" s="23">
        <f t="shared" si="9"/>
        <v>0.01153101591</v>
      </c>
      <c r="T113" s="23">
        <f t="shared" si="10"/>
        <v>0.0397411265</v>
      </c>
      <c r="U113" s="23">
        <f t="shared" si="11"/>
        <v>0.03735800876</v>
      </c>
      <c r="V113" s="39">
        <f t="shared" si="12"/>
        <v>1.658223521</v>
      </c>
    </row>
    <row r="114" ht="12.75" customHeight="1">
      <c r="A114" s="7" t="s">
        <v>171</v>
      </c>
      <c r="B114" s="7">
        <v>118.0</v>
      </c>
      <c r="C114" s="7">
        <v>114.0</v>
      </c>
      <c r="D114" s="7">
        <v>542.0</v>
      </c>
      <c r="E114" s="7">
        <v>694.0</v>
      </c>
      <c r="F114" s="7">
        <v>898.0</v>
      </c>
      <c r="G114" s="7">
        <v>562.0</v>
      </c>
      <c r="H114" s="7">
        <v>5620.0</v>
      </c>
      <c r="I114" s="7">
        <v>7088.0</v>
      </c>
      <c r="J114" s="7">
        <v>6012.0</v>
      </c>
      <c r="K114" s="23">
        <f t="shared" si="1"/>
        <v>0.1438935913</v>
      </c>
      <c r="L114" s="23">
        <f t="shared" si="2"/>
        <v>0.1799687011</v>
      </c>
      <c r="M114" s="23">
        <f t="shared" si="3"/>
        <v>0.2883696229</v>
      </c>
      <c r="N114" s="23">
        <f t="shared" si="4"/>
        <v>0.2040773051</v>
      </c>
      <c r="O114" s="23">
        <f t="shared" si="5"/>
        <v>0.0680771868</v>
      </c>
      <c r="P114" s="23">
        <f t="shared" si="6"/>
        <v>0.08374476013</v>
      </c>
      <c r="Q114" s="23">
        <f t="shared" si="7"/>
        <v>0.07901754386</v>
      </c>
      <c r="R114" s="23">
        <f t="shared" si="8"/>
        <v>0.5306334372</v>
      </c>
      <c r="S114" s="23">
        <f t="shared" si="9"/>
        <v>0.5966669472</v>
      </c>
      <c r="T114" s="23">
        <f t="shared" si="10"/>
        <v>0.6080493478</v>
      </c>
      <c r="U114" s="23">
        <f t="shared" si="11"/>
        <v>0.3276982038</v>
      </c>
      <c r="V114" s="39">
        <f t="shared" si="12"/>
        <v>1.605755249</v>
      </c>
    </row>
    <row r="115" ht="12.75" customHeight="1">
      <c r="A115" s="7" t="s">
        <v>177</v>
      </c>
      <c r="B115" s="7">
        <v>330.0</v>
      </c>
      <c r="C115" s="7">
        <v>266.0</v>
      </c>
      <c r="D115" s="7">
        <v>254.0</v>
      </c>
      <c r="E115" s="7">
        <v>2366.0</v>
      </c>
      <c r="F115" s="7">
        <v>3312.0</v>
      </c>
      <c r="G115" s="7">
        <v>2146.0</v>
      </c>
      <c r="H115" s="7">
        <v>6260.0</v>
      </c>
      <c r="I115" s="7">
        <v>10960.0</v>
      </c>
      <c r="J115" s="7">
        <v>6152.0</v>
      </c>
      <c r="K115" s="23">
        <f t="shared" si="1"/>
        <v>0.400241838</v>
      </c>
      <c r="L115" s="23">
        <f t="shared" si="2"/>
        <v>0.4178403756</v>
      </c>
      <c r="M115" s="23">
        <f t="shared" si="3"/>
        <v>0.1354221986</v>
      </c>
      <c r="N115" s="23">
        <f t="shared" si="4"/>
        <v>0.3178348041</v>
      </c>
      <c r="O115" s="23">
        <f t="shared" si="5"/>
        <v>0.2318542463</v>
      </c>
      <c r="P115" s="23">
        <f t="shared" si="6"/>
        <v>0.3086166744</v>
      </c>
      <c r="Q115" s="23">
        <f t="shared" si="7"/>
        <v>0.3013333333</v>
      </c>
      <c r="R115" s="23">
        <f t="shared" si="8"/>
        <v>0.5910506939</v>
      </c>
      <c r="S115" s="23">
        <f t="shared" si="9"/>
        <v>0.9225654406</v>
      </c>
      <c r="T115" s="23">
        <f t="shared" si="10"/>
        <v>0.6222064921</v>
      </c>
      <c r="U115" s="23">
        <f t="shared" si="11"/>
        <v>0.4962711468</v>
      </c>
      <c r="V115" s="39">
        <f t="shared" si="12"/>
        <v>1.561412219</v>
      </c>
    </row>
    <row r="116" ht="12.75" customHeight="1">
      <c r="A116" s="7" t="s">
        <v>115</v>
      </c>
      <c r="B116" s="7">
        <v>318.0</v>
      </c>
      <c r="C116" s="7">
        <v>266.0</v>
      </c>
      <c r="D116" s="7">
        <v>274.0</v>
      </c>
      <c r="E116" s="7">
        <v>4322.0</v>
      </c>
      <c r="F116" s="7">
        <v>5828.0</v>
      </c>
      <c r="G116" s="7">
        <v>3152.0</v>
      </c>
      <c r="H116" s="7">
        <v>5404.0</v>
      </c>
      <c r="I116" s="7">
        <v>5044.0</v>
      </c>
      <c r="J116" s="7">
        <v>5980.0</v>
      </c>
      <c r="K116" s="23">
        <f t="shared" si="1"/>
        <v>0.3857315599</v>
      </c>
      <c r="L116" s="23">
        <f t="shared" si="2"/>
        <v>0.4178403756</v>
      </c>
      <c r="M116" s="23">
        <f t="shared" si="3"/>
        <v>0.1460435475</v>
      </c>
      <c r="N116" s="23">
        <f t="shared" si="4"/>
        <v>0.3165384943</v>
      </c>
      <c r="O116" s="23">
        <f t="shared" si="5"/>
        <v>0.4234498971</v>
      </c>
      <c r="P116" s="23">
        <f t="shared" si="6"/>
        <v>0.5429902189</v>
      </c>
      <c r="Q116" s="23">
        <f t="shared" si="7"/>
        <v>0.4425263158</v>
      </c>
      <c r="R116" s="23">
        <f t="shared" si="8"/>
        <v>0.510242613</v>
      </c>
      <c r="S116" s="23">
        <f t="shared" si="9"/>
        <v>0.4246275566</v>
      </c>
      <c r="T116" s="23">
        <f t="shared" si="10"/>
        <v>0.6048134291</v>
      </c>
      <c r="U116" s="23">
        <f t="shared" si="11"/>
        <v>0.4914416718</v>
      </c>
      <c r="V116" s="39">
        <f t="shared" si="12"/>
        <v>1.552549471</v>
      </c>
    </row>
    <row r="117" ht="12.75" customHeight="1">
      <c r="A117" s="7" t="s">
        <v>107</v>
      </c>
      <c r="B117" s="7">
        <v>0.0</v>
      </c>
      <c r="C117" s="7">
        <v>60.0</v>
      </c>
      <c r="D117" s="7">
        <v>98.0</v>
      </c>
      <c r="E117" s="7">
        <v>280.0</v>
      </c>
      <c r="F117" s="7">
        <v>248.0</v>
      </c>
      <c r="G117" s="7">
        <v>276.0</v>
      </c>
      <c r="H117" s="7">
        <v>976.0</v>
      </c>
      <c r="I117" s="7">
        <v>1540.0</v>
      </c>
      <c r="J117" s="7">
        <v>1084.0</v>
      </c>
      <c r="K117" s="23">
        <f t="shared" si="1"/>
        <v>0.001209189843</v>
      </c>
      <c r="L117" s="23">
        <f t="shared" si="2"/>
        <v>0.09546165884</v>
      </c>
      <c r="M117" s="23">
        <f t="shared" si="3"/>
        <v>0.05257567711</v>
      </c>
      <c r="N117" s="23">
        <f t="shared" si="4"/>
        <v>0.04974884193</v>
      </c>
      <c r="O117" s="23">
        <f t="shared" si="5"/>
        <v>0.02752473308</v>
      </c>
      <c r="P117" s="23">
        <f t="shared" si="6"/>
        <v>0.02319515603</v>
      </c>
      <c r="Q117" s="23">
        <f t="shared" si="7"/>
        <v>0.03887719298</v>
      </c>
      <c r="R117" s="23">
        <f t="shared" si="8"/>
        <v>0.0922307184</v>
      </c>
      <c r="S117" s="23">
        <f t="shared" si="9"/>
        <v>0.129702887</v>
      </c>
      <c r="T117" s="23">
        <f t="shared" si="10"/>
        <v>0.1097178683</v>
      </c>
      <c r="U117" s="23">
        <f t="shared" si="11"/>
        <v>0.07020809263</v>
      </c>
      <c r="V117" s="39">
        <f t="shared" si="12"/>
        <v>1.411250793</v>
      </c>
    </row>
    <row r="118" ht="12.75" customHeight="1">
      <c r="A118" s="7" t="s">
        <v>47</v>
      </c>
      <c r="B118" s="7">
        <v>982.0</v>
      </c>
      <c r="C118" s="7">
        <v>846.0</v>
      </c>
      <c r="D118" s="7">
        <v>1030.0</v>
      </c>
      <c r="E118" s="7">
        <v>13558.0</v>
      </c>
      <c r="F118" s="7">
        <v>15836.0</v>
      </c>
      <c r="G118" s="7">
        <v>9656.0</v>
      </c>
      <c r="H118" s="7">
        <v>15428.0</v>
      </c>
      <c r="I118" s="7">
        <v>16396.0</v>
      </c>
      <c r="J118" s="7">
        <v>15588.0</v>
      </c>
      <c r="K118" s="23">
        <f t="shared" si="1"/>
        <v>1.188633615</v>
      </c>
      <c r="L118" s="23">
        <f t="shared" si="2"/>
        <v>1.325508607</v>
      </c>
      <c r="M118" s="23">
        <f t="shared" si="3"/>
        <v>0.5475305364</v>
      </c>
      <c r="N118" s="23">
        <f t="shared" si="4"/>
        <v>1.020557586</v>
      </c>
      <c r="O118" s="23">
        <f t="shared" si="5"/>
        <v>1.328141836</v>
      </c>
      <c r="P118" s="23">
        <f t="shared" si="6"/>
        <v>1.475267816</v>
      </c>
      <c r="Q118" s="23">
        <f t="shared" si="7"/>
        <v>1.355368421</v>
      </c>
      <c r="R118" s="23">
        <f t="shared" si="8"/>
        <v>1.456527896</v>
      </c>
      <c r="S118" s="23">
        <f t="shared" si="9"/>
        <v>1.380102685</v>
      </c>
      <c r="T118" s="23">
        <f t="shared" si="10"/>
        <v>1.576398018</v>
      </c>
      <c r="U118" s="23">
        <f t="shared" si="11"/>
        <v>1.428634445</v>
      </c>
      <c r="V118" s="39">
        <f t="shared" si="12"/>
        <v>1.399856769</v>
      </c>
    </row>
    <row r="119" ht="12.75" customHeight="1">
      <c r="A119" s="7" t="s">
        <v>108</v>
      </c>
      <c r="B119" s="7">
        <v>36.0</v>
      </c>
      <c r="C119" s="7">
        <v>6.0</v>
      </c>
      <c r="D119" s="7">
        <v>10.0</v>
      </c>
      <c r="E119" s="7">
        <v>312.0</v>
      </c>
      <c r="F119" s="7">
        <v>396.0</v>
      </c>
      <c r="G119" s="7">
        <v>280.0</v>
      </c>
      <c r="H119" s="7">
        <v>176.0</v>
      </c>
      <c r="I119" s="7">
        <v>336.0</v>
      </c>
      <c r="J119" s="7">
        <v>192.0</v>
      </c>
      <c r="K119" s="23">
        <f t="shared" si="1"/>
        <v>0.04474002418</v>
      </c>
      <c r="L119" s="23">
        <f t="shared" si="2"/>
        <v>0.01095461659</v>
      </c>
      <c r="M119" s="23">
        <f t="shared" si="3"/>
        <v>0.005841741901</v>
      </c>
      <c r="N119" s="23">
        <f t="shared" si="4"/>
        <v>0.02051212756</v>
      </c>
      <c r="O119" s="23">
        <f t="shared" si="5"/>
        <v>0.03065922225</v>
      </c>
      <c r="P119" s="23">
        <f t="shared" si="6"/>
        <v>0.03698183512</v>
      </c>
      <c r="Q119" s="23">
        <f t="shared" si="7"/>
        <v>0.03943859649</v>
      </c>
      <c r="R119" s="23">
        <f t="shared" si="8"/>
        <v>0.01670914755</v>
      </c>
      <c r="S119" s="23">
        <f t="shared" si="9"/>
        <v>0.02836461577</v>
      </c>
      <c r="T119" s="23">
        <f t="shared" si="10"/>
        <v>0.01951663464</v>
      </c>
      <c r="U119" s="23">
        <f t="shared" si="11"/>
        <v>0.02861167531</v>
      </c>
      <c r="V119" s="39">
        <f t="shared" si="12"/>
        <v>1.394866292</v>
      </c>
    </row>
    <row r="120" ht="12.75" customHeight="1">
      <c r="A120" s="7" t="s">
        <v>148</v>
      </c>
      <c r="B120" s="7">
        <v>282.0</v>
      </c>
      <c r="C120" s="7">
        <v>136.0</v>
      </c>
      <c r="D120" s="7">
        <v>412.0</v>
      </c>
      <c r="E120" s="7">
        <v>2712.0</v>
      </c>
      <c r="F120" s="7">
        <v>2244.0</v>
      </c>
      <c r="G120" s="7">
        <v>2240.0</v>
      </c>
      <c r="H120" s="7">
        <v>4880.0</v>
      </c>
      <c r="I120" s="7">
        <v>5008.0</v>
      </c>
      <c r="J120" s="7">
        <v>4484.0</v>
      </c>
      <c r="K120" s="23">
        <f t="shared" si="1"/>
        <v>0.3422007255</v>
      </c>
      <c r="L120" s="23">
        <f t="shared" si="2"/>
        <v>0.2143974961</v>
      </c>
      <c r="M120" s="23">
        <f t="shared" si="3"/>
        <v>0.219330855</v>
      </c>
      <c r="N120" s="23">
        <f t="shared" si="4"/>
        <v>0.2586430255</v>
      </c>
      <c r="O120" s="23">
        <f t="shared" si="5"/>
        <v>0.2657459105</v>
      </c>
      <c r="P120" s="23">
        <f t="shared" si="6"/>
        <v>0.2091290172</v>
      </c>
      <c r="Q120" s="23">
        <f t="shared" si="7"/>
        <v>0.3145263158</v>
      </c>
      <c r="R120" s="23">
        <f t="shared" si="8"/>
        <v>0.4607759841</v>
      </c>
      <c r="S120" s="23">
        <f t="shared" si="9"/>
        <v>0.4215975086</v>
      </c>
      <c r="T120" s="23">
        <f t="shared" si="10"/>
        <v>0.45353423</v>
      </c>
      <c r="U120" s="23">
        <f t="shared" si="11"/>
        <v>0.354218161</v>
      </c>
      <c r="V120" s="39">
        <f t="shared" si="12"/>
        <v>1.369525276</v>
      </c>
    </row>
    <row r="121" ht="12.75" customHeight="1">
      <c r="A121" s="7" t="s">
        <v>71</v>
      </c>
      <c r="B121" s="7">
        <v>2224.0</v>
      </c>
      <c r="C121" s="7">
        <v>2380.0</v>
      </c>
      <c r="D121" s="7">
        <v>4374.0</v>
      </c>
      <c r="E121" s="7">
        <v>18306.0</v>
      </c>
      <c r="F121" s="7">
        <v>19686.0</v>
      </c>
      <c r="G121" s="7">
        <v>13218.0</v>
      </c>
      <c r="H121" s="7">
        <v>51732.0</v>
      </c>
      <c r="I121" s="7">
        <v>78036.0</v>
      </c>
      <c r="J121" s="7">
        <v>61352.0</v>
      </c>
      <c r="K121" s="23">
        <f t="shared" si="1"/>
        <v>2.6904474</v>
      </c>
      <c r="L121" s="23">
        <f t="shared" si="2"/>
        <v>3.726134585</v>
      </c>
      <c r="M121" s="23">
        <f t="shared" si="3"/>
        <v>2.323420074</v>
      </c>
      <c r="N121" s="23">
        <f t="shared" si="4"/>
        <v>2.91333402</v>
      </c>
      <c r="O121" s="23">
        <f t="shared" si="5"/>
        <v>1.793221667</v>
      </c>
      <c r="P121" s="23">
        <f t="shared" si="6"/>
        <v>1.833907778</v>
      </c>
      <c r="Q121" s="23">
        <f t="shared" si="7"/>
        <v>1.855298246</v>
      </c>
      <c r="R121" s="23">
        <f t="shared" si="8"/>
        <v>4.883696781</v>
      </c>
      <c r="S121" s="23">
        <f t="shared" si="9"/>
        <v>6.568218163</v>
      </c>
      <c r="T121" s="23">
        <f t="shared" si="10"/>
        <v>6.204166245</v>
      </c>
      <c r="U121" s="23">
        <f t="shared" si="11"/>
        <v>3.856418147</v>
      </c>
      <c r="V121" s="39">
        <f t="shared" si="12"/>
        <v>1.323713011</v>
      </c>
    </row>
    <row r="122" ht="12.75" customHeight="1">
      <c r="A122" s="7" t="s">
        <v>144</v>
      </c>
      <c r="B122" s="7">
        <v>520.0</v>
      </c>
      <c r="C122" s="7">
        <v>824.0</v>
      </c>
      <c r="D122" s="7">
        <v>1622.0</v>
      </c>
      <c r="E122" s="7">
        <v>11104.0</v>
      </c>
      <c r="F122" s="7">
        <v>11674.0</v>
      </c>
      <c r="G122" s="7">
        <v>7798.0</v>
      </c>
      <c r="H122" s="7">
        <v>15564.0</v>
      </c>
      <c r="I122" s="7">
        <v>11580.0</v>
      </c>
      <c r="J122" s="7">
        <v>15268.0</v>
      </c>
      <c r="K122" s="23">
        <f t="shared" si="1"/>
        <v>0.6299879081</v>
      </c>
      <c r="L122" s="23">
        <f t="shared" si="2"/>
        <v>1.291079812</v>
      </c>
      <c r="M122" s="23">
        <f t="shared" si="3"/>
        <v>0.8619224642</v>
      </c>
      <c r="N122" s="23">
        <f t="shared" si="4"/>
        <v>0.9276633948</v>
      </c>
      <c r="O122" s="23">
        <f t="shared" si="5"/>
        <v>1.087765697</v>
      </c>
      <c r="P122" s="23">
        <f t="shared" si="6"/>
        <v>1.087564043</v>
      </c>
      <c r="Q122" s="23">
        <f t="shared" si="7"/>
        <v>1.094596491</v>
      </c>
      <c r="R122" s="23">
        <f t="shared" si="8"/>
        <v>1.469366563</v>
      </c>
      <c r="S122" s="23">
        <f t="shared" si="9"/>
        <v>0.9747496002</v>
      </c>
      <c r="T122" s="23">
        <f t="shared" si="10"/>
        <v>1.544038831</v>
      </c>
      <c r="U122" s="23">
        <f t="shared" si="11"/>
        <v>1.209680204</v>
      </c>
      <c r="V122" s="39">
        <f t="shared" si="12"/>
        <v>1.304007694</v>
      </c>
    </row>
    <row r="123" ht="12.75" customHeight="1">
      <c r="A123" s="7" t="s">
        <v>114</v>
      </c>
      <c r="B123" s="7">
        <v>136.0</v>
      </c>
      <c r="C123" s="7">
        <v>160.0</v>
      </c>
      <c r="D123" s="7">
        <v>116.0</v>
      </c>
      <c r="E123" s="7">
        <v>922.0</v>
      </c>
      <c r="F123" s="7">
        <v>858.0</v>
      </c>
      <c r="G123" s="7">
        <v>648.0</v>
      </c>
      <c r="H123" s="7">
        <v>2132.0</v>
      </c>
      <c r="I123" s="7">
        <v>2904.0</v>
      </c>
      <c r="J123" s="7">
        <v>2480.0</v>
      </c>
      <c r="K123" s="23">
        <f t="shared" si="1"/>
        <v>0.1656590085</v>
      </c>
      <c r="L123" s="23">
        <f t="shared" si="2"/>
        <v>0.2519561815</v>
      </c>
      <c r="M123" s="23">
        <f t="shared" si="3"/>
        <v>0.06213489113</v>
      </c>
      <c r="N123" s="23">
        <f t="shared" si="4"/>
        <v>0.1599166937</v>
      </c>
      <c r="O123" s="23">
        <f t="shared" si="5"/>
        <v>0.09041042218</v>
      </c>
      <c r="P123" s="23">
        <f t="shared" si="6"/>
        <v>0.08001863065</v>
      </c>
      <c r="Q123" s="23">
        <f t="shared" si="7"/>
        <v>0.0910877193</v>
      </c>
      <c r="R123" s="23">
        <f t="shared" si="8"/>
        <v>0.2013593883</v>
      </c>
      <c r="S123" s="23">
        <f t="shared" si="9"/>
        <v>0.244508038</v>
      </c>
      <c r="T123" s="23">
        <f t="shared" si="10"/>
        <v>0.2508848215</v>
      </c>
      <c r="U123" s="23">
        <f t="shared" si="11"/>
        <v>0.1597115033</v>
      </c>
      <c r="V123" s="39">
        <f t="shared" si="12"/>
        <v>0.998716892</v>
      </c>
    </row>
    <row r="124" ht="12.75" customHeight="1">
      <c r="A124" s="7" t="s">
        <v>123</v>
      </c>
      <c r="B124" s="7">
        <v>94.0</v>
      </c>
      <c r="C124" s="7">
        <v>8.0</v>
      </c>
      <c r="D124" s="7">
        <v>10.0</v>
      </c>
      <c r="E124" s="7">
        <v>498.0</v>
      </c>
      <c r="F124" s="7">
        <v>434.0</v>
      </c>
      <c r="G124" s="7">
        <v>282.0</v>
      </c>
      <c r="H124" s="7">
        <v>500.0</v>
      </c>
      <c r="I124" s="7">
        <v>428.0</v>
      </c>
      <c r="J124" s="7">
        <v>524.0</v>
      </c>
      <c r="K124" s="23">
        <f t="shared" si="1"/>
        <v>0.1148730351</v>
      </c>
      <c r="L124" s="23">
        <f t="shared" si="2"/>
        <v>0.01408450704</v>
      </c>
      <c r="M124" s="23">
        <f t="shared" si="3"/>
        <v>0.005841741901</v>
      </c>
      <c r="N124" s="23">
        <f t="shared" si="4"/>
        <v>0.04493309467</v>
      </c>
      <c r="O124" s="23">
        <f t="shared" si="5"/>
        <v>0.04887844059</v>
      </c>
      <c r="P124" s="23">
        <f t="shared" si="6"/>
        <v>0.04052165813</v>
      </c>
      <c r="Q124" s="23">
        <f t="shared" si="7"/>
        <v>0.03971929825</v>
      </c>
      <c r="R124" s="23">
        <f t="shared" si="8"/>
        <v>0.04729538374</v>
      </c>
      <c r="S124" s="23">
        <f t="shared" si="9"/>
        <v>0.03610807171</v>
      </c>
      <c r="T124" s="23">
        <f t="shared" si="10"/>
        <v>0.05308929113</v>
      </c>
      <c r="U124" s="23">
        <f t="shared" si="11"/>
        <v>0.04426869059</v>
      </c>
      <c r="V124" s="39">
        <f t="shared" si="12"/>
        <v>0.9852134806</v>
      </c>
    </row>
    <row r="125" ht="12.75" customHeight="1">
      <c r="A125" s="7" t="s">
        <v>160</v>
      </c>
      <c r="B125" s="7">
        <v>944.0</v>
      </c>
      <c r="C125" s="7">
        <v>564.0</v>
      </c>
      <c r="D125" s="7">
        <v>1232.0</v>
      </c>
      <c r="E125" s="7">
        <v>6026.0</v>
      </c>
      <c r="F125" s="7">
        <v>6636.0</v>
      </c>
      <c r="G125" s="7">
        <v>5088.0</v>
      </c>
      <c r="H125" s="7">
        <v>8804.0</v>
      </c>
      <c r="I125" s="7">
        <v>14296.0</v>
      </c>
      <c r="J125" s="7">
        <v>9528.0</v>
      </c>
      <c r="K125" s="23">
        <f t="shared" si="1"/>
        <v>1.142684401</v>
      </c>
      <c r="L125" s="23">
        <f t="shared" si="2"/>
        <v>0.8841940532</v>
      </c>
      <c r="M125" s="23">
        <f t="shared" si="3"/>
        <v>0.6548061604</v>
      </c>
      <c r="N125" s="23">
        <f t="shared" si="4"/>
        <v>0.8938948717</v>
      </c>
      <c r="O125" s="23">
        <f t="shared" si="5"/>
        <v>0.5903614458</v>
      </c>
      <c r="P125" s="23">
        <f t="shared" si="6"/>
        <v>0.6182580345</v>
      </c>
      <c r="Q125" s="23">
        <f t="shared" si="7"/>
        <v>0.714245614</v>
      </c>
      <c r="R125" s="23">
        <f t="shared" si="8"/>
        <v>0.8312092892</v>
      </c>
      <c r="S125" s="23">
        <f t="shared" si="9"/>
        <v>1.203349886</v>
      </c>
      <c r="T125" s="23">
        <f t="shared" si="10"/>
        <v>0.9635959147</v>
      </c>
      <c r="U125" s="23">
        <f t="shared" si="11"/>
        <v>0.8201700307</v>
      </c>
      <c r="V125" s="39">
        <f t="shared" si="12"/>
        <v>0.9175240364</v>
      </c>
    </row>
    <row r="126" ht="12.75" customHeight="1">
      <c r="A126" s="7" t="s">
        <v>88</v>
      </c>
      <c r="B126" s="7">
        <v>0.0</v>
      </c>
      <c r="C126" s="7">
        <v>2.0</v>
      </c>
      <c r="D126" s="7">
        <v>2.0</v>
      </c>
      <c r="E126" s="7">
        <v>12.0</v>
      </c>
      <c r="F126" s="7">
        <v>34.0</v>
      </c>
      <c r="G126" s="7">
        <v>20.0</v>
      </c>
      <c r="H126" s="7">
        <v>20.0</v>
      </c>
      <c r="I126" s="7">
        <v>20.0</v>
      </c>
      <c r="J126" s="7">
        <v>4.0</v>
      </c>
      <c r="K126" s="23">
        <f t="shared" si="1"/>
        <v>0.001209189843</v>
      </c>
      <c r="L126" s="23">
        <f t="shared" si="2"/>
        <v>0.004694835681</v>
      </c>
      <c r="M126" s="23">
        <f t="shared" si="3"/>
        <v>0.001593202337</v>
      </c>
      <c r="N126" s="23">
        <f t="shared" si="4"/>
        <v>0.002499075953</v>
      </c>
      <c r="O126" s="23">
        <f t="shared" si="5"/>
        <v>0.001273386228</v>
      </c>
      <c r="P126" s="23">
        <f t="shared" si="6"/>
        <v>0.003260363298</v>
      </c>
      <c r="Q126" s="23">
        <f t="shared" si="7"/>
        <v>0.002947368421</v>
      </c>
      <c r="R126" s="23">
        <f t="shared" si="8"/>
        <v>0.001982441235</v>
      </c>
      <c r="S126" s="23">
        <f t="shared" si="9"/>
        <v>0.001767527986</v>
      </c>
      <c r="T126" s="23">
        <f t="shared" si="10"/>
        <v>0.0005056122965</v>
      </c>
      <c r="U126" s="23">
        <f t="shared" si="11"/>
        <v>0.001956116577</v>
      </c>
      <c r="V126" s="39">
        <f t="shared" si="12"/>
        <v>0.7827359447</v>
      </c>
    </row>
    <row r="127" ht="12.75" customHeight="1">
      <c r="A127" s="7" t="s">
        <v>95</v>
      </c>
      <c r="B127" s="7">
        <v>3222.0</v>
      </c>
      <c r="C127" s="7">
        <v>2494.0</v>
      </c>
      <c r="D127" s="7">
        <v>4128.0</v>
      </c>
      <c r="E127" s="7">
        <v>20372.0</v>
      </c>
      <c r="F127" s="7">
        <v>22226.0</v>
      </c>
      <c r="G127" s="7">
        <v>13256.0</v>
      </c>
      <c r="H127" s="7">
        <v>25624.0</v>
      </c>
      <c r="I127" s="7">
        <v>28988.0</v>
      </c>
      <c r="J127" s="7">
        <v>29116.0</v>
      </c>
      <c r="K127" s="23">
        <f t="shared" si="1"/>
        <v>3.897218863</v>
      </c>
      <c r="L127" s="23">
        <f t="shared" si="2"/>
        <v>3.904538341</v>
      </c>
      <c r="M127" s="23">
        <f t="shared" si="3"/>
        <v>2.192777483</v>
      </c>
      <c r="N127" s="23">
        <f t="shared" si="4"/>
        <v>3.331511562</v>
      </c>
      <c r="O127" s="23">
        <f t="shared" si="5"/>
        <v>1.995592125</v>
      </c>
      <c r="P127" s="23">
        <f t="shared" si="6"/>
        <v>2.070517</v>
      </c>
      <c r="Q127" s="23">
        <f t="shared" si="7"/>
        <v>1.860631579</v>
      </c>
      <c r="R127" s="23">
        <f t="shared" si="8"/>
        <v>2.419050316</v>
      </c>
      <c r="S127" s="23">
        <f t="shared" si="9"/>
        <v>2.439946132</v>
      </c>
      <c r="T127" s="23">
        <f t="shared" si="10"/>
        <v>2.944382647</v>
      </c>
      <c r="U127" s="23">
        <f t="shared" si="11"/>
        <v>2.2883533</v>
      </c>
      <c r="V127" s="39">
        <f t="shared" si="12"/>
        <v>0.6868813922</v>
      </c>
    </row>
    <row r="128" ht="12.75" customHeight="1">
      <c r="A128" s="7" t="s">
        <v>170</v>
      </c>
      <c r="B128" s="7">
        <v>258.0</v>
      </c>
      <c r="C128" s="7">
        <v>114.0</v>
      </c>
      <c r="D128" s="7">
        <v>38.0</v>
      </c>
      <c r="E128" s="7">
        <v>992.0</v>
      </c>
      <c r="F128" s="7">
        <v>1010.0</v>
      </c>
      <c r="G128" s="7">
        <v>810.0</v>
      </c>
      <c r="H128" s="7">
        <v>1012.0</v>
      </c>
      <c r="I128" s="7">
        <v>2096.0</v>
      </c>
      <c r="J128" s="7">
        <v>952.0</v>
      </c>
      <c r="K128" s="23">
        <f t="shared" si="1"/>
        <v>0.3131801693</v>
      </c>
      <c r="L128" s="23">
        <f t="shared" si="2"/>
        <v>0.1799687011</v>
      </c>
      <c r="M128" s="23">
        <f t="shared" si="3"/>
        <v>0.02071163038</v>
      </c>
      <c r="N128" s="23">
        <f t="shared" si="4"/>
        <v>0.1712868336</v>
      </c>
      <c r="O128" s="23">
        <f t="shared" si="5"/>
        <v>0.09726711725</v>
      </c>
      <c r="P128" s="23">
        <f t="shared" si="6"/>
        <v>0.09417792268</v>
      </c>
      <c r="Q128" s="23">
        <f t="shared" si="7"/>
        <v>0.1138245614</v>
      </c>
      <c r="R128" s="23">
        <f t="shared" si="8"/>
        <v>0.09562918909</v>
      </c>
      <c r="S128" s="23">
        <f t="shared" si="9"/>
        <v>0.1765002946</v>
      </c>
      <c r="T128" s="23">
        <f t="shared" si="10"/>
        <v>0.09636970371</v>
      </c>
      <c r="U128" s="23">
        <f t="shared" si="11"/>
        <v>0.1122947981</v>
      </c>
      <c r="V128" s="39">
        <f t="shared" si="12"/>
        <v>0.6555950377</v>
      </c>
    </row>
    <row r="129" ht="12.75" customHeight="1">
      <c r="A129" s="7" t="s">
        <v>147</v>
      </c>
      <c r="B129" s="7">
        <v>1462.0</v>
      </c>
      <c r="C129" s="7">
        <v>1100.0</v>
      </c>
      <c r="D129" s="7">
        <v>2076.0</v>
      </c>
      <c r="E129" s="7">
        <v>7614.0</v>
      </c>
      <c r="F129" s="7">
        <v>6932.0</v>
      </c>
      <c r="G129" s="7">
        <v>5616.0</v>
      </c>
      <c r="H129" s="7">
        <v>12960.0</v>
      </c>
      <c r="I129" s="7">
        <v>13360.0</v>
      </c>
      <c r="J129" s="7">
        <v>14364.0</v>
      </c>
      <c r="K129" s="23">
        <f t="shared" si="1"/>
        <v>1.76904474</v>
      </c>
      <c r="L129" s="23">
        <f t="shared" si="2"/>
        <v>1.723004695</v>
      </c>
      <c r="M129" s="23">
        <f t="shared" si="3"/>
        <v>1.103027084</v>
      </c>
      <c r="N129" s="23">
        <f t="shared" si="4"/>
        <v>1.531692173</v>
      </c>
      <c r="O129" s="23">
        <f t="shared" si="5"/>
        <v>0.7459104712</v>
      </c>
      <c r="P129" s="23">
        <f t="shared" si="6"/>
        <v>0.6458313926</v>
      </c>
      <c r="Q129" s="23">
        <f t="shared" si="7"/>
        <v>0.7883508772</v>
      </c>
      <c r="R129" s="23">
        <f t="shared" si="8"/>
        <v>1.22354385</v>
      </c>
      <c r="S129" s="23">
        <f t="shared" si="9"/>
        <v>1.124568639</v>
      </c>
      <c r="T129" s="23">
        <f t="shared" si="10"/>
        <v>1.452624128</v>
      </c>
      <c r="U129" s="23">
        <f t="shared" si="11"/>
        <v>0.9968048929</v>
      </c>
      <c r="V129" s="39">
        <f t="shared" si="12"/>
        <v>0.6507866988</v>
      </c>
    </row>
    <row r="130" ht="12.75" customHeight="1">
      <c r="A130" s="7" t="s">
        <v>164</v>
      </c>
      <c r="B130" s="7">
        <v>2640.0</v>
      </c>
      <c r="C130" s="7">
        <v>2072.0</v>
      </c>
      <c r="D130" s="7">
        <v>4754.0</v>
      </c>
      <c r="E130" s="7">
        <v>12434.0</v>
      </c>
      <c r="F130" s="7">
        <v>11816.0</v>
      </c>
      <c r="G130" s="7">
        <v>9186.0</v>
      </c>
      <c r="H130" s="7">
        <v>17652.0</v>
      </c>
      <c r="I130" s="7">
        <v>43116.0</v>
      </c>
      <c r="J130" s="7">
        <v>22732.0</v>
      </c>
      <c r="K130" s="23">
        <f t="shared" si="1"/>
        <v>3.193470375</v>
      </c>
      <c r="L130" s="23">
        <f t="shared" si="2"/>
        <v>3.244131455</v>
      </c>
      <c r="M130" s="23">
        <f t="shared" si="3"/>
        <v>2.525225704</v>
      </c>
      <c r="N130" s="23">
        <f t="shared" si="4"/>
        <v>2.987609178</v>
      </c>
      <c r="O130" s="23">
        <f t="shared" si="5"/>
        <v>1.218042903</v>
      </c>
      <c r="P130" s="23">
        <f t="shared" si="6"/>
        <v>1.100791803</v>
      </c>
      <c r="Q130" s="23">
        <f t="shared" si="7"/>
        <v>1.289403509</v>
      </c>
      <c r="R130" s="23">
        <f t="shared" si="8"/>
        <v>1.666477863</v>
      </c>
      <c r="S130" s="23">
        <f t="shared" si="9"/>
        <v>3.629071627</v>
      </c>
      <c r="T130" s="23">
        <f t="shared" si="10"/>
        <v>2.298816867</v>
      </c>
      <c r="U130" s="23">
        <f t="shared" si="11"/>
        <v>1.867100762</v>
      </c>
      <c r="V130" s="39">
        <f t="shared" si="12"/>
        <v>0.6249481277</v>
      </c>
    </row>
    <row r="131" ht="12.75" customHeight="1">
      <c r="A131" s="7" t="s">
        <v>152</v>
      </c>
      <c r="B131" s="7">
        <v>164.0</v>
      </c>
      <c r="C131" s="7">
        <v>154.0</v>
      </c>
      <c r="D131" s="7">
        <v>476.0</v>
      </c>
      <c r="E131" s="7">
        <v>622.0</v>
      </c>
      <c r="F131" s="7">
        <v>448.0</v>
      </c>
      <c r="G131" s="7">
        <v>234.0</v>
      </c>
      <c r="H131" s="7">
        <v>1876.0</v>
      </c>
      <c r="I131" s="7">
        <v>2232.0</v>
      </c>
      <c r="J131" s="7">
        <v>3040.0</v>
      </c>
      <c r="K131" s="23">
        <f t="shared" si="1"/>
        <v>0.1995163241</v>
      </c>
      <c r="L131" s="23">
        <f t="shared" si="2"/>
        <v>0.2425665102</v>
      </c>
      <c r="M131" s="23">
        <f t="shared" si="3"/>
        <v>0.2533191715</v>
      </c>
      <c r="N131" s="23">
        <f t="shared" si="4"/>
        <v>0.2318006686</v>
      </c>
      <c r="O131" s="23">
        <f t="shared" si="5"/>
        <v>0.06102458615</v>
      </c>
      <c r="P131" s="23">
        <f t="shared" si="6"/>
        <v>0.04182580345</v>
      </c>
      <c r="Q131" s="23">
        <f t="shared" si="7"/>
        <v>0.03298245614</v>
      </c>
      <c r="R131" s="23">
        <f t="shared" si="8"/>
        <v>0.1771924856</v>
      </c>
      <c r="S131" s="23">
        <f t="shared" si="9"/>
        <v>0.1879471425</v>
      </c>
      <c r="T131" s="23">
        <f t="shared" si="10"/>
        <v>0.3075133987</v>
      </c>
      <c r="U131" s="23">
        <f t="shared" si="11"/>
        <v>0.1347476454</v>
      </c>
      <c r="V131" s="39">
        <f t="shared" si="12"/>
        <v>0.5813082691</v>
      </c>
    </row>
    <row r="132" ht="12.75" customHeight="1">
      <c r="A132" s="7" t="s">
        <v>90</v>
      </c>
      <c r="B132" s="7">
        <v>160.0</v>
      </c>
      <c r="C132" s="7">
        <v>98.0</v>
      </c>
      <c r="D132" s="7">
        <v>78.0</v>
      </c>
      <c r="E132" s="7">
        <v>960.0</v>
      </c>
      <c r="F132" s="7">
        <v>1066.0</v>
      </c>
      <c r="G132" s="7">
        <v>686.0</v>
      </c>
      <c r="H132" s="7">
        <v>404.0</v>
      </c>
      <c r="I132" s="7">
        <v>352.0</v>
      </c>
      <c r="J132" s="7">
        <v>776.0</v>
      </c>
      <c r="K132" s="23">
        <f t="shared" si="1"/>
        <v>0.1946795647</v>
      </c>
      <c r="L132" s="23">
        <f t="shared" si="2"/>
        <v>0.1549295775</v>
      </c>
      <c r="M132" s="23">
        <f t="shared" si="3"/>
        <v>0.0419543282</v>
      </c>
      <c r="N132" s="23">
        <f t="shared" si="4"/>
        <v>0.1305211568</v>
      </c>
      <c r="O132" s="23">
        <f t="shared" si="5"/>
        <v>0.09413262807</v>
      </c>
      <c r="P132" s="23">
        <f t="shared" si="6"/>
        <v>0.09939450396</v>
      </c>
      <c r="Q132" s="23">
        <f t="shared" si="7"/>
        <v>0.09642105263</v>
      </c>
      <c r="R132" s="23">
        <f t="shared" si="8"/>
        <v>0.03823279524</v>
      </c>
      <c r="S132" s="23">
        <f t="shared" si="9"/>
        <v>0.02971130376</v>
      </c>
      <c r="T132" s="23">
        <f t="shared" si="10"/>
        <v>0.07857215087</v>
      </c>
      <c r="U132" s="23">
        <f t="shared" si="11"/>
        <v>0.07274407242</v>
      </c>
      <c r="V132" s="39">
        <f t="shared" si="12"/>
        <v>0.5573354866</v>
      </c>
    </row>
    <row r="133" ht="12.75" customHeight="1">
      <c r="A133" s="7" t="s">
        <v>156</v>
      </c>
      <c r="B133" s="7">
        <v>916.0</v>
      </c>
      <c r="C133" s="7">
        <v>284.0</v>
      </c>
      <c r="D133" s="7">
        <v>912.0</v>
      </c>
      <c r="E133" s="7">
        <v>2840.0</v>
      </c>
      <c r="F133" s="7">
        <v>2306.0</v>
      </c>
      <c r="G133" s="7">
        <v>2512.0</v>
      </c>
      <c r="H133" s="7">
        <v>4692.0</v>
      </c>
      <c r="I133" s="7">
        <v>5236.0</v>
      </c>
      <c r="J133" s="7">
        <v>4568.0</v>
      </c>
      <c r="K133" s="23">
        <f t="shared" si="1"/>
        <v>1.108827086</v>
      </c>
      <c r="L133" s="23">
        <f t="shared" si="2"/>
        <v>0.4460093897</v>
      </c>
      <c r="M133" s="23">
        <f t="shared" si="3"/>
        <v>0.4848645778</v>
      </c>
      <c r="N133" s="23">
        <f t="shared" si="4"/>
        <v>0.6799003511</v>
      </c>
      <c r="O133" s="23">
        <f t="shared" si="5"/>
        <v>0.2782838672</v>
      </c>
      <c r="P133" s="23">
        <f t="shared" si="6"/>
        <v>0.2149045179</v>
      </c>
      <c r="Q133" s="23">
        <f t="shared" si="7"/>
        <v>0.3527017544</v>
      </c>
      <c r="R133" s="23">
        <f t="shared" si="8"/>
        <v>0.443028415</v>
      </c>
      <c r="S133" s="23">
        <f t="shared" si="9"/>
        <v>0.4407878125</v>
      </c>
      <c r="T133" s="23">
        <f t="shared" si="10"/>
        <v>0.4620285165</v>
      </c>
      <c r="U133" s="23">
        <f t="shared" si="11"/>
        <v>0.3652891472</v>
      </c>
      <c r="V133" s="39">
        <f t="shared" si="12"/>
        <v>0.5372686551</v>
      </c>
    </row>
    <row r="134" ht="12.75" customHeight="1">
      <c r="A134" s="7" t="s">
        <v>127</v>
      </c>
      <c r="B134" s="7">
        <v>68.0</v>
      </c>
      <c r="C134" s="7">
        <v>54.0</v>
      </c>
      <c r="D134" s="7">
        <v>232.0</v>
      </c>
      <c r="E134" s="7">
        <v>162.0</v>
      </c>
      <c r="F134" s="7">
        <v>196.0</v>
      </c>
      <c r="G134" s="7">
        <v>124.0</v>
      </c>
      <c r="H134" s="7">
        <v>792.0</v>
      </c>
      <c r="I134" s="7">
        <v>1048.0</v>
      </c>
      <c r="J134" s="7">
        <v>804.0</v>
      </c>
      <c r="K134" s="23">
        <f t="shared" si="1"/>
        <v>0.08343409915</v>
      </c>
      <c r="L134" s="23">
        <f t="shared" si="2"/>
        <v>0.08607198748</v>
      </c>
      <c r="M134" s="23">
        <f t="shared" si="3"/>
        <v>0.1237387148</v>
      </c>
      <c r="N134" s="23">
        <f t="shared" si="4"/>
        <v>0.09774826715</v>
      </c>
      <c r="O134" s="23">
        <f t="shared" si="5"/>
        <v>0.01596630424</v>
      </c>
      <c r="P134" s="23">
        <f t="shared" si="6"/>
        <v>0.0183511877</v>
      </c>
      <c r="Q134" s="23">
        <f t="shared" si="7"/>
        <v>0.01754385965</v>
      </c>
      <c r="R134" s="23">
        <f t="shared" si="8"/>
        <v>0.0748607571</v>
      </c>
      <c r="S134" s="23">
        <f t="shared" si="9"/>
        <v>0.08829223129</v>
      </c>
      <c r="T134" s="23">
        <f t="shared" si="10"/>
        <v>0.08140357974</v>
      </c>
      <c r="U134" s="23">
        <f t="shared" si="11"/>
        <v>0.04940298662</v>
      </c>
      <c r="V134" s="39">
        <f t="shared" si="12"/>
        <v>0.5054103573</v>
      </c>
    </row>
    <row r="135" ht="12.75" customHeight="1">
      <c r="A135" s="7" t="s">
        <v>169</v>
      </c>
      <c r="B135" s="7">
        <v>4322.0</v>
      </c>
      <c r="C135" s="7">
        <v>3730.0</v>
      </c>
      <c r="D135" s="7">
        <v>5314.0</v>
      </c>
      <c r="E135" s="7">
        <v>13178.0</v>
      </c>
      <c r="F135" s="7">
        <v>16148.0</v>
      </c>
      <c r="G135" s="7">
        <v>10296.0</v>
      </c>
      <c r="H135" s="7">
        <v>32396.0</v>
      </c>
      <c r="I135" s="7">
        <v>27088.0</v>
      </c>
      <c r="J135" s="7">
        <v>34200.0</v>
      </c>
      <c r="K135" s="23">
        <f t="shared" si="1"/>
        <v>5.22732769</v>
      </c>
      <c r="L135" s="23">
        <f t="shared" si="2"/>
        <v>5.838810642</v>
      </c>
      <c r="M135" s="23">
        <f t="shared" si="3"/>
        <v>2.822623473</v>
      </c>
      <c r="N135" s="23">
        <f t="shared" si="4"/>
        <v>4.629587268</v>
      </c>
      <c r="O135" s="23">
        <f t="shared" si="5"/>
        <v>1.290919777</v>
      </c>
      <c r="P135" s="23">
        <f t="shared" si="6"/>
        <v>1.504331626</v>
      </c>
      <c r="Q135" s="23">
        <f t="shared" si="7"/>
        <v>1.445192982</v>
      </c>
      <c r="R135" s="23">
        <f t="shared" si="8"/>
        <v>3.058340413</v>
      </c>
      <c r="S135" s="23">
        <f t="shared" si="9"/>
        <v>2.280026934</v>
      </c>
      <c r="T135" s="23">
        <f t="shared" si="10"/>
        <v>3.45848923</v>
      </c>
      <c r="U135" s="23">
        <f t="shared" si="11"/>
        <v>2.172883494</v>
      </c>
      <c r="V135" s="39">
        <f t="shared" si="12"/>
        <v>0.4693471292</v>
      </c>
    </row>
    <row r="136" ht="12.75" customHeight="1">
      <c r="A136" s="7" t="s">
        <v>140</v>
      </c>
      <c r="B136" s="7">
        <v>286.0</v>
      </c>
      <c r="C136" s="7">
        <v>292.0</v>
      </c>
      <c r="D136" s="7">
        <v>572.0</v>
      </c>
      <c r="E136" s="7">
        <v>2170.0</v>
      </c>
      <c r="F136" s="7">
        <v>1320.0</v>
      </c>
      <c r="G136" s="7">
        <v>922.0</v>
      </c>
      <c r="H136" s="7">
        <v>2096.0</v>
      </c>
      <c r="I136" s="7">
        <v>1340.0</v>
      </c>
      <c r="J136" s="7">
        <v>2556.0</v>
      </c>
      <c r="K136" s="23">
        <f t="shared" si="1"/>
        <v>0.3470374849</v>
      </c>
      <c r="L136" s="23">
        <f t="shared" si="2"/>
        <v>0.4585289515</v>
      </c>
      <c r="M136" s="23">
        <f t="shared" si="3"/>
        <v>0.3043016463</v>
      </c>
      <c r="N136" s="23">
        <f t="shared" si="4"/>
        <v>0.3699560276</v>
      </c>
      <c r="O136" s="23">
        <f t="shared" si="5"/>
        <v>0.2126555</v>
      </c>
      <c r="P136" s="23">
        <f t="shared" si="6"/>
        <v>0.1230554262</v>
      </c>
      <c r="Q136" s="23">
        <f t="shared" si="7"/>
        <v>0.1295438596</v>
      </c>
      <c r="R136" s="23">
        <f t="shared" si="8"/>
        <v>0.1979609176</v>
      </c>
      <c r="S136" s="23">
        <f t="shared" si="9"/>
        <v>0.1128692871</v>
      </c>
      <c r="T136" s="23">
        <f t="shared" si="10"/>
        <v>0.2585701284</v>
      </c>
      <c r="U136" s="23">
        <f t="shared" si="11"/>
        <v>0.1724425198</v>
      </c>
      <c r="V136" s="39">
        <f t="shared" si="12"/>
        <v>0.4661162597</v>
      </c>
    </row>
    <row r="137" ht="12.75" customHeight="1">
      <c r="A137" s="7" t="s">
        <v>175</v>
      </c>
      <c r="B137" s="7">
        <v>234.0</v>
      </c>
      <c r="C137" s="7">
        <v>330.0</v>
      </c>
      <c r="D137" s="7">
        <v>526.0</v>
      </c>
      <c r="E137" s="7">
        <v>1626.0</v>
      </c>
      <c r="F137" s="7">
        <v>1608.0</v>
      </c>
      <c r="G137" s="7">
        <v>1432.0</v>
      </c>
      <c r="H137" s="7">
        <v>1876.0</v>
      </c>
      <c r="I137" s="7">
        <v>1384.0</v>
      </c>
      <c r="J137" s="7">
        <v>1896.0</v>
      </c>
      <c r="K137" s="23">
        <f t="shared" si="1"/>
        <v>0.2841596131</v>
      </c>
      <c r="L137" s="23">
        <f t="shared" si="2"/>
        <v>0.5179968701</v>
      </c>
      <c r="M137" s="23">
        <f t="shared" si="3"/>
        <v>0.2798725438</v>
      </c>
      <c r="N137" s="23">
        <f t="shared" si="4"/>
        <v>0.3606763423</v>
      </c>
      <c r="O137" s="23">
        <f t="shared" si="5"/>
        <v>0.1593691841</v>
      </c>
      <c r="P137" s="23">
        <f t="shared" si="6"/>
        <v>0.1498835585</v>
      </c>
      <c r="Q137" s="23">
        <f t="shared" si="7"/>
        <v>0.201122807</v>
      </c>
      <c r="R137" s="23">
        <f t="shared" si="8"/>
        <v>0.1771924856</v>
      </c>
      <c r="S137" s="23">
        <f t="shared" si="9"/>
        <v>0.1165726791</v>
      </c>
      <c r="T137" s="23">
        <f t="shared" si="10"/>
        <v>0.1918293053</v>
      </c>
      <c r="U137" s="23">
        <f t="shared" si="11"/>
        <v>0.1659950032</v>
      </c>
      <c r="V137" s="39">
        <f t="shared" si="12"/>
        <v>0.4602325791</v>
      </c>
    </row>
    <row r="138" ht="12.75" customHeight="1">
      <c r="A138" s="7" t="s">
        <v>110</v>
      </c>
      <c r="B138" s="7">
        <v>692.0</v>
      </c>
      <c r="C138" s="7">
        <v>164.0</v>
      </c>
      <c r="D138" s="7">
        <v>350.0</v>
      </c>
      <c r="E138" s="7">
        <v>1462.0</v>
      </c>
      <c r="F138" s="7">
        <v>1396.0</v>
      </c>
      <c r="G138" s="7">
        <v>968.0</v>
      </c>
      <c r="H138" s="7">
        <v>1864.0</v>
      </c>
      <c r="I138" s="7">
        <v>2640.0</v>
      </c>
      <c r="J138" s="7">
        <v>1856.0</v>
      </c>
      <c r="K138" s="23">
        <f t="shared" si="1"/>
        <v>0.8379685611</v>
      </c>
      <c r="L138" s="23">
        <f t="shared" si="2"/>
        <v>0.2582159624</v>
      </c>
      <c r="M138" s="23">
        <f t="shared" si="3"/>
        <v>0.1864046734</v>
      </c>
      <c r="N138" s="23">
        <f t="shared" si="4"/>
        <v>0.4275297323</v>
      </c>
      <c r="O138" s="23">
        <f t="shared" si="5"/>
        <v>0.143304927</v>
      </c>
      <c r="P138" s="23">
        <f t="shared" si="6"/>
        <v>0.1301350722</v>
      </c>
      <c r="Q138" s="23">
        <f t="shared" si="7"/>
        <v>0.136</v>
      </c>
      <c r="R138" s="23">
        <f t="shared" si="8"/>
        <v>0.176059662</v>
      </c>
      <c r="S138" s="23">
        <f t="shared" si="9"/>
        <v>0.2222876862</v>
      </c>
      <c r="T138" s="23">
        <f t="shared" si="10"/>
        <v>0.1877844069</v>
      </c>
      <c r="U138" s="23">
        <f t="shared" si="11"/>
        <v>0.1659286257</v>
      </c>
      <c r="V138" s="39">
        <f t="shared" si="12"/>
        <v>0.3881101435</v>
      </c>
    </row>
    <row r="139" ht="12.75" customHeight="1">
      <c r="A139" s="7" t="s">
        <v>180</v>
      </c>
      <c r="B139" s="7">
        <v>3710.0</v>
      </c>
      <c r="C139" s="7">
        <v>2466.0</v>
      </c>
      <c r="D139" s="7">
        <v>6230.0</v>
      </c>
      <c r="E139" s="7">
        <v>12916.0</v>
      </c>
      <c r="F139" s="7">
        <v>14522.0</v>
      </c>
      <c r="G139" s="7">
        <v>8436.0</v>
      </c>
      <c r="H139" s="7">
        <v>13248.0</v>
      </c>
      <c r="I139" s="7">
        <v>11900.0</v>
      </c>
      <c r="J139" s="7">
        <v>14984.0</v>
      </c>
      <c r="K139" s="23">
        <f t="shared" si="1"/>
        <v>4.487303507</v>
      </c>
      <c r="L139" s="23">
        <f t="shared" si="2"/>
        <v>3.860719875</v>
      </c>
      <c r="M139" s="23">
        <f t="shared" si="3"/>
        <v>3.309081253</v>
      </c>
      <c r="N139" s="23">
        <f t="shared" si="4"/>
        <v>3.885701545</v>
      </c>
      <c r="O139" s="23">
        <f t="shared" si="5"/>
        <v>1.265256147</v>
      </c>
      <c r="P139" s="23">
        <f t="shared" si="6"/>
        <v>1.352864462</v>
      </c>
      <c r="Q139" s="23">
        <f t="shared" si="7"/>
        <v>1.184140351</v>
      </c>
      <c r="R139" s="23">
        <f t="shared" si="8"/>
        <v>1.250731615</v>
      </c>
      <c r="S139" s="23">
        <f t="shared" si="9"/>
        <v>1.00168336</v>
      </c>
      <c r="T139" s="23">
        <f t="shared" si="10"/>
        <v>1.515320053</v>
      </c>
      <c r="U139" s="23">
        <f t="shared" si="11"/>
        <v>1.261665998</v>
      </c>
      <c r="V139" s="39">
        <f t="shared" si="12"/>
        <v>0.32469452</v>
      </c>
    </row>
    <row r="140" ht="12.75" customHeight="1">
      <c r="A140" s="7" t="s">
        <v>83</v>
      </c>
      <c r="B140" s="7">
        <v>110.0</v>
      </c>
      <c r="C140" s="7">
        <v>78.0</v>
      </c>
      <c r="D140" s="7">
        <v>838.0</v>
      </c>
      <c r="E140" s="7">
        <v>652.0</v>
      </c>
      <c r="F140" s="7">
        <v>676.0</v>
      </c>
      <c r="G140" s="7">
        <v>398.0</v>
      </c>
      <c r="H140" s="7">
        <v>248.0</v>
      </c>
      <c r="I140" s="7">
        <v>512.0</v>
      </c>
      <c r="J140" s="7">
        <v>424.0</v>
      </c>
      <c r="K140" s="23">
        <f t="shared" si="1"/>
        <v>0.1342200726</v>
      </c>
      <c r="L140" s="23">
        <f t="shared" si="2"/>
        <v>0.1236306729</v>
      </c>
      <c r="M140" s="23">
        <f t="shared" si="3"/>
        <v>0.4455655868</v>
      </c>
      <c r="N140" s="23">
        <f t="shared" si="4"/>
        <v>0.2344721108</v>
      </c>
      <c r="O140" s="23">
        <f t="shared" si="5"/>
        <v>0.06396316975</v>
      </c>
      <c r="P140" s="23">
        <f t="shared" si="6"/>
        <v>0.0630647415</v>
      </c>
      <c r="Q140" s="23">
        <f t="shared" si="7"/>
        <v>0.056</v>
      </c>
      <c r="R140" s="23">
        <f t="shared" si="8"/>
        <v>0.02350608893</v>
      </c>
      <c r="S140" s="23">
        <f t="shared" si="9"/>
        <v>0.04317818365</v>
      </c>
      <c r="T140" s="23">
        <f t="shared" si="10"/>
        <v>0.0429770452</v>
      </c>
      <c r="U140" s="23">
        <f t="shared" si="11"/>
        <v>0.04878153817</v>
      </c>
      <c r="V140" s="39">
        <f t="shared" si="12"/>
        <v>0.2080483603</v>
      </c>
    </row>
    <row r="141" ht="12.75" customHeight="1">
      <c r="A141" s="7" t="s">
        <v>55</v>
      </c>
      <c r="B141" s="7">
        <v>74.0</v>
      </c>
      <c r="C141" s="7">
        <v>0.0</v>
      </c>
      <c r="D141" s="7">
        <v>64.0</v>
      </c>
      <c r="E141" s="7">
        <v>40.0</v>
      </c>
      <c r="F141" s="7">
        <v>24.0</v>
      </c>
      <c r="G141" s="7">
        <v>56.0</v>
      </c>
      <c r="H141" s="7">
        <v>76.0</v>
      </c>
      <c r="I141" s="7">
        <v>96.0</v>
      </c>
      <c r="J141" s="7">
        <v>108.0</v>
      </c>
      <c r="K141" s="23">
        <f t="shared" si="1"/>
        <v>0.09068923821</v>
      </c>
      <c r="L141" s="23">
        <f t="shared" si="2"/>
        <v>0.001564945227</v>
      </c>
      <c r="M141" s="23">
        <f t="shared" si="3"/>
        <v>0.03451938396</v>
      </c>
      <c r="N141" s="23">
        <f t="shared" si="4"/>
        <v>0.0422578558</v>
      </c>
      <c r="O141" s="23">
        <f t="shared" si="5"/>
        <v>0.004016064257</v>
      </c>
      <c r="P141" s="23">
        <f t="shared" si="6"/>
        <v>0.002328830927</v>
      </c>
      <c r="Q141" s="23">
        <f t="shared" si="7"/>
        <v>0.008</v>
      </c>
      <c r="R141" s="23">
        <f t="shared" si="8"/>
        <v>0.007268951194</v>
      </c>
      <c r="S141" s="23">
        <f t="shared" si="9"/>
        <v>0.008164295935</v>
      </c>
      <c r="T141" s="23">
        <f t="shared" si="10"/>
        <v>0.01102234806</v>
      </c>
      <c r="U141" s="23">
        <f t="shared" si="11"/>
        <v>0.006800081729</v>
      </c>
      <c r="V141" s="39">
        <f t="shared" si="12"/>
        <v>0.1609187594</v>
      </c>
    </row>
    <row r="142" ht="12.75" customHeight="1">
      <c r="A142" s="7" t="s">
        <v>174</v>
      </c>
      <c r="B142" s="7">
        <v>1216.0</v>
      </c>
      <c r="C142" s="7">
        <v>930.0</v>
      </c>
      <c r="D142" s="7">
        <v>1426.0</v>
      </c>
      <c r="E142" s="7">
        <v>2516.0</v>
      </c>
      <c r="F142" s="7">
        <v>2690.0</v>
      </c>
      <c r="G142" s="7">
        <v>1828.0</v>
      </c>
      <c r="H142" s="7">
        <v>624.0</v>
      </c>
      <c r="I142" s="7">
        <v>596.0</v>
      </c>
      <c r="J142" s="7">
        <v>612.0</v>
      </c>
      <c r="K142" s="23">
        <f t="shared" si="1"/>
        <v>1.471584039</v>
      </c>
      <c r="L142" s="23">
        <f t="shared" si="2"/>
        <v>1.456964006</v>
      </c>
      <c r="M142" s="23">
        <f t="shared" si="3"/>
        <v>0.7578332448</v>
      </c>
      <c r="N142" s="23">
        <f t="shared" si="4"/>
        <v>1.228793763</v>
      </c>
      <c r="O142" s="23">
        <f t="shared" si="5"/>
        <v>0.2465471643</v>
      </c>
      <c r="P142" s="23">
        <f t="shared" si="6"/>
        <v>0.250675361</v>
      </c>
      <c r="Q142" s="23">
        <f t="shared" si="7"/>
        <v>0.2567017544</v>
      </c>
      <c r="R142" s="23">
        <f t="shared" si="8"/>
        <v>0.05900122723</v>
      </c>
      <c r="S142" s="23">
        <f t="shared" si="9"/>
        <v>0.0502482956</v>
      </c>
      <c r="T142" s="23">
        <f t="shared" si="10"/>
        <v>0.06198806755</v>
      </c>
      <c r="U142" s="23">
        <f t="shared" si="11"/>
        <v>0.154193645</v>
      </c>
      <c r="V142" s="39">
        <f t="shared" si="12"/>
        <v>0.1254837464</v>
      </c>
    </row>
    <row r="143" ht="12.75" customHeight="1">
      <c r="A143" s="7" t="s">
        <v>118</v>
      </c>
      <c r="B143" s="7">
        <v>1858.0</v>
      </c>
      <c r="C143" s="7">
        <v>1288.0</v>
      </c>
      <c r="D143" s="7">
        <v>2674.0</v>
      </c>
      <c r="E143" s="7">
        <v>434.0</v>
      </c>
      <c r="F143" s="7">
        <v>536.0</v>
      </c>
      <c r="G143" s="7">
        <v>282.0</v>
      </c>
      <c r="H143" s="7">
        <v>868.0</v>
      </c>
      <c r="I143" s="7">
        <v>1396.0</v>
      </c>
      <c r="J143" s="7">
        <v>928.0</v>
      </c>
      <c r="K143" s="23">
        <f t="shared" si="1"/>
        <v>2.247883918</v>
      </c>
      <c r="L143" s="23">
        <f t="shared" si="2"/>
        <v>2.017214397</v>
      </c>
      <c r="M143" s="23">
        <f t="shared" si="3"/>
        <v>1.420605417</v>
      </c>
      <c r="N143" s="23">
        <f t="shared" si="4"/>
        <v>1.895234577</v>
      </c>
      <c r="O143" s="23">
        <f t="shared" si="5"/>
        <v>0.04260946224</v>
      </c>
      <c r="P143" s="23">
        <f t="shared" si="6"/>
        <v>0.05002328831</v>
      </c>
      <c r="Q143" s="23">
        <f t="shared" si="7"/>
        <v>0.03971929825</v>
      </c>
      <c r="R143" s="23">
        <f t="shared" si="8"/>
        <v>0.08203530633</v>
      </c>
      <c r="S143" s="23">
        <f t="shared" si="9"/>
        <v>0.1175826951</v>
      </c>
      <c r="T143" s="23">
        <f t="shared" si="10"/>
        <v>0.09394276469</v>
      </c>
      <c r="U143" s="23">
        <f t="shared" si="11"/>
        <v>0.07098546915</v>
      </c>
      <c r="V143" s="39">
        <f t="shared" si="12"/>
        <v>0.03745471405</v>
      </c>
    </row>
    <row r="144" ht="12.75" customHeight="1">
      <c r="V144" s="40">
        <f>100/137</f>
        <v>0.7299270073</v>
      </c>
    </row>
    <row r="145" ht="12.75" customHeight="1">
      <c r="A145" s="6" t="s">
        <v>183</v>
      </c>
      <c r="H145" s="8"/>
      <c r="I145" s="8"/>
      <c r="J145" s="8"/>
      <c r="V145" s="40">
        <f>43/137</f>
        <v>0.3138686131</v>
      </c>
    </row>
    <row r="146" ht="12.75" customHeight="1">
      <c r="B146" s="16" t="s">
        <v>40</v>
      </c>
      <c r="C146" s="17"/>
      <c r="D146" s="17"/>
      <c r="E146" s="17"/>
      <c r="F146" s="17"/>
      <c r="G146" s="17"/>
      <c r="H146" s="17"/>
      <c r="I146" s="17"/>
      <c r="J146" s="18"/>
      <c r="K146" s="19" t="s">
        <v>41</v>
      </c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8"/>
    </row>
    <row r="147" ht="12.75" customHeight="1">
      <c r="B147" s="7" t="s">
        <v>254</v>
      </c>
      <c r="C147" s="7" t="s">
        <v>255</v>
      </c>
      <c r="D147" s="7" t="s">
        <v>256</v>
      </c>
      <c r="E147" s="7" t="s">
        <v>32</v>
      </c>
      <c r="F147" s="7" t="s">
        <v>33</v>
      </c>
      <c r="G147" s="7" t="s">
        <v>34</v>
      </c>
      <c r="H147" s="8" t="s">
        <v>35</v>
      </c>
      <c r="I147" s="8" t="s">
        <v>36</v>
      </c>
      <c r="J147" s="8" t="s">
        <v>37</v>
      </c>
      <c r="K147" s="7" t="s">
        <v>254</v>
      </c>
      <c r="L147" s="7" t="s">
        <v>255</v>
      </c>
      <c r="M147" s="7" t="s">
        <v>256</v>
      </c>
      <c r="N147" s="7" t="s">
        <v>257</v>
      </c>
      <c r="O147" s="7" t="s">
        <v>32</v>
      </c>
      <c r="P147" s="7" t="s">
        <v>33</v>
      </c>
      <c r="Q147" s="7" t="s">
        <v>34</v>
      </c>
      <c r="R147" s="7" t="s">
        <v>35</v>
      </c>
      <c r="S147" s="7" t="s">
        <v>36</v>
      </c>
      <c r="T147" s="7" t="s">
        <v>37</v>
      </c>
      <c r="U147" s="7" t="s">
        <v>43</v>
      </c>
      <c r="V147" s="7" t="s">
        <v>44</v>
      </c>
    </row>
    <row r="148" ht="12.75" customHeight="1">
      <c r="A148" s="7" t="s">
        <v>198</v>
      </c>
      <c r="B148" s="7">
        <v>0.0</v>
      </c>
      <c r="C148" s="7">
        <v>0.0</v>
      </c>
      <c r="D148" s="7">
        <v>12.0</v>
      </c>
      <c r="E148" s="7">
        <v>8408.0</v>
      </c>
      <c r="F148" s="7">
        <v>7810.0</v>
      </c>
      <c r="G148" s="7">
        <v>6472.0</v>
      </c>
      <c r="H148" s="7">
        <v>6820.0</v>
      </c>
      <c r="I148" s="7">
        <v>10744.0</v>
      </c>
      <c r="J148" s="7">
        <v>6916.0</v>
      </c>
      <c r="K148" s="23">
        <f t="shared" ref="K148:K210" si="13">(1+B148)/(1+$B$2)</f>
        <v>0.001209189843</v>
      </c>
      <c r="L148" s="23">
        <f t="shared" ref="L148:L210" si="14">(1+C148)/(1+$C$2)</f>
        <v>0.001564945227</v>
      </c>
      <c r="M148" s="23">
        <f t="shared" ref="M148:M210" si="15">(1+D148)/(1+$D$2)</f>
        <v>0.006903876792</v>
      </c>
      <c r="N148" s="23">
        <f t="shared" ref="N148:N210" si="16">(K148+L148+M148)/3</f>
        <v>0.003226003954</v>
      </c>
      <c r="O148" s="23">
        <f t="shared" ref="O148:O210" si="17">(1+E148)/(1+$E$2)</f>
        <v>0.8236849838</v>
      </c>
      <c r="P148" s="23">
        <f t="shared" ref="P148:P210" si="18">(1+F148)/(1+$F$2)</f>
        <v>0.7276199348</v>
      </c>
      <c r="Q148" s="23">
        <f t="shared" ref="Q148:Q210" si="19">(1+G148)/(1+$G$2)</f>
        <v>0.9084912281</v>
      </c>
      <c r="R148" s="23">
        <f t="shared" ref="R148:R210" si="20">(1+H148)/(1+$H$2)</f>
        <v>0.6439157934</v>
      </c>
      <c r="S148" s="23">
        <f t="shared" ref="S148:S210" si="21">(1+I148)/(1+$I$2)</f>
        <v>0.9043851528</v>
      </c>
      <c r="T148" s="23">
        <f t="shared" ref="T148:T210" si="22">(1+J148)/(1+$J$2)</f>
        <v>0.699464051</v>
      </c>
      <c r="U148" s="23">
        <f t="shared" ref="U148:U210" si="23">(O148+P148+Q148+R148+S148+T148)/6</f>
        <v>0.784593524</v>
      </c>
      <c r="V148" s="26">
        <f t="shared" ref="V148:V210" si="24">U148/N148</f>
        <v>243.2091018</v>
      </c>
    </row>
    <row r="149" ht="12.75" customHeight="1">
      <c r="A149" s="7" t="s">
        <v>223</v>
      </c>
      <c r="B149" s="7">
        <v>0.0</v>
      </c>
      <c r="C149" s="7">
        <v>0.0</v>
      </c>
      <c r="D149" s="7">
        <v>0.0</v>
      </c>
      <c r="E149" s="7">
        <v>1354.0</v>
      </c>
      <c r="F149" s="7">
        <v>966.0</v>
      </c>
      <c r="G149" s="7">
        <v>1342.0</v>
      </c>
      <c r="H149" s="7">
        <v>1260.0</v>
      </c>
      <c r="I149" s="7">
        <v>1920.0</v>
      </c>
      <c r="J149" s="7">
        <v>1148.0</v>
      </c>
      <c r="K149" s="23">
        <f t="shared" si="13"/>
        <v>0.001209189843</v>
      </c>
      <c r="L149" s="23">
        <f t="shared" si="14"/>
        <v>0.001564945227</v>
      </c>
      <c r="M149" s="23">
        <f t="shared" si="15"/>
        <v>0.0005310674456</v>
      </c>
      <c r="N149" s="23">
        <f t="shared" si="16"/>
        <v>0.001101734172</v>
      </c>
      <c r="O149" s="23">
        <f t="shared" si="17"/>
        <v>0.1327260261</v>
      </c>
      <c r="P149" s="23">
        <f t="shared" si="18"/>
        <v>0.09007918025</v>
      </c>
      <c r="Q149" s="23">
        <f t="shared" si="19"/>
        <v>0.1884912281</v>
      </c>
      <c r="R149" s="23">
        <f t="shared" si="20"/>
        <v>0.1190408761</v>
      </c>
      <c r="S149" s="23">
        <f t="shared" si="21"/>
        <v>0.1616867267</v>
      </c>
      <c r="T149" s="23">
        <f t="shared" si="22"/>
        <v>0.1161897057</v>
      </c>
      <c r="U149" s="23">
        <f t="shared" si="23"/>
        <v>0.1347022905</v>
      </c>
      <c r="V149" s="26">
        <f t="shared" si="24"/>
        <v>122.2638763</v>
      </c>
    </row>
    <row r="150" ht="12.75" customHeight="1">
      <c r="A150" s="7" t="s">
        <v>187</v>
      </c>
      <c r="B150" s="7">
        <v>0.0</v>
      </c>
      <c r="C150" s="7">
        <v>0.0</v>
      </c>
      <c r="D150" s="7">
        <v>0.0</v>
      </c>
      <c r="E150" s="7">
        <v>538.0</v>
      </c>
      <c r="F150" s="7">
        <v>694.0</v>
      </c>
      <c r="G150" s="7">
        <v>440.0</v>
      </c>
      <c r="H150" s="7">
        <v>1716.0</v>
      </c>
      <c r="I150" s="7">
        <v>2804.0</v>
      </c>
      <c r="J150" s="7">
        <v>1100.0</v>
      </c>
      <c r="K150" s="23">
        <f t="shared" si="13"/>
        <v>0.001209189843</v>
      </c>
      <c r="L150" s="23">
        <f t="shared" si="14"/>
        <v>0.001564945227</v>
      </c>
      <c r="M150" s="23">
        <f t="shared" si="15"/>
        <v>0.0005310674456</v>
      </c>
      <c r="N150" s="23">
        <f t="shared" si="16"/>
        <v>0.001101734172</v>
      </c>
      <c r="O150" s="23">
        <f t="shared" si="17"/>
        <v>0.05279655206</v>
      </c>
      <c r="P150" s="23">
        <f t="shared" si="18"/>
        <v>0.06474149977</v>
      </c>
      <c r="Q150" s="23">
        <f t="shared" si="19"/>
        <v>0.06189473684</v>
      </c>
      <c r="R150" s="23">
        <f t="shared" si="20"/>
        <v>0.1620881714</v>
      </c>
      <c r="S150" s="23">
        <f t="shared" si="21"/>
        <v>0.2360912381</v>
      </c>
      <c r="T150" s="23">
        <f t="shared" si="22"/>
        <v>0.1113358277</v>
      </c>
      <c r="U150" s="23">
        <f t="shared" si="23"/>
        <v>0.114824671</v>
      </c>
      <c r="V150" s="26">
        <f t="shared" si="24"/>
        <v>104.2217569</v>
      </c>
    </row>
    <row r="151" ht="12.75" customHeight="1">
      <c r="A151" s="7" t="s">
        <v>194</v>
      </c>
      <c r="B151" s="7">
        <v>0.0</v>
      </c>
      <c r="C151" s="7">
        <v>0.0</v>
      </c>
      <c r="D151" s="7">
        <v>0.0</v>
      </c>
      <c r="E151" s="7">
        <v>798.0</v>
      </c>
      <c r="F151" s="7">
        <v>888.0</v>
      </c>
      <c r="G151" s="7">
        <v>470.0</v>
      </c>
      <c r="H151" s="7">
        <v>1224.0</v>
      </c>
      <c r="I151" s="7">
        <v>488.0</v>
      </c>
      <c r="J151" s="7">
        <v>1176.0</v>
      </c>
      <c r="K151" s="23">
        <f t="shared" si="13"/>
        <v>0.001209189843</v>
      </c>
      <c r="L151" s="23">
        <f t="shared" si="14"/>
        <v>0.001564945227</v>
      </c>
      <c r="M151" s="23">
        <f t="shared" si="15"/>
        <v>0.0005310674456</v>
      </c>
      <c r="N151" s="23">
        <f t="shared" si="16"/>
        <v>0.001101734172</v>
      </c>
      <c r="O151" s="23">
        <f t="shared" si="17"/>
        <v>0.07826427662</v>
      </c>
      <c r="P151" s="23">
        <f t="shared" si="18"/>
        <v>0.08281322776</v>
      </c>
      <c r="Q151" s="23">
        <f t="shared" si="19"/>
        <v>0.06610526316</v>
      </c>
      <c r="R151" s="23">
        <f t="shared" si="20"/>
        <v>0.1156424054</v>
      </c>
      <c r="S151" s="23">
        <f t="shared" si="21"/>
        <v>0.04115815167</v>
      </c>
      <c r="T151" s="23">
        <f t="shared" si="22"/>
        <v>0.1190211346</v>
      </c>
      <c r="U151" s="23">
        <f t="shared" si="23"/>
        <v>0.08383407653</v>
      </c>
      <c r="V151" s="26">
        <f t="shared" si="24"/>
        <v>76.09283498</v>
      </c>
    </row>
    <row r="152" ht="12.75" customHeight="1">
      <c r="A152" s="7" t="s">
        <v>201</v>
      </c>
      <c r="B152" s="7">
        <v>4.0</v>
      </c>
      <c r="C152" s="7">
        <v>8.0</v>
      </c>
      <c r="D152" s="7">
        <v>8.0</v>
      </c>
      <c r="E152" s="7">
        <v>5166.0</v>
      </c>
      <c r="F152" s="7">
        <v>4126.0</v>
      </c>
      <c r="G152" s="7">
        <v>4580.0</v>
      </c>
      <c r="H152" s="7">
        <v>5988.0</v>
      </c>
      <c r="I152" s="7">
        <v>4712.0</v>
      </c>
      <c r="J152" s="7">
        <v>5368.0</v>
      </c>
      <c r="K152" s="23">
        <f t="shared" si="13"/>
        <v>0.006045949214</v>
      </c>
      <c r="L152" s="23">
        <f t="shared" si="14"/>
        <v>0.01408450704</v>
      </c>
      <c r="M152" s="23">
        <f t="shared" si="15"/>
        <v>0.00477960701</v>
      </c>
      <c r="N152" s="23">
        <f t="shared" si="16"/>
        <v>0.008303354422</v>
      </c>
      <c r="O152" s="23">
        <f t="shared" si="17"/>
        <v>0.5061220492</v>
      </c>
      <c r="P152" s="23">
        <f t="shared" si="18"/>
        <v>0.3844434094</v>
      </c>
      <c r="Q152" s="23">
        <f t="shared" si="19"/>
        <v>0.6429473684</v>
      </c>
      <c r="R152" s="23">
        <f t="shared" si="20"/>
        <v>0.5653733598</v>
      </c>
      <c r="S152" s="23">
        <f t="shared" si="21"/>
        <v>0.3966837808</v>
      </c>
      <c r="T152" s="23">
        <f t="shared" si="22"/>
        <v>0.542926484</v>
      </c>
      <c r="U152" s="23">
        <f t="shared" si="23"/>
        <v>0.5064160753</v>
      </c>
      <c r="V152" s="26">
        <f t="shared" si="24"/>
        <v>60.9893363</v>
      </c>
    </row>
    <row r="153" ht="12.75" customHeight="1">
      <c r="A153" s="7" t="s">
        <v>214</v>
      </c>
      <c r="B153" s="7">
        <v>0.0</v>
      </c>
      <c r="C153" s="7">
        <v>0.0</v>
      </c>
      <c r="D153" s="7">
        <v>0.0</v>
      </c>
      <c r="E153" s="7">
        <v>664.0</v>
      </c>
      <c r="F153" s="7">
        <v>962.0</v>
      </c>
      <c r="G153" s="7">
        <v>410.0</v>
      </c>
      <c r="H153" s="7">
        <v>660.0</v>
      </c>
      <c r="I153" s="7">
        <v>872.0</v>
      </c>
      <c r="J153" s="7">
        <v>492.0</v>
      </c>
      <c r="K153" s="23">
        <f t="shared" si="13"/>
        <v>0.001209189843</v>
      </c>
      <c r="L153" s="23">
        <f t="shared" si="14"/>
        <v>0.001564945227</v>
      </c>
      <c r="M153" s="23">
        <f t="shared" si="15"/>
        <v>0.0005310674456</v>
      </c>
      <c r="N153" s="23">
        <f t="shared" si="16"/>
        <v>0.001101734172</v>
      </c>
      <c r="O153" s="23">
        <f t="shared" si="17"/>
        <v>0.06513860319</v>
      </c>
      <c r="P153" s="23">
        <f t="shared" si="18"/>
        <v>0.0897065673</v>
      </c>
      <c r="Q153" s="23">
        <f t="shared" si="19"/>
        <v>0.05768421053</v>
      </c>
      <c r="R153" s="23">
        <f t="shared" si="20"/>
        <v>0.06239969791</v>
      </c>
      <c r="S153" s="23">
        <f t="shared" si="21"/>
        <v>0.07347866341</v>
      </c>
      <c r="T153" s="23">
        <f t="shared" si="22"/>
        <v>0.04985337243</v>
      </c>
      <c r="U153" s="23">
        <f t="shared" si="23"/>
        <v>0.06637685246</v>
      </c>
      <c r="V153" s="26">
        <f t="shared" si="24"/>
        <v>60.2476116</v>
      </c>
    </row>
    <row r="154" ht="12.75" customHeight="1">
      <c r="A154" s="7" t="s">
        <v>215</v>
      </c>
      <c r="B154" s="7">
        <v>18.0</v>
      </c>
      <c r="C154" s="7">
        <v>8.0</v>
      </c>
      <c r="D154" s="7">
        <v>4.0</v>
      </c>
      <c r="E154" s="7">
        <v>9008.0</v>
      </c>
      <c r="F154" s="7">
        <v>8952.0</v>
      </c>
      <c r="G154" s="7">
        <v>6042.0</v>
      </c>
      <c r="H154" s="7">
        <v>5268.0</v>
      </c>
      <c r="I154" s="7">
        <v>2324.0</v>
      </c>
      <c r="J154" s="7">
        <v>5464.0</v>
      </c>
      <c r="K154" s="23">
        <f t="shared" si="13"/>
        <v>0.02297460701</v>
      </c>
      <c r="L154" s="23">
        <f t="shared" si="14"/>
        <v>0.01408450704</v>
      </c>
      <c r="M154" s="23">
        <f t="shared" si="15"/>
        <v>0.002655337228</v>
      </c>
      <c r="N154" s="23">
        <f t="shared" si="16"/>
        <v>0.01323815043</v>
      </c>
      <c r="O154" s="23">
        <f t="shared" si="17"/>
        <v>0.8824566559</v>
      </c>
      <c r="P154" s="23">
        <f t="shared" si="18"/>
        <v>0.8340009315</v>
      </c>
      <c r="Q154" s="23">
        <f t="shared" si="19"/>
        <v>0.8481403509</v>
      </c>
      <c r="R154" s="23">
        <f t="shared" si="20"/>
        <v>0.497403946</v>
      </c>
      <c r="S154" s="23">
        <f t="shared" si="21"/>
        <v>0.1956905984</v>
      </c>
      <c r="T154" s="23">
        <f t="shared" si="22"/>
        <v>0.5526342401</v>
      </c>
      <c r="U154" s="23">
        <f t="shared" si="23"/>
        <v>0.6350544538</v>
      </c>
      <c r="V154" s="26">
        <f t="shared" si="24"/>
        <v>47.97153932</v>
      </c>
    </row>
    <row r="155" ht="12.75" customHeight="1">
      <c r="A155" s="7" t="s">
        <v>195</v>
      </c>
      <c r="B155" s="7">
        <v>16.0</v>
      </c>
      <c r="C155" s="7">
        <v>20.0</v>
      </c>
      <c r="D155" s="7">
        <v>14.0</v>
      </c>
      <c r="E155" s="7">
        <v>7818.0</v>
      </c>
      <c r="F155" s="7">
        <v>8612.0</v>
      </c>
      <c r="G155" s="7">
        <v>5082.0</v>
      </c>
      <c r="H155" s="7">
        <v>6904.0</v>
      </c>
      <c r="I155" s="7">
        <v>11172.0</v>
      </c>
      <c r="J155" s="7">
        <v>7324.0</v>
      </c>
      <c r="K155" s="23">
        <f t="shared" si="13"/>
        <v>0.02055622733</v>
      </c>
      <c r="L155" s="23">
        <f t="shared" si="14"/>
        <v>0.03286384977</v>
      </c>
      <c r="M155" s="23">
        <f t="shared" si="15"/>
        <v>0.007966011683</v>
      </c>
      <c r="N155" s="23">
        <f t="shared" si="16"/>
        <v>0.02046202959</v>
      </c>
      <c r="O155" s="23">
        <f t="shared" si="17"/>
        <v>0.7658928397</v>
      </c>
      <c r="P155" s="23">
        <f t="shared" si="18"/>
        <v>0.8023288309</v>
      </c>
      <c r="Q155" s="23">
        <f t="shared" si="19"/>
        <v>0.7134035088</v>
      </c>
      <c r="R155" s="23">
        <f t="shared" si="20"/>
        <v>0.6518455584</v>
      </c>
      <c r="S155" s="23">
        <f t="shared" si="21"/>
        <v>0.9404090565</v>
      </c>
      <c r="T155" s="23">
        <f t="shared" si="22"/>
        <v>0.7407220144</v>
      </c>
      <c r="U155" s="23">
        <f t="shared" si="23"/>
        <v>0.7691003014</v>
      </c>
      <c r="V155" s="26">
        <f t="shared" si="24"/>
        <v>37.58670654</v>
      </c>
    </row>
    <row r="156" ht="12.75" customHeight="1">
      <c r="A156" s="7" t="s">
        <v>234</v>
      </c>
      <c r="B156" s="7">
        <v>0.0</v>
      </c>
      <c r="C156" s="7">
        <v>0.0</v>
      </c>
      <c r="D156" s="7">
        <v>0.0</v>
      </c>
      <c r="E156" s="7">
        <v>480.0</v>
      </c>
      <c r="F156" s="7">
        <v>402.0</v>
      </c>
      <c r="G156" s="7">
        <v>388.0</v>
      </c>
      <c r="H156" s="7">
        <v>356.0</v>
      </c>
      <c r="I156" s="7">
        <v>560.0</v>
      </c>
      <c r="J156" s="7">
        <v>236.0</v>
      </c>
      <c r="K156" s="23">
        <f t="shared" si="13"/>
        <v>0.001209189843</v>
      </c>
      <c r="L156" s="23">
        <f t="shared" si="14"/>
        <v>0.001564945227</v>
      </c>
      <c r="M156" s="23">
        <f t="shared" si="15"/>
        <v>0.0005310674456</v>
      </c>
      <c r="N156" s="23">
        <f t="shared" si="16"/>
        <v>0.001101734172</v>
      </c>
      <c r="O156" s="23">
        <f t="shared" si="17"/>
        <v>0.04711529043</v>
      </c>
      <c r="P156" s="23">
        <f t="shared" si="18"/>
        <v>0.03754075454</v>
      </c>
      <c r="Q156" s="23">
        <f t="shared" si="19"/>
        <v>0.05459649123</v>
      </c>
      <c r="R156" s="23">
        <f t="shared" si="20"/>
        <v>0.03370150099</v>
      </c>
      <c r="S156" s="23">
        <f t="shared" si="21"/>
        <v>0.04721824762</v>
      </c>
      <c r="T156" s="23">
        <f t="shared" si="22"/>
        <v>0.02396602285</v>
      </c>
      <c r="U156" s="23">
        <f t="shared" si="23"/>
        <v>0.04068971794</v>
      </c>
      <c r="V156" s="26">
        <f t="shared" si="24"/>
        <v>36.93242797</v>
      </c>
    </row>
    <row r="157" ht="12.75" customHeight="1">
      <c r="A157" s="7" t="s">
        <v>206</v>
      </c>
      <c r="B157" s="7">
        <v>0.0</v>
      </c>
      <c r="C157" s="7">
        <v>0.0</v>
      </c>
      <c r="D157" s="7">
        <v>0.0</v>
      </c>
      <c r="E157" s="7">
        <v>196.0</v>
      </c>
      <c r="F157" s="7">
        <v>196.0</v>
      </c>
      <c r="G157" s="7">
        <v>278.0</v>
      </c>
      <c r="H157" s="7">
        <v>440.0</v>
      </c>
      <c r="I157" s="7">
        <v>920.0</v>
      </c>
      <c r="J157" s="7">
        <v>392.0</v>
      </c>
      <c r="K157" s="23">
        <f t="shared" si="13"/>
        <v>0.001209189843</v>
      </c>
      <c r="L157" s="23">
        <f t="shared" si="14"/>
        <v>0.001564945227</v>
      </c>
      <c r="M157" s="23">
        <f t="shared" si="15"/>
        <v>0.0005310674456</v>
      </c>
      <c r="N157" s="23">
        <f t="shared" si="16"/>
        <v>0.001101734172</v>
      </c>
      <c r="O157" s="23">
        <f t="shared" si="17"/>
        <v>0.01929669899</v>
      </c>
      <c r="P157" s="23">
        <f t="shared" si="18"/>
        <v>0.0183511877</v>
      </c>
      <c r="Q157" s="23">
        <f t="shared" si="19"/>
        <v>0.03915789474</v>
      </c>
      <c r="R157" s="23">
        <f t="shared" si="20"/>
        <v>0.04163126593</v>
      </c>
      <c r="S157" s="23">
        <f t="shared" si="21"/>
        <v>0.07751872738</v>
      </c>
      <c r="T157" s="23">
        <f t="shared" si="22"/>
        <v>0.0397411265</v>
      </c>
      <c r="U157" s="23">
        <f t="shared" si="23"/>
        <v>0.03928281687</v>
      </c>
      <c r="V157" s="26">
        <f t="shared" si="24"/>
        <v>35.6554402</v>
      </c>
    </row>
    <row r="158" ht="12.75" customHeight="1">
      <c r="A158" s="7" t="s">
        <v>196</v>
      </c>
      <c r="B158" s="7">
        <v>0.0</v>
      </c>
      <c r="C158" s="7">
        <v>0.0</v>
      </c>
      <c r="D158" s="7">
        <v>0.0</v>
      </c>
      <c r="E158" s="7">
        <v>240.0</v>
      </c>
      <c r="F158" s="7">
        <v>276.0</v>
      </c>
      <c r="G158" s="7">
        <v>192.0</v>
      </c>
      <c r="H158" s="7">
        <v>340.0</v>
      </c>
      <c r="I158" s="7">
        <v>520.0</v>
      </c>
      <c r="J158" s="7">
        <v>308.0</v>
      </c>
      <c r="K158" s="23">
        <f t="shared" si="13"/>
        <v>0.001209189843</v>
      </c>
      <c r="L158" s="23">
        <f t="shared" si="14"/>
        <v>0.001564945227</v>
      </c>
      <c r="M158" s="23">
        <f t="shared" si="15"/>
        <v>0.0005310674456</v>
      </c>
      <c r="N158" s="23">
        <f t="shared" si="16"/>
        <v>0.001101734172</v>
      </c>
      <c r="O158" s="23">
        <f t="shared" si="17"/>
        <v>0.02360662161</v>
      </c>
      <c r="P158" s="23">
        <f t="shared" si="18"/>
        <v>0.02580344667</v>
      </c>
      <c r="Q158" s="23">
        <f t="shared" si="19"/>
        <v>0.0270877193</v>
      </c>
      <c r="R158" s="23">
        <f t="shared" si="20"/>
        <v>0.03219106957</v>
      </c>
      <c r="S158" s="23">
        <f t="shared" si="21"/>
        <v>0.04385152765</v>
      </c>
      <c r="T158" s="23">
        <f t="shared" si="22"/>
        <v>0.03124683992</v>
      </c>
      <c r="U158" s="23">
        <f t="shared" si="23"/>
        <v>0.03063120412</v>
      </c>
      <c r="V158" s="26">
        <f t="shared" si="24"/>
        <v>27.80271767</v>
      </c>
    </row>
    <row r="159" ht="12.75" customHeight="1">
      <c r="A159" s="7" t="s">
        <v>258</v>
      </c>
      <c r="B159" s="7">
        <v>0.0</v>
      </c>
      <c r="C159" s="7">
        <v>6.0</v>
      </c>
      <c r="D159" s="7">
        <v>4.0</v>
      </c>
      <c r="E159" s="7">
        <v>1520.0</v>
      </c>
      <c r="F159" s="7">
        <v>1256.0</v>
      </c>
      <c r="G159" s="7">
        <v>1042.0</v>
      </c>
      <c r="H159" s="7">
        <v>1176.0</v>
      </c>
      <c r="I159" s="7">
        <v>1316.0</v>
      </c>
      <c r="J159" s="7">
        <v>1180.0</v>
      </c>
      <c r="K159" s="23">
        <f t="shared" si="13"/>
        <v>0.001209189843</v>
      </c>
      <c r="L159" s="23">
        <f t="shared" si="14"/>
        <v>0.01095461659</v>
      </c>
      <c r="M159" s="23">
        <f t="shared" si="15"/>
        <v>0.002655337228</v>
      </c>
      <c r="N159" s="23">
        <f t="shared" si="16"/>
        <v>0.004939714553</v>
      </c>
      <c r="O159" s="23">
        <f t="shared" si="17"/>
        <v>0.1489861887</v>
      </c>
      <c r="P159" s="23">
        <f t="shared" si="18"/>
        <v>0.117093619</v>
      </c>
      <c r="Q159" s="23">
        <f t="shared" si="19"/>
        <v>0.1463859649</v>
      </c>
      <c r="R159" s="23">
        <f t="shared" si="20"/>
        <v>0.1111111111</v>
      </c>
      <c r="S159" s="23">
        <f t="shared" si="21"/>
        <v>0.1108492551</v>
      </c>
      <c r="T159" s="23">
        <f t="shared" si="22"/>
        <v>0.1194256244</v>
      </c>
      <c r="U159" s="23">
        <f t="shared" si="23"/>
        <v>0.1256419605</v>
      </c>
      <c r="V159" s="26">
        <f t="shared" si="24"/>
        <v>25.43506496</v>
      </c>
    </row>
    <row r="160" ht="12.75" customHeight="1">
      <c r="A160" s="7" t="s">
        <v>228</v>
      </c>
      <c r="B160" s="7">
        <v>0.0</v>
      </c>
      <c r="C160" s="7">
        <v>0.0</v>
      </c>
      <c r="D160" s="7">
        <v>24.0</v>
      </c>
      <c r="E160" s="7">
        <v>922.0</v>
      </c>
      <c r="F160" s="7">
        <v>618.0</v>
      </c>
      <c r="G160" s="7">
        <v>1762.0</v>
      </c>
      <c r="H160" s="7">
        <v>1368.0</v>
      </c>
      <c r="I160" s="7">
        <v>1424.0</v>
      </c>
      <c r="J160" s="7">
        <v>1048.0</v>
      </c>
      <c r="K160" s="23">
        <f t="shared" si="13"/>
        <v>0.001209189843</v>
      </c>
      <c r="L160" s="23">
        <f t="shared" si="14"/>
        <v>0.001564945227</v>
      </c>
      <c r="M160" s="23">
        <f t="shared" si="15"/>
        <v>0.01327668614</v>
      </c>
      <c r="N160" s="23">
        <f t="shared" si="16"/>
        <v>0.005350273736</v>
      </c>
      <c r="O160" s="23">
        <f t="shared" si="17"/>
        <v>0.09041042218</v>
      </c>
      <c r="P160" s="23">
        <f t="shared" si="18"/>
        <v>0.05766185375</v>
      </c>
      <c r="Q160" s="23">
        <f t="shared" si="19"/>
        <v>0.2474385965</v>
      </c>
      <c r="R160" s="23">
        <f t="shared" si="20"/>
        <v>0.1292362881</v>
      </c>
      <c r="S160" s="23">
        <f t="shared" si="21"/>
        <v>0.119939399</v>
      </c>
      <c r="T160" s="23">
        <f t="shared" si="22"/>
        <v>0.1060774598</v>
      </c>
      <c r="U160" s="23">
        <f t="shared" si="23"/>
        <v>0.1251273366</v>
      </c>
      <c r="V160" s="26">
        <f t="shared" si="24"/>
        <v>23.38709059</v>
      </c>
    </row>
    <row r="161" ht="12.75" customHeight="1">
      <c r="A161" s="7" t="s">
        <v>216</v>
      </c>
      <c r="B161" s="7">
        <v>0.0</v>
      </c>
      <c r="C161" s="7">
        <v>0.0</v>
      </c>
      <c r="D161" s="7">
        <v>90.0</v>
      </c>
      <c r="E161" s="7">
        <v>4142.0</v>
      </c>
      <c r="F161" s="7">
        <v>3980.0</v>
      </c>
      <c r="G161" s="7">
        <v>2922.0</v>
      </c>
      <c r="H161" s="7">
        <v>4112.0</v>
      </c>
      <c r="I161" s="7">
        <v>3396.0</v>
      </c>
      <c r="J161" s="7">
        <v>4340.0</v>
      </c>
      <c r="K161" s="23">
        <f t="shared" si="13"/>
        <v>0.001209189843</v>
      </c>
      <c r="L161" s="23">
        <f t="shared" si="14"/>
        <v>0.001564945227</v>
      </c>
      <c r="M161" s="23">
        <f t="shared" si="15"/>
        <v>0.04832713755</v>
      </c>
      <c r="N161" s="23">
        <f t="shared" si="16"/>
        <v>0.01703375754</v>
      </c>
      <c r="O161" s="23">
        <f t="shared" si="17"/>
        <v>0.4058183955</v>
      </c>
      <c r="P161" s="23">
        <f t="shared" si="18"/>
        <v>0.3708430368</v>
      </c>
      <c r="Q161" s="23">
        <f t="shared" si="19"/>
        <v>0.410245614</v>
      </c>
      <c r="R161" s="23">
        <f t="shared" si="20"/>
        <v>0.3882752761</v>
      </c>
      <c r="S161" s="23">
        <f t="shared" si="21"/>
        <v>0.2859186937</v>
      </c>
      <c r="T161" s="23">
        <f t="shared" si="22"/>
        <v>0.4389725958</v>
      </c>
      <c r="U161" s="23">
        <f t="shared" si="23"/>
        <v>0.383345602</v>
      </c>
      <c r="V161" s="26">
        <f t="shared" si="24"/>
        <v>22.50505217</v>
      </c>
    </row>
    <row r="162" ht="12.75" customHeight="1">
      <c r="A162" s="7" t="s">
        <v>231</v>
      </c>
      <c r="B162" s="7">
        <v>4.0</v>
      </c>
      <c r="C162" s="7">
        <v>16.0</v>
      </c>
      <c r="D162" s="7">
        <v>20.0</v>
      </c>
      <c r="E162" s="7">
        <v>3260.0</v>
      </c>
      <c r="F162" s="7">
        <v>2782.0</v>
      </c>
      <c r="G162" s="7">
        <v>2286.0</v>
      </c>
      <c r="H162" s="7">
        <v>3336.0</v>
      </c>
      <c r="I162" s="7">
        <v>4840.0</v>
      </c>
      <c r="J162" s="7">
        <v>3252.0</v>
      </c>
      <c r="K162" s="23">
        <f t="shared" si="13"/>
        <v>0.006045949214</v>
      </c>
      <c r="L162" s="23">
        <f t="shared" si="14"/>
        <v>0.02660406886</v>
      </c>
      <c r="M162" s="23">
        <f t="shared" si="15"/>
        <v>0.01115241636</v>
      </c>
      <c r="N162" s="23">
        <f t="shared" si="16"/>
        <v>0.01460081148</v>
      </c>
      <c r="O162" s="23">
        <f t="shared" si="17"/>
        <v>0.3194240376</v>
      </c>
      <c r="P162" s="23">
        <f t="shared" si="18"/>
        <v>0.2592454588</v>
      </c>
      <c r="Q162" s="23">
        <f t="shared" si="19"/>
        <v>0.3209824561</v>
      </c>
      <c r="R162" s="23">
        <f t="shared" si="20"/>
        <v>0.3150193524</v>
      </c>
      <c r="S162" s="23">
        <f t="shared" si="21"/>
        <v>0.4074572847</v>
      </c>
      <c r="T162" s="23">
        <f t="shared" si="22"/>
        <v>0.3289513601</v>
      </c>
      <c r="U162" s="23">
        <f t="shared" si="23"/>
        <v>0.3251799916</v>
      </c>
      <c r="V162" s="26">
        <f t="shared" si="24"/>
        <v>22.27136431</v>
      </c>
    </row>
    <row r="163" ht="12.75" customHeight="1">
      <c r="A163" s="7" t="s">
        <v>190</v>
      </c>
      <c r="B163" s="7">
        <v>0.0</v>
      </c>
      <c r="C163" s="7">
        <v>0.0</v>
      </c>
      <c r="D163" s="7">
        <v>0.0</v>
      </c>
      <c r="E163" s="7">
        <v>120.0</v>
      </c>
      <c r="F163" s="7">
        <v>76.0</v>
      </c>
      <c r="G163" s="7">
        <v>76.0</v>
      </c>
      <c r="H163" s="7">
        <v>328.0</v>
      </c>
      <c r="I163" s="7">
        <v>416.0</v>
      </c>
      <c r="J163" s="7">
        <v>332.0</v>
      </c>
      <c r="K163" s="23">
        <f t="shared" si="13"/>
        <v>0.001209189843</v>
      </c>
      <c r="L163" s="23">
        <f t="shared" si="14"/>
        <v>0.001564945227</v>
      </c>
      <c r="M163" s="23">
        <f t="shared" si="15"/>
        <v>0.0005310674456</v>
      </c>
      <c r="N163" s="23">
        <f t="shared" si="16"/>
        <v>0.001101734172</v>
      </c>
      <c r="O163" s="23">
        <f t="shared" si="17"/>
        <v>0.0118522872</v>
      </c>
      <c r="P163" s="23">
        <f t="shared" si="18"/>
        <v>0.007172799255</v>
      </c>
      <c r="Q163" s="23">
        <f t="shared" si="19"/>
        <v>0.01080701754</v>
      </c>
      <c r="R163" s="23">
        <f t="shared" si="20"/>
        <v>0.03105824601</v>
      </c>
      <c r="S163" s="23">
        <f t="shared" si="21"/>
        <v>0.03509805572</v>
      </c>
      <c r="T163" s="23">
        <f t="shared" si="22"/>
        <v>0.03367377895</v>
      </c>
      <c r="U163" s="23">
        <f t="shared" si="23"/>
        <v>0.02161036411</v>
      </c>
      <c r="V163" s="26">
        <f t="shared" si="24"/>
        <v>19.61486234</v>
      </c>
    </row>
    <row r="164" ht="12.75" customHeight="1">
      <c r="A164" s="7" t="s">
        <v>185</v>
      </c>
      <c r="B164" s="7">
        <v>40.0</v>
      </c>
      <c r="C164" s="7">
        <v>0.0</v>
      </c>
      <c r="D164" s="7">
        <v>8.0</v>
      </c>
      <c r="E164" s="7">
        <v>2786.0</v>
      </c>
      <c r="F164" s="7">
        <v>2888.0</v>
      </c>
      <c r="G164" s="7">
        <v>2668.0</v>
      </c>
      <c r="H164" s="7">
        <v>4724.0</v>
      </c>
      <c r="I164" s="7">
        <v>4460.0</v>
      </c>
      <c r="J164" s="7">
        <v>4360.0</v>
      </c>
      <c r="K164" s="23">
        <f t="shared" si="13"/>
        <v>0.04957678356</v>
      </c>
      <c r="L164" s="23">
        <f t="shared" si="14"/>
        <v>0.001564945227</v>
      </c>
      <c r="M164" s="23">
        <f t="shared" si="15"/>
        <v>0.00477960701</v>
      </c>
      <c r="N164" s="23">
        <f t="shared" si="16"/>
        <v>0.01864044526</v>
      </c>
      <c r="O164" s="23">
        <f t="shared" si="17"/>
        <v>0.2729944167</v>
      </c>
      <c r="P164" s="23">
        <f t="shared" si="18"/>
        <v>0.2691197019</v>
      </c>
      <c r="Q164" s="23">
        <f t="shared" si="19"/>
        <v>0.3745964912</v>
      </c>
      <c r="R164" s="23">
        <f t="shared" si="20"/>
        <v>0.4460492778</v>
      </c>
      <c r="S164" s="23">
        <f t="shared" si="21"/>
        <v>0.375473445</v>
      </c>
      <c r="T164" s="23">
        <f t="shared" si="22"/>
        <v>0.440995045</v>
      </c>
      <c r="U164" s="23">
        <f t="shared" si="23"/>
        <v>0.3632047296</v>
      </c>
      <c r="V164" s="26">
        <f t="shared" si="24"/>
        <v>19.48476683</v>
      </c>
    </row>
    <row r="165" ht="12.75" customHeight="1">
      <c r="A165" s="7" t="s">
        <v>244</v>
      </c>
      <c r="B165" s="7">
        <v>0.0</v>
      </c>
      <c r="C165" s="7">
        <v>16.0</v>
      </c>
      <c r="D165" s="7">
        <v>2.0</v>
      </c>
      <c r="E165" s="7">
        <v>2252.0</v>
      </c>
      <c r="F165" s="7">
        <v>2138.0</v>
      </c>
      <c r="G165" s="7">
        <v>1262.0</v>
      </c>
      <c r="H165" s="7">
        <v>1576.0</v>
      </c>
      <c r="I165" s="7">
        <v>2416.0</v>
      </c>
      <c r="J165" s="7">
        <v>1504.0</v>
      </c>
      <c r="K165" s="23">
        <f t="shared" si="13"/>
        <v>0.001209189843</v>
      </c>
      <c r="L165" s="23">
        <f t="shared" si="14"/>
        <v>0.02660406886</v>
      </c>
      <c r="M165" s="23">
        <f t="shared" si="15"/>
        <v>0.001593202337</v>
      </c>
      <c r="N165" s="23">
        <f t="shared" si="16"/>
        <v>0.009802153679</v>
      </c>
      <c r="O165" s="23">
        <f t="shared" si="17"/>
        <v>0.2206876286</v>
      </c>
      <c r="P165" s="23">
        <f t="shared" si="18"/>
        <v>0.1992547741</v>
      </c>
      <c r="Q165" s="23">
        <f t="shared" si="19"/>
        <v>0.1772631579</v>
      </c>
      <c r="R165" s="23">
        <f t="shared" si="20"/>
        <v>0.1488718965</v>
      </c>
      <c r="S165" s="23">
        <f t="shared" si="21"/>
        <v>0.2034340544</v>
      </c>
      <c r="T165" s="23">
        <f t="shared" si="22"/>
        <v>0.1521893012</v>
      </c>
      <c r="U165" s="23">
        <f t="shared" si="23"/>
        <v>0.1836168021</v>
      </c>
      <c r="V165" s="26">
        <f t="shared" si="24"/>
        <v>18.73229171</v>
      </c>
    </row>
    <row r="166" ht="12.75" customHeight="1">
      <c r="A166" s="7" t="s">
        <v>210</v>
      </c>
      <c r="B166" s="7">
        <v>0.0</v>
      </c>
      <c r="C166" s="7">
        <v>10.0</v>
      </c>
      <c r="D166" s="7">
        <v>6.0</v>
      </c>
      <c r="E166" s="7">
        <v>1006.0</v>
      </c>
      <c r="F166" s="7">
        <v>956.0</v>
      </c>
      <c r="G166" s="7">
        <v>1484.0</v>
      </c>
      <c r="H166" s="7">
        <v>1084.0</v>
      </c>
      <c r="I166" s="7">
        <v>2676.0</v>
      </c>
      <c r="J166" s="7">
        <v>1004.0</v>
      </c>
      <c r="K166" s="23">
        <f t="shared" si="13"/>
        <v>0.001209189843</v>
      </c>
      <c r="L166" s="23">
        <f t="shared" si="14"/>
        <v>0.0172143975</v>
      </c>
      <c r="M166" s="23">
        <f t="shared" si="15"/>
        <v>0.003717472119</v>
      </c>
      <c r="N166" s="23">
        <f t="shared" si="16"/>
        <v>0.007380353153</v>
      </c>
      <c r="O166" s="23">
        <f t="shared" si="17"/>
        <v>0.09863845626</v>
      </c>
      <c r="P166" s="23">
        <f t="shared" si="18"/>
        <v>0.08914764788</v>
      </c>
      <c r="Q166" s="23">
        <f t="shared" si="19"/>
        <v>0.2084210526</v>
      </c>
      <c r="R166" s="23">
        <f t="shared" si="20"/>
        <v>0.1024261305</v>
      </c>
      <c r="S166" s="23">
        <f t="shared" si="21"/>
        <v>0.2253177342</v>
      </c>
      <c r="T166" s="23">
        <f t="shared" si="22"/>
        <v>0.1016280716</v>
      </c>
      <c r="U166" s="23">
        <f t="shared" si="23"/>
        <v>0.1375965155</v>
      </c>
      <c r="V166" s="26">
        <f t="shared" si="24"/>
        <v>18.64362215</v>
      </c>
    </row>
    <row r="167" ht="12.75" customHeight="1">
      <c r="A167" s="7" t="s">
        <v>192</v>
      </c>
      <c r="B167" s="7">
        <v>308.0</v>
      </c>
      <c r="C167" s="7">
        <v>100.0</v>
      </c>
      <c r="D167" s="7">
        <v>158.0</v>
      </c>
      <c r="E167" s="7">
        <v>30408.0</v>
      </c>
      <c r="F167" s="7">
        <v>29084.0</v>
      </c>
      <c r="G167" s="7">
        <v>24044.0</v>
      </c>
      <c r="H167" s="7">
        <v>37288.0</v>
      </c>
      <c r="I167" s="7">
        <v>20732.0</v>
      </c>
      <c r="J167" s="7">
        <v>36212.0</v>
      </c>
      <c r="K167" s="23">
        <f t="shared" si="13"/>
        <v>0.3736396614</v>
      </c>
      <c r="L167" s="23">
        <f t="shared" si="14"/>
        <v>0.1580594679</v>
      </c>
      <c r="M167" s="23">
        <f t="shared" si="15"/>
        <v>0.08443972384</v>
      </c>
      <c r="N167" s="23">
        <f t="shared" si="16"/>
        <v>0.2053796177</v>
      </c>
      <c r="O167" s="23">
        <f t="shared" si="17"/>
        <v>2.978646292</v>
      </c>
      <c r="P167" s="23">
        <f t="shared" si="18"/>
        <v>2.7093619</v>
      </c>
      <c r="Q167" s="23">
        <f t="shared" si="19"/>
        <v>3.374736842</v>
      </c>
      <c r="R167" s="23">
        <f t="shared" si="20"/>
        <v>3.520154819</v>
      </c>
      <c r="S167" s="23">
        <f t="shared" si="21"/>
        <v>1.74505513</v>
      </c>
      <c r="T167" s="23">
        <f t="shared" si="22"/>
        <v>3.661947619</v>
      </c>
      <c r="U167" s="23">
        <f t="shared" si="23"/>
        <v>2.9983171</v>
      </c>
      <c r="V167" s="26">
        <f t="shared" si="24"/>
        <v>14.59890292</v>
      </c>
    </row>
    <row r="168" ht="12.75" customHeight="1">
      <c r="A168" s="7" t="s">
        <v>233</v>
      </c>
      <c r="B168" s="7">
        <v>16.0</v>
      </c>
      <c r="C168" s="7">
        <v>0.0</v>
      </c>
      <c r="D168" s="7">
        <v>2.0</v>
      </c>
      <c r="E168" s="7">
        <v>988.0</v>
      </c>
      <c r="F168" s="7">
        <v>1050.0</v>
      </c>
      <c r="G168" s="7">
        <v>804.0</v>
      </c>
      <c r="H168" s="7">
        <v>1144.0</v>
      </c>
      <c r="I168" s="7">
        <v>1100.0</v>
      </c>
      <c r="J168" s="7">
        <v>764.0</v>
      </c>
      <c r="K168" s="23">
        <f t="shared" si="13"/>
        <v>0.02055622733</v>
      </c>
      <c r="L168" s="23">
        <f t="shared" si="14"/>
        <v>0.001564945227</v>
      </c>
      <c r="M168" s="23">
        <f t="shared" si="15"/>
        <v>0.001593202337</v>
      </c>
      <c r="N168" s="23">
        <f t="shared" si="16"/>
        <v>0.00790479163</v>
      </c>
      <c r="O168" s="23">
        <f t="shared" si="17"/>
        <v>0.0968753061</v>
      </c>
      <c r="P168" s="23">
        <f t="shared" si="18"/>
        <v>0.09790405217</v>
      </c>
      <c r="Q168" s="23">
        <f t="shared" si="19"/>
        <v>0.1129824561</v>
      </c>
      <c r="R168" s="23">
        <f t="shared" si="20"/>
        <v>0.1080902483</v>
      </c>
      <c r="S168" s="23">
        <f t="shared" si="21"/>
        <v>0.09266896726</v>
      </c>
      <c r="T168" s="23">
        <f t="shared" si="22"/>
        <v>0.07735868136</v>
      </c>
      <c r="U168" s="23">
        <f t="shared" si="23"/>
        <v>0.09764661855</v>
      </c>
      <c r="V168" s="26">
        <f t="shared" si="24"/>
        <v>12.35283903</v>
      </c>
    </row>
    <row r="169" ht="12.75" customHeight="1">
      <c r="A169" s="7" t="s">
        <v>191</v>
      </c>
      <c r="B169" s="7">
        <v>28.0</v>
      </c>
      <c r="C169" s="7">
        <v>2.0</v>
      </c>
      <c r="D169" s="7">
        <v>0.0</v>
      </c>
      <c r="E169" s="7">
        <v>948.0</v>
      </c>
      <c r="F169" s="7">
        <v>960.0</v>
      </c>
      <c r="G169" s="7">
        <v>844.0</v>
      </c>
      <c r="H169" s="7">
        <v>1812.0</v>
      </c>
      <c r="I169" s="7">
        <v>2804.0</v>
      </c>
      <c r="J169" s="7">
        <v>1784.0</v>
      </c>
      <c r="K169" s="23">
        <f t="shared" si="13"/>
        <v>0.03506650544</v>
      </c>
      <c r="L169" s="23">
        <f t="shared" si="14"/>
        <v>0.004694835681</v>
      </c>
      <c r="M169" s="23">
        <f t="shared" si="15"/>
        <v>0.0005310674456</v>
      </c>
      <c r="N169" s="23">
        <f t="shared" si="16"/>
        <v>0.01343080286</v>
      </c>
      <c r="O169" s="23">
        <f t="shared" si="17"/>
        <v>0.09295719463</v>
      </c>
      <c r="P169" s="23">
        <f t="shared" si="18"/>
        <v>0.08952026083</v>
      </c>
      <c r="Q169" s="23">
        <f t="shared" si="19"/>
        <v>0.1185964912</v>
      </c>
      <c r="R169" s="23">
        <f t="shared" si="20"/>
        <v>0.1711507599</v>
      </c>
      <c r="S169" s="23">
        <f t="shared" si="21"/>
        <v>0.2360912381</v>
      </c>
      <c r="T169" s="23">
        <f t="shared" si="22"/>
        <v>0.1805035898</v>
      </c>
      <c r="U169" s="23">
        <f t="shared" si="23"/>
        <v>0.1481365891</v>
      </c>
      <c r="V169" s="26">
        <f t="shared" si="24"/>
        <v>11.02961533</v>
      </c>
    </row>
    <row r="170" ht="12.75" customHeight="1">
      <c r="A170" s="7" t="s">
        <v>211</v>
      </c>
      <c r="B170" s="7">
        <v>8.0</v>
      </c>
      <c r="C170" s="7">
        <v>12.0</v>
      </c>
      <c r="D170" s="7">
        <v>40.0</v>
      </c>
      <c r="E170" s="7">
        <v>1342.0</v>
      </c>
      <c r="F170" s="7">
        <v>1050.0</v>
      </c>
      <c r="G170" s="7">
        <v>1026.0</v>
      </c>
      <c r="H170" s="7">
        <v>2188.0</v>
      </c>
      <c r="I170" s="7">
        <v>3540.0</v>
      </c>
      <c r="J170" s="7">
        <v>2208.0</v>
      </c>
      <c r="K170" s="23">
        <f t="shared" si="13"/>
        <v>0.01088270859</v>
      </c>
      <c r="L170" s="23">
        <f t="shared" si="14"/>
        <v>0.02034428795</v>
      </c>
      <c r="M170" s="23">
        <f t="shared" si="15"/>
        <v>0.02177376527</v>
      </c>
      <c r="N170" s="23">
        <f t="shared" si="16"/>
        <v>0.0176669206</v>
      </c>
      <c r="O170" s="23">
        <f t="shared" si="17"/>
        <v>0.1315505926</v>
      </c>
      <c r="P170" s="23">
        <f t="shared" si="18"/>
        <v>0.09790405217</v>
      </c>
      <c r="Q170" s="23">
        <f t="shared" si="19"/>
        <v>0.1441403509</v>
      </c>
      <c r="R170" s="23">
        <f t="shared" si="20"/>
        <v>0.2066458982</v>
      </c>
      <c r="S170" s="23">
        <f t="shared" si="21"/>
        <v>0.2980388856</v>
      </c>
      <c r="T170" s="23">
        <f t="shared" si="22"/>
        <v>0.2233795126</v>
      </c>
      <c r="U170" s="23">
        <f t="shared" si="23"/>
        <v>0.183609882</v>
      </c>
      <c r="V170" s="26">
        <f t="shared" si="24"/>
        <v>10.39286281</v>
      </c>
    </row>
    <row r="171" ht="12.75" customHeight="1">
      <c r="A171" s="7" t="s">
        <v>217</v>
      </c>
      <c r="B171" s="7">
        <v>0.0</v>
      </c>
      <c r="C171" s="7">
        <v>10.0</v>
      </c>
      <c r="D171" s="7">
        <v>0.0</v>
      </c>
      <c r="E171" s="7">
        <v>382.0</v>
      </c>
      <c r="F171" s="7">
        <v>286.0</v>
      </c>
      <c r="G171" s="7">
        <v>382.0</v>
      </c>
      <c r="H171" s="7">
        <v>964.0</v>
      </c>
      <c r="I171" s="7">
        <v>468.0</v>
      </c>
      <c r="J171" s="7">
        <v>1168.0</v>
      </c>
      <c r="K171" s="23">
        <f t="shared" si="13"/>
        <v>0.001209189843</v>
      </c>
      <c r="L171" s="23">
        <f t="shared" si="14"/>
        <v>0.0172143975</v>
      </c>
      <c r="M171" s="23">
        <f t="shared" si="15"/>
        <v>0.0005310674456</v>
      </c>
      <c r="N171" s="23">
        <f t="shared" si="16"/>
        <v>0.006318218261</v>
      </c>
      <c r="O171" s="23">
        <f t="shared" si="17"/>
        <v>0.03751591733</v>
      </c>
      <c r="P171" s="23">
        <f t="shared" si="18"/>
        <v>0.02673497904</v>
      </c>
      <c r="Q171" s="23">
        <f t="shared" si="19"/>
        <v>0.05375438596</v>
      </c>
      <c r="R171" s="23">
        <f t="shared" si="20"/>
        <v>0.09109789484</v>
      </c>
      <c r="S171" s="23">
        <f t="shared" si="21"/>
        <v>0.03947479168</v>
      </c>
      <c r="T171" s="23">
        <f t="shared" si="22"/>
        <v>0.1182121549</v>
      </c>
      <c r="U171" s="23">
        <f t="shared" si="23"/>
        <v>0.0611316873</v>
      </c>
      <c r="V171" s="26">
        <f t="shared" si="24"/>
        <v>9.675463044</v>
      </c>
    </row>
    <row r="172" ht="12.75" customHeight="1">
      <c r="A172" s="7" t="s">
        <v>186</v>
      </c>
      <c r="B172" s="7">
        <v>178.0</v>
      </c>
      <c r="C172" s="7">
        <v>28.0</v>
      </c>
      <c r="D172" s="7">
        <v>46.0</v>
      </c>
      <c r="E172" s="7">
        <v>8048.0</v>
      </c>
      <c r="F172" s="7">
        <v>6160.0</v>
      </c>
      <c r="G172" s="7">
        <v>5884.0</v>
      </c>
      <c r="H172" s="7">
        <v>6432.0</v>
      </c>
      <c r="I172" s="7">
        <v>6456.0</v>
      </c>
      <c r="J172" s="7">
        <v>7208.0</v>
      </c>
      <c r="K172" s="23">
        <f t="shared" si="13"/>
        <v>0.2164449819</v>
      </c>
      <c r="L172" s="23">
        <f t="shared" si="14"/>
        <v>0.04538341158</v>
      </c>
      <c r="M172" s="23">
        <f t="shared" si="15"/>
        <v>0.02496016994</v>
      </c>
      <c r="N172" s="23">
        <f t="shared" si="16"/>
        <v>0.09559618779</v>
      </c>
      <c r="O172" s="23">
        <f t="shared" si="17"/>
        <v>0.7884219806</v>
      </c>
      <c r="P172" s="23">
        <f t="shared" si="18"/>
        <v>0.5739170936</v>
      </c>
      <c r="Q172" s="23">
        <f t="shared" si="19"/>
        <v>0.8259649123</v>
      </c>
      <c r="R172" s="23">
        <f t="shared" si="20"/>
        <v>0.6072878316</v>
      </c>
      <c r="S172" s="23">
        <f t="shared" si="21"/>
        <v>0.5434727717</v>
      </c>
      <c r="T172" s="23">
        <f t="shared" si="22"/>
        <v>0.7289918091</v>
      </c>
      <c r="U172" s="23">
        <f t="shared" si="23"/>
        <v>0.6780093998</v>
      </c>
      <c r="V172" s="26">
        <f t="shared" si="24"/>
        <v>7.092431356</v>
      </c>
    </row>
    <row r="173" ht="12.75" customHeight="1">
      <c r="A173" s="7" t="s">
        <v>213</v>
      </c>
      <c r="B173" s="7">
        <v>0.0</v>
      </c>
      <c r="C173" s="7">
        <v>10.0</v>
      </c>
      <c r="D173" s="7">
        <v>0.0</v>
      </c>
      <c r="E173" s="7">
        <v>166.0</v>
      </c>
      <c r="F173" s="7">
        <v>138.0</v>
      </c>
      <c r="G173" s="7">
        <v>200.0</v>
      </c>
      <c r="H173" s="7">
        <v>512.0</v>
      </c>
      <c r="I173" s="7">
        <v>1228.0</v>
      </c>
      <c r="J173" s="7">
        <v>556.0</v>
      </c>
      <c r="K173" s="23">
        <f t="shared" si="13"/>
        <v>0.001209189843</v>
      </c>
      <c r="L173" s="23">
        <f t="shared" si="14"/>
        <v>0.0172143975</v>
      </c>
      <c r="M173" s="23">
        <f t="shared" si="15"/>
        <v>0.0005310674456</v>
      </c>
      <c r="N173" s="23">
        <f t="shared" si="16"/>
        <v>0.006318218261</v>
      </c>
      <c r="O173" s="23">
        <f t="shared" si="17"/>
        <v>0.01635811539</v>
      </c>
      <c r="P173" s="23">
        <f t="shared" si="18"/>
        <v>0.01294829995</v>
      </c>
      <c r="Q173" s="23">
        <f t="shared" si="19"/>
        <v>0.02821052632</v>
      </c>
      <c r="R173" s="23">
        <f t="shared" si="20"/>
        <v>0.04842820731</v>
      </c>
      <c r="S173" s="23">
        <f t="shared" si="21"/>
        <v>0.1034424712</v>
      </c>
      <c r="T173" s="23">
        <f t="shared" si="22"/>
        <v>0.05632520983</v>
      </c>
      <c r="U173" s="23">
        <f t="shared" si="23"/>
        <v>0.04428547166</v>
      </c>
      <c r="V173" s="26">
        <f t="shared" si="24"/>
        <v>7.009170913</v>
      </c>
    </row>
    <row r="174" ht="12.75" customHeight="1">
      <c r="A174" s="7" t="s">
        <v>199</v>
      </c>
      <c r="B174" s="7">
        <v>36.0</v>
      </c>
      <c r="C174" s="7">
        <v>44.0</v>
      </c>
      <c r="D174" s="7">
        <v>126.0</v>
      </c>
      <c r="E174" s="7">
        <v>5228.0</v>
      </c>
      <c r="F174" s="7">
        <v>4538.0</v>
      </c>
      <c r="G174" s="7">
        <v>5048.0</v>
      </c>
      <c r="H174" s="7">
        <v>2360.0</v>
      </c>
      <c r="I174" s="7">
        <v>3628.0</v>
      </c>
      <c r="J174" s="7">
        <v>2588.0</v>
      </c>
      <c r="K174" s="23">
        <f t="shared" si="13"/>
        <v>0.04474002418</v>
      </c>
      <c r="L174" s="23">
        <f t="shared" si="14"/>
        <v>0.07042253521</v>
      </c>
      <c r="M174" s="23">
        <f t="shared" si="15"/>
        <v>0.06744556559</v>
      </c>
      <c r="N174" s="23">
        <f t="shared" si="16"/>
        <v>0.06086937499</v>
      </c>
      <c r="O174" s="23">
        <f t="shared" si="17"/>
        <v>0.512195122</v>
      </c>
      <c r="P174" s="23">
        <f t="shared" si="18"/>
        <v>0.4228225431</v>
      </c>
      <c r="Q174" s="23">
        <f t="shared" si="19"/>
        <v>0.7086315789</v>
      </c>
      <c r="R174" s="23">
        <f t="shared" si="20"/>
        <v>0.222883036</v>
      </c>
      <c r="S174" s="23">
        <f t="shared" si="21"/>
        <v>0.3054456696</v>
      </c>
      <c r="T174" s="23">
        <f t="shared" si="22"/>
        <v>0.2618060471</v>
      </c>
      <c r="U174" s="23">
        <f t="shared" si="23"/>
        <v>0.4056306661</v>
      </c>
      <c r="V174" s="26">
        <f t="shared" si="24"/>
        <v>6.663953197</v>
      </c>
    </row>
    <row r="175" ht="12.75" customHeight="1">
      <c r="A175" s="7" t="s">
        <v>224</v>
      </c>
      <c r="B175" s="7">
        <v>248.0</v>
      </c>
      <c r="C175" s="7">
        <v>364.0</v>
      </c>
      <c r="D175" s="7">
        <v>246.0</v>
      </c>
      <c r="E175" s="7">
        <v>18902.0</v>
      </c>
      <c r="F175" s="7">
        <v>19802.0</v>
      </c>
      <c r="G175" s="7">
        <v>13166.0</v>
      </c>
      <c r="H175" s="7">
        <v>14880.0</v>
      </c>
      <c r="I175" s="7">
        <v>16384.0</v>
      </c>
      <c r="J175" s="7">
        <v>13044.0</v>
      </c>
      <c r="K175" s="23">
        <f t="shared" si="13"/>
        <v>0.3010882709</v>
      </c>
      <c r="L175" s="23">
        <f t="shared" si="14"/>
        <v>0.5712050078</v>
      </c>
      <c r="M175" s="23">
        <f t="shared" si="15"/>
        <v>0.1311736591</v>
      </c>
      <c r="N175" s="23">
        <f t="shared" si="16"/>
        <v>0.3344889792</v>
      </c>
      <c r="O175" s="23">
        <f t="shared" si="17"/>
        <v>1.851601528</v>
      </c>
      <c r="P175" s="23">
        <f t="shared" si="18"/>
        <v>1.844713554</v>
      </c>
      <c r="Q175" s="23">
        <f t="shared" si="19"/>
        <v>1.848</v>
      </c>
      <c r="R175" s="23">
        <f t="shared" si="20"/>
        <v>1.40479562</v>
      </c>
      <c r="S175" s="23">
        <f t="shared" si="21"/>
        <v>1.379092669</v>
      </c>
      <c r="T175" s="23">
        <f t="shared" si="22"/>
        <v>1.319142482</v>
      </c>
      <c r="U175" s="23">
        <f t="shared" si="23"/>
        <v>1.607890975</v>
      </c>
      <c r="V175" s="26">
        <f t="shared" si="24"/>
        <v>4.807007331</v>
      </c>
    </row>
    <row r="176" ht="12.75" customHeight="1">
      <c r="A176" s="7" t="s">
        <v>226</v>
      </c>
      <c r="B176" s="7">
        <v>838.0</v>
      </c>
      <c r="C176" s="7">
        <v>118.0</v>
      </c>
      <c r="D176" s="7">
        <v>662.0</v>
      </c>
      <c r="E176" s="7">
        <v>10704.0</v>
      </c>
      <c r="F176" s="7">
        <v>10288.0</v>
      </c>
      <c r="G176" s="7">
        <v>10452.0</v>
      </c>
      <c r="H176" s="7">
        <v>24720.0</v>
      </c>
      <c r="I176" s="7">
        <v>54996.0</v>
      </c>
      <c r="J176" s="7">
        <v>21888.0</v>
      </c>
      <c r="K176" s="23">
        <f t="shared" si="13"/>
        <v>1.014510278</v>
      </c>
      <c r="L176" s="23">
        <f t="shared" si="14"/>
        <v>0.186228482</v>
      </c>
      <c r="M176" s="23">
        <f t="shared" si="15"/>
        <v>0.3520977164</v>
      </c>
      <c r="N176" s="23">
        <f t="shared" si="16"/>
        <v>0.5176121588</v>
      </c>
      <c r="O176" s="23">
        <f t="shared" si="17"/>
        <v>1.048584582</v>
      </c>
      <c r="P176" s="23">
        <f t="shared" si="18"/>
        <v>0.9584536563</v>
      </c>
      <c r="Q176" s="23">
        <f t="shared" si="19"/>
        <v>1.467087719</v>
      </c>
      <c r="R176" s="23">
        <f t="shared" si="20"/>
        <v>2.333710941</v>
      </c>
      <c r="S176" s="23">
        <f t="shared" si="21"/>
        <v>4.628987459</v>
      </c>
      <c r="T176" s="23">
        <f t="shared" si="22"/>
        <v>2.213469512</v>
      </c>
      <c r="U176" s="23">
        <f t="shared" si="23"/>
        <v>2.108382312</v>
      </c>
      <c r="V176" s="26">
        <f t="shared" si="24"/>
        <v>4.073285906</v>
      </c>
    </row>
    <row r="177" ht="12.75" customHeight="1">
      <c r="A177" s="7" t="s">
        <v>197</v>
      </c>
      <c r="B177" s="7">
        <v>246.0</v>
      </c>
      <c r="C177" s="7">
        <v>172.0</v>
      </c>
      <c r="D177" s="7">
        <v>382.0</v>
      </c>
      <c r="E177" s="7">
        <v>10716.0</v>
      </c>
      <c r="F177" s="7">
        <v>10932.0</v>
      </c>
      <c r="G177" s="7">
        <v>7370.0</v>
      </c>
      <c r="H177" s="7">
        <v>9056.0</v>
      </c>
      <c r="I177" s="7">
        <v>12424.0</v>
      </c>
      <c r="J177" s="7">
        <v>8636.0</v>
      </c>
      <c r="K177" s="23">
        <f t="shared" si="13"/>
        <v>0.2986698912</v>
      </c>
      <c r="L177" s="23">
        <f t="shared" si="14"/>
        <v>0.2707355243</v>
      </c>
      <c r="M177" s="23">
        <f t="shared" si="15"/>
        <v>0.2033988317</v>
      </c>
      <c r="N177" s="23">
        <f t="shared" si="16"/>
        <v>0.2576014157</v>
      </c>
      <c r="O177" s="23">
        <f t="shared" si="17"/>
        <v>1.049760016</v>
      </c>
      <c r="P177" s="23">
        <f t="shared" si="18"/>
        <v>1.018444341</v>
      </c>
      <c r="Q177" s="23">
        <f t="shared" si="19"/>
        <v>1.034526316</v>
      </c>
      <c r="R177" s="23">
        <f t="shared" si="20"/>
        <v>0.854998584</v>
      </c>
      <c r="S177" s="23">
        <f t="shared" si="21"/>
        <v>1.045787392</v>
      </c>
      <c r="T177" s="23">
        <f t="shared" si="22"/>
        <v>0.873394681</v>
      </c>
      <c r="U177" s="23">
        <f t="shared" si="23"/>
        <v>0.9794852215</v>
      </c>
      <c r="V177" s="26">
        <f t="shared" si="24"/>
        <v>3.802328566</v>
      </c>
    </row>
    <row r="178" ht="12.75" customHeight="1">
      <c r="A178" s="7" t="s">
        <v>203</v>
      </c>
      <c r="B178" s="7">
        <v>134.0</v>
      </c>
      <c r="C178" s="7">
        <v>76.0</v>
      </c>
      <c r="D178" s="7">
        <v>28.0</v>
      </c>
      <c r="E178" s="7">
        <v>2826.0</v>
      </c>
      <c r="F178" s="7">
        <v>2704.0</v>
      </c>
      <c r="G178" s="7">
        <v>2796.0</v>
      </c>
      <c r="H178" s="7">
        <v>4308.0</v>
      </c>
      <c r="I178" s="7">
        <v>5804.0</v>
      </c>
      <c r="J178" s="7">
        <v>3728.0</v>
      </c>
      <c r="K178" s="23">
        <f t="shared" si="13"/>
        <v>0.1632406288</v>
      </c>
      <c r="L178" s="23">
        <f t="shared" si="14"/>
        <v>0.1205007825</v>
      </c>
      <c r="M178" s="23">
        <f t="shared" si="15"/>
        <v>0.01540095592</v>
      </c>
      <c r="N178" s="23">
        <f t="shared" si="16"/>
        <v>0.09971412239</v>
      </c>
      <c r="O178" s="23">
        <f t="shared" si="17"/>
        <v>0.2769125282</v>
      </c>
      <c r="P178" s="23">
        <f t="shared" si="18"/>
        <v>0.2519795063</v>
      </c>
      <c r="Q178" s="23">
        <f t="shared" si="19"/>
        <v>0.3925614035</v>
      </c>
      <c r="R178" s="23">
        <f t="shared" si="20"/>
        <v>0.406778061</v>
      </c>
      <c r="S178" s="23">
        <f t="shared" si="21"/>
        <v>0.4885952361</v>
      </c>
      <c r="T178" s="23">
        <f t="shared" si="22"/>
        <v>0.3770856507</v>
      </c>
      <c r="U178" s="23">
        <f t="shared" si="23"/>
        <v>0.3656520643</v>
      </c>
      <c r="V178" s="26">
        <f t="shared" si="24"/>
        <v>3.667003786</v>
      </c>
    </row>
    <row r="179" ht="12.75" customHeight="1">
      <c r="A179" s="7" t="s">
        <v>205</v>
      </c>
      <c r="B179" s="7">
        <v>18.0</v>
      </c>
      <c r="C179" s="7">
        <v>134.0</v>
      </c>
      <c r="D179" s="7">
        <v>106.0</v>
      </c>
      <c r="E179" s="7">
        <v>3654.0</v>
      </c>
      <c r="F179" s="7">
        <v>3756.0</v>
      </c>
      <c r="G179" s="7">
        <v>2644.0</v>
      </c>
      <c r="H179" s="7">
        <v>3184.0</v>
      </c>
      <c r="I179" s="7">
        <v>5020.0</v>
      </c>
      <c r="J179" s="7">
        <v>2808.0</v>
      </c>
      <c r="K179" s="23">
        <f t="shared" si="13"/>
        <v>0.02297460701</v>
      </c>
      <c r="L179" s="23">
        <f t="shared" si="14"/>
        <v>0.2112676056</v>
      </c>
      <c r="M179" s="23">
        <f t="shared" si="15"/>
        <v>0.05682421668</v>
      </c>
      <c r="N179" s="23">
        <f t="shared" si="16"/>
        <v>0.09702214311</v>
      </c>
      <c r="O179" s="23">
        <f t="shared" si="17"/>
        <v>0.3580174356</v>
      </c>
      <c r="P179" s="23">
        <f t="shared" si="18"/>
        <v>0.3499767117</v>
      </c>
      <c r="Q179" s="23">
        <f t="shared" si="19"/>
        <v>0.3712280702</v>
      </c>
      <c r="R179" s="23">
        <f t="shared" si="20"/>
        <v>0.3006702539</v>
      </c>
      <c r="S179" s="23">
        <f t="shared" si="21"/>
        <v>0.4226075246</v>
      </c>
      <c r="T179" s="23">
        <f t="shared" si="22"/>
        <v>0.2840529882</v>
      </c>
      <c r="U179" s="23">
        <f t="shared" si="23"/>
        <v>0.3477588307</v>
      </c>
      <c r="V179" s="26">
        <f t="shared" si="24"/>
        <v>3.584324357</v>
      </c>
    </row>
    <row r="180" ht="12.75" customHeight="1">
      <c r="A180" s="7" t="s">
        <v>239</v>
      </c>
      <c r="B180" s="7">
        <v>0.0</v>
      </c>
      <c r="C180" s="7">
        <v>0.0</v>
      </c>
      <c r="D180" s="7">
        <v>0.0</v>
      </c>
      <c r="E180" s="7">
        <v>46.0</v>
      </c>
      <c r="F180" s="7">
        <v>38.0</v>
      </c>
      <c r="G180" s="7">
        <v>16.0</v>
      </c>
      <c r="H180" s="7">
        <v>24.0</v>
      </c>
      <c r="I180" s="7">
        <v>44.0</v>
      </c>
      <c r="J180" s="7">
        <v>40.0</v>
      </c>
      <c r="K180" s="23">
        <f t="shared" si="13"/>
        <v>0.001209189843</v>
      </c>
      <c r="L180" s="23">
        <f t="shared" si="14"/>
        <v>0.001564945227</v>
      </c>
      <c r="M180" s="23">
        <f t="shared" si="15"/>
        <v>0.0005310674456</v>
      </c>
      <c r="N180" s="23">
        <f t="shared" si="16"/>
        <v>0.001101734172</v>
      </c>
      <c r="O180" s="23">
        <f t="shared" si="17"/>
        <v>0.004603780978</v>
      </c>
      <c r="P180" s="23">
        <f t="shared" si="18"/>
        <v>0.003632976246</v>
      </c>
      <c r="Q180" s="23">
        <f t="shared" si="19"/>
        <v>0.002385964912</v>
      </c>
      <c r="R180" s="23">
        <f t="shared" si="20"/>
        <v>0.002360049089</v>
      </c>
      <c r="S180" s="23">
        <f t="shared" si="21"/>
        <v>0.00378755997</v>
      </c>
      <c r="T180" s="23">
        <f t="shared" si="22"/>
        <v>0.004146020831</v>
      </c>
      <c r="U180" s="23">
        <f t="shared" si="23"/>
        <v>0.003486058671</v>
      </c>
      <c r="V180" s="26">
        <f t="shared" si="24"/>
        <v>3.164155892</v>
      </c>
    </row>
    <row r="181" ht="12.75" customHeight="1">
      <c r="A181" s="7" t="s">
        <v>222</v>
      </c>
      <c r="B181" s="7">
        <v>124.0</v>
      </c>
      <c r="C181" s="7">
        <v>30.0</v>
      </c>
      <c r="D181" s="7">
        <v>188.0</v>
      </c>
      <c r="E181" s="7">
        <v>2804.0</v>
      </c>
      <c r="F181" s="7">
        <v>2940.0</v>
      </c>
      <c r="G181" s="7">
        <v>2098.0</v>
      </c>
      <c r="H181" s="7">
        <v>2172.0</v>
      </c>
      <c r="I181" s="7">
        <v>1368.0</v>
      </c>
      <c r="J181" s="7">
        <v>2324.0</v>
      </c>
      <c r="K181" s="23">
        <f t="shared" si="13"/>
        <v>0.1511487304</v>
      </c>
      <c r="L181" s="23">
        <f t="shared" si="14"/>
        <v>0.04851330203</v>
      </c>
      <c r="M181" s="23">
        <f t="shared" si="15"/>
        <v>0.1003717472</v>
      </c>
      <c r="N181" s="23">
        <f t="shared" si="16"/>
        <v>0.1000112599</v>
      </c>
      <c r="O181" s="23">
        <f t="shared" si="17"/>
        <v>0.2747575669</v>
      </c>
      <c r="P181" s="23">
        <f t="shared" si="18"/>
        <v>0.2739636702</v>
      </c>
      <c r="Q181" s="23">
        <f t="shared" si="19"/>
        <v>0.2945964912</v>
      </c>
      <c r="R181" s="23">
        <f t="shared" si="20"/>
        <v>0.2051354668</v>
      </c>
      <c r="S181" s="23">
        <f t="shared" si="21"/>
        <v>0.1152259911</v>
      </c>
      <c r="T181" s="23">
        <f t="shared" si="22"/>
        <v>0.2351097179</v>
      </c>
      <c r="U181" s="23">
        <f t="shared" si="23"/>
        <v>0.233131484</v>
      </c>
      <c r="V181" s="26">
        <f t="shared" si="24"/>
        <v>2.331052367</v>
      </c>
    </row>
    <row r="182" ht="12.75" customHeight="1">
      <c r="A182" s="7" t="s">
        <v>189</v>
      </c>
      <c r="B182" s="7">
        <v>38.0</v>
      </c>
      <c r="C182" s="7">
        <v>12.0</v>
      </c>
      <c r="D182" s="7">
        <v>24.0</v>
      </c>
      <c r="E182" s="7">
        <v>518.0</v>
      </c>
      <c r="F182" s="7">
        <v>434.0</v>
      </c>
      <c r="G182" s="7">
        <v>322.0</v>
      </c>
      <c r="H182" s="7">
        <v>924.0</v>
      </c>
      <c r="I182" s="7">
        <v>624.0</v>
      </c>
      <c r="J182" s="7">
        <v>892.0</v>
      </c>
      <c r="K182" s="23">
        <f t="shared" si="13"/>
        <v>0.04715840387</v>
      </c>
      <c r="L182" s="23">
        <f t="shared" si="14"/>
        <v>0.02034428795</v>
      </c>
      <c r="M182" s="23">
        <f t="shared" si="15"/>
        <v>0.01327668614</v>
      </c>
      <c r="N182" s="23">
        <f t="shared" si="16"/>
        <v>0.02692645932</v>
      </c>
      <c r="O182" s="23">
        <f t="shared" si="17"/>
        <v>0.05083749633</v>
      </c>
      <c r="P182" s="23">
        <f t="shared" si="18"/>
        <v>0.04052165813</v>
      </c>
      <c r="Q182" s="23">
        <f t="shared" si="19"/>
        <v>0.04533333333</v>
      </c>
      <c r="R182" s="23">
        <f t="shared" si="20"/>
        <v>0.08732181629</v>
      </c>
      <c r="S182" s="23">
        <f t="shared" si="21"/>
        <v>0.05260499958</v>
      </c>
      <c r="T182" s="23">
        <f t="shared" si="22"/>
        <v>0.09030235615</v>
      </c>
      <c r="U182" s="23">
        <f t="shared" si="23"/>
        <v>0.06115360997</v>
      </c>
      <c r="V182" s="26">
        <f t="shared" si="24"/>
        <v>2.271134472</v>
      </c>
    </row>
    <row r="183" ht="12.75" customHeight="1">
      <c r="A183" s="7" t="s">
        <v>202</v>
      </c>
      <c r="B183" s="7">
        <v>0.0</v>
      </c>
      <c r="C183" s="7">
        <v>12.0</v>
      </c>
      <c r="D183" s="7">
        <v>72.0</v>
      </c>
      <c r="E183" s="7">
        <v>292.0</v>
      </c>
      <c r="F183" s="7">
        <v>270.0</v>
      </c>
      <c r="G183" s="7">
        <v>242.0</v>
      </c>
      <c r="H183" s="7">
        <v>612.0</v>
      </c>
      <c r="I183" s="7">
        <v>488.0</v>
      </c>
      <c r="J183" s="7">
        <v>580.0</v>
      </c>
      <c r="K183" s="23">
        <f t="shared" si="13"/>
        <v>0.001209189843</v>
      </c>
      <c r="L183" s="23">
        <f t="shared" si="14"/>
        <v>0.02034428795</v>
      </c>
      <c r="M183" s="23">
        <f t="shared" si="15"/>
        <v>0.03876792353</v>
      </c>
      <c r="N183" s="23">
        <f t="shared" si="16"/>
        <v>0.02010713377</v>
      </c>
      <c r="O183" s="23">
        <f t="shared" si="17"/>
        <v>0.02870016652</v>
      </c>
      <c r="P183" s="23">
        <f t="shared" si="18"/>
        <v>0.02524452725</v>
      </c>
      <c r="Q183" s="23">
        <f t="shared" si="19"/>
        <v>0.03410526316</v>
      </c>
      <c r="R183" s="23">
        <f t="shared" si="20"/>
        <v>0.05786840366</v>
      </c>
      <c r="S183" s="23">
        <f t="shared" si="21"/>
        <v>0.04115815167</v>
      </c>
      <c r="T183" s="23">
        <f t="shared" si="22"/>
        <v>0.05875214885</v>
      </c>
      <c r="U183" s="23">
        <f t="shared" si="23"/>
        <v>0.04097144352</v>
      </c>
      <c r="V183" s="26">
        <f t="shared" si="24"/>
        <v>2.037657081</v>
      </c>
    </row>
    <row r="184" ht="12.75" customHeight="1">
      <c r="A184" s="7" t="s">
        <v>212</v>
      </c>
      <c r="B184" s="7">
        <v>32.0</v>
      </c>
      <c r="C184" s="7">
        <v>132.0</v>
      </c>
      <c r="D184" s="7">
        <v>386.0</v>
      </c>
      <c r="E184" s="7">
        <v>2528.0</v>
      </c>
      <c r="F184" s="7">
        <v>2146.0</v>
      </c>
      <c r="G184" s="7">
        <v>2128.0</v>
      </c>
      <c r="H184" s="7">
        <v>3084.0</v>
      </c>
      <c r="I184" s="7">
        <v>3892.0</v>
      </c>
      <c r="J184" s="7">
        <v>2756.0</v>
      </c>
      <c r="K184" s="23">
        <f t="shared" si="13"/>
        <v>0.03990326481</v>
      </c>
      <c r="L184" s="23">
        <f t="shared" si="14"/>
        <v>0.2081377152</v>
      </c>
      <c r="M184" s="23">
        <f t="shared" si="15"/>
        <v>0.2055231014</v>
      </c>
      <c r="N184" s="23">
        <f t="shared" si="16"/>
        <v>0.1511880271</v>
      </c>
      <c r="O184" s="23">
        <f t="shared" si="17"/>
        <v>0.2477225977</v>
      </c>
      <c r="P184" s="23">
        <f t="shared" si="18"/>
        <v>0.2</v>
      </c>
      <c r="Q184" s="23">
        <f t="shared" si="19"/>
        <v>0.2988070175</v>
      </c>
      <c r="R184" s="23">
        <f t="shared" si="20"/>
        <v>0.2912300576</v>
      </c>
      <c r="S184" s="23">
        <f t="shared" si="21"/>
        <v>0.3276660214</v>
      </c>
      <c r="T184" s="23">
        <f t="shared" si="22"/>
        <v>0.2787946203</v>
      </c>
      <c r="U184" s="23">
        <f t="shared" si="23"/>
        <v>0.2740367191</v>
      </c>
      <c r="V184" s="26">
        <f t="shared" si="24"/>
        <v>1.812555692</v>
      </c>
    </row>
    <row r="185" ht="12.75" customHeight="1">
      <c r="A185" s="7" t="s">
        <v>208</v>
      </c>
      <c r="B185" s="7">
        <v>120.0</v>
      </c>
      <c r="C185" s="7">
        <v>30.0</v>
      </c>
      <c r="D185" s="7">
        <v>90.0</v>
      </c>
      <c r="E185" s="7">
        <v>2106.0</v>
      </c>
      <c r="F185" s="7">
        <v>1964.0</v>
      </c>
      <c r="G185" s="7">
        <v>1244.0</v>
      </c>
      <c r="H185" s="7">
        <v>1012.0</v>
      </c>
      <c r="I185" s="7">
        <v>508.0</v>
      </c>
      <c r="J185" s="7">
        <v>1008.0</v>
      </c>
      <c r="K185" s="23">
        <f t="shared" si="13"/>
        <v>0.146311971</v>
      </c>
      <c r="L185" s="23">
        <f t="shared" si="14"/>
        <v>0.04851330203</v>
      </c>
      <c r="M185" s="23">
        <f t="shared" si="15"/>
        <v>0.04832713755</v>
      </c>
      <c r="N185" s="23">
        <f t="shared" si="16"/>
        <v>0.08105080352</v>
      </c>
      <c r="O185" s="23">
        <f t="shared" si="17"/>
        <v>0.2063865217</v>
      </c>
      <c r="P185" s="23">
        <f t="shared" si="18"/>
        <v>0.1830461109</v>
      </c>
      <c r="Q185" s="23">
        <f t="shared" si="19"/>
        <v>0.1747368421</v>
      </c>
      <c r="R185" s="23">
        <f t="shared" si="20"/>
        <v>0.09562918909</v>
      </c>
      <c r="S185" s="23">
        <f t="shared" si="21"/>
        <v>0.04284151166</v>
      </c>
      <c r="T185" s="23">
        <f t="shared" si="22"/>
        <v>0.1020325614</v>
      </c>
      <c r="U185" s="23">
        <f t="shared" si="23"/>
        <v>0.1341121228</v>
      </c>
      <c r="V185" s="26">
        <f t="shared" si="24"/>
        <v>1.654667406</v>
      </c>
    </row>
    <row r="186" ht="12.75" customHeight="1">
      <c r="A186" s="7" t="s">
        <v>242</v>
      </c>
      <c r="B186" s="7">
        <v>0.0</v>
      </c>
      <c r="C186" s="7">
        <v>6.0</v>
      </c>
      <c r="D186" s="7">
        <v>64.0</v>
      </c>
      <c r="E186" s="7">
        <v>134.0</v>
      </c>
      <c r="F186" s="7">
        <v>80.0</v>
      </c>
      <c r="G186" s="7">
        <v>200.0</v>
      </c>
      <c r="H186" s="7">
        <v>192.0</v>
      </c>
      <c r="I186" s="7">
        <v>448.0</v>
      </c>
      <c r="J186" s="7">
        <v>260.0</v>
      </c>
      <c r="K186" s="23">
        <f t="shared" si="13"/>
        <v>0.001209189843</v>
      </c>
      <c r="L186" s="23">
        <f t="shared" si="14"/>
        <v>0.01095461659</v>
      </c>
      <c r="M186" s="23">
        <f t="shared" si="15"/>
        <v>0.03451938396</v>
      </c>
      <c r="N186" s="23">
        <f t="shared" si="16"/>
        <v>0.01556106346</v>
      </c>
      <c r="O186" s="23">
        <f t="shared" si="17"/>
        <v>0.01322362621</v>
      </c>
      <c r="P186" s="23">
        <f t="shared" si="18"/>
        <v>0.007545412203</v>
      </c>
      <c r="Q186" s="23">
        <f t="shared" si="19"/>
        <v>0.02821052632</v>
      </c>
      <c r="R186" s="23">
        <f t="shared" si="20"/>
        <v>0.01821957897</v>
      </c>
      <c r="S186" s="23">
        <f t="shared" si="21"/>
        <v>0.0377914317</v>
      </c>
      <c r="T186" s="23">
        <f t="shared" si="22"/>
        <v>0.02639296188</v>
      </c>
      <c r="U186" s="23">
        <f t="shared" si="23"/>
        <v>0.02189725621</v>
      </c>
      <c r="V186" s="26">
        <f t="shared" si="24"/>
        <v>1.407182502</v>
      </c>
    </row>
    <row r="187" ht="12.75" customHeight="1">
      <c r="A187" s="7" t="s">
        <v>230</v>
      </c>
      <c r="B187" s="7">
        <v>74.0</v>
      </c>
      <c r="C187" s="7">
        <v>186.0</v>
      </c>
      <c r="D187" s="7">
        <v>180.0</v>
      </c>
      <c r="E187" s="7">
        <v>2436.0</v>
      </c>
      <c r="F187" s="7">
        <v>2252.0</v>
      </c>
      <c r="G187" s="7">
        <v>1438.0</v>
      </c>
      <c r="H187" s="7">
        <v>1732.0</v>
      </c>
      <c r="I187" s="7">
        <v>1816.0</v>
      </c>
      <c r="J187" s="7">
        <v>1860.0</v>
      </c>
      <c r="K187" s="23">
        <f t="shared" si="13"/>
        <v>0.09068923821</v>
      </c>
      <c r="L187" s="23">
        <f t="shared" si="14"/>
        <v>0.2926447574</v>
      </c>
      <c r="M187" s="23">
        <f t="shared" si="15"/>
        <v>0.09612320765</v>
      </c>
      <c r="N187" s="23">
        <f t="shared" si="16"/>
        <v>0.1598190678</v>
      </c>
      <c r="O187" s="23">
        <f t="shared" si="17"/>
        <v>0.2387109413</v>
      </c>
      <c r="P187" s="23">
        <f t="shared" si="18"/>
        <v>0.2098742431</v>
      </c>
      <c r="Q187" s="23">
        <f t="shared" si="19"/>
        <v>0.2019649123</v>
      </c>
      <c r="R187" s="23">
        <f t="shared" si="20"/>
        <v>0.1635986029</v>
      </c>
      <c r="S187" s="23">
        <f t="shared" si="21"/>
        <v>0.1529332548</v>
      </c>
      <c r="T187" s="23">
        <f t="shared" si="22"/>
        <v>0.1881888968</v>
      </c>
      <c r="U187" s="23">
        <f t="shared" si="23"/>
        <v>0.1925451419</v>
      </c>
      <c r="V187" s="26">
        <f t="shared" si="24"/>
        <v>1.204769522</v>
      </c>
    </row>
    <row r="188" ht="12.75" customHeight="1">
      <c r="A188" s="7" t="s">
        <v>207</v>
      </c>
      <c r="B188" s="7">
        <v>24.0</v>
      </c>
      <c r="C188" s="7">
        <v>50.0</v>
      </c>
      <c r="D188" s="7">
        <v>52.0</v>
      </c>
      <c r="E188" s="7">
        <v>452.0</v>
      </c>
      <c r="F188" s="7">
        <v>472.0</v>
      </c>
      <c r="G188" s="7">
        <v>408.0</v>
      </c>
      <c r="H188" s="7">
        <v>572.0</v>
      </c>
      <c r="I188" s="7">
        <v>688.0</v>
      </c>
      <c r="J188" s="7">
        <v>460.0</v>
      </c>
      <c r="K188" s="23">
        <f t="shared" si="13"/>
        <v>0.03022974607</v>
      </c>
      <c r="L188" s="23">
        <f t="shared" si="14"/>
        <v>0.07981220657</v>
      </c>
      <c r="M188" s="23">
        <f t="shared" si="15"/>
        <v>0.02814657461</v>
      </c>
      <c r="N188" s="23">
        <f t="shared" si="16"/>
        <v>0.04606284242</v>
      </c>
      <c r="O188" s="23">
        <f t="shared" si="17"/>
        <v>0.0443726124</v>
      </c>
      <c r="P188" s="23">
        <f t="shared" si="18"/>
        <v>0.04406148114</v>
      </c>
      <c r="Q188" s="23">
        <f t="shared" si="19"/>
        <v>0.05740350877</v>
      </c>
      <c r="R188" s="23">
        <f t="shared" si="20"/>
        <v>0.05409232512</v>
      </c>
      <c r="S188" s="23">
        <f t="shared" si="21"/>
        <v>0.05799175154</v>
      </c>
      <c r="T188" s="23">
        <f t="shared" si="22"/>
        <v>0.04661745374</v>
      </c>
      <c r="U188" s="23">
        <f t="shared" si="23"/>
        <v>0.05075652212</v>
      </c>
      <c r="V188" s="26">
        <f t="shared" si="24"/>
        <v>1.101897309</v>
      </c>
    </row>
    <row r="189" ht="12.75" customHeight="1">
      <c r="A189" s="7" t="s">
        <v>235</v>
      </c>
      <c r="B189" s="7">
        <v>674.0</v>
      </c>
      <c r="C189" s="7">
        <v>218.0</v>
      </c>
      <c r="D189" s="7">
        <v>732.0</v>
      </c>
      <c r="E189" s="7">
        <v>5338.0</v>
      </c>
      <c r="F189" s="7">
        <v>5882.0</v>
      </c>
      <c r="G189" s="7">
        <v>4008.0</v>
      </c>
      <c r="H189" s="7">
        <v>5300.0</v>
      </c>
      <c r="I189" s="7">
        <v>7276.0</v>
      </c>
      <c r="J189" s="7">
        <v>5388.0</v>
      </c>
      <c r="K189" s="23">
        <f t="shared" si="13"/>
        <v>0.8162031439</v>
      </c>
      <c r="L189" s="23">
        <f t="shared" si="14"/>
        <v>0.3427230047</v>
      </c>
      <c r="M189" s="23">
        <f t="shared" si="15"/>
        <v>0.3892724376</v>
      </c>
      <c r="N189" s="23">
        <f t="shared" si="16"/>
        <v>0.5160661954</v>
      </c>
      <c r="O189" s="23">
        <f t="shared" si="17"/>
        <v>0.5229699285</v>
      </c>
      <c r="P189" s="23">
        <f t="shared" si="18"/>
        <v>0.5480204937</v>
      </c>
      <c r="Q189" s="23">
        <f t="shared" si="19"/>
        <v>0.5626666667</v>
      </c>
      <c r="R189" s="23">
        <f t="shared" si="20"/>
        <v>0.5004248088</v>
      </c>
      <c r="S189" s="23">
        <f t="shared" si="21"/>
        <v>0.6124905311</v>
      </c>
      <c r="T189" s="23">
        <f t="shared" si="22"/>
        <v>0.5449489332</v>
      </c>
      <c r="U189" s="23">
        <f t="shared" si="23"/>
        <v>0.5485868937</v>
      </c>
      <c r="V189" s="26">
        <f t="shared" si="24"/>
        <v>1.063016525</v>
      </c>
    </row>
    <row r="190" ht="12.75" customHeight="1">
      <c r="A190" s="7" t="s">
        <v>209</v>
      </c>
      <c r="B190" s="7">
        <v>596.0</v>
      </c>
      <c r="C190" s="7">
        <v>148.0</v>
      </c>
      <c r="D190" s="7">
        <v>432.0</v>
      </c>
      <c r="E190" s="7">
        <v>3298.0</v>
      </c>
      <c r="F190" s="7">
        <v>3324.0</v>
      </c>
      <c r="G190" s="7">
        <v>3250.0</v>
      </c>
      <c r="H190" s="7">
        <v>5936.0</v>
      </c>
      <c r="I190" s="7">
        <v>3576.0</v>
      </c>
      <c r="J190" s="7">
        <v>4912.0</v>
      </c>
      <c r="K190" s="23">
        <f t="shared" si="13"/>
        <v>0.7218863362</v>
      </c>
      <c r="L190" s="23">
        <f t="shared" si="14"/>
        <v>0.2331768388</v>
      </c>
      <c r="M190" s="23">
        <f t="shared" si="15"/>
        <v>0.2299522039</v>
      </c>
      <c r="N190" s="23">
        <f t="shared" si="16"/>
        <v>0.3950051263</v>
      </c>
      <c r="O190" s="23">
        <f t="shared" si="17"/>
        <v>0.3231462435</v>
      </c>
      <c r="P190" s="23">
        <f t="shared" si="18"/>
        <v>0.3097345133</v>
      </c>
      <c r="Q190" s="23">
        <f t="shared" si="19"/>
        <v>0.4562807018</v>
      </c>
      <c r="R190" s="23">
        <f t="shared" si="20"/>
        <v>0.5604644577</v>
      </c>
      <c r="S190" s="23">
        <f t="shared" si="21"/>
        <v>0.3010689336</v>
      </c>
      <c r="T190" s="23">
        <f t="shared" si="22"/>
        <v>0.4968146425</v>
      </c>
      <c r="U190" s="23">
        <f t="shared" si="23"/>
        <v>0.4079182487</v>
      </c>
      <c r="V190" s="26">
        <f t="shared" si="24"/>
        <v>1.032691025</v>
      </c>
    </row>
    <row r="191" ht="12.75" customHeight="1">
      <c r="A191" s="7" t="s">
        <v>227</v>
      </c>
      <c r="B191" s="7">
        <v>318.0</v>
      </c>
      <c r="C191" s="7">
        <v>246.0</v>
      </c>
      <c r="D191" s="7">
        <v>468.0</v>
      </c>
      <c r="E191" s="7">
        <v>2350.0</v>
      </c>
      <c r="F191" s="7">
        <v>3080.0</v>
      </c>
      <c r="G191" s="7">
        <v>1882.0</v>
      </c>
      <c r="H191" s="7">
        <v>3644.0</v>
      </c>
      <c r="I191" s="7">
        <v>4296.0</v>
      </c>
      <c r="J191" s="7">
        <v>3452.0</v>
      </c>
      <c r="K191" s="23">
        <f t="shared" si="13"/>
        <v>0.3857315599</v>
      </c>
      <c r="L191" s="23">
        <f t="shared" si="14"/>
        <v>0.386541471</v>
      </c>
      <c r="M191" s="23">
        <f t="shared" si="15"/>
        <v>0.249070632</v>
      </c>
      <c r="N191" s="23">
        <f t="shared" si="16"/>
        <v>0.3404478876</v>
      </c>
      <c r="O191" s="23">
        <f t="shared" si="17"/>
        <v>0.2302870017</v>
      </c>
      <c r="P191" s="23">
        <f t="shared" si="18"/>
        <v>0.2870051234</v>
      </c>
      <c r="Q191" s="23">
        <f t="shared" si="19"/>
        <v>0.2642807018</v>
      </c>
      <c r="R191" s="23">
        <f t="shared" si="20"/>
        <v>0.3440951572</v>
      </c>
      <c r="S191" s="23">
        <f t="shared" si="21"/>
        <v>0.3616698931</v>
      </c>
      <c r="T191" s="23">
        <f t="shared" si="22"/>
        <v>0.349175852</v>
      </c>
      <c r="U191" s="23">
        <f t="shared" si="23"/>
        <v>0.3060856215</v>
      </c>
      <c r="V191" s="26">
        <f t="shared" si="24"/>
        <v>0.8990674715</v>
      </c>
    </row>
    <row r="192" ht="12.75" customHeight="1">
      <c r="A192" s="7" t="s">
        <v>241</v>
      </c>
      <c r="B192" s="7">
        <v>728.0</v>
      </c>
      <c r="C192" s="7">
        <v>426.0</v>
      </c>
      <c r="D192" s="7">
        <v>542.0</v>
      </c>
      <c r="E192" s="7">
        <v>4248.0</v>
      </c>
      <c r="F192" s="7">
        <v>4386.0</v>
      </c>
      <c r="G192" s="7">
        <v>3118.0</v>
      </c>
      <c r="H192" s="7">
        <v>4600.0</v>
      </c>
      <c r="I192" s="7">
        <v>6876.0</v>
      </c>
      <c r="J192" s="7">
        <v>3940.0</v>
      </c>
      <c r="K192" s="23">
        <f t="shared" si="13"/>
        <v>0.8814993954</v>
      </c>
      <c r="L192" s="23">
        <f t="shared" si="14"/>
        <v>0.6682316119</v>
      </c>
      <c r="M192" s="23">
        <f t="shared" si="15"/>
        <v>0.2883696229</v>
      </c>
      <c r="N192" s="23">
        <f t="shared" si="16"/>
        <v>0.6127002101</v>
      </c>
      <c r="O192" s="23">
        <f t="shared" si="17"/>
        <v>0.4162013909</v>
      </c>
      <c r="P192" s="23">
        <f t="shared" si="18"/>
        <v>0.408663251</v>
      </c>
      <c r="Q192" s="23">
        <f t="shared" si="19"/>
        <v>0.437754386</v>
      </c>
      <c r="R192" s="23">
        <f t="shared" si="20"/>
        <v>0.4343434343</v>
      </c>
      <c r="S192" s="23">
        <f t="shared" si="21"/>
        <v>0.5788233314</v>
      </c>
      <c r="T192" s="23">
        <f t="shared" si="22"/>
        <v>0.3985236121</v>
      </c>
      <c r="U192" s="23">
        <f t="shared" si="23"/>
        <v>0.4457182343</v>
      </c>
      <c r="V192" s="26">
        <f t="shared" si="24"/>
        <v>0.7274654504</v>
      </c>
    </row>
    <row r="193" ht="12.75" customHeight="1">
      <c r="A193" s="7" t="s">
        <v>219</v>
      </c>
      <c r="B193" s="7">
        <v>2.0</v>
      </c>
      <c r="C193" s="7">
        <v>62.0</v>
      </c>
      <c r="D193" s="7">
        <v>536.0</v>
      </c>
      <c r="E193" s="7">
        <v>866.0</v>
      </c>
      <c r="F193" s="7">
        <v>788.0</v>
      </c>
      <c r="G193" s="7">
        <v>634.0</v>
      </c>
      <c r="H193" s="7">
        <v>1052.0</v>
      </c>
      <c r="I193" s="7">
        <v>776.0</v>
      </c>
      <c r="J193" s="7">
        <v>1016.0</v>
      </c>
      <c r="K193" s="23">
        <f t="shared" si="13"/>
        <v>0.003627569528</v>
      </c>
      <c r="L193" s="23">
        <f t="shared" si="14"/>
        <v>0.0985915493</v>
      </c>
      <c r="M193" s="23">
        <f t="shared" si="15"/>
        <v>0.2851832183</v>
      </c>
      <c r="N193" s="23">
        <f t="shared" si="16"/>
        <v>0.1291341124</v>
      </c>
      <c r="O193" s="23">
        <f t="shared" si="17"/>
        <v>0.08492506612</v>
      </c>
      <c r="P193" s="23">
        <f t="shared" si="18"/>
        <v>0.07349790405</v>
      </c>
      <c r="Q193" s="23">
        <f t="shared" si="19"/>
        <v>0.08912280702</v>
      </c>
      <c r="R193" s="23">
        <f t="shared" si="20"/>
        <v>0.09940526763</v>
      </c>
      <c r="S193" s="23">
        <f t="shared" si="21"/>
        <v>0.06539853548</v>
      </c>
      <c r="T193" s="23">
        <f t="shared" si="22"/>
        <v>0.1028415411</v>
      </c>
      <c r="U193" s="23">
        <f t="shared" si="23"/>
        <v>0.0858651869</v>
      </c>
      <c r="V193" s="26">
        <f t="shared" si="24"/>
        <v>0.6649303219</v>
      </c>
    </row>
    <row r="194" ht="12.75" customHeight="1">
      <c r="A194" s="7" t="s">
        <v>188</v>
      </c>
      <c r="B194" s="7">
        <v>964.0</v>
      </c>
      <c r="C194" s="7">
        <v>664.0</v>
      </c>
      <c r="D194" s="7">
        <v>736.0</v>
      </c>
      <c r="E194" s="7">
        <v>6118.0</v>
      </c>
      <c r="F194" s="7">
        <v>6170.0</v>
      </c>
      <c r="G194" s="7">
        <v>4398.0</v>
      </c>
      <c r="H194" s="7">
        <v>5072.0</v>
      </c>
      <c r="I194" s="7">
        <v>6992.0</v>
      </c>
      <c r="J194" s="7">
        <v>4592.0</v>
      </c>
      <c r="K194" s="23">
        <f t="shared" si="13"/>
        <v>1.166868198</v>
      </c>
      <c r="L194" s="23">
        <f t="shared" si="14"/>
        <v>1.040688576</v>
      </c>
      <c r="M194" s="23">
        <f t="shared" si="15"/>
        <v>0.3913967074</v>
      </c>
      <c r="N194" s="23">
        <f t="shared" si="16"/>
        <v>0.8663178272</v>
      </c>
      <c r="O194" s="23">
        <f t="shared" si="17"/>
        <v>0.5993731022</v>
      </c>
      <c r="P194" s="23">
        <f t="shared" si="18"/>
        <v>0.574848626</v>
      </c>
      <c r="Q194" s="23">
        <f t="shared" si="19"/>
        <v>0.6174035088</v>
      </c>
      <c r="R194" s="23">
        <f t="shared" si="20"/>
        <v>0.4789011611</v>
      </c>
      <c r="S194" s="23">
        <f t="shared" si="21"/>
        <v>0.5885868193</v>
      </c>
      <c r="T194" s="23">
        <f t="shared" si="22"/>
        <v>0.4644554556</v>
      </c>
      <c r="U194" s="23">
        <f t="shared" si="23"/>
        <v>0.5539281122</v>
      </c>
      <c r="V194" s="26">
        <f t="shared" si="24"/>
        <v>0.6394051868</v>
      </c>
    </row>
    <row r="195" ht="12.75" customHeight="1">
      <c r="A195" s="7" t="s">
        <v>218</v>
      </c>
      <c r="B195" s="7">
        <v>2132.0</v>
      </c>
      <c r="C195" s="7">
        <v>1386.0</v>
      </c>
      <c r="D195" s="7">
        <v>2452.0</v>
      </c>
      <c r="E195" s="7">
        <v>12204.0</v>
      </c>
      <c r="F195" s="7">
        <v>12874.0</v>
      </c>
      <c r="G195" s="7">
        <v>8420.0</v>
      </c>
      <c r="H195" s="7">
        <v>12216.0</v>
      </c>
      <c r="I195" s="7">
        <v>10900.0</v>
      </c>
      <c r="J195" s="7">
        <v>11732.0</v>
      </c>
      <c r="K195" s="23">
        <f t="shared" si="13"/>
        <v>2.579201935</v>
      </c>
      <c r="L195" s="23">
        <f t="shared" si="14"/>
        <v>2.17057903</v>
      </c>
      <c r="M195" s="23">
        <f t="shared" si="15"/>
        <v>1.302708444</v>
      </c>
      <c r="N195" s="23">
        <f t="shared" si="16"/>
        <v>2.017496469</v>
      </c>
      <c r="O195" s="23">
        <f t="shared" si="17"/>
        <v>1.195513762</v>
      </c>
      <c r="P195" s="23">
        <f t="shared" si="18"/>
        <v>1.199347927</v>
      </c>
      <c r="Q195" s="23">
        <f t="shared" si="19"/>
        <v>1.181894737</v>
      </c>
      <c r="R195" s="23">
        <f t="shared" si="20"/>
        <v>1.153308789</v>
      </c>
      <c r="S195" s="23">
        <f t="shared" si="21"/>
        <v>0.9175153607</v>
      </c>
      <c r="T195" s="23">
        <f t="shared" si="22"/>
        <v>1.186469815</v>
      </c>
      <c r="U195" s="23">
        <f t="shared" si="23"/>
        <v>1.139008398</v>
      </c>
      <c r="V195" s="26">
        <f t="shared" si="24"/>
        <v>0.5645652499</v>
      </c>
    </row>
    <row r="196" ht="12.75" customHeight="1">
      <c r="A196" s="7" t="s">
        <v>240</v>
      </c>
      <c r="B196" s="7">
        <v>618.0</v>
      </c>
      <c r="C196" s="7">
        <v>354.0</v>
      </c>
      <c r="D196" s="7">
        <v>538.0</v>
      </c>
      <c r="E196" s="7">
        <v>2722.0</v>
      </c>
      <c r="F196" s="7">
        <v>2980.0</v>
      </c>
      <c r="G196" s="7">
        <v>1908.0</v>
      </c>
      <c r="H196" s="7">
        <v>2864.0</v>
      </c>
      <c r="I196" s="7">
        <v>3864.0</v>
      </c>
      <c r="J196" s="7">
        <v>2600.0</v>
      </c>
      <c r="K196" s="23">
        <f t="shared" si="13"/>
        <v>0.7484885127</v>
      </c>
      <c r="L196" s="23">
        <f t="shared" si="14"/>
        <v>0.5555555556</v>
      </c>
      <c r="M196" s="23">
        <f t="shared" si="15"/>
        <v>0.2862453532</v>
      </c>
      <c r="N196" s="23">
        <f t="shared" si="16"/>
        <v>0.5300964738</v>
      </c>
      <c r="O196" s="23">
        <f t="shared" si="17"/>
        <v>0.2667254383</v>
      </c>
      <c r="P196" s="23">
        <f t="shared" si="18"/>
        <v>0.2776897997</v>
      </c>
      <c r="Q196" s="23">
        <f t="shared" si="19"/>
        <v>0.2679298246</v>
      </c>
      <c r="R196" s="23">
        <f t="shared" si="20"/>
        <v>0.2704616256</v>
      </c>
      <c r="S196" s="23">
        <f t="shared" si="21"/>
        <v>0.3253093174</v>
      </c>
      <c r="T196" s="23">
        <f t="shared" si="22"/>
        <v>0.2630195166</v>
      </c>
      <c r="U196" s="23">
        <f t="shared" si="23"/>
        <v>0.278522587</v>
      </c>
      <c r="V196" s="26">
        <f t="shared" si="24"/>
        <v>0.5254186753</v>
      </c>
    </row>
    <row r="197" ht="12.75" customHeight="1">
      <c r="A197" s="7" t="s">
        <v>232</v>
      </c>
      <c r="B197" s="7">
        <v>262.0</v>
      </c>
      <c r="C197" s="7">
        <v>634.0</v>
      </c>
      <c r="D197" s="7">
        <v>410.0</v>
      </c>
      <c r="E197" s="7">
        <v>2560.0</v>
      </c>
      <c r="F197" s="7">
        <v>2460.0</v>
      </c>
      <c r="G197" s="7">
        <v>1618.0</v>
      </c>
      <c r="H197" s="7">
        <v>2700.0</v>
      </c>
      <c r="I197" s="7">
        <v>2696.0</v>
      </c>
      <c r="J197" s="7">
        <v>2128.0</v>
      </c>
      <c r="K197" s="23">
        <f t="shared" si="13"/>
        <v>0.3180169287</v>
      </c>
      <c r="L197" s="23">
        <f t="shared" si="14"/>
        <v>0.9937402191</v>
      </c>
      <c r="M197" s="23">
        <f t="shared" si="15"/>
        <v>0.2182687201</v>
      </c>
      <c r="N197" s="23">
        <f t="shared" si="16"/>
        <v>0.5100086226</v>
      </c>
      <c r="O197" s="23">
        <f t="shared" si="17"/>
        <v>0.2508570869</v>
      </c>
      <c r="P197" s="23">
        <f t="shared" si="18"/>
        <v>0.2292501164</v>
      </c>
      <c r="Q197" s="23">
        <f t="shared" si="19"/>
        <v>0.2272280702</v>
      </c>
      <c r="R197" s="23">
        <f t="shared" si="20"/>
        <v>0.2549797036</v>
      </c>
      <c r="S197" s="23">
        <f t="shared" si="21"/>
        <v>0.2270010942</v>
      </c>
      <c r="T197" s="23">
        <f t="shared" si="22"/>
        <v>0.2152897158</v>
      </c>
      <c r="U197" s="23">
        <f t="shared" si="23"/>
        <v>0.2341009645</v>
      </c>
      <c r="V197" s="26">
        <f t="shared" si="24"/>
        <v>0.4590137385</v>
      </c>
    </row>
    <row r="198" ht="12.75" customHeight="1">
      <c r="A198" s="7" t="s">
        <v>220</v>
      </c>
      <c r="B198" s="7">
        <v>1190.0</v>
      </c>
      <c r="C198" s="7">
        <v>450.0</v>
      </c>
      <c r="D198" s="7">
        <v>1284.0</v>
      </c>
      <c r="E198" s="7">
        <v>4200.0</v>
      </c>
      <c r="F198" s="7">
        <v>3568.0</v>
      </c>
      <c r="G198" s="7">
        <v>2860.0</v>
      </c>
      <c r="H198" s="7">
        <v>4412.0</v>
      </c>
      <c r="I198" s="7">
        <v>6000.0</v>
      </c>
      <c r="J198" s="7">
        <v>3912.0</v>
      </c>
      <c r="K198" s="23">
        <f t="shared" si="13"/>
        <v>1.440145103</v>
      </c>
      <c r="L198" s="23">
        <f t="shared" si="14"/>
        <v>0.7057902973</v>
      </c>
      <c r="M198" s="23">
        <f t="shared" si="15"/>
        <v>0.6824216676</v>
      </c>
      <c r="N198" s="23">
        <f t="shared" si="16"/>
        <v>0.9427856892</v>
      </c>
      <c r="O198" s="23">
        <f t="shared" si="17"/>
        <v>0.4114996572</v>
      </c>
      <c r="P198" s="23">
        <f t="shared" si="18"/>
        <v>0.3324639031</v>
      </c>
      <c r="Q198" s="23">
        <f t="shared" si="19"/>
        <v>0.4015438596</v>
      </c>
      <c r="R198" s="23">
        <f t="shared" si="20"/>
        <v>0.4165958652</v>
      </c>
      <c r="S198" s="23">
        <f t="shared" si="21"/>
        <v>0.505092164</v>
      </c>
      <c r="T198" s="23">
        <f t="shared" si="22"/>
        <v>0.3956921832</v>
      </c>
      <c r="U198" s="23">
        <f t="shared" si="23"/>
        <v>0.4104812721</v>
      </c>
      <c r="V198" s="26">
        <f t="shared" si="24"/>
        <v>0.4353919207</v>
      </c>
    </row>
    <row r="199" ht="12.75" customHeight="1">
      <c r="A199" s="7" t="s">
        <v>225</v>
      </c>
      <c r="B199" s="7">
        <v>150.0</v>
      </c>
      <c r="C199" s="7">
        <v>170.0</v>
      </c>
      <c r="D199" s="7">
        <v>234.0</v>
      </c>
      <c r="E199" s="7">
        <v>810.0</v>
      </c>
      <c r="F199" s="7">
        <v>884.0</v>
      </c>
      <c r="G199" s="7">
        <v>540.0</v>
      </c>
      <c r="H199" s="7">
        <v>744.0</v>
      </c>
      <c r="I199" s="7">
        <v>720.0</v>
      </c>
      <c r="J199" s="7">
        <v>732.0</v>
      </c>
      <c r="K199" s="23">
        <f t="shared" si="13"/>
        <v>0.1825876663</v>
      </c>
      <c r="L199" s="23">
        <f t="shared" si="14"/>
        <v>0.2676056338</v>
      </c>
      <c r="M199" s="23">
        <f t="shared" si="15"/>
        <v>0.1248008497</v>
      </c>
      <c r="N199" s="23">
        <f t="shared" si="16"/>
        <v>0.1916647166</v>
      </c>
      <c r="O199" s="23">
        <f t="shared" si="17"/>
        <v>0.07943971006</v>
      </c>
      <c r="P199" s="23">
        <f t="shared" si="18"/>
        <v>0.08244061481</v>
      </c>
      <c r="Q199" s="23">
        <f t="shared" si="19"/>
        <v>0.07592982456</v>
      </c>
      <c r="R199" s="23">
        <f t="shared" si="20"/>
        <v>0.07032946285</v>
      </c>
      <c r="S199" s="23">
        <f t="shared" si="21"/>
        <v>0.06068512751</v>
      </c>
      <c r="T199" s="23">
        <f t="shared" si="22"/>
        <v>0.07412276267</v>
      </c>
      <c r="U199" s="23">
        <f t="shared" si="23"/>
        <v>0.07382458374</v>
      </c>
      <c r="V199" s="26">
        <f t="shared" si="24"/>
        <v>0.3851756602</v>
      </c>
    </row>
    <row r="200" ht="12.75" customHeight="1">
      <c r="A200" s="7" t="s">
        <v>193</v>
      </c>
      <c r="B200" s="7">
        <v>320.0</v>
      </c>
      <c r="C200" s="7">
        <v>512.0</v>
      </c>
      <c r="D200" s="7">
        <v>584.0</v>
      </c>
      <c r="E200" s="7">
        <v>168.0</v>
      </c>
      <c r="F200" s="7">
        <v>190.0</v>
      </c>
      <c r="G200" s="7">
        <v>134.0</v>
      </c>
      <c r="H200" s="7">
        <v>3192.0</v>
      </c>
      <c r="I200" s="7">
        <v>3208.0</v>
      </c>
      <c r="J200" s="7">
        <v>2908.0</v>
      </c>
      <c r="K200" s="23">
        <f t="shared" si="13"/>
        <v>0.3881499395</v>
      </c>
      <c r="L200" s="23">
        <f t="shared" si="14"/>
        <v>0.8028169014</v>
      </c>
      <c r="M200" s="23">
        <f t="shared" si="15"/>
        <v>0.3106744557</v>
      </c>
      <c r="N200" s="23">
        <f t="shared" si="16"/>
        <v>0.5005470989</v>
      </c>
      <c r="O200" s="23">
        <f t="shared" si="17"/>
        <v>0.01655402096</v>
      </c>
      <c r="P200" s="23">
        <f t="shared" si="18"/>
        <v>0.01779226828</v>
      </c>
      <c r="Q200" s="23">
        <f t="shared" si="19"/>
        <v>0.01894736842</v>
      </c>
      <c r="R200" s="23">
        <f t="shared" si="20"/>
        <v>0.3014254696</v>
      </c>
      <c r="S200" s="23">
        <f t="shared" si="21"/>
        <v>0.2700951098</v>
      </c>
      <c r="T200" s="23">
        <f t="shared" si="22"/>
        <v>0.2941652341</v>
      </c>
      <c r="U200" s="23">
        <f t="shared" si="23"/>
        <v>0.1531632452</v>
      </c>
      <c r="V200" s="26">
        <f t="shared" si="24"/>
        <v>0.305991675</v>
      </c>
    </row>
    <row r="201" ht="12.75" customHeight="1">
      <c r="A201" s="7" t="s">
        <v>238</v>
      </c>
      <c r="B201" s="7">
        <v>1482.0</v>
      </c>
      <c r="C201" s="7">
        <v>684.0</v>
      </c>
      <c r="D201" s="7">
        <v>1670.0</v>
      </c>
      <c r="E201" s="7">
        <v>4058.0</v>
      </c>
      <c r="F201" s="7">
        <v>4234.0</v>
      </c>
      <c r="G201" s="7">
        <v>2790.0</v>
      </c>
      <c r="H201" s="7">
        <v>3964.0</v>
      </c>
      <c r="I201" s="7">
        <v>3256.0</v>
      </c>
      <c r="J201" s="7">
        <v>3300.0</v>
      </c>
      <c r="K201" s="23">
        <f t="shared" si="13"/>
        <v>1.793228537</v>
      </c>
      <c r="L201" s="23">
        <f t="shared" si="14"/>
        <v>1.07198748</v>
      </c>
      <c r="M201" s="23">
        <f t="shared" si="15"/>
        <v>0.8874137015</v>
      </c>
      <c r="N201" s="23">
        <f t="shared" si="16"/>
        <v>1.250876573</v>
      </c>
      <c r="O201" s="23">
        <f t="shared" si="17"/>
        <v>0.3975903614</v>
      </c>
      <c r="P201" s="23">
        <f t="shared" si="18"/>
        <v>0.394503959</v>
      </c>
      <c r="Q201" s="23">
        <f t="shared" si="19"/>
        <v>0.3917192982</v>
      </c>
      <c r="R201" s="23">
        <f t="shared" si="20"/>
        <v>0.3743037855</v>
      </c>
      <c r="S201" s="23">
        <f t="shared" si="21"/>
        <v>0.2741351738</v>
      </c>
      <c r="T201" s="23">
        <f t="shared" si="22"/>
        <v>0.3338052381</v>
      </c>
      <c r="U201" s="23">
        <f t="shared" si="23"/>
        <v>0.361009636</v>
      </c>
      <c r="V201" s="26">
        <f t="shared" si="24"/>
        <v>0.2886053219</v>
      </c>
    </row>
    <row r="202" ht="12.75" customHeight="1">
      <c r="A202" s="7" t="s">
        <v>243</v>
      </c>
      <c r="B202" s="7">
        <v>1298.0</v>
      </c>
      <c r="C202" s="7">
        <v>902.0</v>
      </c>
      <c r="D202" s="7">
        <v>1284.0</v>
      </c>
      <c r="E202" s="7">
        <v>3478.0</v>
      </c>
      <c r="F202" s="7">
        <v>4214.0</v>
      </c>
      <c r="G202" s="7">
        <v>2436.0</v>
      </c>
      <c r="H202" s="7">
        <v>3208.0</v>
      </c>
      <c r="I202" s="7">
        <v>3664.0</v>
      </c>
      <c r="J202" s="7">
        <v>3080.0</v>
      </c>
      <c r="K202" s="23">
        <f t="shared" si="13"/>
        <v>1.570737606</v>
      </c>
      <c r="L202" s="23">
        <f t="shared" si="14"/>
        <v>1.41314554</v>
      </c>
      <c r="M202" s="23">
        <f t="shared" si="15"/>
        <v>0.6824216676</v>
      </c>
      <c r="N202" s="23">
        <f t="shared" si="16"/>
        <v>1.222101604</v>
      </c>
      <c r="O202" s="23">
        <f t="shared" si="17"/>
        <v>0.3407777451</v>
      </c>
      <c r="P202" s="23">
        <f t="shared" si="18"/>
        <v>0.3926408943</v>
      </c>
      <c r="Q202" s="23">
        <f t="shared" si="19"/>
        <v>0.3420350877</v>
      </c>
      <c r="R202" s="23">
        <f t="shared" si="20"/>
        <v>0.3029359011</v>
      </c>
      <c r="S202" s="23">
        <f t="shared" si="21"/>
        <v>0.3084757175</v>
      </c>
      <c r="T202" s="23">
        <f t="shared" si="22"/>
        <v>0.3115582971</v>
      </c>
      <c r="U202" s="23">
        <f t="shared" si="23"/>
        <v>0.3330706071</v>
      </c>
      <c r="V202" s="26">
        <f t="shared" si="24"/>
        <v>0.2725392111</v>
      </c>
    </row>
    <row r="203" ht="12.75" customHeight="1">
      <c r="A203" s="7" t="s">
        <v>221</v>
      </c>
      <c r="B203" s="7">
        <v>486.0</v>
      </c>
      <c r="C203" s="7">
        <v>164.0</v>
      </c>
      <c r="D203" s="7">
        <v>370.0</v>
      </c>
      <c r="E203" s="7">
        <v>974.0</v>
      </c>
      <c r="F203" s="7">
        <v>932.0</v>
      </c>
      <c r="G203" s="7">
        <v>594.0</v>
      </c>
      <c r="H203" s="7">
        <v>1012.0</v>
      </c>
      <c r="I203" s="7">
        <v>748.0</v>
      </c>
      <c r="J203" s="7">
        <v>936.0</v>
      </c>
      <c r="K203" s="23">
        <f t="shared" si="13"/>
        <v>0.5888754534</v>
      </c>
      <c r="L203" s="23">
        <f t="shared" si="14"/>
        <v>0.2582159624</v>
      </c>
      <c r="M203" s="23">
        <f t="shared" si="15"/>
        <v>0.1970260223</v>
      </c>
      <c r="N203" s="23">
        <f t="shared" si="16"/>
        <v>0.3480391461</v>
      </c>
      <c r="O203" s="23">
        <f t="shared" si="17"/>
        <v>0.09550396709</v>
      </c>
      <c r="P203" s="23">
        <f t="shared" si="18"/>
        <v>0.08691197019</v>
      </c>
      <c r="Q203" s="23">
        <f t="shared" si="19"/>
        <v>0.08350877193</v>
      </c>
      <c r="R203" s="23">
        <f t="shared" si="20"/>
        <v>0.09562918909</v>
      </c>
      <c r="S203" s="23">
        <f t="shared" si="21"/>
        <v>0.0630418315</v>
      </c>
      <c r="T203" s="23">
        <f t="shared" si="22"/>
        <v>0.09475174436</v>
      </c>
      <c r="U203" s="23">
        <f t="shared" si="23"/>
        <v>0.08655791236</v>
      </c>
      <c r="V203" s="26">
        <f t="shared" si="24"/>
        <v>0.2487016571</v>
      </c>
    </row>
    <row r="204" ht="12.75" customHeight="1">
      <c r="A204" s="7" t="s">
        <v>236</v>
      </c>
      <c r="B204" s="7">
        <v>1792.0</v>
      </c>
      <c r="C204" s="7">
        <v>772.0</v>
      </c>
      <c r="D204" s="7">
        <v>2682.0</v>
      </c>
      <c r="E204" s="7">
        <v>4356.0</v>
      </c>
      <c r="F204" s="7">
        <v>4642.0</v>
      </c>
      <c r="G204" s="7">
        <v>3080.0</v>
      </c>
      <c r="H204" s="7">
        <v>3400.0</v>
      </c>
      <c r="I204" s="7">
        <v>4448.0</v>
      </c>
      <c r="J204" s="7">
        <v>3272.0</v>
      </c>
      <c r="K204" s="23">
        <f t="shared" si="13"/>
        <v>2.168077388</v>
      </c>
      <c r="L204" s="23">
        <f t="shared" si="14"/>
        <v>1.20970266</v>
      </c>
      <c r="M204" s="23">
        <f t="shared" si="15"/>
        <v>1.424853956</v>
      </c>
      <c r="N204" s="23">
        <f t="shared" si="16"/>
        <v>1.600878002</v>
      </c>
      <c r="O204" s="23">
        <f t="shared" si="17"/>
        <v>0.4267802919</v>
      </c>
      <c r="P204" s="23">
        <f t="shared" si="18"/>
        <v>0.4325104797</v>
      </c>
      <c r="Q204" s="23">
        <f t="shared" si="19"/>
        <v>0.4324210526</v>
      </c>
      <c r="R204" s="23">
        <f t="shared" si="20"/>
        <v>0.3210610781</v>
      </c>
      <c r="S204" s="23">
        <f t="shared" si="21"/>
        <v>0.374463429</v>
      </c>
      <c r="T204" s="23">
        <f t="shared" si="22"/>
        <v>0.3309738093</v>
      </c>
      <c r="U204" s="23">
        <f t="shared" si="23"/>
        <v>0.3863683568</v>
      </c>
      <c r="V204" s="26">
        <f t="shared" si="24"/>
        <v>0.2413477831</v>
      </c>
    </row>
    <row r="205" ht="12.75" customHeight="1">
      <c r="A205" s="7" t="s">
        <v>246</v>
      </c>
      <c r="B205" s="7">
        <v>746.0</v>
      </c>
      <c r="C205" s="7">
        <v>978.0</v>
      </c>
      <c r="D205" s="7">
        <v>1724.0</v>
      </c>
      <c r="E205" s="7">
        <v>2776.0</v>
      </c>
      <c r="F205" s="7">
        <v>2832.0</v>
      </c>
      <c r="G205" s="7">
        <v>2008.0</v>
      </c>
      <c r="H205" s="7">
        <v>2908.0</v>
      </c>
      <c r="I205" s="7">
        <v>1468.0</v>
      </c>
      <c r="J205" s="7">
        <v>2672.0</v>
      </c>
      <c r="K205" s="23">
        <f t="shared" si="13"/>
        <v>0.9032648126</v>
      </c>
      <c r="L205" s="23">
        <f t="shared" si="14"/>
        <v>1.532081377</v>
      </c>
      <c r="M205" s="23">
        <f t="shared" si="15"/>
        <v>0.9160913436</v>
      </c>
      <c r="N205" s="23">
        <f t="shared" si="16"/>
        <v>1.117145844</v>
      </c>
      <c r="O205" s="23">
        <f t="shared" si="17"/>
        <v>0.2720148888</v>
      </c>
      <c r="P205" s="23">
        <f t="shared" si="18"/>
        <v>0.2639031206</v>
      </c>
      <c r="Q205" s="23">
        <f t="shared" si="19"/>
        <v>0.2819649123</v>
      </c>
      <c r="R205" s="23">
        <f t="shared" si="20"/>
        <v>0.274615312</v>
      </c>
      <c r="S205" s="23">
        <f t="shared" si="21"/>
        <v>0.123642791</v>
      </c>
      <c r="T205" s="23">
        <f t="shared" si="22"/>
        <v>0.2703003337</v>
      </c>
      <c r="U205" s="23">
        <f t="shared" si="23"/>
        <v>0.2477402264</v>
      </c>
      <c r="V205" s="26">
        <f t="shared" si="24"/>
        <v>0.221761758</v>
      </c>
    </row>
    <row r="206" ht="12.75" customHeight="1">
      <c r="A206" s="7" t="s">
        <v>245</v>
      </c>
      <c r="B206" s="7">
        <v>1140.0</v>
      </c>
      <c r="C206" s="7">
        <v>812.0</v>
      </c>
      <c r="D206" s="7">
        <v>912.0</v>
      </c>
      <c r="E206" s="7">
        <v>2562.0</v>
      </c>
      <c r="F206" s="7">
        <v>2688.0</v>
      </c>
      <c r="G206" s="7">
        <v>1518.0</v>
      </c>
      <c r="H206" s="7">
        <v>1692.0</v>
      </c>
      <c r="I206" s="7">
        <v>1292.0</v>
      </c>
      <c r="J206" s="7">
        <v>1864.0</v>
      </c>
      <c r="K206" s="23">
        <f t="shared" si="13"/>
        <v>1.379685611</v>
      </c>
      <c r="L206" s="23">
        <f t="shared" si="14"/>
        <v>1.272300469</v>
      </c>
      <c r="M206" s="23">
        <f t="shared" si="15"/>
        <v>0.4848645778</v>
      </c>
      <c r="N206" s="23">
        <f t="shared" si="16"/>
        <v>1.045616886</v>
      </c>
      <c r="O206" s="23">
        <f t="shared" si="17"/>
        <v>0.2510529925</v>
      </c>
      <c r="P206" s="23">
        <f t="shared" si="18"/>
        <v>0.2504890545</v>
      </c>
      <c r="Q206" s="23">
        <f t="shared" si="19"/>
        <v>0.2131929825</v>
      </c>
      <c r="R206" s="23">
        <f t="shared" si="20"/>
        <v>0.1598225243</v>
      </c>
      <c r="S206" s="23">
        <f t="shared" si="21"/>
        <v>0.1088292231</v>
      </c>
      <c r="T206" s="23">
        <f t="shared" si="22"/>
        <v>0.1885933866</v>
      </c>
      <c r="U206" s="23">
        <f t="shared" si="23"/>
        <v>0.1953300272</v>
      </c>
      <c r="V206" s="26">
        <f t="shared" si="24"/>
        <v>0.1868084093</v>
      </c>
    </row>
    <row r="207" ht="12.75" customHeight="1">
      <c r="A207" s="7" t="s">
        <v>204</v>
      </c>
      <c r="B207" s="7">
        <v>20.0</v>
      </c>
      <c r="C207" s="7">
        <v>38.0</v>
      </c>
      <c r="D207" s="7">
        <v>40.0</v>
      </c>
      <c r="E207" s="7">
        <v>22.0</v>
      </c>
      <c r="F207" s="7">
        <v>36.0</v>
      </c>
      <c r="G207" s="7">
        <v>6.0</v>
      </c>
      <c r="H207" s="7">
        <v>68.0</v>
      </c>
      <c r="I207" s="7">
        <v>148.0</v>
      </c>
      <c r="J207" s="7">
        <v>64.0</v>
      </c>
      <c r="K207" s="23">
        <f t="shared" si="13"/>
        <v>0.0253929867</v>
      </c>
      <c r="L207" s="23">
        <f t="shared" si="14"/>
        <v>0.06103286385</v>
      </c>
      <c r="M207" s="23">
        <f t="shared" si="15"/>
        <v>0.02177376527</v>
      </c>
      <c r="N207" s="23">
        <f t="shared" si="16"/>
        <v>0.03606653861</v>
      </c>
      <c r="O207" s="23">
        <f t="shared" si="17"/>
        <v>0.002252914095</v>
      </c>
      <c r="P207" s="23">
        <f t="shared" si="18"/>
        <v>0.003446669772</v>
      </c>
      <c r="Q207" s="23">
        <f t="shared" si="19"/>
        <v>0.0009824561404</v>
      </c>
      <c r="R207" s="23">
        <f t="shared" si="20"/>
        <v>0.006513735486</v>
      </c>
      <c r="S207" s="23">
        <f t="shared" si="21"/>
        <v>0.0125410319</v>
      </c>
      <c r="T207" s="23">
        <f t="shared" si="22"/>
        <v>0.006572959854</v>
      </c>
      <c r="U207" s="23">
        <f t="shared" si="23"/>
        <v>0.005384961208</v>
      </c>
      <c r="V207" s="26">
        <f t="shared" si="24"/>
        <v>0.1493062938</v>
      </c>
    </row>
    <row r="208" ht="12.75" customHeight="1">
      <c r="A208" s="7" t="s">
        <v>200</v>
      </c>
      <c r="B208" s="7">
        <v>1020.0</v>
      </c>
      <c r="C208" s="7">
        <v>690.0</v>
      </c>
      <c r="D208" s="7">
        <v>594.0</v>
      </c>
      <c r="E208" s="7">
        <v>1102.0</v>
      </c>
      <c r="F208" s="7">
        <v>920.0</v>
      </c>
      <c r="G208" s="7">
        <v>772.0</v>
      </c>
      <c r="H208" s="7">
        <v>1116.0</v>
      </c>
      <c r="I208" s="7">
        <v>2716.0</v>
      </c>
      <c r="J208" s="7">
        <v>1160.0</v>
      </c>
      <c r="K208" s="23">
        <f t="shared" si="13"/>
        <v>1.23458283</v>
      </c>
      <c r="L208" s="23">
        <f t="shared" si="14"/>
        <v>1.081377152</v>
      </c>
      <c r="M208" s="23">
        <f t="shared" si="15"/>
        <v>0.3159851301</v>
      </c>
      <c r="N208" s="23">
        <f t="shared" si="16"/>
        <v>0.8773150371</v>
      </c>
      <c r="O208" s="23">
        <f t="shared" si="17"/>
        <v>0.1080419238</v>
      </c>
      <c r="P208" s="23">
        <f t="shared" si="18"/>
        <v>0.08579413135</v>
      </c>
      <c r="Q208" s="23">
        <f t="shared" si="19"/>
        <v>0.1084912281</v>
      </c>
      <c r="R208" s="23">
        <f t="shared" si="20"/>
        <v>0.1054469933</v>
      </c>
      <c r="S208" s="23">
        <f t="shared" si="21"/>
        <v>0.2286844542</v>
      </c>
      <c r="T208" s="23">
        <f t="shared" si="22"/>
        <v>0.1174031752</v>
      </c>
      <c r="U208" s="23">
        <f t="shared" si="23"/>
        <v>0.125643651</v>
      </c>
      <c r="V208" s="26">
        <f t="shared" si="24"/>
        <v>0.143213835</v>
      </c>
    </row>
    <row r="209" ht="12.75" customHeight="1">
      <c r="A209" s="7" t="s">
        <v>229</v>
      </c>
      <c r="B209" s="7">
        <v>1332.0</v>
      </c>
      <c r="C209" s="7">
        <v>1070.0</v>
      </c>
      <c r="D209" s="7">
        <v>2080.0</v>
      </c>
      <c r="E209" s="7">
        <v>2000.0</v>
      </c>
      <c r="F209" s="7">
        <v>2346.0</v>
      </c>
      <c r="G209" s="7">
        <v>1342.0</v>
      </c>
      <c r="H209" s="7">
        <v>2096.0</v>
      </c>
      <c r="I209" s="7">
        <v>1816.0</v>
      </c>
      <c r="J209" s="7">
        <v>1916.0</v>
      </c>
      <c r="K209" s="23">
        <f t="shared" si="13"/>
        <v>1.61185006</v>
      </c>
      <c r="L209" s="23">
        <f t="shared" si="14"/>
        <v>1.676056338</v>
      </c>
      <c r="M209" s="23">
        <f t="shared" si="15"/>
        <v>1.105151354</v>
      </c>
      <c r="N209" s="23">
        <f t="shared" si="16"/>
        <v>1.464352584</v>
      </c>
      <c r="O209" s="23">
        <f t="shared" si="17"/>
        <v>0.1960035263</v>
      </c>
      <c r="P209" s="23">
        <f t="shared" si="18"/>
        <v>0.2186306474</v>
      </c>
      <c r="Q209" s="23">
        <f t="shared" si="19"/>
        <v>0.1884912281</v>
      </c>
      <c r="R209" s="23">
        <f t="shared" si="20"/>
        <v>0.1979609176</v>
      </c>
      <c r="S209" s="23">
        <f t="shared" si="21"/>
        <v>0.1529332548</v>
      </c>
      <c r="T209" s="23">
        <f t="shared" si="22"/>
        <v>0.1938517545</v>
      </c>
      <c r="U209" s="23">
        <f t="shared" si="23"/>
        <v>0.1913118881</v>
      </c>
      <c r="V209" s="26">
        <f t="shared" si="24"/>
        <v>0.1306460549</v>
      </c>
    </row>
    <row r="210" ht="12.75" customHeight="1">
      <c r="A210" s="7" t="s">
        <v>237</v>
      </c>
      <c r="B210" s="7">
        <v>696.0</v>
      </c>
      <c r="C210" s="7">
        <v>572.0</v>
      </c>
      <c r="D210" s="7">
        <v>776.0</v>
      </c>
      <c r="E210" s="7">
        <v>1112.0</v>
      </c>
      <c r="F210" s="7">
        <v>826.0</v>
      </c>
      <c r="G210" s="7">
        <v>888.0</v>
      </c>
      <c r="H210" s="7">
        <v>756.0</v>
      </c>
      <c r="I210" s="7">
        <v>1084.0</v>
      </c>
      <c r="J210" s="7">
        <v>768.0</v>
      </c>
      <c r="K210" s="23">
        <f t="shared" si="13"/>
        <v>0.8428053204</v>
      </c>
      <c r="L210" s="23">
        <f t="shared" si="14"/>
        <v>0.896713615</v>
      </c>
      <c r="M210" s="23">
        <f t="shared" si="15"/>
        <v>0.4126394052</v>
      </c>
      <c r="N210" s="23">
        <f t="shared" si="16"/>
        <v>0.7173861136</v>
      </c>
      <c r="O210" s="23">
        <f t="shared" si="17"/>
        <v>0.1090214517</v>
      </c>
      <c r="P210" s="23">
        <f t="shared" si="18"/>
        <v>0.07703772706</v>
      </c>
      <c r="Q210" s="23">
        <f t="shared" si="19"/>
        <v>0.1247719298</v>
      </c>
      <c r="R210" s="23">
        <f t="shared" si="20"/>
        <v>0.07146228642</v>
      </c>
      <c r="S210" s="23">
        <f t="shared" si="21"/>
        <v>0.09132227927</v>
      </c>
      <c r="T210" s="23">
        <f t="shared" si="22"/>
        <v>0.0777631712</v>
      </c>
      <c r="U210" s="23">
        <f t="shared" si="23"/>
        <v>0.09189647424</v>
      </c>
      <c r="V210" s="26">
        <f t="shared" si="24"/>
        <v>0.1280990425</v>
      </c>
    </row>
    <row r="211" ht="12.75" customHeight="1"/>
    <row r="212" ht="12.75" customHeight="1">
      <c r="V212" s="23">
        <f>36/62</f>
        <v>0.5806451613</v>
      </c>
    </row>
    <row r="213" ht="12.75" customHeight="1">
      <c r="V213" s="29">
        <f>24/62</f>
        <v>0.3870967742</v>
      </c>
    </row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5:J5"/>
    <mergeCell ref="K5:V5"/>
    <mergeCell ref="B146:J146"/>
    <mergeCell ref="K146:V146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3" width="10.63"/>
  </cols>
  <sheetData>
    <row r="1" ht="12.75" customHeight="1">
      <c r="A1" s="6" t="s">
        <v>28</v>
      </c>
      <c r="B1" s="7" t="s">
        <v>254</v>
      </c>
      <c r="C1" s="7" t="s">
        <v>255</v>
      </c>
      <c r="D1" s="7" t="s">
        <v>256</v>
      </c>
      <c r="E1" s="7" t="s">
        <v>32</v>
      </c>
      <c r="F1" s="7" t="s">
        <v>33</v>
      </c>
      <c r="G1" s="7" t="s">
        <v>34</v>
      </c>
      <c r="H1" s="8" t="s">
        <v>35</v>
      </c>
      <c r="I1" s="8" t="s">
        <v>36</v>
      </c>
      <c r="J1" s="8" t="s">
        <v>37</v>
      </c>
      <c r="M1" s="35"/>
      <c r="N1" s="35"/>
      <c r="O1" s="35"/>
      <c r="P1" s="35"/>
      <c r="Q1" s="35"/>
      <c r="R1" s="35"/>
    </row>
    <row r="2" ht="12.75" customHeight="1">
      <c r="A2" s="7" t="s">
        <v>253</v>
      </c>
      <c r="B2" s="11">
        <v>768.0</v>
      </c>
      <c r="C2" s="11">
        <v>854.0</v>
      </c>
      <c r="D2" s="11">
        <v>1252.0</v>
      </c>
      <c r="E2" s="11">
        <v>13200.0</v>
      </c>
      <c r="F2" s="11">
        <v>14462.0</v>
      </c>
      <c r="G2" s="11">
        <v>8976.0</v>
      </c>
      <c r="H2" s="11">
        <v>15824.0</v>
      </c>
      <c r="I2" s="11">
        <v>18272.0</v>
      </c>
      <c r="J2" s="11">
        <v>14740.0</v>
      </c>
      <c r="M2" s="36"/>
      <c r="N2" s="36"/>
      <c r="O2" s="36"/>
      <c r="P2" s="36"/>
      <c r="Q2" s="36"/>
      <c r="R2" s="36"/>
    </row>
    <row r="3" ht="12.75" customHeight="1">
      <c r="A3" s="6"/>
      <c r="C3" s="13"/>
      <c r="D3" s="13"/>
      <c r="E3" s="13"/>
      <c r="F3" s="13"/>
      <c r="G3" s="13"/>
      <c r="H3" s="8"/>
      <c r="I3" s="37"/>
      <c r="J3" s="8"/>
      <c r="M3" s="35"/>
      <c r="N3" s="35"/>
      <c r="O3" s="35"/>
      <c r="P3" s="35"/>
      <c r="Q3" s="35"/>
      <c r="R3" s="35"/>
    </row>
    <row r="4" ht="12.75" customHeight="1">
      <c r="A4" s="6" t="s">
        <v>39</v>
      </c>
      <c r="H4" s="8"/>
      <c r="I4" s="8"/>
      <c r="J4" s="8"/>
    </row>
    <row r="5" ht="12.75" customHeight="1">
      <c r="B5" s="16" t="s">
        <v>40</v>
      </c>
      <c r="C5" s="17"/>
      <c r="D5" s="17"/>
      <c r="E5" s="17"/>
      <c r="F5" s="17"/>
      <c r="G5" s="17"/>
      <c r="H5" s="17"/>
      <c r="I5" s="17"/>
      <c r="J5" s="18"/>
      <c r="K5" s="19" t="s">
        <v>41</v>
      </c>
      <c r="L5" s="17"/>
      <c r="M5" s="17"/>
      <c r="N5" s="17"/>
      <c r="O5" s="17"/>
      <c r="P5" s="17"/>
      <c r="Q5" s="17"/>
      <c r="R5" s="17"/>
      <c r="S5" s="17"/>
      <c r="T5" s="17"/>
      <c r="U5" s="17"/>
      <c r="V5" s="18"/>
    </row>
    <row r="6" ht="12.75" customHeight="1">
      <c r="B6" s="7" t="s">
        <v>254</v>
      </c>
      <c r="C6" s="7" t="s">
        <v>255</v>
      </c>
      <c r="D6" s="7" t="s">
        <v>256</v>
      </c>
      <c r="E6" s="7" t="s">
        <v>32</v>
      </c>
      <c r="F6" s="7" t="s">
        <v>33</v>
      </c>
      <c r="G6" s="7" t="s">
        <v>34</v>
      </c>
      <c r="H6" s="8" t="s">
        <v>35</v>
      </c>
      <c r="I6" s="8" t="s">
        <v>36</v>
      </c>
      <c r="J6" s="8" t="s">
        <v>37</v>
      </c>
      <c r="K6" s="7" t="s">
        <v>254</v>
      </c>
      <c r="L6" s="7" t="s">
        <v>255</v>
      </c>
      <c r="M6" s="7" t="s">
        <v>256</v>
      </c>
      <c r="N6" s="7" t="s">
        <v>257</v>
      </c>
      <c r="O6" s="7" t="s">
        <v>32</v>
      </c>
      <c r="P6" s="7" t="s">
        <v>33</v>
      </c>
      <c r="Q6" s="7" t="s">
        <v>34</v>
      </c>
      <c r="R6" s="7" t="s">
        <v>35</v>
      </c>
      <c r="S6" s="7" t="s">
        <v>36</v>
      </c>
      <c r="T6" s="7" t="s">
        <v>37</v>
      </c>
      <c r="U6" s="7" t="s">
        <v>43</v>
      </c>
      <c r="V6" s="22" t="s">
        <v>44</v>
      </c>
      <c r="W6" s="7"/>
    </row>
    <row r="7" ht="12.75" customHeight="1">
      <c r="A7" s="7" t="s">
        <v>61</v>
      </c>
      <c r="B7" s="7">
        <v>0.0</v>
      </c>
      <c r="C7" s="7">
        <v>2.0</v>
      </c>
      <c r="D7" s="7">
        <v>6.0</v>
      </c>
      <c r="E7" s="7">
        <v>506.0</v>
      </c>
      <c r="F7" s="7">
        <v>926.0</v>
      </c>
      <c r="G7" s="7">
        <v>874.0</v>
      </c>
      <c r="H7" s="7">
        <v>12360.0</v>
      </c>
      <c r="I7" s="7">
        <v>34620.0</v>
      </c>
      <c r="J7" s="7">
        <v>9784.0</v>
      </c>
      <c r="K7" s="23">
        <f t="shared" ref="K7:K143" si="1">(1+B7)/(1+$B$2)</f>
        <v>0.001300390117</v>
      </c>
      <c r="L7" s="23">
        <f t="shared" ref="L7:L143" si="2">(1+C7)/(1+$C$2)</f>
        <v>0.00350877193</v>
      </c>
      <c r="M7" s="23">
        <f t="shared" ref="M7:M143" si="3">(1+D7)/(1+$D$2)</f>
        <v>0.005586592179</v>
      </c>
      <c r="N7" s="23">
        <f t="shared" ref="N7:N143" si="4">(K7+L7+M7)/3</f>
        <v>0.003465251409</v>
      </c>
      <c r="O7" s="23">
        <f t="shared" ref="O7:O143" si="5">(1+E7)/(1+$E$2)</f>
        <v>0.03840618135</v>
      </c>
      <c r="P7" s="23">
        <f t="shared" ref="P7:P143" si="6">(1+F7)/(1+$F$2)</f>
        <v>0.06409458619</v>
      </c>
      <c r="Q7" s="23">
        <f t="shared" ref="Q7:Q143" si="7">(1+G7)/(1+$G$2)</f>
        <v>0.09747131558</v>
      </c>
      <c r="R7" s="23">
        <f t="shared" ref="R7:R143" si="8">(1+H7)/(1+$H$2)</f>
        <v>0.7811058452</v>
      </c>
      <c r="S7" s="23">
        <f t="shared" ref="S7:S143" si="9">(1+I7)/(1+$I$2)</f>
        <v>1.894653314</v>
      </c>
      <c r="T7" s="23">
        <f t="shared" ref="T7:T143" si="10">(1+J7)/(1+$J$2)</f>
        <v>0.6637948579</v>
      </c>
      <c r="U7" s="23">
        <f t="shared" ref="U7:U143" si="11">(O7+P7+Q7+R7+S7+T7)/6</f>
        <v>0.5899210166</v>
      </c>
      <c r="V7" s="25">
        <f t="shared" ref="V7:V143" si="12">U7/N7</f>
        <v>170.2390237</v>
      </c>
    </row>
    <row r="8" ht="12.75" customHeight="1">
      <c r="A8" s="7" t="s">
        <v>149</v>
      </c>
      <c r="B8" s="7">
        <v>0.0</v>
      </c>
      <c r="C8" s="7">
        <v>0.0</v>
      </c>
      <c r="D8" s="7">
        <v>0.0</v>
      </c>
      <c r="E8" s="7">
        <v>2716.0</v>
      </c>
      <c r="F8" s="7">
        <v>2370.0</v>
      </c>
      <c r="G8" s="7">
        <v>1752.0</v>
      </c>
      <c r="H8" s="7">
        <v>1392.0</v>
      </c>
      <c r="I8" s="7">
        <v>1704.0</v>
      </c>
      <c r="J8" s="7">
        <v>1604.0</v>
      </c>
      <c r="K8" s="23">
        <f t="shared" si="1"/>
        <v>0.001300390117</v>
      </c>
      <c r="L8" s="23">
        <f t="shared" si="2"/>
        <v>0.001169590643</v>
      </c>
      <c r="M8" s="23">
        <f t="shared" si="3"/>
        <v>0.000798084597</v>
      </c>
      <c r="N8" s="23">
        <f t="shared" si="4"/>
        <v>0.001089355119</v>
      </c>
      <c r="O8" s="23">
        <f t="shared" si="5"/>
        <v>0.2058177411</v>
      </c>
      <c r="P8" s="23">
        <f t="shared" si="6"/>
        <v>0.1639355597</v>
      </c>
      <c r="Q8" s="23">
        <f t="shared" si="7"/>
        <v>0.1952768185</v>
      </c>
      <c r="R8" s="23">
        <f t="shared" si="8"/>
        <v>0.08802527646</v>
      </c>
      <c r="S8" s="23">
        <f t="shared" si="9"/>
        <v>0.09330706507</v>
      </c>
      <c r="T8" s="23">
        <f t="shared" si="10"/>
        <v>0.1088799946</v>
      </c>
      <c r="U8" s="23">
        <f t="shared" si="11"/>
        <v>0.1425404092</v>
      </c>
      <c r="V8" s="25">
        <f t="shared" si="12"/>
        <v>130.848432</v>
      </c>
    </row>
    <row r="9" ht="12.75" customHeight="1">
      <c r="A9" s="7" t="s">
        <v>96</v>
      </c>
      <c r="B9" s="7">
        <v>0.0</v>
      </c>
      <c r="C9" s="7">
        <v>0.0</v>
      </c>
      <c r="D9" s="7">
        <v>4.0</v>
      </c>
      <c r="E9" s="7">
        <v>1896.0</v>
      </c>
      <c r="F9" s="7">
        <v>1582.0</v>
      </c>
      <c r="G9" s="7">
        <v>1634.0</v>
      </c>
      <c r="H9" s="7">
        <v>4516.0</v>
      </c>
      <c r="I9" s="7">
        <v>7276.0</v>
      </c>
      <c r="J9" s="7">
        <v>6240.0</v>
      </c>
      <c r="K9" s="23">
        <f t="shared" si="1"/>
        <v>0.001300390117</v>
      </c>
      <c r="L9" s="23">
        <f t="shared" si="2"/>
        <v>0.001169590643</v>
      </c>
      <c r="M9" s="23">
        <f t="shared" si="3"/>
        <v>0.003990422985</v>
      </c>
      <c r="N9" s="23">
        <f t="shared" si="4"/>
        <v>0.002153467915</v>
      </c>
      <c r="O9" s="23">
        <f t="shared" si="5"/>
        <v>0.1437012348</v>
      </c>
      <c r="P9" s="23">
        <f t="shared" si="6"/>
        <v>0.1094517043</v>
      </c>
      <c r="Q9" s="23">
        <f t="shared" si="7"/>
        <v>0.1821321154</v>
      </c>
      <c r="R9" s="23">
        <f t="shared" si="8"/>
        <v>0.2854344392</v>
      </c>
      <c r="S9" s="23">
        <f t="shared" si="9"/>
        <v>0.3982378372</v>
      </c>
      <c r="T9" s="23">
        <f t="shared" si="10"/>
        <v>0.4233769758</v>
      </c>
      <c r="U9" s="23">
        <f t="shared" si="11"/>
        <v>0.2570557178</v>
      </c>
      <c r="V9" s="25">
        <f t="shared" si="12"/>
        <v>119.3682599</v>
      </c>
    </row>
    <row r="10" ht="12.75" customHeight="1">
      <c r="A10" s="7" t="s">
        <v>80</v>
      </c>
      <c r="B10" s="7">
        <v>40.0</v>
      </c>
      <c r="C10" s="7">
        <v>64.0</v>
      </c>
      <c r="D10" s="7">
        <v>66.0</v>
      </c>
      <c r="E10" s="7">
        <v>50702.0</v>
      </c>
      <c r="F10" s="7">
        <v>61352.0</v>
      </c>
      <c r="G10" s="7">
        <v>34496.0</v>
      </c>
      <c r="H10" s="7">
        <v>136200.0</v>
      </c>
      <c r="I10" s="7">
        <v>209084.0</v>
      </c>
      <c r="J10" s="7">
        <v>158824.0</v>
      </c>
      <c r="K10" s="23">
        <f t="shared" si="1"/>
        <v>0.0533159948</v>
      </c>
      <c r="L10" s="23">
        <f t="shared" si="2"/>
        <v>0.07602339181</v>
      </c>
      <c r="M10" s="23">
        <f t="shared" si="3"/>
        <v>0.053471668</v>
      </c>
      <c r="N10" s="23">
        <f t="shared" si="4"/>
        <v>0.0609370182</v>
      </c>
      <c r="O10" s="23">
        <f t="shared" si="5"/>
        <v>3.840845391</v>
      </c>
      <c r="P10" s="23">
        <f t="shared" si="6"/>
        <v>4.242065961</v>
      </c>
      <c r="Q10" s="23">
        <f t="shared" si="7"/>
        <v>3.842820541</v>
      </c>
      <c r="R10" s="23">
        <f t="shared" si="8"/>
        <v>8.606698262</v>
      </c>
      <c r="S10" s="23">
        <f t="shared" si="9"/>
        <v>11.44229191</v>
      </c>
      <c r="T10" s="23">
        <f t="shared" si="10"/>
        <v>10.7743708</v>
      </c>
      <c r="U10" s="23">
        <f t="shared" si="11"/>
        <v>7.124848811</v>
      </c>
      <c r="V10" s="25">
        <f t="shared" si="12"/>
        <v>116.9215203</v>
      </c>
    </row>
    <row r="11" ht="12.75" customHeight="1">
      <c r="A11" s="7" t="s">
        <v>50</v>
      </c>
      <c r="B11" s="7">
        <v>0.0</v>
      </c>
      <c r="C11" s="7">
        <v>4.0</v>
      </c>
      <c r="D11" s="7">
        <v>6.0</v>
      </c>
      <c r="E11" s="7">
        <v>4142.0</v>
      </c>
      <c r="F11" s="7">
        <v>4546.0</v>
      </c>
      <c r="G11" s="7">
        <v>2940.0</v>
      </c>
      <c r="H11" s="7">
        <v>4456.0</v>
      </c>
      <c r="I11" s="7">
        <v>3388.0</v>
      </c>
      <c r="J11" s="7">
        <v>5172.0</v>
      </c>
      <c r="K11" s="23">
        <f t="shared" si="1"/>
        <v>0.001300390117</v>
      </c>
      <c r="L11" s="23">
        <f t="shared" si="2"/>
        <v>0.005847953216</v>
      </c>
      <c r="M11" s="23">
        <f t="shared" si="3"/>
        <v>0.005586592179</v>
      </c>
      <c r="N11" s="23">
        <f t="shared" si="4"/>
        <v>0.004244978504</v>
      </c>
      <c r="O11" s="23">
        <f t="shared" si="5"/>
        <v>0.3138398606</v>
      </c>
      <c r="P11" s="23">
        <f t="shared" si="6"/>
        <v>0.3143884395</v>
      </c>
      <c r="Q11" s="23">
        <f t="shared" si="7"/>
        <v>0.3276150162</v>
      </c>
      <c r="R11" s="23">
        <f t="shared" si="8"/>
        <v>0.28164297</v>
      </c>
      <c r="S11" s="23">
        <f t="shared" si="9"/>
        <v>0.1854648936</v>
      </c>
      <c r="T11" s="23">
        <f t="shared" si="10"/>
        <v>0.3509259887</v>
      </c>
      <c r="U11" s="23">
        <f t="shared" si="11"/>
        <v>0.2956461948</v>
      </c>
      <c r="V11" s="25">
        <f t="shared" si="12"/>
        <v>69.64609938</v>
      </c>
    </row>
    <row r="12" ht="12.75" customHeight="1">
      <c r="A12" s="7" t="s">
        <v>51</v>
      </c>
      <c r="B12" s="7">
        <v>2.0</v>
      </c>
      <c r="C12" s="7">
        <v>10.0</v>
      </c>
      <c r="D12" s="7">
        <v>40.0</v>
      </c>
      <c r="E12" s="7">
        <v>14288.0</v>
      </c>
      <c r="F12" s="7">
        <v>11498.0</v>
      </c>
      <c r="G12" s="7">
        <v>9644.0</v>
      </c>
      <c r="H12" s="7">
        <v>18264.0</v>
      </c>
      <c r="I12" s="7">
        <v>18320.0</v>
      </c>
      <c r="J12" s="7">
        <v>25892.0</v>
      </c>
      <c r="K12" s="23">
        <f t="shared" si="1"/>
        <v>0.003901170351</v>
      </c>
      <c r="L12" s="23">
        <f t="shared" si="2"/>
        <v>0.01286549708</v>
      </c>
      <c r="M12" s="23">
        <f t="shared" si="3"/>
        <v>0.03272146848</v>
      </c>
      <c r="N12" s="23">
        <f t="shared" si="4"/>
        <v>0.0164960453</v>
      </c>
      <c r="O12" s="23">
        <f t="shared" si="5"/>
        <v>1.082417999</v>
      </c>
      <c r="P12" s="23">
        <f t="shared" si="6"/>
        <v>0.7950632649</v>
      </c>
      <c r="Q12" s="23">
        <f t="shared" si="7"/>
        <v>1.074412387</v>
      </c>
      <c r="R12" s="23">
        <f t="shared" si="8"/>
        <v>1.154186414</v>
      </c>
      <c r="S12" s="23">
        <f t="shared" si="9"/>
        <v>1.002626826</v>
      </c>
      <c r="T12" s="23">
        <f t="shared" si="10"/>
        <v>1.756529408</v>
      </c>
      <c r="U12" s="23">
        <f t="shared" si="11"/>
        <v>1.14420605</v>
      </c>
      <c r="V12" s="25">
        <f t="shared" si="12"/>
        <v>69.3624459</v>
      </c>
    </row>
    <row r="13" ht="12.75" customHeight="1">
      <c r="A13" s="7" t="s">
        <v>54</v>
      </c>
      <c r="B13" s="7">
        <v>0.0</v>
      </c>
      <c r="C13" s="7">
        <v>2.0</v>
      </c>
      <c r="D13" s="7">
        <v>0.0</v>
      </c>
      <c r="E13" s="7">
        <v>808.0</v>
      </c>
      <c r="F13" s="7">
        <v>560.0</v>
      </c>
      <c r="G13" s="7">
        <v>522.0</v>
      </c>
      <c r="H13" s="7">
        <v>2364.0</v>
      </c>
      <c r="I13" s="7">
        <v>2940.0</v>
      </c>
      <c r="J13" s="7">
        <v>4180.0</v>
      </c>
      <c r="K13" s="23">
        <f t="shared" si="1"/>
        <v>0.001300390117</v>
      </c>
      <c r="L13" s="23">
        <f t="shared" si="2"/>
        <v>0.00350877193</v>
      </c>
      <c r="M13" s="23">
        <f t="shared" si="3"/>
        <v>0.000798084597</v>
      </c>
      <c r="N13" s="23">
        <f t="shared" si="4"/>
        <v>0.001869082215</v>
      </c>
      <c r="O13" s="23">
        <f t="shared" si="5"/>
        <v>0.06128323612</v>
      </c>
      <c r="P13" s="23">
        <f t="shared" si="6"/>
        <v>0.03878863306</v>
      </c>
      <c r="Q13" s="23">
        <f t="shared" si="7"/>
        <v>0.05825999777</v>
      </c>
      <c r="R13" s="23">
        <f t="shared" si="8"/>
        <v>0.1494470774</v>
      </c>
      <c r="S13" s="23">
        <f t="shared" si="9"/>
        <v>0.1609478465</v>
      </c>
      <c r="T13" s="23">
        <f t="shared" si="10"/>
        <v>0.2836306899</v>
      </c>
      <c r="U13" s="23">
        <f t="shared" si="11"/>
        <v>0.1253929135</v>
      </c>
      <c r="V13" s="25">
        <f t="shared" si="12"/>
        <v>67.08796033</v>
      </c>
    </row>
    <row r="14" ht="12.75" customHeight="1">
      <c r="A14" s="7" t="s">
        <v>98</v>
      </c>
      <c r="B14" s="7">
        <v>2.0</v>
      </c>
      <c r="C14" s="7">
        <v>6.0</v>
      </c>
      <c r="D14" s="7">
        <v>0.0</v>
      </c>
      <c r="E14" s="7">
        <v>2832.0</v>
      </c>
      <c r="F14" s="7">
        <v>3350.0</v>
      </c>
      <c r="G14" s="7">
        <v>2516.0</v>
      </c>
      <c r="H14" s="7">
        <v>4624.0</v>
      </c>
      <c r="I14" s="7">
        <v>4416.0</v>
      </c>
      <c r="J14" s="7">
        <v>4572.0</v>
      </c>
      <c r="K14" s="23">
        <f t="shared" si="1"/>
        <v>0.003901170351</v>
      </c>
      <c r="L14" s="23">
        <f t="shared" si="2"/>
        <v>0.008187134503</v>
      </c>
      <c r="M14" s="23">
        <f t="shared" si="3"/>
        <v>0.000798084597</v>
      </c>
      <c r="N14" s="23">
        <f t="shared" si="4"/>
        <v>0.00429546315</v>
      </c>
      <c r="O14" s="23">
        <f t="shared" si="5"/>
        <v>0.2146049542</v>
      </c>
      <c r="P14" s="23">
        <f t="shared" si="6"/>
        <v>0.2316946692</v>
      </c>
      <c r="Q14" s="23">
        <f t="shared" si="7"/>
        <v>0.2803832015</v>
      </c>
      <c r="R14" s="23">
        <f t="shared" si="8"/>
        <v>0.2922590837</v>
      </c>
      <c r="S14" s="23">
        <f t="shared" si="9"/>
        <v>0.2417227604</v>
      </c>
      <c r="T14" s="23">
        <f t="shared" si="10"/>
        <v>0.310223187</v>
      </c>
      <c r="U14" s="23">
        <f t="shared" si="11"/>
        <v>0.2618146427</v>
      </c>
      <c r="V14" s="25">
        <f t="shared" si="12"/>
        <v>60.95143492</v>
      </c>
    </row>
    <row r="15" ht="12.75" customHeight="1">
      <c r="A15" s="7" t="s">
        <v>75</v>
      </c>
      <c r="B15" s="7">
        <v>130.0</v>
      </c>
      <c r="C15" s="7">
        <v>58.0</v>
      </c>
      <c r="D15" s="7">
        <v>32.0</v>
      </c>
      <c r="E15" s="7">
        <v>50218.0</v>
      </c>
      <c r="F15" s="7">
        <v>38722.0</v>
      </c>
      <c r="G15" s="7">
        <v>58090.0</v>
      </c>
      <c r="H15" s="7">
        <v>86540.0</v>
      </c>
      <c r="I15" s="7">
        <v>123708.0</v>
      </c>
      <c r="J15" s="7">
        <v>93496.0</v>
      </c>
      <c r="K15" s="23">
        <f t="shared" si="1"/>
        <v>0.1703511053</v>
      </c>
      <c r="L15" s="23">
        <f t="shared" si="2"/>
        <v>0.06900584795</v>
      </c>
      <c r="M15" s="23">
        <f t="shared" si="3"/>
        <v>0.0263367917</v>
      </c>
      <c r="N15" s="23">
        <f t="shared" si="4"/>
        <v>0.08856458166</v>
      </c>
      <c r="O15" s="23">
        <f t="shared" si="5"/>
        <v>3.804181501</v>
      </c>
      <c r="P15" s="23">
        <f t="shared" si="6"/>
        <v>2.677383669</v>
      </c>
      <c r="Q15" s="23">
        <f t="shared" si="7"/>
        <v>6.471092793</v>
      </c>
      <c r="R15" s="23">
        <f t="shared" si="8"/>
        <v>5.468625592</v>
      </c>
      <c r="S15" s="23">
        <f t="shared" si="9"/>
        <v>6.770043233</v>
      </c>
      <c r="T15" s="23">
        <f t="shared" si="10"/>
        <v>6.342649752</v>
      </c>
      <c r="U15" s="23">
        <f t="shared" si="11"/>
        <v>5.255662757</v>
      </c>
      <c r="V15" s="25">
        <f t="shared" si="12"/>
        <v>59.34271532</v>
      </c>
    </row>
    <row r="16" ht="12.75" customHeight="1">
      <c r="A16" s="7" t="s">
        <v>87</v>
      </c>
      <c r="B16" s="7">
        <v>132.0</v>
      </c>
      <c r="C16" s="7">
        <v>42.0</v>
      </c>
      <c r="D16" s="7">
        <v>28.0</v>
      </c>
      <c r="E16" s="7">
        <v>54326.0</v>
      </c>
      <c r="F16" s="7">
        <v>49086.0</v>
      </c>
      <c r="G16" s="7">
        <v>47048.0</v>
      </c>
      <c r="H16" s="7">
        <v>71540.0</v>
      </c>
      <c r="I16" s="7">
        <v>108880.0</v>
      </c>
      <c r="J16" s="7">
        <v>87756.0</v>
      </c>
      <c r="K16" s="23">
        <f t="shared" si="1"/>
        <v>0.1729518856</v>
      </c>
      <c r="L16" s="23">
        <f t="shared" si="2"/>
        <v>0.05029239766</v>
      </c>
      <c r="M16" s="23">
        <f t="shared" si="3"/>
        <v>0.02314445331</v>
      </c>
      <c r="N16" s="23">
        <f t="shared" si="4"/>
        <v>0.08212957885</v>
      </c>
      <c r="O16" s="23">
        <f t="shared" si="5"/>
        <v>4.115370048</v>
      </c>
      <c r="P16" s="23">
        <f t="shared" si="6"/>
        <v>3.393970822</v>
      </c>
      <c r="Q16" s="23">
        <f t="shared" si="7"/>
        <v>5.241060488</v>
      </c>
      <c r="R16" s="23">
        <f t="shared" si="8"/>
        <v>4.520758294</v>
      </c>
      <c r="S16" s="23">
        <f t="shared" si="9"/>
        <v>5.958572758</v>
      </c>
      <c r="T16" s="23">
        <f t="shared" si="10"/>
        <v>5.953259616</v>
      </c>
      <c r="U16" s="23">
        <f t="shared" si="11"/>
        <v>4.863832004</v>
      </c>
      <c r="V16" s="25">
        <f t="shared" si="12"/>
        <v>59.22144095</v>
      </c>
    </row>
    <row r="17" ht="12.75" customHeight="1">
      <c r="A17" s="7" t="s">
        <v>57</v>
      </c>
      <c r="B17" s="7">
        <v>0.0</v>
      </c>
      <c r="C17" s="7">
        <v>2.0</v>
      </c>
      <c r="D17" s="7">
        <v>0.0</v>
      </c>
      <c r="E17" s="7">
        <v>1364.0</v>
      </c>
      <c r="F17" s="7">
        <v>1452.0</v>
      </c>
      <c r="G17" s="7">
        <v>1002.0</v>
      </c>
      <c r="H17" s="7">
        <v>1092.0</v>
      </c>
      <c r="I17" s="7">
        <v>1508.0</v>
      </c>
      <c r="J17" s="7">
        <v>1384.0</v>
      </c>
      <c r="K17" s="23">
        <f t="shared" si="1"/>
        <v>0.001300390117</v>
      </c>
      <c r="L17" s="23">
        <f t="shared" si="2"/>
        <v>0.00350877193</v>
      </c>
      <c r="M17" s="23">
        <f t="shared" si="3"/>
        <v>0.000798084597</v>
      </c>
      <c r="N17" s="23">
        <f t="shared" si="4"/>
        <v>0.001869082215</v>
      </c>
      <c r="O17" s="23">
        <f t="shared" si="5"/>
        <v>0.1034012575</v>
      </c>
      <c r="P17" s="23">
        <f t="shared" si="6"/>
        <v>0.1004632511</v>
      </c>
      <c r="Q17" s="23">
        <f t="shared" si="7"/>
        <v>0.1117299766</v>
      </c>
      <c r="R17" s="23">
        <f t="shared" si="8"/>
        <v>0.06906793049</v>
      </c>
      <c r="S17" s="23">
        <f t="shared" si="9"/>
        <v>0.082580857</v>
      </c>
      <c r="T17" s="23">
        <f t="shared" si="10"/>
        <v>0.09395563395</v>
      </c>
      <c r="U17" s="23">
        <f t="shared" si="11"/>
        <v>0.0935331511</v>
      </c>
      <c r="V17" s="25">
        <f t="shared" si="12"/>
        <v>50.04228833</v>
      </c>
    </row>
    <row r="18" ht="12.75" customHeight="1">
      <c r="A18" s="7" t="s">
        <v>62</v>
      </c>
      <c r="B18" s="7">
        <v>0.0</v>
      </c>
      <c r="C18" s="7">
        <v>20.0</v>
      </c>
      <c r="D18" s="7">
        <v>0.0</v>
      </c>
      <c r="E18" s="7">
        <v>3262.0</v>
      </c>
      <c r="F18" s="7">
        <v>3128.0</v>
      </c>
      <c r="G18" s="7">
        <v>2674.0</v>
      </c>
      <c r="H18" s="7">
        <v>7700.0</v>
      </c>
      <c r="I18" s="7">
        <v>6272.0</v>
      </c>
      <c r="J18" s="7">
        <v>6928.0</v>
      </c>
      <c r="K18" s="23">
        <f t="shared" si="1"/>
        <v>0.001300390117</v>
      </c>
      <c r="L18" s="23">
        <f t="shared" si="2"/>
        <v>0.02456140351</v>
      </c>
      <c r="M18" s="23">
        <f t="shared" si="3"/>
        <v>0.000798084597</v>
      </c>
      <c r="N18" s="23">
        <f t="shared" si="4"/>
        <v>0.008886626074</v>
      </c>
      <c r="O18" s="23">
        <f t="shared" si="5"/>
        <v>0.2471782441</v>
      </c>
      <c r="P18" s="23">
        <f t="shared" si="6"/>
        <v>0.2163451566</v>
      </c>
      <c r="Q18" s="23">
        <f t="shared" si="7"/>
        <v>0.2979837362</v>
      </c>
      <c r="R18" s="23">
        <f t="shared" si="8"/>
        <v>0.4866350711</v>
      </c>
      <c r="S18" s="23">
        <f t="shared" si="9"/>
        <v>0.3432933837</v>
      </c>
      <c r="T18" s="23">
        <f t="shared" si="10"/>
        <v>0.4700495217</v>
      </c>
      <c r="U18" s="23">
        <f t="shared" si="11"/>
        <v>0.3435808522</v>
      </c>
      <c r="V18" s="25">
        <f t="shared" si="12"/>
        <v>38.66268811</v>
      </c>
    </row>
    <row r="19" ht="12.75" customHeight="1">
      <c r="A19" s="7" t="s">
        <v>49</v>
      </c>
      <c r="B19" s="7">
        <v>44.0</v>
      </c>
      <c r="C19" s="7">
        <v>0.0</v>
      </c>
      <c r="D19" s="7">
        <v>6.0</v>
      </c>
      <c r="E19" s="7">
        <v>9544.0</v>
      </c>
      <c r="F19" s="7">
        <v>6792.0</v>
      </c>
      <c r="G19" s="7">
        <v>7090.0</v>
      </c>
      <c r="H19" s="7">
        <v>11852.0</v>
      </c>
      <c r="I19" s="7">
        <v>19012.0</v>
      </c>
      <c r="J19" s="7">
        <v>17460.0</v>
      </c>
      <c r="K19" s="23">
        <f t="shared" si="1"/>
        <v>0.05851755527</v>
      </c>
      <c r="L19" s="23">
        <f t="shared" si="2"/>
        <v>0.001169590643</v>
      </c>
      <c r="M19" s="23">
        <f t="shared" si="3"/>
        <v>0.005586592179</v>
      </c>
      <c r="N19" s="23">
        <f t="shared" si="4"/>
        <v>0.0217579127</v>
      </c>
      <c r="O19" s="23">
        <f t="shared" si="5"/>
        <v>0.723051284</v>
      </c>
      <c r="P19" s="23">
        <f t="shared" si="6"/>
        <v>0.4696812556</v>
      </c>
      <c r="Q19" s="23">
        <f t="shared" si="7"/>
        <v>0.7899075415</v>
      </c>
      <c r="R19" s="23">
        <f t="shared" si="8"/>
        <v>0.7490047393</v>
      </c>
      <c r="S19" s="23">
        <f t="shared" si="9"/>
        <v>1.040496908</v>
      </c>
      <c r="T19" s="23">
        <f t="shared" si="10"/>
        <v>1.184519368</v>
      </c>
      <c r="U19" s="23">
        <f t="shared" si="11"/>
        <v>0.8261101827</v>
      </c>
      <c r="V19" s="25">
        <f t="shared" si="12"/>
        <v>37.96826443</v>
      </c>
    </row>
    <row r="20" ht="12.75" customHeight="1">
      <c r="A20" s="7" t="s">
        <v>101</v>
      </c>
      <c r="B20" s="7">
        <v>12.0</v>
      </c>
      <c r="C20" s="7">
        <v>0.0</v>
      </c>
      <c r="D20" s="7">
        <v>6.0</v>
      </c>
      <c r="E20" s="7">
        <v>3486.0</v>
      </c>
      <c r="F20" s="7">
        <v>3788.0</v>
      </c>
      <c r="G20" s="7">
        <v>2626.0</v>
      </c>
      <c r="H20" s="7">
        <v>3676.0</v>
      </c>
      <c r="I20" s="7">
        <v>2864.0</v>
      </c>
      <c r="J20" s="7">
        <v>4252.0</v>
      </c>
      <c r="K20" s="23">
        <f t="shared" si="1"/>
        <v>0.01690507152</v>
      </c>
      <c r="L20" s="23">
        <f t="shared" si="2"/>
        <v>0.001169590643</v>
      </c>
      <c r="M20" s="23">
        <f t="shared" si="3"/>
        <v>0.005586592179</v>
      </c>
      <c r="N20" s="23">
        <f t="shared" si="4"/>
        <v>0.007887084781</v>
      </c>
      <c r="O20" s="23">
        <f t="shared" si="5"/>
        <v>0.2641466556</v>
      </c>
      <c r="P20" s="23">
        <f t="shared" si="6"/>
        <v>0.2619788426</v>
      </c>
      <c r="Q20" s="23">
        <f t="shared" si="7"/>
        <v>0.2926367383</v>
      </c>
      <c r="R20" s="23">
        <f t="shared" si="8"/>
        <v>0.2323538705</v>
      </c>
      <c r="S20" s="23">
        <f t="shared" si="9"/>
        <v>0.1567887046</v>
      </c>
      <c r="T20" s="23">
        <f t="shared" si="10"/>
        <v>0.2885150261</v>
      </c>
      <c r="U20" s="23">
        <f t="shared" si="11"/>
        <v>0.2494033063</v>
      </c>
      <c r="V20" s="25">
        <f t="shared" si="12"/>
        <v>31.62173518</v>
      </c>
    </row>
    <row r="21" ht="12.75" customHeight="1">
      <c r="A21" s="7" t="s">
        <v>65</v>
      </c>
      <c r="B21" s="7">
        <v>32.0</v>
      </c>
      <c r="C21" s="7">
        <v>2.0</v>
      </c>
      <c r="D21" s="7">
        <v>18.0</v>
      </c>
      <c r="E21" s="7">
        <v>7408.0</v>
      </c>
      <c r="F21" s="7">
        <v>7080.0</v>
      </c>
      <c r="G21" s="7">
        <v>5932.0</v>
      </c>
      <c r="H21" s="7">
        <v>12240.0</v>
      </c>
      <c r="I21" s="7">
        <v>5984.0</v>
      </c>
      <c r="J21" s="7">
        <v>13032.0</v>
      </c>
      <c r="K21" s="23">
        <f t="shared" si="1"/>
        <v>0.04291287386</v>
      </c>
      <c r="L21" s="23">
        <f t="shared" si="2"/>
        <v>0.00350877193</v>
      </c>
      <c r="M21" s="23">
        <f t="shared" si="3"/>
        <v>0.01516360734</v>
      </c>
      <c r="N21" s="23">
        <f t="shared" si="4"/>
        <v>0.02052841771</v>
      </c>
      <c r="O21" s="23">
        <f t="shared" si="5"/>
        <v>0.5612453602</v>
      </c>
      <c r="P21" s="23">
        <f t="shared" si="6"/>
        <v>0.4895941368</v>
      </c>
      <c r="Q21" s="23">
        <f t="shared" si="7"/>
        <v>0.6609112176</v>
      </c>
      <c r="R21" s="23">
        <f t="shared" si="8"/>
        <v>0.7735229068</v>
      </c>
      <c r="S21" s="23">
        <f t="shared" si="9"/>
        <v>0.3275324249</v>
      </c>
      <c r="T21" s="23">
        <f t="shared" si="10"/>
        <v>0.8841326911</v>
      </c>
      <c r="U21" s="23">
        <f t="shared" si="11"/>
        <v>0.6161564562</v>
      </c>
      <c r="V21" s="25">
        <f t="shared" si="12"/>
        <v>30.01480508</v>
      </c>
    </row>
    <row r="22" ht="12.75" customHeight="1">
      <c r="A22" s="7" t="s">
        <v>103</v>
      </c>
      <c r="B22" s="7">
        <v>4.0</v>
      </c>
      <c r="C22" s="7">
        <v>0.0</v>
      </c>
      <c r="D22" s="7">
        <v>0.0</v>
      </c>
      <c r="E22" s="7">
        <v>1040.0</v>
      </c>
      <c r="F22" s="7">
        <v>1226.0</v>
      </c>
      <c r="G22" s="7">
        <v>774.0</v>
      </c>
      <c r="H22" s="7">
        <v>912.0</v>
      </c>
      <c r="I22" s="7">
        <v>1928.0</v>
      </c>
      <c r="J22" s="7">
        <v>1212.0</v>
      </c>
      <c r="K22" s="23">
        <f t="shared" si="1"/>
        <v>0.006501950585</v>
      </c>
      <c r="L22" s="23">
        <f t="shared" si="2"/>
        <v>0.001169590643</v>
      </c>
      <c r="M22" s="23">
        <f t="shared" si="3"/>
        <v>0.000798084597</v>
      </c>
      <c r="N22" s="23">
        <f t="shared" si="4"/>
        <v>0.002823208608</v>
      </c>
      <c r="O22" s="23">
        <f t="shared" si="5"/>
        <v>0.0788576623</v>
      </c>
      <c r="P22" s="23">
        <f t="shared" si="6"/>
        <v>0.08483717071</v>
      </c>
      <c r="Q22" s="23">
        <f t="shared" si="7"/>
        <v>0.08633173666</v>
      </c>
      <c r="R22" s="23">
        <f t="shared" si="8"/>
        <v>0.05769352291</v>
      </c>
      <c r="S22" s="23">
        <f t="shared" si="9"/>
        <v>0.1055655886</v>
      </c>
      <c r="T22" s="23">
        <f t="shared" si="10"/>
        <v>0.08228749746</v>
      </c>
      <c r="U22" s="23">
        <f t="shared" si="11"/>
        <v>0.08259552977</v>
      </c>
      <c r="V22" s="25">
        <f t="shared" si="12"/>
        <v>29.25590745</v>
      </c>
    </row>
    <row r="23" ht="12.75" customHeight="1">
      <c r="A23" s="7" t="s">
        <v>72</v>
      </c>
      <c r="B23" s="7">
        <v>0.0</v>
      </c>
      <c r="C23" s="7">
        <v>0.0</v>
      </c>
      <c r="D23" s="7">
        <v>2.0</v>
      </c>
      <c r="E23" s="7">
        <v>108.0</v>
      </c>
      <c r="F23" s="7">
        <v>164.0</v>
      </c>
      <c r="G23" s="7">
        <v>108.0</v>
      </c>
      <c r="H23" s="7">
        <v>900.0</v>
      </c>
      <c r="I23" s="7">
        <v>2072.0</v>
      </c>
      <c r="J23" s="7">
        <v>1004.0</v>
      </c>
      <c r="K23" s="23">
        <f t="shared" si="1"/>
        <v>0.001300390117</v>
      </c>
      <c r="L23" s="23">
        <f t="shared" si="2"/>
        <v>0.001169590643</v>
      </c>
      <c r="M23" s="23">
        <f t="shared" si="3"/>
        <v>0.002394253791</v>
      </c>
      <c r="N23" s="23">
        <f t="shared" si="4"/>
        <v>0.001621411517</v>
      </c>
      <c r="O23" s="23">
        <f t="shared" si="5"/>
        <v>0.008256950231</v>
      </c>
      <c r="P23" s="23">
        <f t="shared" si="6"/>
        <v>0.01140842149</v>
      </c>
      <c r="Q23" s="23">
        <f t="shared" si="7"/>
        <v>0.01214214103</v>
      </c>
      <c r="R23" s="23">
        <f t="shared" si="8"/>
        <v>0.05693522907</v>
      </c>
      <c r="S23" s="23">
        <f t="shared" si="9"/>
        <v>0.113446068</v>
      </c>
      <c r="T23" s="23">
        <f t="shared" si="10"/>
        <v>0.06817719286</v>
      </c>
      <c r="U23" s="23">
        <f t="shared" si="11"/>
        <v>0.04506100044</v>
      </c>
      <c r="V23" s="25">
        <f t="shared" si="12"/>
        <v>27.79121769</v>
      </c>
    </row>
    <row r="24" ht="12.75" customHeight="1">
      <c r="A24" s="7" t="s">
        <v>91</v>
      </c>
      <c r="B24" s="7">
        <v>8.0</v>
      </c>
      <c r="C24" s="7">
        <v>6.0</v>
      </c>
      <c r="D24" s="7">
        <v>110.0</v>
      </c>
      <c r="E24" s="7">
        <v>12696.0</v>
      </c>
      <c r="F24" s="7">
        <v>10606.0</v>
      </c>
      <c r="G24" s="7">
        <v>8570.0</v>
      </c>
      <c r="H24" s="7">
        <v>14056.0</v>
      </c>
      <c r="I24" s="7">
        <v>21948.0</v>
      </c>
      <c r="J24" s="7">
        <v>16900.0</v>
      </c>
      <c r="K24" s="23">
        <f t="shared" si="1"/>
        <v>0.01170351105</v>
      </c>
      <c r="L24" s="23">
        <f t="shared" si="2"/>
        <v>0.008187134503</v>
      </c>
      <c r="M24" s="23">
        <f t="shared" si="3"/>
        <v>0.08858739026</v>
      </c>
      <c r="N24" s="23">
        <f t="shared" si="4"/>
        <v>0.03615934527</v>
      </c>
      <c r="O24" s="23">
        <f t="shared" si="5"/>
        <v>0.9618210742</v>
      </c>
      <c r="P24" s="23">
        <f t="shared" si="6"/>
        <v>0.7333886469</v>
      </c>
      <c r="Q24" s="23">
        <f t="shared" si="7"/>
        <v>0.9547733096</v>
      </c>
      <c r="R24" s="23">
        <f t="shared" si="8"/>
        <v>0.8882780411</v>
      </c>
      <c r="S24" s="23">
        <f t="shared" si="9"/>
        <v>1.201171127</v>
      </c>
      <c r="T24" s="23">
        <f t="shared" si="10"/>
        <v>1.146530086</v>
      </c>
      <c r="U24" s="23">
        <f t="shared" si="11"/>
        <v>0.9809937141</v>
      </c>
      <c r="V24" s="25">
        <f t="shared" si="12"/>
        <v>27.12974216</v>
      </c>
    </row>
    <row r="25" ht="12.75" customHeight="1">
      <c r="A25" s="7" t="s">
        <v>45</v>
      </c>
      <c r="B25" s="7">
        <v>20.0</v>
      </c>
      <c r="C25" s="7">
        <v>2.0</v>
      </c>
      <c r="D25" s="7">
        <v>6.0</v>
      </c>
      <c r="E25" s="7">
        <v>1318.0</v>
      </c>
      <c r="F25" s="7">
        <v>1758.0</v>
      </c>
      <c r="G25" s="7">
        <v>900.0</v>
      </c>
      <c r="H25" s="7">
        <v>3200.0</v>
      </c>
      <c r="I25" s="7">
        <v>8980.0</v>
      </c>
      <c r="J25" s="7">
        <v>3820.0</v>
      </c>
      <c r="K25" s="23">
        <f t="shared" si="1"/>
        <v>0.02730819246</v>
      </c>
      <c r="L25" s="23">
        <f t="shared" si="2"/>
        <v>0.00350877193</v>
      </c>
      <c r="M25" s="23">
        <f t="shared" si="3"/>
        <v>0.005586592179</v>
      </c>
      <c r="N25" s="23">
        <f t="shared" si="4"/>
        <v>0.01213451886</v>
      </c>
      <c r="O25" s="23">
        <f t="shared" si="5"/>
        <v>0.09991667298</v>
      </c>
      <c r="P25" s="23">
        <f t="shared" si="6"/>
        <v>0.1216206873</v>
      </c>
      <c r="Q25" s="23">
        <f t="shared" si="7"/>
        <v>0.1003676061</v>
      </c>
      <c r="R25" s="23">
        <f t="shared" si="8"/>
        <v>0.2022748815</v>
      </c>
      <c r="S25" s="23">
        <f t="shared" si="9"/>
        <v>0.4914901768</v>
      </c>
      <c r="T25" s="23">
        <f t="shared" si="10"/>
        <v>0.2592090089</v>
      </c>
      <c r="U25" s="23">
        <f t="shared" si="11"/>
        <v>0.2124798389</v>
      </c>
      <c r="V25" s="25">
        <f t="shared" si="12"/>
        <v>17.51036374</v>
      </c>
    </row>
    <row r="26" ht="12.75" customHeight="1">
      <c r="A26" s="7" t="s">
        <v>135</v>
      </c>
      <c r="B26" s="7">
        <v>0.0</v>
      </c>
      <c r="C26" s="7">
        <v>10.0</v>
      </c>
      <c r="D26" s="7">
        <v>2.0</v>
      </c>
      <c r="E26" s="7">
        <v>844.0</v>
      </c>
      <c r="F26" s="7">
        <v>912.0</v>
      </c>
      <c r="G26" s="7">
        <v>510.0</v>
      </c>
      <c r="H26" s="7">
        <v>1204.0</v>
      </c>
      <c r="I26" s="7">
        <v>2532.0</v>
      </c>
      <c r="J26" s="7">
        <v>2476.0</v>
      </c>
      <c r="K26" s="23">
        <f t="shared" si="1"/>
        <v>0.001300390117</v>
      </c>
      <c r="L26" s="23">
        <f t="shared" si="2"/>
        <v>0.01286549708</v>
      </c>
      <c r="M26" s="23">
        <f t="shared" si="3"/>
        <v>0.002394253791</v>
      </c>
      <c r="N26" s="23">
        <f t="shared" si="4"/>
        <v>0.005520046995</v>
      </c>
      <c r="O26" s="23">
        <f t="shared" si="5"/>
        <v>0.06401030225</v>
      </c>
      <c r="P26" s="23">
        <f t="shared" si="6"/>
        <v>0.06312659891</v>
      </c>
      <c r="Q26" s="23">
        <f t="shared" si="7"/>
        <v>0.0569232483</v>
      </c>
      <c r="R26" s="23">
        <f t="shared" si="8"/>
        <v>0.07614533965</v>
      </c>
      <c r="S26" s="23">
        <f t="shared" si="9"/>
        <v>0.1386198216</v>
      </c>
      <c r="T26" s="23">
        <f t="shared" si="10"/>
        <v>0.1680347331</v>
      </c>
      <c r="U26" s="23">
        <f t="shared" si="11"/>
        <v>0.09447667396</v>
      </c>
      <c r="V26" s="25">
        <f t="shared" si="12"/>
        <v>17.11519377</v>
      </c>
    </row>
    <row r="27" ht="12.75" customHeight="1">
      <c r="A27" s="7" t="s">
        <v>121</v>
      </c>
      <c r="B27" s="7">
        <v>88.0</v>
      </c>
      <c r="C27" s="7">
        <v>76.0</v>
      </c>
      <c r="D27" s="7">
        <v>90.0</v>
      </c>
      <c r="E27" s="7">
        <v>7238.0</v>
      </c>
      <c r="F27" s="7">
        <v>5430.0</v>
      </c>
      <c r="G27" s="7">
        <v>4526.0</v>
      </c>
      <c r="H27" s="7">
        <v>43060.0</v>
      </c>
      <c r="I27" s="7">
        <v>44944.0</v>
      </c>
      <c r="J27" s="7">
        <v>43016.0</v>
      </c>
      <c r="K27" s="23">
        <f t="shared" si="1"/>
        <v>0.1157347204</v>
      </c>
      <c r="L27" s="23">
        <f t="shared" si="2"/>
        <v>0.09005847953</v>
      </c>
      <c r="M27" s="23">
        <f t="shared" si="3"/>
        <v>0.07262569832</v>
      </c>
      <c r="N27" s="23">
        <f t="shared" si="4"/>
        <v>0.09280629942</v>
      </c>
      <c r="O27" s="23">
        <f t="shared" si="5"/>
        <v>0.5483675479</v>
      </c>
      <c r="P27" s="23">
        <f t="shared" si="6"/>
        <v>0.3755099219</v>
      </c>
      <c r="Q27" s="23">
        <f t="shared" si="7"/>
        <v>0.5042887379</v>
      </c>
      <c r="R27" s="23">
        <f t="shared" si="8"/>
        <v>2.72107425</v>
      </c>
      <c r="S27" s="23">
        <f t="shared" si="9"/>
        <v>2.459639906</v>
      </c>
      <c r="T27" s="23">
        <f t="shared" si="10"/>
        <v>2.918187369</v>
      </c>
      <c r="U27" s="23">
        <f t="shared" si="11"/>
        <v>1.587844622</v>
      </c>
      <c r="V27" s="25">
        <f t="shared" si="12"/>
        <v>17.10923323</v>
      </c>
    </row>
    <row r="28" ht="12.75" customHeight="1">
      <c r="A28" s="7" t="s">
        <v>82</v>
      </c>
      <c r="B28" s="7">
        <v>122.0</v>
      </c>
      <c r="C28" s="7">
        <v>186.0</v>
      </c>
      <c r="D28" s="7">
        <v>94.0</v>
      </c>
      <c r="E28" s="7">
        <v>32752.0</v>
      </c>
      <c r="F28" s="7">
        <v>30852.0</v>
      </c>
      <c r="G28" s="7">
        <v>23340.0</v>
      </c>
      <c r="H28" s="7">
        <v>42416.0</v>
      </c>
      <c r="I28" s="7">
        <v>34972.0</v>
      </c>
      <c r="J28" s="7">
        <v>42656.0</v>
      </c>
      <c r="K28" s="23">
        <f t="shared" si="1"/>
        <v>0.1599479844</v>
      </c>
      <c r="L28" s="23">
        <f t="shared" si="2"/>
        <v>0.2187134503</v>
      </c>
      <c r="M28" s="23">
        <f t="shared" si="3"/>
        <v>0.07581803671</v>
      </c>
      <c r="N28" s="23">
        <f t="shared" si="4"/>
        <v>0.1514931571</v>
      </c>
      <c r="O28" s="23">
        <f t="shared" si="5"/>
        <v>2.481099917</v>
      </c>
      <c r="P28" s="23">
        <f t="shared" si="6"/>
        <v>2.133236535</v>
      </c>
      <c r="Q28" s="23">
        <f t="shared" si="7"/>
        <v>2.600089117</v>
      </c>
      <c r="R28" s="23">
        <f t="shared" si="8"/>
        <v>2.680379147</v>
      </c>
      <c r="S28" s="23">
        <f t="shared" si="9"/>
        <v>1.913916708</v>
      </c>
      <c r="T28" s="23">
        <f t="shared" si="10"/>
        <v>2.893765688</v>
      </c>
      <c r="U28" s="23">
        <f t="shared" si="11"/>
        <v>2.450414518</v>
      </c>
      <c r="V28" s="25">
        <f t="shared" si="12"/>
        <v>16.17508384</v>
      </c>
    </row>
    <row r="29" ht="12.75" customHeight="1">
      <c r="A29" s="7" t="s">
        <v>48</v>
      </c>
      <c r="B29" s="7">
        <v>30.0</v>
      </c>
      <c r="C29" s="7">
        <v>8.0</v>
      </c>
      <c r="D29" s="7">
        <v>20.0</v>
      </c>
      <c r="E29" s="7">
        <v>732.0</v>
      </c>
      <c r="F29" s="7">
        <v>998.0</v>
      </c>
      <c r="G29" s="7">
        <v>444.0</v>
      </c>
      <c r="H29" s="7">
        <v>8240.0</v>
      </c>
      <c r="I29" s="7">
        <v>10340.0</v>
      </c>
      <c r="J29" s="7">
        <v>13016.0</v>
      </c>
      <c r="K29" s="23">
        <f t="shared" si="1"/>
        <v>0.04031209363</v>
      </c>
      <c r="L29" s="23">
        <f t="shared" si="2"/>
        <v>0.01052631579</v>
      </c>
      <c r="M29" s="23">
        <f t="shared" si="3"/>
        <v>0.01675977654</v>
      </c>
      <c r="N29" s="23">
        <f t="shared" si="4"/>
        <v>0.02253272865</v>
      </c>
      <c r="O29" s="23">
        <f t="shared" si="5"/>
        <v>0.05552609651</v>
      </c>
      <c r="P29" s="23">
        <f t="shared" si="6"/>
        <v>0.06907280647</v>
      </c>
      <c r="Q29" s="23">
        <f t="shared" si="7"/>
        <v>0.04957112621</v>
      </c>
      <c r="R29" s="23">
        <f t="shared" si="8"/>
        <v>0.5207582938</v>
      </c>
      <c r="S29" s="23">
        <f t="shared" si="9"/>
        <v>0.5659169266</v>
      </c>
      <c r="T29" s="23">
        <f t="shared" si="10"/>
        <v>0.8830472831</v>
      </c>
      <c r="U29" s="23">
        <f t="shared" si="11"/>
        <v>0.3573154221</v>
      </c>
      <c r="V29" s="25">
        <f t="shared" si="12"/>
        <v>15.85761883</v>
      </c>
    </row>
    <row r="30" ht="12.75" customHeight="1">
      <c r="A30" s="7" t="s">
        <v>77</v>
      </c>
      <c r="B30" s="7">
        <v>462.0</v>
      </c>
      <c r="C30" s="7">
        <v>506.0</v>
      </c>
      <c r="D30" s="7">
        <v>642.0</v>
      </c>
      <c r="E30" s="7">
        <v>90250.0</v>
      </c>
      <c r="F30" s="7">
        <v>105008.0</v>
      </c>
      <c r="G30" s="7">
        <v>64780.0</v>
      </c>
      <c r="H30" s="7">
        <v>94580.0</v>
      </c>
      <c r="I30" s="7">
        <v>217292.0</v>
      </c>
      <c r="J30" s="7">
        <v>137180.0</v>
      </c>
      <c r="K30" s="23">
        <f t="shared" si="1"/>
        <v>0.6020806242</v>
      </c>
      <c r="L30" s="23">
        <f t="shared" si="2"/>
        <v>0.5929824561</v>
      </c>
      <c r="M30" s="23">
        <f t="shared" si="3"/>
        <v>0.5131683958</v>
      </c>
      <c r="N30" s="23">
        <f t="shared" si="4"/>
        <v>0.5694104921</v>
      </c>
      <c r="O30" s="23">
        <f t="shared" si="5"/>
        <v>6.836679039</v>
      </c>
      <c r="P30" s="23">
        <f t="shared" si="6"/>
        <v>7.260526862</v>
      </c>
      <c r="Q30" s="23">
        <f t="shared" si="7"/>
        <v>7.216330623</v>
      </c>
      <c r="R30" s="23">
        <f t="shared" si="8"/>
        <v>5.976682464</v>
      </c>
      <c r="S30" s="23">
        <f t="shared" si="9"/>
        <v>11.89147923</v>
      </c>
      <c r="T30" s="23">
        <f t="shared" si="10"/>
        <v>9.306085069</v>
      </c>
      <c r="U30" s="23">
        <f t="shared" si="11"/>
        <v>8.081297215</v>
      </c>
      <c r="V30" s="25">
        <f t="shared" si="12"/>
        <v>14.19239253</v>
      </c>
    </row>
    <row r="31" ht="12.75" customHeight="1">
      <c r="A31" s="7" t="s">
        <v>142</v>
      </c>
      <c r="B31" s="7">
        <v>0.0</v>
      </c>
      <c r="C31" s="7">
        <v>0.0</v>
      </c>
      <c r="D31" s="7">
        <v>6.0</v>
      </c>
      <c r="E31" s="7">
        <v>126.0</v>
      </c>
      <c r="F31" s="7">
        <v>72.0</v>
      </c>
      <c r="G31" s="7">
        <v>152.0</v>
      </c>
      <c r="H31" s="7">
        <v>720.0</v>
      </c>
      <c r="I31" s="7">
        <v>1444.0</v>
      </c>
      <c r="J31" s="7">
        <v>1048.0</v>
      </c>
      <c r="K31" s="23">
        <f t="shared" si="1"/>
        <v>0.001300390117</v>
      </c>
      <c r="L31" s="23">
        <f t="shared" si="2"/>
        <v>0.001169590643</v>
      </c>
      <c r="M31" s="23">
        <f t="shared" si="3"/>
        <v>0.005586592179</v>
      </c>
      <c r="N31" s="23">
        <f t="shared" si="4"/>
        <v>0.002685524313</v>
      </c>
      <c r="O31" s="23">
        <f t="shared" si="5"/>
        <v>0.009620483297</v>
      </c>
      <c r="P31" s="23">
        <f t="shared" si="6"/>
        <v>0.005047362235</v>
      </c>
      <c r="Q31" s="23">
        <f t="shared" si="7"/>
        <v>0.01704355575</v>
      </c>
      <c r="R31" s="23">
        <f t="shared" si="8"/>
        <v>0.04556082148</v>
      </c>
      <c r="S31" s="23">
        <f t="shared" si="9"/>
        <v>0.07907842172</v>
      </c>
      <c r="T31" s="23">
        <f t="shared" si="10"/>
        <v>0.07116206499</v>
      </c>
      <c r="U31" s="23">
        <f t="shared" si="11"/>
        <v>0.03791878491</v>
      </c>
      <c r="V31" s="25">
        <f t="shared" si="12"/>
        <v>14.11969526</v>
      </c>
    </row>
    <row r="32" ht="12.75" customHeight="1">
      <c r="A32" s="7" t="s">
        <v>63</v>
      </c>
      <c r="B32" s="7">
        <v>42.0</v>
      </c>
      <c r="C32" s="7">
        <v>70.0</v>
      </c>
      <c r="D32" s="7">
        <v>138.0</v>
      </c>
      <c r="E32" s="7">
        <v>12286.0</v>
      </c>
      <c r="F32" s="7">
        <v>12500.0</v>
      </c>
      <c r="G32" s="7">
        <v>9834.0</v>
      </c>
      <c r="H32" s="7">
        <v>22412.0</v>
      </c>
      <c r="I32" s="7">
        <v>15196.0</v>
      </c>
      <c r="J32" s="7">
        <v>20492.0</v>
      </c>
      <c r="K32" s="23">
        <f t="shared" si="1"/>
        <v>0.05591677503</v>
      </c>
      <c r="L32" s="23">
        <f t="shared" si="2"/>
        <v>0.08304093567</v>
      </c>
      <c r="M32" s="23">
        <f t="shared" si="3"/>
        <v>0.110933759</v>
      </c>
      <c r="N32" s="23">
        <f t="shared" si="4"/>
        <v>0.08329715656</v>
      </c>
      <c r="O32" s="23">
        <f t="shared" si="5"/>
        <v>0.930762821</v>
      </c>
      <c r="P32" s="23">
        <f t="shared" si="6"/>
        <v>0.8643434972</v>
      </c>
      <c r="Q32" s="23">
        <f t="shared" si="7"/>
        <v>1.095577587</v>
      </c>
      <c r="R32" s="23">
        <f t="shared" si="8"/>
        <v>1.416303318</v>
      </c>
      <c r="S32" s="23">
        <f t="shared" si="9"/>
        <v>0.831664204</v>
      </c>
      <c r="T32" s="23">
        <f t="shared" si="10"/>
        <v>1.390204192</v>
      </c>
      <c r="U32" s="23">
        <f t="shared" si="11"/>
        <v>1.088142603</v>
      </c>
      <c r="V32" s="25">
        <f t="shared" si="12"/>
        <v>13.06338233</v>
      </c>
    </row>
    <row r="33" ht="12.75" customHeight="1">
      <c r="A33" s="7" t="s">
        <v>70</v>
      </c>
      <c r="B33" s="7">
        <v>0.0</v>
      </c>
      <c r="C33" s="7">
        <v>0.0</v>
      </c>
      <c r="D33" s="7">
        <v>0.0</v>
      </c>
      <c r="E33" s="7">
        <v>170.0</v>
      </c>
      <c r="F33" s="7">
        <v>208.0</v>
      </c>
      <c r="G33" s="7">
        <v>122.0</v>
      </c>
      <c r="H33" s="7">
        <v>164.0</v>
      </c>
      <c r="I33" s="7">
        <v>232.0</v>
      </c>
      <c r="J33" s="7">
        <v>304.0</v>
      </c>
      <c r="K33" s="23">
        <f t="shared" si="1"/>
        <v>0.001300390117</v>
      </c>
      <c r="L33" s="23">
        <f t="shared" si="2"/>
        <v>0.001169590643</v>
      </c>
      <c r="M33" s="23">
        <f t="shared" si="3"/>
        <v>0.000798084597</v>
      </c>
      <c r="N33" s="23">
        <f t="shared" si="4"/>
        <v>0.001089355119</v>
      </c>
      <c r="O33" s="23">
        <f t="shared" si="5"/>
        <v>0.01295356412</v>
      </c>
      <c r="P33" s="23">
        <f t="shared" si="6"/>
        <v>0.01445066722</v>
      </c>
      <c r="Q33" s="23">
        <f t="shared" si="7"/>
        <v>0.01370168208</v>
      </c>
      <c r="R33" s="23">
        <f t="shared" si="8"/>
        <v>0.01042654028</v>
      </c>
      <c r="S33" s="23">
        <f t="shared" si="9"/>
        <v>0.01275105347</v>
      </c>
      <c r="T33" s="23">
        <f t="shared" si="10"/>
        <v>0.02069059087</v>
      </c>
      <c r="U33" s="23">
        <f t="shared" si="11"/>
        <v>0.01416234967</v>
      </c>
      <c r="V33" s="25">
        <f t="shared" si="12"/>
        <v>13.00067299</v>
      </c>
    </row>
    <row r="34" ht="12.75" customHeight="1">
      <c r="A34" s="7" t="s">
        <v>79</v>
      </c>
      <c r="B34" s="7">
        <v>138.0</v>
      </c>
      <c r="C34" s="7">
        <v>100.0</v>
      </c>
      <c r="D34" s="7">
        <v>206.0</v>
      </c>
      <c r="E34" s="7">
        <v>17568.0</v>
      </c>
      <c r="F34" s="7">
        <v>18302.0</v>
      </c>
      <c r="G34" s="7">
        <v>14772.0</v>
      </c>
      <c r="H34" s="7">
        <v>38612.0</v>
      </c>
      <c r="I34" s="7">
        <v>35916.0</v>
      </c>
      <c r="J34" s="7">
        <v>37424.0</v>
      </c>
      <c r="K34" s="23">
        <f t="shared" si="1"/>
        <v>0.1807542263</v>
      </c>
      <c r="L34" s="23">
        <f t="shared" si="2"/>
        <v>0.118128655</v>
      </c>
      <c r="M34" s="23">
        <f t="shared" si="3"/>
        <v>0.1652035116</v>
      </c>
      <c r="N34" s="23">
        <f t="shared" si="4"/>
        <v>0.1546954643</v>
      </c>
      <c r="O34" s="23">
        <f t="shared" si="5"/>
        <v>1.330884024</v>
      </c>
      <c r="P34" s="23">
        <f t="shared" si="6"/>
        <v>1.265505082</v>
      </c>
      <c r="Q34" s="23">
        <f t="shared" si="7"/>
        <v>1.645649994</v>
      </c>
      <c r="R34" s="23">
        <f t="shared" si="8"/>
        <v>2.44</v>
      </c>
      <c r="S34" s="23">
        <f t="shared" si="9"/>
        <v>1.965577628</v>
      </c>
      <c r="T34" s="23">
        <f t="shared" si="10"/>
        <v>2.538837257</v>
      </c>
      <c r="U34" s="23">
        <f t="shared" si="11"/>
        <v>1.864408998</v>
      </c>
      <c r="V34" s="25">
        <f t="shared" si="12"/>
        <v>12.05212452</v>
      </c>
    </row>
    <row r="35" ht="12.75" customHeight="1">
      <c r="A35" s="7" t="s">
        <v>150</v>
      </c>
      <c r="B35" s="7">
        <v>0.0</v>
      </c>
      <c r="C35" s="7">
        <v>2.0</v>
      </c>
      <c r="D35" s="7">
        <v>0.0</v>
      </c>
      <c r="E35" s="7">
        <v>472.0</v>
      </c>
      <c r="F35" s="7">
        <v>414.0</v>
      </c>
      <c r="G35" s="7">
        <v>356.0</v>
      </c>
      <c r="H35" s="7">
        <v>152.0</v>
      </c>
      <c r="I35" s="7">
        <v>156.0</v>
      </c>
      <c r="J35" s="7">
        <v>160.0</v>
      </c>
      <c r="K35" s="23">
        <f t="shared" si="1"/>
        <v>0.001300390117</v>
      </c>
      <c r="L35" s="23">
        <f t="shared" si="2"/>
        <v>0.00350877193</v>
      </c>
      <c r="M35" s="23">
        <f t="shared" si="3"/>
        <v>0.000798084597</v>
      </c>
      <c r="N35" s="23">
        <f t="shared" si="4"/>
        <v>0.001869082215</v>
      </c>
      <c r="O35" s="23">
        <f t="shared" si="5"/>
        <v>0.03583061889</v>
      </c>
      <c r="P35" s="23">
        <f t="shared" si="6"/>
        <v>0.02869390859</v>
      </c>
      <c r="Q35" s="23">
        <f t="shared" si="7"/>
        <v>0.03976829676</v>
      </c>
      <c r="R35" s="23">
        <f t="shared" si="8"/>
        <v>0.009668246445</v>
      </c>
      <c r="S35" s="23">
        <f t="shared" si="9"/>
        <v>0.008591911564</v>
      </c>
      <c r="T35" s="23">
        <f t="shared" si="10"/>
        <v>0.01092191846</v>
      </c>
      <c r="U35" s="23">
        <f t="shared" si="11"/>
        <v>0.02224581679</v>
      </c>
      <c r="V35" s="25">
        <f t="shared" si="12"/>
        <v>11.90200014</v>
      </c>
    </row>
    <row r="36" ht="12.75" customHeight="1">
      <c r="A36" s="7" t="s">
        <v>100</v>
      </c>
      <c r="B36" s="7">
        <v>36.0</v>
      </c>
      <c r="C36" s="7">
        <v>24.0</v>
      </c>
      <c r="D36" s="7">
        <v>184.0</v>
      </c>
      <c r="E36" s="7">
        <v>10552.0</v>
      </c>
      <c r="F36" s="7">
        <v>13464.0</v>
      </c>
      <c r="G36" s="7">
        <v>6524.0</v>
      </c>
      <c r="H36" s="7">
        <v>15704.0</v>
      </c>
      <c r="I36" s="7">
        <v>7700.0</v>
      </c>
      <c r="J36" s="7">
        <v>19884.0</v>
      </c>
      <c r="K36" s="23">
        <f t="shared" si="1"/>
        <v>0.04811443433</v>
      </c>
      <c r="L36" s="23">
        <f t="shared" si="2"/>
        <v>0.02923976608</v>
      </c>
      <c r="M36" s="23">
        <f t="shared" si="3"/>
        <v>0.1476456504</v>
      </c>
      <c r="N36" s="23">
        <f t="shared" si="4"/>
        <v>0.07499995028</v>
      </c>
      <c r="O36" s="23">
        <f t="shared" si="5"/>
        <v>0.7994091357</v>
      </c>
      <c r="P36" s="23">
        <f t="shared" si="6"/>
        <v>0.9309963355</v>
      </c>
      <c r="Q36" s="23">
        <f t="shared" si="7"/>
        <v>0.7268575248</v>
      </c>
      <c r="R36" s="23">
        <f t="shared" si="8"/>
        <v>0.9924170616</v>
      </c>
      <c r="S36" s="23">
        <f t="shared" si="9"/>
        <v>0.421441471</v>
      </c>
      <c r="T36" s="23">
        <f t="shared" si="10"/>
        <v>1.348958687</v>
      </c>
      <c r="U36" s="23">
        <f t="shared" si="11"/>
        <v>0.8700133692</v>
      </c>
      <c r="V36" s="25">
        <f t="shared" si="12"/>
        <v>11.60018595</v>
      </c>
    </row>
    <row r="37" ht="12.75" customHeight="1">
      <c r="A37" s="7" t="s">
        <v>67</v>
      </c>
      <c r="B37" s="7">
        <v>96.0</v>
      </c>
      <c r="C37" s="7">
        <v>110.0</v>
      </c>
      <c r="D37" s="7">
        <v>112.0</v>
      </c>
      <c r="E37" s="7">
        <v>14016.0</v>
      </c>
      <c r="F37" s="7">
        <v>13064.0</v>
      </c>
      <c r="G37" s="7">
        <v>10536.0</v>
      </c>
      <c r="H37" s="7">
        <v>20060.0</v>
      </c>
      <c r="I37" s="7">
        <v>20600.0</v>
      </c>
      <c r="J37" s="7">
        <v>24668.0</v>
      </c>
      <c r="K37" s="23">
        <f t="shared" si="1"/>
        <v>0.1261378414</v>
      </c>
      <c r="L37" s="23">
        <f t="shared" si="2"/>
        <v>0.1298245614</v>
      </c>
      <c r="M37" s="23">
        <f t="shared" si="3"/>
        <v>0.09018355946</v>
      </c>
      <c r="N37" s="23">
        <f t="shared" si="4"/>
        <v>0.1153819874</v>
      </c>
      <c r="O37" s="23">
        <f t="shared" si="5"/>
        <v>1.061813499</v>
      </c>
      <c r="P37" s="23">
        <f t="shared" si="6"/>
        <v>0.9033395561</v>
      </c>
      <c r="Q37" s="23">
        <f t="shared" si="7"/>
        <v>1.173777431</v>
      </c>
      <c r="R37" s="23">
        <f t="shared" si="8"/>
        <v>1.267677725</v>
      </c>
      <c r="S37" s="23">
        <f t="shared" si="9"/>
        <v>1.127401084</v>
      </c>
      <c r="T37" s="23">
        <f t="shared" si="10"/>
        <v>1.673495692</v>
      </c>
      <c r="U37" s="23">
        <f t="shared" si="11"/>
        <v>1.201250831</v>
      </c>
      <c r="V37" s="25">
        <f t="shared" si="12"/>
        <v>10.41107766</v>
      </c>
    </row>
    <row r="38" ht="12.75" customHeight="1">
      <c r="A38" s="7" t="s">
        <v>85</v>
      </c>
      <c r="B38" s="7">
        <v>0.0</v>
      </c>
      <c r="C38" s="7">
        <v>0.0</v>
      </c>
      <c r="D38" s="7">
        <v>2.0</v>
      </c>
      <c r="E38" s="7">
        <v>324.0</v>
      </c>
      <c r="F38" s="7">
        <v>226.0</v>
      </c>
      <c r="G38" s="7">
        <v>178.0</v>
      </c>
      <c r="H38" s="7">
        <v>188.0</v>
      </c>
      <c r="I38" s="7">
        <v>260.0</v>
      </c>
      <c r="J38" s="7">
        <v>172.0</v>
      </c>
      <c r="K38" s="23">
        <f t="shared" si="1"/>
        <v>0.001300390117</v>
      </c>
      <c r="L38" s="23">
        <f t="shared" si="2"/>
        <v>0.001169590643</v>
      </c>
      <c r="M38" s="23">
        <f t="shared" si="3"/>
        <v>0.002394253791</v>
      </c>
      <c r="N38" s="23">
        <f t="shared" si="4"/>
        <v>0.001621411517</v>
      </c>
      <c r="O38" s="23">
        <f t="shared" si="5"/>
        <v>0.02461934702</v>
      </c>
      <c r="P38" s="23">
        <f t="shared" si="6"/>
        <v>0.01569522229</v>
      </c>
      <c r="Q38" s="23">
        <f t="shared" si="7"/>
        <v>0.01993984627</v>
      </c>
      <c r="R38" s="23">
        <f t="shared" si="8"/>
        <v>0.01194312796</v>
      </c>
      <c r="S38" s="23">
        <f t="shared" si="9"/>
        <v>0.0142833689</v>
      </c>
      <c r="T38" s="23">
        <f t="shared" si="10"/>
        <v>0.01173597449</v>
      </c>
      <c r="U38" s="23">
        <f t="shared" si="11"/>
        <v>0.01636948116</v>
      </c>
      <c r="V38" s="25">
        <f t="shared" si="12"/>
        <v>10.09582144</v>
      </c>
    </row>
    <row r="39" ht="12.75" customHeight="1">
      <c r="A39" s="7" t="s">
        <v>126</v>
      </c>
      <c r="B39" s="7">
        <v>182.0</v>
      </c>
      <c r="C39" s="7">
        <v>72.0</v>
      </c>
      <c r="D39" s="7">
        <v>124.0</v>
      </c>
      <c r="E39" s="7">
        <v>9886.0</v>
      </c>
      <c r="F39" s="7">
        <v>11168.0</v>
      </c>
      <c r="G39" s="7">
        <v>7768.0</v>
      </c>
      <c r="H39" s="7">
        <v>25308.0</v>
      </c>
      <c r="I39" s="7">
        <v>45656.0</v>
      </c>
      <c r="J39" s="7">
        <v>23820.0</v>
      </c>
      <c r="K39" s="23">
        <f t="shared" si="1"/>
        <v>0.2379713914</v>
      </c>
      <c r="L39" s="23">
        <f t="shared" si="2"/>
        <v>0.08538011696</v>
      </c>
      <c r="M39" s="23">
        <f t="shared" si="3"/>
        <v>0.09976057462</v>
      </c>
      <c r="N39" s="23">
        <f t="shared" si="4"/>
        <v>0.141037361</v>
      </c>
      <c r="O39" s="23">
        <f t="shared" si="5"/>
        <v>0.7489584122</v>
      </c>
      <c r="P39" s="23">
        <f t="shared" si="6"/>
        <v>0.7722464219</v>
      </c>
      <c r="Q39" s="23">
        <f t="shared" si="7"/>
        <v>0.8654338866</v>
      </c>
      <c r="R39" s="23">
        <f t="shared" si="8"/>
        <v>1.599304897</v>
      </c>
      <c r="S39" s="23">
        <f t="shared" si="9"/>
        <v>2.498604498</v>
      </c>
      <c r="T39" s="23">
        <f t="shared" si="10"/>
        <v>1.615969066</v>
      </c>
      <c r="U39" s="23">
        <f t="shared" si="11"/>
        <v>1.350086197</v>
      </c>
      <c r="V39" s="25">
        <f t="shared" si="12"/>
        <v>9.57254296</v>
      </c>
    </row>
    <row r="40" ht="12.75" customHeight="1">
      <c r="A40" s="7" t="s">
        <v>179</v>
      </c>
      <c r="B40" s="7">
        <v>20.0</v>
      </c>
      <c r="C40" s="7">
        <v>32.0</v>
      </c>
      <c r="D40" s="7">
        <v>82.0</v>
      </c>
      <c r="E40" s="7">
        <v>6698.0</v>
      </c>
      <c r="F40" s="7">
        <v>7118.0</v>
      </c>
      <c r="G40" s="7">
        <v>4854.0</v>
      </c>
      <c r="H40" s="7">
        <v>5156.0</v>
      </c>
      <c r="I40" s="7">
        <v>3624.0</v>
      </c>
      <c r="J40" s="7">
        <v>4624.0</v>
      </c>
      <c r="K40" s="23">
        <f t="shared" si="1"/>
        <v>0.02730819246</v>
      </c>
      <c r="L40" s="23">
        <f t="shared" si="2"/>
        <v>0.03859649123</v>
      </c>
      <c r="M40" s="23">
        <f t="shared" si="3"/>
        <v>0.06624102155</v>
      </c>
      <c r="N40" s="23">
        <f t="shared" si="4"/>
        <v>0.04404856841</v>
      </c>
      <c r="O40" s="23">
        <f t="shared" si="5"/>
        <v>0.5074615559</v>
      </c>
      <c r="P40" s="23">
        <f t="shared" si="6"/>
        <v>0.4922215308</v>
      </c>
      <c r="Q40" s="23">
        <f t="shared" si="7"/>
        <v>0.5408265568</v>
      </c>
      <c r="R40" s="23">
        <f t="shared" si="8"/>
        <v>0.3258767773</v>
      </c>
      <c r="S40" s="23">
        <f t="shared" si="9"/>
        <v>0.1983801237</v>
      </c>
      <c r="T40" s="23">
        <f t="shared" si="10"/>
        <v>0.3137507632</v>
      </c>
      <c r="U40" s="23">
        <f t="shared" si="11"/>
        <v>0.3964195513</v>
      </c>
      <c r="V40" s="25">
        <f t="shared" si="12"/>
        <v>8.999601248</v>
      </c>
    </row>
    <row r="41" ht="12.75" customHeight="1">
      <c r="A41" s="7" t="s">
        <v>105</v>
      </c>
      <c r="B41" s="7">
        <v>0.0</v>
      </c>
      <c r="C41" s="7">
        <v>6.0</v>
      </c>
      <c r="D41" s="7">
        <v>6.0</v>
      </c>
      <c r="E41" s="7">
        <v>138.0</v>
      </c>
      <c r="F41" s="7">
        <v>144.0</v>
      </c>
      <c r="G41" s="7">
        <v>170.0</v>
      </c>
      <c r="H41" s="7">
        <v>928.0</v>
      </c>
      <c r="I41" s="7">
        <v>1184.0</v>
      </c>
      <c r="J41" s="7">
        <v>964.0</v>
      </c>
      <c r="K41" s="23">
        <f t="shared" si="1"/>
        <v>0.001300390117</v>
      </c>
      <c r="L41" s="23">
        <f t="shared" si="2"/>
        <v>0.008187134503</v>
      </c>
      <c r="M41" s="23">
        <f t="shared" si="3"/>
        <v>0.005586592179</v>
      </c>
      <c r="N41" s="23">
        <f t="shared" si="4"/>
        <v>0.0050247056</v>
      </c>
      <c r="O41" s="23">
        <f t="shared" si="5"/>
        <v>0.01052950534</v>
      </c>
      <c r="P41" s="23">
        <f t="shared" si="6"/>
        <v>0.01002558252</v>
      </c>
      <c r="Q41" s="23">
        <f t="shared" si="7"/>
        <v>0.01904867996</v>
      </c>
      <c r="R41" s="23">
        <f t="shared" si="8"/>
        <v>0.05870458136</v>
      </c>
      <c r="S41" s="23">
        <f t="shared" si="9"/>
        <v>0.06484977836</v>
      </c>
      <c r="T41" s="23">
        <f t="shared" si="10"/>
        <v>0.06546367275</v>
      </c>
      <c r="U41" s="23">
        <f t="shared" si="11"/>
        <v>0.03810363338</v>
      </c>
      <c r="V41" s="25">
        <f t="shared" si="12"/>
        <v>7.583256895</v>
      </c>
    </row>
    <row r="42" ht="12.75" customHeight="1">
      <c r="A42" s="7" t="s">
        <v>52</v>
      </c>
      <c r="B42" s="7">
        <v>2.0</v>
      </c>
      <c r="C42" s="7">
        <v>8.0</v>
      </c>
      <c r="D42" s="7">
        <v>4.0</v>
      </c>
      <c r="E42" s="7">
        <v>586.0</v>
      </c>
      <c r="F42" s="7">
        <v>650.0</v>
      </c>
      <c r="G42" s="7">
        <v>358.0</v>
      </c>
      <c r="H42" s="7">
        <v>356.0</v>
      </c>
      <c r="I42" s="7">
        <v>1292.0</v>
      </c>
      <c r="J42" s="7">
        <v>520.0</v>
      </c>
      <c r="K42" s="23">
        <f t="shared" si="1"/>
        <v>0.003901170351</v>
      </c>
      <c r="L42" s="23">
        <f t="shared" si="2"/>
        <v>0.01052631579</v>
      </c>
      <c r="M42" s="23">
        <f t="shared" si="3"/>
        <v>0.003990422985</v>
      </c>
      <c r="N42" s="23">
        <f t="shared" si="4"/>
        <v>0.006139303042</v>
      </c>
      <c r="O42" s="23">
        <f t="shared" si="5"/>
        <v>0.04446632831</v>
      </c>
      <c r="P42" s="23">
        <f t="shared" si="6"/>
        <v>0.04501140842</v>
      </c>
      <c r="Q42" s="23">
        <f t="shared" si="7"/>
        <v>0.03999108834</v>
      </c>
      <c r="R42" s="23">
        <f t="shared" si="8"/>
        <v>0.02255924171</v>
      </c>
      <c r="S42" s="23">
        <f t="shared" si="9"/>
        <v>0.07076013791</v>
      </c>
      <c r="T42" s="23">
        <f t="shared" si="10"/>
        <v>0.03534359948</v>
      </c>
      <c r="U42" s="23">
        <f t="shared" si="11"/>
        <v>0.04302196736</v>
      </c>
      <c r="V42" s="25">
        <f t="shared" si="12"/>
        <v>7.007630519</v>
      </c>
    </row>
    <row r="43" ht="12.75" customHeight="1">
      <c r="A43" s="7" t="s">
        <v>151</v>
      </c>
      <c r="B43" s="7">
        <v>288.0</v>
      </c>
      <c r="C43" s="7">
        <v>46.0</v>
      </c>
      <c r="D43" s="7">
        <v>100.0</v>
      </c>
      <c r="E43" s="7">
        <v>4666.0</v>
      </c>
      <c r="F43" s="7">
        <v>4368.0</v>
      </c>
      <c r="G43" s="7">
        <v>4968.0</v>
      </c>
      <c r="H43" s="7">
        <v>28876.0</v>
      </c>
      <c r="I43" s="7">
        <v>40108.0</v>
      </c>
      <c r="J43" s="7">
        <v>24220.0</v>
      </c>
      <c r="K43" s="23">
        <f t="shared" si="1"/>
        <v>0.3758127438</v>
      </c>
      <c r="L43" s="23">
        <f t="shared" si="2"/>
        <v>0.05497076023</v>
      </c>
      <c r="M43" s="23">
        <f t="shared" si="3"/>
        <v>0.08060654429</v>
      </c>
      <c r="N43" s="23">
        <f t="shared" si="4"/>
        <v>0.1704633495</v>
      </c>
      <c r="O43" s="23">
        <f t="shared" si="5"/>
        <v>0.3535338232</v>
      </c>
      <c r="P43" s="23">
        <f t="shared" si="6"/>
        <v>0.3020811726</v>
      </c>
      <c r="Q43" s="23">
        <f t="shared" si="7"/>
        <v>0.5535256767</v>
      </c>
      <c r="R43" s="23">
        <f t="shared" si="8"/>
        <v>1.824770932</v>
      </c>
      <c r="S43" s="23">
        <f t="shared" si="9"/>
        <v>2.194987139</v>
      </c>
      <c r="T43" s="23">
        <f t="shared" si="10"/>
        <v>1.643104267</v>
      </c>
      <c r="U43" s="23">
        <f t="shared" si="11"/>
        <v>1.145333835</v>
      </c>
      <c r="V43" s="25">
        <f t="shared" si="12"/>
        <v>6.718944799</v>
      </c>
    </row>
    <row r="44" ht="12.75" customHeight="1">
      <c r="A44" s="7" t="s">
        <v>112</v>
      </c>
      <c r="B44" s="7">
        <v>264.0</v>
      </c>
      <c r="C44" s="7">
        <v>168.0</v>
      </c>
      <c r="D44" s="7">
        <v>342.0</v>
      </c>
      <c r="E44" s="7">
        <v>12418.0</v>
      </c>
      <c r="F44" s="7">
        <v>7530.0</v>
      </c>
      <c r="G44" s="7">
        <v>20224.0</v>
      </c>
      <c r="H44" s="7">
        <v>32852.0</v>
      </c>
      <c r="I44" s="7">
        <v>31604.0</v>
      </c>
      <c r="J44" s="7">
        <v>38568.0</v>
      </c>
      <c r="K44" s="23">
        <f t="shared" si="1"/>
        <v>0.344603381</v>
      </c>
      <c r="L44" s="23">
        <f t="shared" si="2"/>
        <v>0.1976608187</v>
      </c>
      <c r="M44" s="23">
        <f t="shared" si="3"/>
        <v>0.2737430168</v>
      </c>
      <c r="N44" s="23">
        <f t="shared" si="4"/>
        <v>0.2720024055</v>
      </c>
      <c r="O44" s="23">
        <f t="shared" si="5"/>
        <v>0.9407620635</v>
      </c>
      <c r="P44" s="23">
        <f t="shared" si="6"/>
        <v>0.5207080136</v>
      </c>
      <c r="Q44" s="23">
        <f t="shared" si="7"/>
        <v>2.252979837</v>
      </c>
      <c r="R44" s="23">
        <f t="shared" si="8"/>
        <v>2.076018957</v>
      </c>
      <c r="S44" s="23">
        <f t="shared" si="9"/>
        <v>1.729601051</v>
      </c>
      <c r="T44" s="23">
        <f t="shared" si="10"/>
        <v>2.616443932</v>
      </c>
      <c r="U44" s="23">
        <f t="shared" si="11"/>
        <v>1.689418976</v>
      </c>
      <c r="V44" s="25">
        <f t="shared" si="12"/>
        <v>6.211044247</v>
      </c>
    </row>
    <row r="45" ht="12.75" customHeight="1">
      <c r="A45" s="7" t="s">
        <v>84</v>
      </c>
      <c r="B45" s="7">
        <v>1976.0</v>
      </c>
      <c r="C45" s="7">
        <v>1178.0</v>
      </c>
      <c r="D45" s="7">
        <v>2900.0</v>
      </c>
      <c r="E45" s="7">
        <v>166024.0</v>
      </c>
      <c r="F45" s="7">
        <v>203564.0</v>
      </c>
      <c r="G45" s="7">
        <v>113504.0</v>
      </c>
      <c r="H45" s="7">
        <v>150068.0</v>
      </c>
      <c r="I45" s="7">
        <v>191912.0</v>
      </c>
      <c r="J45" s="7">
        <v>175168.0</v>
      </c>
      <c r="K45" s="23">
        <f t="shared" si="1"/>
        <v>2.570871261</v>
      </c>
      <c r="L45" s="23">
        <f t="shared" si="2"/>
        <v>1.378947368</v>
      </c>
      <c r="M45" s="23">
        <f t="shared" si="3"/>
        <v>2.315243416</v>
      </c>
      <c r="N45" s="23">
        <f t="shared" si="4"/>
        <v>2.088354015</v>
      </c>
      <c r="O45" s="23">
        <f t="shared" si="5"/>
        <v>12.57669873</v>
      </c>
      <c r="P45" s="23">
        <f t="shared" si="6"/>
        <v>14.07488073</v>
      </c>
      <c r="Q45" s="23">
        <f t="shared" si="7"/>
        <v>12.64397906</v>
      </c>
      <c r="R45" s="23">
        <f t="shared" si="8"/>
        <v>9.483033175</v>
      </c>
      <c r="S45" s="23">
        <f t="shared" si="9"/>
        <v>10.50254474</v>
      </c>
      <c r="T45" s="23">
        <f t="shared" si="10"/>
        <v>11.88311512</v>
      </c>
      <c r="U45" s="23">
        <f t="shared" si="11"/>
        <v>11.86070859</v>
      </c>
      <c r="V45" s="25">
        <f t="shared" si="12"/>
        <v>5.679453056</v>
      </c>
    </row>
    <row r="46" ht="12.75" customHeight="1">
      <c r="A46" s="7" t="s">
        <v>159</v>
      </c>
      <c r="B46" s="7">
        <v>146.0</v>
      </c>
      <c r="C46" s="7">
        <v>70.0</v>
      </c>
      <c r="D46" s="7">
        <v>30.0</v>
      </c>
      <c r="E46" s="7">
        <v>6050.0</v>
      </c>
      <c r="F46" s="7">
        <v>6256.0</v>
      </c>
      <c r="G46" s="7">
        <v>5160.0</v>
      </c>
      <c r="H46" s="7">
        <v>9516.0</v>
      </c>
      <c r="I46" s="7">
        <v>10044.0</v>
      </c>
      <c r="J46" s="7">
        <v>11280.0</v>
      </c>
      <c r="K46" s="23">
        <f t="shared" si="1"/>
        <v>0.1911573472</v>
      </c>
      <c r="L46" s="23">
        <f t="shared" si="2"/>
        <v>0.08304093567</v>
      </c>
      <c r="M46" s="23">
        <f t="shared" si="3"/>
        <v>0.02474062251</v>
      </c>
      <c r="N46" s="23">
        <f t="shared" si="4"/>
        <v>0.09964630179</v>
      </c>
      <c r="O46" s="23">
        <f t="shared" si="5"/>
        <v>0.4583743656</v>
      </c>
      <c r="P46" s="23">
        <f t="shared" si="6"/>
        <v>0.4326211713</v>
      </c>
      <c r="Q46" s="23">
        <f t="shared" si="7"/>
        <v>0.5749136683</v>
      </c>
      <c r="R46" s="23">
        <f t="shared" si="8"/>
        <v>0.6013902054</v>
      </c>
      <c r="S46" s="23">
        <f t="shared" si="9"/>
        <v>0.5497181634</v>
      </c>
      <c r="T46" s="23">
        <f t="shared" si="10"/>
        <v>0.7652805101</v>
      </c>
      <c r="U46" s="23">
        <f t="shared" si="11"/>
        <v>0.5637163473</v>
      </c>
      <c r="V46" s="25">
        <f t="shared" si="12"/>
        <v>5.657172792</v>
      </c>
    </row>
    <row r="47" ht="12.75" customHeight="1">
      <c r="A47" s="7" t="s">
        <v>74</v>
      </c>
      <c r="B47" s="7">
        <v>74.0</v>
      </c>
      <c r="C47" s="7">
        <v>66.0</v>
      </c>
      <c r="D47" s="7">
        <v>38.0</v>
      </c>
      <c r="E47" s="7">
        <v>3646.0</v>
      </c>
      <c r="F47" s="7">
        <v>2226.0</v>
      </c>
      <c r="G47" s="7">
        <v>2334.0</v>
      </c>
      <c r="H47" s="7">
        <v>7272.0</v>
      </c>
      <c r="I47" s="7">
        <v>8936.0</v>
      </c>
      <c r="J47" s="7">
        <v>9932.0</v>
      </c>
      <c r="K47" s="23">
        <f t="shared" si="1"/>
        <v>0.09752925878</v>
      </c>
      <c r="L47" s="23">
        <f t="shared" si="2"/>
        <v>0.0783625731</v>
      </c>
      <c r="M47" s="23">
        <f t="shared" si="3"/>
        <v>0.03112529928</v>
      </c>
      <c r="N47" s="23">
        <f t="shared" si="4"/>
        <v>0.06900571039</v>
      </c>
      <c r="O47" s="23">
        <f t="shared" si="5"/>
        <v>0.2762669495</v>
      </c>
      <c r="P47" s="23">
        <f t="shared" si="6"/>
        <v>0.1539791191</v>
      </c>
      <c r="Q47" s="23">
        <f t="shared" si="7"/>
        <v>0.2601091679</v>
      </c>
      <c r="R47" s="23">
        <f t="shared" si="8"/>
        <v>0.4595892575</v>
      </c>
      <c r="S47" s="23">
        <f t="shared" si="9"/>
        <v>0.4890822525</v>
      </c>
      <c r="T47" s="23">
        <f t="shared" si="10"/>
        <v>0.6738348823</v>
      </c>
      <c r="U47" s="23">
        <f t="shared" si="11"/>
        <v>0.3854769381</v>
      </c>
      <c r="V47" s="25">
        <f t="shared" si="12"/>
        <v>5.586159986</v>
      </c>
    </row>
    <row r="48" ht="12.75" customHeight="1">
      <c r="A48" s="7" t="s">
        <v>153</v>
      </c>
      <c r="B48" s="7">
        <v>566.0</v>
      </c>
      <c r="C48" s="7">
        <v>144.0</v>
      </c>
      <c r="D48" s="7">
        <v>496.0</v>
      </c>
      <c r="E48" s="7">
        <v>27630.0</v>
      </c>
      <c r="F48" s="7">
        <v>29500.0</v>
      </c>
      <c r="G48" s="7">
        <v>25094.0</v>
      </c>
      <c r="H48" s="7">
        <v>43192.0</v>
      </c>
      <c r="I48" s="7">
        <v>45204.0</v>
      </c>
      <c r="J48" s="7">
        <v>30568.0</v>
      </c>
      <c r="K48" s="23">
        <f t="shared" si="1"/>
        <v>0.7373211964</v>
      </c>
      <c r="L48" s="23">
        <f t="shared" si="2"/>
        <v>0.1695906433</v>
      </c>
      <c r="M48" s="23">
        <f t="shared" si="3"/>
        <v>0.3966480447</v>
      </c>
      <c r="N48" s="23">
        <f t="shared" si="4"/>
        <v>0.4345199614</v>
      </c>
      <c r="O48" s="23">
        <f t="shared" si="5"/>
        <v>2.093099008</v>
      </c>
      <c r="P48" s="23">
        <f t="shared" si="6"/>
        <v>2.03975662</v>
      </c>
      <c r="Q48" s="23">
        <f t="shared" si="7"/>
        <v>2.795477331</v>
      </c>
      <c r="R48" s="23">
        <f t="shared" si="8"/>
        <v>2.729415482</v>
      </c>
      <c r="S48" s="23">
        <f t="shared" si="9"/>
        <v>2.473868549</v>
      </c>
      <c r="T48" s="23">
        <f t="shared" si="10"/>
        <v>2.073739909</v>
      </c>
      <c r="U48" s="23">
        <f t="shared" si="11"/>
        <v>2.367559483</v>
      </c>
      <c r="V48" s="25">
        <f t="shared" si="12"/>
        <v>5.448678296</v>
      </c>
    </row>
    <row r="49" ht="12.75" customHeight="1">
      <c r="A49" s="7" t="s">
        <v>134</v>
      </c>
      <c r="B49" s="7">
        <v>0.0</v>
      </c>
      <c r="C49" s="7">
        <v>6.0</v>
      </c>
      <c r="D49" s="7">
        <v>6.0</v>
      </c>
      <c r="E49" s="7">
        <v>212.0</v>
      </c>
      <c r="F49" s="7">
        <v>172.0</v>
      </c>
      <c r="G49" s="7">
        <v>218.0</v>
      </c>
      <c r="H49" s="7">
        <v>340.0</v>
      </c>
      <c r="I49" s="7">
        <v>544.0</v>
      </c>
      <c r="J49" s="7">
        <v>860.0</v>
      </c>
      <c r="K49" s="23">
        <f t="shared" si="1"/>
        <v>0.001300390117</v>
      </c>
      <c r="L49" s="23">
        <f t="shared" si="2"/>
        <v>0.008187134503</v>
      </c>
      <c r="M49" s="23">
        <f t="shared" si="3"/>
        <v>0.005586592179</v>
      </c>
      <c r="N49" s="23">
        <f t="shared" si="4"/>
        <v>0.0050247056</v>
      </c>
      <c r="O49" s="23">
        <f t="shared" si="5"/>
        <v>0.01613514128</v>
      </c>
      <c r="P49" s="23">
        <f t="shared" si="6"/>
        <v>0.01196155708</v>
      </c>
      <c r="Q49" s="23">
        <f t="shared" si="7"/>
        <v>0.02439567784</v>
      </c>
      <c r="R49" s="23">
        <f t="shared" si="8"/>
        <v>0.02154818325</v>
      </c>
      <c r="S49" s="23">
        <f t="shared" si="9"/>
        <v>0.02982542549</v>
      </c>
      <c r="T49" s="23">
        <f t="shared" si="10"/>
        <v>0.05840852045</v>
      </c>
      <c r="U49" s="23">
        <f t="shared" si="11"/>
        <v>0.0270457509</v>
      </c>
      <c r="V49" s="25">
        <f t="shared" si="12"/>
        <v>5.382554333</v>
      </c>
    </row>
    <row r="50" ht="12.75" customHeight="1">
      <c r="A50" s="7" t="s">
        <v>93</v>
      </c>
      <c r="B50" s="7">
        <v>262.0</v>
      </c>
      <c r="C50" s="7">
        <v>82.0</v>
      </c>
      <c r="D50" s="7">
        <v>172.0</v>
      </c>
      <c r="E50" s="7">
        <v>5782.0</v>
      </c>
      <c r="F50" s="7">
        <v>7464.0</v>
      </c>
      <c r="G50" s="7">
        <v>5824.0</v>
      </c>
      <c r="H50" s="7">
        <v>17296.0</v>
      </c>
      <c r="I50" s="7">
        <v>41884.0</v>
      </c>
      <c r="J50" s="7">
        <v>17956.0</v>
      </c>
      <c r="K50" s="23">
        <f t="shared" si="1"/>
        <v>0.3420026008</v>
      </c>
      <c r="L50" s="23">
        <f t="shared" si="2"/>
        <v>0.09707602339</v>
      </c>
      <c r="M50" s="23">
        <f t="shared" si="3"/>
        <v>0.1380686353</v>
      </c>
      <c r="N50" s="23">
        <f t="shared" si="4"/>
        <v>0.1923824198</v>
      </c>
      <c r="O50" s="23">
        <f t="shared" si="5"/>
        <v>0.4380728733</v>
      </c>
      <c r="P50" s="23">
        <f t="shared" si="6"/>
        <v>0.516144645</v>
      </c>
      <c r="Q50" s="23">
        <f t="shared" si="7"/>
        <v>0.6488804723</v>
      </c>
      <c r="R50" s="23">
        <f t="shared" si="8"/>
        <v>1.093017378</v>
      </c>
      <c r="S50" s="23">
        <f t="shared" si="9"/>
        <v>2.292179719</v>
      </c>
      <c r="T50" s="23">
        <f t="shared" si="10"/>
        <v>1.218167017</v>
      </c>
      <c r="U50" s="23">
        <f t="shared" si="11"/>
        <v>1.034410351</v>
      </c>
      <c r="V50" s="25">
        <f t="shared" si="12"/>
        <v>5.376844473</v>
      </c>
    </row>
    <row r="51" ht="12.75" customHeight="1">
      <c r="A51" s="7" t="s">
        <v>60</v>
      </c>
      <c r="B51" s="7">
        <v>118.0</v>
      </c>
      <c r="C51" s="7">
        <v>50.0</v>
      </c>
      <c r="D51" s="7">
        <v>112.0</v>
      </c>
      <c r="E51" s="7">
        <v>4268.0</v>
      </c>
      <c r="F51" s="7">
        <v>5002.0</v>
      </c>
      <c r="G51" s="7">
        <v>4620.0</v>
      </c>
      <c r="H51" s="7">
        <v>9336.0</v>
      </c>
      <c r="I51" s="7">
        <v>12464.0</v>
      </c>
      <c r="J51" s="7">
        <v>10844.0</v>
      </c>
      <c r="K51" s="23">
        <f t="shared" si="1"/>
        <v>0.1547464239</v>
      </c>
      <c r="L51" s="23">
        <f t="shared" si="2"/>
        <v>0.05964912281</v>
      </c>
      <c r="M51" s="23">
        <f t="shared" si="3"/>
        <v>0.09018355946</v>
      </c>
      <c r="N51" s="23">
        <f t="shared" si="4"/>
        <v>0.1015263687</v>
      </c>
      <c r="O51" s="23">
        <f t="shared" si="5"/>
        <v>0.3233845921</v>
      </c>
      <c r="P51" s="23">
        <f t="shared" si="6"/>
        <v>0.3459171679</v>
      </c>
      <c r="Q51" s="23">
        <f t="shared" si="7"/>
        <v>0.5147599421</v>
      </c>
      <c r="R51" s="23">
        <f t="shared" si="8"/>
        <v>0.5900157978</v>
      </c>
      <c r="S51" s="23">
        <f t="shared" si="9"/>
        <v>0.6821539977</v>
      </c>
      <c r="T51" s="23">
        <f t="shared" si="10"/>
        <v>0.7357031409</v>
      </c>
      <c r="U51" s="23">
        <f t="shared" si="11"/>
        <v>0.5319891064</v>
      </c>
      <c r="V51" s="25">
        <f t="shared" si="12"/>
        <v>5.239910706</v>
      </c>
    </row>
    <row r="52" ht="12.75" customHeight="1">
      <c r="A52" s="7" t="s">
        <v>78</v>
      </c>
      <c r="B52" s="7">
        <v>196.0</v>
      </c>
      <c r="C52" s="7">
        <v>2.0</v>
      </c>
      <c r="D52" s="7">
        <v>16.0</v>
      </c>
      <c r="E52" s="7">
        <v>3806.0</v>
      </c>
      <c r="F52" s="7">
        <v>5036.0</v>
      </c>
      <c r="G52" s="7">
        <v>2862.0</v>
      </c>
      <c r="H52" s="7">
        <v>9652.0</v>
      </c>
      <c r="I52" s="7">
        <v>11548.0</v>
      </c>
      <c r="J52" s="7">
        <v>9736.0</v>
      </c>
      <c r="K52" s="23">
        <f t="shared" si="1"/>
        <v>0.2561768531</v>
      </c>
      <c r="L52" s="23">
        <f t="shared" si="2"/>
        <v>0.00350877193</v>
      </c>
      <c r="M52" s="23">
        <f t="shared" si="3"/>
        <v>0.01356743815</v>
      </c>
      <c r="N52" s="23">
        <f t="shared" si="4"/>
        <v>0.09108435438</v>
      </c>
      <c r="O52" s="23">
        <f t="shared" si="5"/>
        <v>0.2883872434</v>
      </c>
      <c r="P52" s="23">
        <f t="shared" si="6"/>
        <v>0.3482679942</v>
      </c>
      <c r="Q52" s="23">
        <f t="shared" si="7"/>
        <v>0.3189261446</v>
      </c>
      <c r="R52" s="23">
        <f t="shared" si="8"/>
        <v>0.6099842022</v>
      </c>
      <c r="S52" s="23">
        <f t="shared" si="9"/>
        <v>0.6320253927</v>
      </c>
      <c r="T52" s="23">
        <f t="shared" si="10"/>
        <v>0.6605386337</v>
      </c>
      <c r="U52" s="23">
        <f t="shared" si="11"/>
        <v>0.4763549351</v>
      </c>
      <c r="V52" s="25">
        <f t="shared" si="12"/>
        <v>5.229821723</v>
      </c>
    </row>
    <row r="53" ht="12.75" customHeight="1">
      <c r="A53" s="7" t="s">
        <v>97</v>
      </c>
      <c r="B53" s="7">
        <v>216.0</v>
      </c>
      <c r="C53" s="7">
        <v>400.0</v>
      </c>
      <c r="D53" s="7">
        <v>296.0</v>
      </c>
      <c r="E53" s="7">
        <v>17200.0</v>
      </c>
      <c r="F53" s="7">
        <v>23314.0</v>
      </c>
      <c r="G53" s="7">
        <v>13402.0</v>
      </c>
      <c r="H53" s="7">
        <v>29716.0</v>
      </c>
      <c r="I53" s="7">
        <v>26860.0</v>
      </c>
      <c r="J53" s="7">
        <v>29048.0</v>
      </c>
      <c r="K53" s="23">
        <f t="shared" si="1"/>
        <v>0.2821846554</v>
      </c>
      <c r="L53" s="23">
        <f t="shared" si="2"/>
        <v>0.469005848</v>
      </c>
      <c r="M53" s="23">
        <f t="shared" si="3"/>
        <v>0.2370311253</v>
      </c>
      <c r="N53" s="23">
        <f t="shared" si="4"/>
        <v>0.3294072095</v>
      </c>
      <c r="O53" s="23">
        <f t="shared" si="5"/>
        <v>1.303007348</v>
      </c>
      <c r="P53" s="23">
        <f t="shared" si="6"/>
        <v>1.612044527</v>
      </c>
      <c r="Q53" s="23">
        <f t="shared" si="7"/>
        <v>1.493037763</v>
      </c>
      <c r="R53" s="23">
        <f t="shared" si="8"/>
        <v>1.877851501</v>
      </c>
      <c r="S53" s="23">
        <f t="shared" si="9"/>
        <v>1.469983035</v>
      </c>
      <c r="T53" s="23">
        <f t="shared" si="10"/>
        <v>1.970626145</v>
      </c>
      <c r="U53" s="23">
        <f t="shared" si="11"/>
        <v>1.62109172</v>
      </c>
      <c r="V53" s="25">
        <f t="shared" si="12"/>
        <v>4.921239344</v>
      </c>
    </row>
    <row r="54" ht="12.75" customHeight="1">
      <c r="A54" s="7" t="s">
        <v>109</v>
      </c>
      <c r="B54" s="7">
        <v>116.0</v>
      </c>
      <c r="C54" s="7">
        <v>78.0</v>
      </c>
      <c r="D54" s="7">
        <v>106.0</v>
      </c>
      <c r="E54" s="7">
        <v>6964.0</v>
      </c>
      <c r="F54" s="7">
        <v>8728.0</v>
      </c>
      <c r="G54" s="7">
        <v>6262.0</v>
      </c>
      <c r="H54" s="7">
        <v>6320.0</v>
      </c>
      <c r="I54" s="7">
        <v>11804.0</v>
      </c>
      <c r="J54" s="7">
        <v>4844.0</v>
      </c>
      <c r="K54" s="23">
        <f t="shared" si="1"/>
        <v>0.1521456437</v>
      </c>
      <c r="L54" s="23">
        <f t="shared" si="2"/>
        <v>0.09239766082</v>
      </c>
      <c r="M54" s="23">
        <f t="shared" si="3"/>
        <v>0.08539505188</v>
      </c>
      <c r="N54" s="23">
        <f t="shared" si="4"/>
        <v>0.1099794521</v>
      </c>
      <c r="O54" s="23">
        <f t="shared" si="5"/>
        <v>0.5276115446</v>
      </c>
      <c r="P54" s="23">
        <f t="shared" si="6"/>
        <v>0.6035400678</v>
      </c>
      <c r="Q54" s="23">
        <f t="shared" si="7"/>
        <v>0.697671828</v>
      </c>
      <c r="R54" s="23">
        <f t="shared" si="8"/>
        <v>0.3994312796</v>
      </c>
      <c r="S54" s="23">
        <f t="shared" si="9"/>
        <v>0.6460351338</v>
      </c>
      <c r="T54" s="23">
        <f t="shared" si="10"/>
        <v>0.3286751238</v>
      </c>
      <c r="U54" s="23">
        <f t="shared" si="11"/>
        <v>0.5338274963</v>
      </c>
      <c r="V54" s="25">
        <f t="shared" si="12"/>
        <v>4.853883939</v>
      </c>
    </row>
    <row r="55" ht="12.75" customHeight="1">
      <c r="A55" s="7" t="s">
        <v>116</v>
      </c>
      <c r="B55" s="7">
        <v>1468.0</v>
      </c>
      <c r="C55" s="7">
        <v>1454.0</v>
      </c>
      <c r="D55" s="7">
        <v>2214.0</v>
      </c>
      <c r="E55" s="7">
        <v>74932.0</v>
      </c>
      <c r="F55" s="7">
        <v>72730.0</v>
      </c>
      <c r="G55" s="7">
        <v>79098.0</v>
      </c>
      <c r="H55" s="7">
        <v>135920.0</v>
      </c>
      <c r="I55" s="7">
        <v>260436.0</v>
      </c>
      <c r="J55" s="7">
        <v>132264.0</v>
      </c>
      <c r="K55" s="23">
        <f t="shared" si="1"/>
        <v>1.910273082</v>
      </c>
      <c r="L55" s="23">
        <f t="shared" si="2"/>
        <v>1.701754386</v>
      </c>
      <c r="M55" s="23">
        <f t="shared" si="3"/>
        <v>1.767757382</v>
      </c>
      <c r="N55" s="23">
        <f t="shared" si="4"/>
        <v>1.793261617</v>
      </c>
      <c r="O55" s="23">
        <f t="shared" si="5"/>
        <v>5.676312401</v>
      </c>
      <c r="P55" s="23">
        <f t="shared" si="6"/>
        <v>5.028763051</v>
      </c>
      <c r="Q55" s="23">
        <f t="shared" si="7"/>
        <v>8.811295533</v>
      </c>
      <c r="R55" s="23">
        <f t="shared" si="8"/>
        <v>8.589004739</v>
      </c>
      <c r="S55" s="23">
        <f t="shared" si="9"/>
        <v>14.25255842</v>
      </c>
      <c r="T55" s="23">
        <f t="shared" si="10"/>
        <v>8.972593447</v>
      </c>
      <c r="U55" s="23">
        <f t="shared" si="11"/>
        <v>8.555087932</v>
      </c>
      <c r="V55" s="25">
        <f t="shared" si="12"/>
        <v>4.770685912</v>
      </c>
    </row>
    <row r="56" ht="12.75" customHeight="1">
      <c r="A56" s="7" t="s">
        <v>102</v>
      </c>
      <c r="B56" s="7">
        <v>128.0</v>
      </c>
      <c r="C56" s="7">
        <v>10.0</v>
      </c>
      <c r="D56" s="7">
        <v>10.0</v>
      </c>
      <c r="E56" s="7">
        <v>2072.0</v>
      </c>
      <c r="F56" s="7">
        <v>1812.0</v>
      </c>
      <c r="G56" s="7">
        <v>2172.0</v>
      </c>
      <c r="H56" s="7">
        <v>3944.0</v>
      </c>
      <c r="I56" s="7">
        <v>8572.0</v>
      </c>
      <c r="J56" s="7">
        <v>6964.0</v>
      </c>
      <c r="K56" s="23">
        <f t="shared" si="1"/>
        <v>0.1677503251</v>
      </c>
      <c r="L56" s="23">
        <f t="shared" si="2"/>
        <v>0.01286549708</v>
      </c>
      <c r="M56" s="23">
        <f t="shared" si="3"/>
        <v>0.008778930567</v>
      </c>
      <c r="N56" s="23">
        <f t="shared" si="4"/>
        <v>0.06313158425</v>
      </c>
      <c r="O56" s="23">
        <f t="shared" si="5"/>
        <v>0.1570335581</v>
      </c>
      <c r="P56" s="23">
        <f t="shared" si="6"/>
        <v>0.1253543525</v>
      </c>
      <c r="Q56" s="23">
        <f t="shared" si="7"/>
        <v>0.24206305</v>
      </c>
      <c r="R56" s="23">
        <f t="shared" si="8"/>
        <v>0.2492890995</v>
      </c>
      <c r="S56" s="23">
        <f t="shared" si="9"/>
        <v>0.4691621518</v>
      </c>
      <c r="T56" s="23">
        <f t="shared" si="10"/>
        <v>0.4724916898</v>
      </c>
      <c r="U56" s="23">
        <f t="shared" si="11"/>
        <v>0.2858989836</v>
      </c>
      <c r="V56" s="25">
        <f t="shared" si="12"/>
        <v>4.528620453</v>
      </c>
    </row>
    <row r="57" ht="12.75" customHeight="1">
      <c r="A57" s="7" t="s">
        <v>145</v>
      </c>
      <c r="B57" s="7">
        <v>28.0</v>
      </c>
      <c r="C57" s="7">
        <v>90.0</v>
      </c>
      <c r="D57" s="7">
        <v>174.0</v>
      </c>
      <c r="E57" s="7">
        <v>3850.0</v>
      </c>
      <c r="F57" s="7">
        <v>5130.0</v>
      </c>
      <c r="G57" s="7">
        <v>3342.0</v>
      </c>
      <c r="H57" s="7">
        <v>7528.0</v>
      </c>
      <c r="I57" s="7">
        <v>8992.0</v>
      </c>
      <c r="J57" s="7">
        <v>7908.0</v>
      </c>
      <c r="K57" s="23">
        <f t="shared" si="1"/>
        <v>0.03771131339</v>
      </c>
      <c r="L57" s="23">
        <f t="shared" si="2"/>
        <v>0.1064327485</v>
      </c>
      <c r="M57" s="23">
        <f t="shared" si="3"/>
        <v>0.1396648045</v>
      </c>
      <c r="N57" s="23">
        <f t="shared" si="4"/>
        <v>0.09460295547</v>
      </c>
      <c r="O57" s="23">
        <f t="shared" si="5"/>
        <v>0.2917203242</v>
      </c>
      <c r="P57" s="23">
        <f t="shared" si="6"/>
        <v>0.3547673373</v>
      </c>
      <c r="Q57" s="23">
        <f t="shared" si="7"/>
        <v>0.3723961234</v>
      </c>
      <c r="R57" s="23">
        <f t="shared" si="8"/>
        <v>0.4757661927</v>
      </c>
      <c r="S57" s="23">
        <f t="shared" si="9"/>
        <v>0.4921468834</v>
      </c>
      <c r="T57" s="23">
        <f t="shared" si="10"/>
        <v>0.5365307645</v>
      </c>
      <c r="U57" s="23">
        <f t="shared" si="11"/>
        <v>0.4205546043</v>
      </c>
      <c r="V57" s="25">
        <f t="shared" si="12"/>
        <v>4.445470041</v>
      </c>
    </row>
    <row r="58" ht="12.75" customHeight="1">
      <c r="A58" s="7" t="s">
        <v>165</v>
      </c>
      <c r="B58" s="7">
        <v>2.0</v>
      </c>
      <c r="C58" s="7">
        <v>46.0</v>
      </c>
      <c r="D58" s="7">
        <v>18.0</v>
      </c>
      <c r="E58" s="7">
        <v>1080.0</v>
      </c>
      <c r="F58" s="7">
        <v>642.0</v>
      </c>
      <c r="G58" s="7">
        <v>1498.0</v>
      </c>
      <c r="H58" s="7">
        <v>1064.0</v>
      </c>
      <c r="I58" s="7">
        <v>3048.0</v>
      </c>
      <c r="J58" s="7">
        <v>1860.0</v>
      </c>
      <c r="K58" s="23">
        <f t="shared" si="1"/>
        <v>0.003901170351</v>
      </c>
      <c r="L58" s="23">
        <f t="shared" si="2"/>
        <v>0.05497076023</v>
      </c>
      <c r="M58" s="23">
        <f t="shared" si="3"/>
        <v>0.01516360734</v>
      </c>
      <c r="N58" s="23">
        <f t="shared" si="4"/>
        <v>0.02467851264</v>
      </c>
      <c r="O58" s="23">
        <f t="shared" si="5"/>
        <v>0.08188773578</v>
      </c>
      <c r="P58" s="23">
        <f t="shared" si="6"/>
        <v>0.04445827283</v>
      </c>
      <c r="Q58" s="23">
        <f t="shared" si="7"/>
        <v>0.1669822881</v>
      </c>
      <c r="R58" s="23">
        <f t="shared" si="8"/>
        <v>0.0672985782</v>
      </c>
      <c r="S58" s="23">
        <f t="shared" si="9"/>
        <v>0.1668582061</v>
      </c>
      <c r="T58" s="23">
        <f t="shared" si="10"/>
        <v>0.1262465233</v>
      </c>
      <c r="U58" s="23">
        <f t="shared" si="11"/>
        <v>0.1089552674</v>
      </c>
      <c r="V58" s="25">
        <f t="shared" si="12"/>
        <v>4.414985172</v>
      </c>
    </row>
    <row r="59" ht="12.75" customHeight="1">
      <c r="A59" s="7" t="s">
        <v>53</v>
      </c>
      <c r="B59" s="7">
        <v>346.0</v>
      </c>
      <c r="C59" s="7">
        <v>52.0</v>
      </c>
      <c r="D59" s="7">
        <v>222.0</v>
      </c>
      <c r="E59" s="7">
        <v>8718.0</v>
      </c>
      <c r="F59" s="7">
        <v>4130.0</v>
      </c>
      <c r="G59" s="7">
        <v>5592.0</v>
      </c>
      <c r="H59" s="7">
        <v>17152.0</v>
      </c>
      <c r="I59" s="7">
        <v>23144.0</v>
      </c>
      <c r="J59" s="7">
        <v>28436.0</v>
      </c>
      <c r="K59" s="23">
        <f t="shared" si="1"/>
        <v>0.4512353706</v>
      </c>
      <c r="L59" s="23">
        <f t="shared" si="2"/>
        <v>0.06198830409</v>
      </c>
      <c r="M59" s="23">
        <f t="shared" si="3"/>
        <v>0.1779728651</v>
      </c>
      <c r="N59" s="23">
        <f t="shared" si="4"/>
        <v>0.2303988466</v>
      </c>
      <c r="O59" s="23">
        <f t="shared" si="5"/>
        <v>0.6604802666</v>
      </c>
      <c r="P59" s="23">
        <f t="shared" si="6"/>
        <v>0.2856253889</v>
      </c>
      <c r="Q59" s="23">
        <f t="shared" si="7"/>
        <v>0.6230366492</v>
      </c>
      <c r="R59" s="23">
        <f t="shared" si="8"/>
        <v>1.083917852</v>
      </c>
      <c r="S59" s="23">
        <f t="shared" si="9"/>
        <v>1.266622886</v>
      </c>
      <c r="T59" s="23">
        <f t="shared" si="10"/>
        <v>1.929109287</v>
      </c>
      <c r="U59" s="23">
        <f t="shared" si="11"/>
        <v>0.9747987216</v>
      </c>
      <c r="V59" s="25">
        <f t="shared" si="12"/>
        <v>4.230918409</v>
      </c>
    </row>
    <row r="60" ht="12.75" customHeight="1">
      <c r="A60" s="7" t="s">
        <v>92</v>
      </c>
      <c r="B60" s="7">
        <v>24.0</v>
      </c>
      <c r="C60" s="7">
        <v>58.0</v>
      </c>
      <c r="D60" s="7">
        <v>52.0</v>
      </c>
      <c r="E60" s="7">
        <v>2294.0</v>
      </c>
      <c r="F60" s="7">
        <v>2496.0</v>
      </c>
      <c r="G60" s="7">
        <v>1684.0</v>
      </c>
      <c r="H60" s="7">
        <v>2972.0</v>
      </c>
      <c r="I60" s="7">
        <v>4068.0</v>
      </c>
      <c r="J60" s="7">
        <v>3932.0</v>
      </c>
      <c r="K60" s="23">
        <f t="shared" si="1"/>
        <v>0.03250975293</v>
      </c>
      <c r="L60" s="23">
        <f t="shared" si="2"/>
        <v>0.06900584795</v>
      </c>
      <c r="M60" s="23">
        <f t="shared" si="3"/>
        <v>0.04229848364</v>
      </c>
      <c r="N60" s="23">
        <f t="shared" si="4"/>
        <v>0.04793802817</v>
      </c>
      <c r="O60" s="23">
        <f t="shared" si="5"/>
        <v>0.1738504659</v>
      </c>
      <c r="P60" s="23">
        <f t="shared" si="6"/>
        <v>0.1726474452</v>
      </c>
      <c r="Q60" s="23">
        <f t="shared" si="7"/>
        <v>0.1877019049</v>
      </c>
      <c r="R60" s="23">
        <f t="shared" si="8"/>
        <v>0.1878672986</v>
      </c>
      <c r="S60" s="23">
        <f t="shared" si="9"/>
        <v>0.2226782685</v>
      </c>
      <c r="T60" s="23">
        <f t="shared" si="10"/>
        <v>0.2668068652</v>
      </c>
      <c r="U60" s="23">
        <f t="shared" si="11"/>
        <v>0.2019253747</v>
      </c>
      <c r="V60" s="25">
        <f t="shared" si="12"/>
        <v>4.212216948</v>
      </c>
    </row>
    <row r="61" ht="12.75" customHeight="1">
      <c r="A61" s="7" t="s">
        <v>132</v>
      </c>
      <c r="B61" s="7">
        <v>2.0</v>
      </c>
      <c r="C61" s="7">
        <v>8.0</v>
      </c>
      <c r="D61" s="7">
        <v>30.0</v>
      </c>
      <c r="E61" s="7">
        <v>1012.0</v>
      </c>
      <c r="F61" s="7">
        <v>1024.0</v>
      </c>
      <c r="G61" s="7">
        <v>680.0</v>
      </c>
      <c r="H61" s="7">
        <v>372.0</v>
      </c>
      <c r="I61" s="7">
        <v>852.0</v>
      </c>
      <c r="J61" s="7">
        <v>484.0</v>
      </c>
      <c r="K61" s="23">
        <f t="shared" si="1"/>
        <v>0.003901170351</v>
      </c>
      <c r="L61" s="23">
        <f t="shared" si="2"/>
        <v>0.01052631579</v>
      </c>
      <c r="M61" s="23">
        <f t="shared" si="3"/>
        <v>0.02474062251</v>
      </c>
      <c r="N61" s="23">
        <f t="shared" si="4"/>
        <v>0.01305603622</v>
      </c>
      <c r="O61" s="23">
        <f t="shared" si="5"/>
        <v>0.07673661086</v>
      </c>
      <c r="P61" s="23">
        <f t="shared" si="6"/>
        <v>0.07087049713</v>
      </c>
      <c r="Q61" s="23">
        <f t="shared" si="7"/>
        <v>0.07586053247</v>
      </c>
      <c r="R61" s="23">
        <f t="shared" si="8"/>
        <v>0.02357030016</v>
      </c>
      <c r="S61" s="23">
        <f t="shared" si="9"/>
        <v>0.04668089531</v>
      </c>
      <c r="T61" s="23">
        <f t="shared" si="10"/>
        <v>0.03290143138</v>
      </c>
      <c r="U61" s="23">
        <f t="shared" si="11"/>
        <v>0.05443671122</v>
      </c>
      <c r="V61" s="25">
        <f t="shared" si="12"/>
        <v>4.169466929</v>
      </c>
    </row>
    <row r="62" ht="12.75" customHeight="1">
      <c r="A62" s="7" t="s">
        <v>104</v>
      </c>
      <c r="B62" s="7">
        <v>98.0</v>
      </c>
      <c r="C62" s="7">
        <v>24.0</v>
      </c>
      <c r="D62" s="7">
        <v>106.0</v>
      </c>
      <c r="E62" s="7">
        <v>2472.0</v>
      </c>
      <c r="F62" s="7">
        <v>3078.0</v>
      </c>
      <c r="G62" s="7">
        <v>2034.0</v>
      </c>
      <c r="H62" s="7">
        <v>6232.0</v>
      </c>
      <c r="I62" s="7">
        <v>10120.0</v>
      </c>
      <c r="J62" s="7">
        <v>6284.0</v>
      </c>
      <c r="K62" s="23">
        <f t="shared" si="1"/>
        <v>0.1287386216</v>
      </c>
      <c r="L62" s="23">
        <f t="shared" si="2"/>
        <v>0.02923976608</v>
      </c>
      <c r="M62" s="23">
        <f t="shared" si="3"/>
        <v>0.08539505188</v>
      </c>
      <c r="N62" s="23">
        <f t="shared" si="4"/>
        <v>0.08112447985</v>
      </c>
      <c r="O62" s="23">
        <f t="shared" si="5"/>
        <v>0.1873342929</v>
      </c>
      <c r="P62" s="23">
        <f t="shared" si="6"/>
        <v>0.2128880592</v>
      </c>
      <c r="Q62" s="23">
        <f t="shared" si="7"/>
        <v>0.2266904311</v>
      </c>
      <c r="R62" s="23">
        <f t="shared" si="8"/>
        <v>0.3938704581</v>
      </c>
      <c r="S62" s="23">
        <f t="shared" si="9"/>
        <v>0.5538773053</v>
      </c>
      <c r="T62" s="23">
        <f t="shared" si="10"/>
        <v>0.4263618479</v>
      </c>
      <c r="U62" s="23">
        <f t="shared" si="11"/>
        <v>0.3335037324</v>
      </c>
      <c r="V62" s="25">
        <f t="shared" si="12"/>
        <v>4.111012274</v>
      </c>
    </row>
    <row r="63" ht="12.75" customHeight="1">
      <c r="A63" s="7" t="s">
        <v>125</v>
      </c>
      <c r="B63" s="7">
        <v>546.0</v>
      </c>
      <c r="C63" s="7">
        <v>26.0</v>
      </c>
      <c r="D63" s="7">
        <v>178.0</v>
      </c>
      <c r="E63" s="7">
        <v>13774.0</v>
      </c>
      <c r="F63" s="7">
        <v>16446.0</v>
      </c>
      <c r="G63" s="7">
        <v>10390.0</v>
      </c>
      <c r="H63" s="7">
        <v>21268.0</v>
      </c>
      <c r="I63" s="7">
        <v>19472.0</v>
      </c>
      <c r="J63" s="7">
        <v>21188.0</v>
      </c>
      <c r="K63" s="23">
        <f t="shared" si="1"/>
        <v>0.711313394</v>
      </c>
      <c r="L63" s="23">
        <f t="shared" si="2"/>
        <v>0.03157894737</v>
      </c>
      <c r="M63" s="23">
        <f t="shared" si="3"/>
        <v>0.1428571429</v>
      </c>
      <c r="N63" s="23">
        <f t="shared" si="4"/>
        <v>0.2952498281</v>
      </c>
      <c r="O63" s="23">
        <f t="shared" si="5"/>
        <v>1.043481554</v>
      </c>
      <c r="P63" s="23">
        <f t="shared" si="6"/>
        <v>1.137177626</v>
      </c>
      <c r="Q63" s="23">
        <f t="shared" si="7"/>
        <v>1.157513646</v>
      </c>
      <c r="R63" s="23">
        <f t="shared" si="8"/>
        <v>1.344012638</v>
      </c>
      <c r="S63" s="23">
        <f t="shared" si="9"/>
        <v>1.065670662</v>
      </c>
      <c r="T63" s="23">
        <f t="shared" si="10"/>
        <v>1.437419442</v>
      </c>
      <c r="U63" s="23">
        <f t="shared" si="11"/>
        <v>1.197545928</v>
      </c>
      <c r="V63" s="25">
        <f t="shared" si="12"/>
        <v>4.056042762</v>
      </c>
    </row>
    <row r="64" ht="12.75" customHeight="1">
      <c r="A64" s="7" t="s">
        <v>68</v>
      </c>
      <c r="B64" s="7">
        <v>0.0</v>
      </c>
      <c r="C64" s="7">
        <v>2.0</v>
      </c>
      <c r="D64" s="7">
        <v>42.0</v>
      </c>
      <c r="E64" s="7">
        <v>1026.0</v>
      </c>
      <c r="F64" s="7">
        <v>1502.0</v>
      </c>
      <c r="G64" s="7">
        <v>768.0</v>
      </c>
      <c r="H64" s="7">
        <v>264.0</v>
      </c>
      <c r="I64" s="7">
        <v>376.0</v>
      </c>
      <c r="J64" s="7">
        <v>168.0</v>
      </c>
      <c r="K64" s="23">
        <f t="shared" si="1"/>
        <v>0.001300390117</v>
      </c>
      <c r="L64" s="23">
        <f t="shared" si="2"/>
        <v>0.00350877193</v>
      </c>
      <c r="M64" s="23">
        <f t="shared" si="3"/>
        <v>0.03431763767</v>
      </c>
      <c r="N64" s="23">
        <f t="shared" si="4"/>
        <v>0.01304226657</v>
      </c>
      <c r="O64" s="23">
        <f t="shared" si="5"/>
        <v>0.07779713658</v>
      </c>
      <c r="P64" s="23">
        <f t="shared" si="6"/>
        <v>0.1039203485</v>
      </c>
      <c r="Q64" s="23">
        <f t="shared" si="7"/>
        <v>0.08566336192</v>
      </c>
      <c r="R64" s="23">
        <f t="shared" si="8"/>
        <v>0.01674565561</v>
      </c>
      <c r="S64" s="23">
        <f t="shared" si="9"/>
        <v>0.02063153286</v>
      </c>
      <c r="T64" s="23">
        <f t="shared" si="10"/>
        <v>0.01146462248</v>
      </c>
      <c r="U64" s="23">
        <f t="shared" si="11"/>
        <v>0.05270377632</v>
      </c>
      <c r="V64" s="25">
        <f t="shared" si="12"/>
        <v>4.040998244</v>
      </c>
    </row>
    <row r="65" ht="12.75" customHeight="1">
      <c r="A65" s="7" t="s">
        <v>81</v>
      </c>
      <c r="B65" s="7">
        <v>296.0</v>
      </c>
      <c r="C65" s="7">
        <v>78.0</v>
      </c>
      <c r="D65" s="7">
        <v>50.0</v>
      </c>
      <c r="E65" s="7">
        <v>3756.0</v>
      </c>
      <c r="F65" s="7">
        <v>3254.0</v>
      </c>
      <c r="G65" s="7">
        <v>4302.0</v>
      </c>
      <c r="H65" s="7">
        <v>14284.0</v>
      </c>
      <c r="I65" s="7">
        <v>20292.0</v>
      </c>
      <c r="J65" s="7">
        <v>16348.0</v>
      </c>
      <c r="K65" s="23">
        <f t="shared" si="1"/>
        <v>0.3862158648</v>
      </c>
      <c r="L65" s="23">
        <f t="shared" si="2"/>
        <v>0.09239766082</v>
      </c>
      <c r="M65" s="23">
        <f t="shared" si="3"/>
        <v>0.04070231445</v>
      </c>
      <c r="N65" s="23">
        <f t="shared" si="4"/>
        <v>0.17310528</v>
      </c>
      <c r="O65" s="23">
        <f t="shared" si="5"/>
        <v>0.2845996515</v>
      </c>
      <c r="P65" s="23">
        <f t="shared" si="6"/>
        <v>0.2250570421</v>
      </c>
      <c r="Q65" s="23">
        <f t="shared" si="7"/>
        <v>0.4793360811</v>
      </c>
      <c r="R65" s="23">
        <f t="shared" si="8"/>
        <v>0.902685624</v>
      </c>
      <c r="S65" s="23">
        <f t="shared" si="9"/>
        <v>1.110545614</v>
      </c>
      <c r="T65" s="23">
        <f t="shared" si="10"/>
        <v>1.109083509</v>
      </c>
      <c r="U65" s="23">
        <f t="shared" si="11"/>
        <v>0.6852179202</v>
      </c>
      <c r="V65" s="25">
        <f t="shared" si="12"/>
        <v>3.95838833</v>
      </c>
    </row>
    <row r="66" ht="12.75" customHeight="1">
      <c r="A66" s="7" t="s">
        <v>66</v>
      </c>
      <c r="B66" s="7">
        <v>102.0</v>
      </c>
      <c r="C66" s="7">
        <v>20.0</v>
      </c>
      <c r="D66" s="7">
        <v>2.0</v>
      </c>
      <c r="E66" s="7">
        <v>1682.0</v>
      </c>
      <c r="F66" s="7">
        <v>2170.0</v>
      </c>
      <c r="G66" s="7">
        <v>1266.0</v>
      </c>
      <c r="H66" s="7">
        <v>3872.0</v>
      </c>
      <c r="I66" s="7">
        <v>3844.0</v>
      </c>
      <c r="J66" s="7">
        <v>5348.0</v>
      </c>
      <c r="K66" s="23">
        <f t="shared" si="1"/>
        <v>0.1339401821</v>
      </c>
      <c r="L66" s="23">
        <f t="shared" si="2"/>
        <v>0.02456140351</v>
      </c>
      <c r="M66" s="23">
        <f t="shared" si="3"/>
        <v>0.002394253791</v>
      </c>
      <c r="N66" s="23">
        <f t="shared" si="4"/>
        <v>0.05363194645</v>
      </c>
      <c r="O66" s="23">
        <f t="shared" si="5"/>
        <v>0.1274903416</v>
      </c>
      <c r="P66" s="23">
        <f t="shared" si="6"/>
        <v>0.15010717</v>
      </c>
      <c r="Q66" s="23">
        <f t="shared" si="7"/>
        <v>0.141138465</v>
      </c>
      <c r="R66" s="23">
        <f t="shared" si="8"/>
        <v>0.2447393365</v>
      </c>
      <c r="S66" s="23">
        <f t="shared" si="9"/>
        <v>0.210419745</v>
      </c>
      <c r="T66" s="23">
        <f t="shared" si="10"/>
        <v>0.3628654772</v>
      </c>
      <c r="U66" s="23">
        <f t="shared" si="11"/>
        <v>0.2061267559</v>
      </c>
      <c r="V66" s="25">
        <f t="shared" si="12"/>
        <v>3.843357729</v>
      </c>
    </row>
    <row r="67" ht="12.75" customHeight="1">
      <c r="A67" s="7" t="s">
        <v>138</v>
      </c>
      <c r="B67" s="7">
        <v>202.0</v>
      </c>
      <c r="C67" s="7">
        <v>238.0</v>
      </c>
      <c r="D67" s="7">
        <v>260.0</v>
      </c>
      <c r="E67" s="7">
        <v>4982.0</v>
      </c>
      <c r="F67" s="7">
        <v>4938.0</v>
      </c>
      <c r="G67" s="7">
        <v>4174.0</v>
      </c>
      <c r="H67" s="7">
        <v>26312.0</v>
      </c>
      <c r="I67" s="7">
        <v>20200.0</v>
      </c>
      <c r="J67" s="7">
        <v>25456.0</v>
      </c>
      <c r="K67" s="23">
        <f t="shared" si="1"/>
        <v>0.2639791938</v>
      </c>
      <c r="L67" s="23">
        <f t="shared" si="2"/>
        <v>0.2795321637</v>
      </c>
      <c r="M67" s="23">
        <f t="shared" si="3"/>
        <v>0.2083000798</v>
      </c>
      <c r="N67" s="23">
        <f t="shared" si="4"/>
        <v>0.2506038124</v>
      </c>
      <c r="O67" s="23">
        <f t="shared" si="5"/>
        <v>0.3774714037</v>
      </c>
      <c r="P67" s="23">
        <f t="shared" si="6"/>
        <v>0.3414920832</v>
      </c>
      <c r="Q67" s="23">
        <f t="shared" si="7"/>
        <v>0.4650774201</v>
      </c>
      <c r="R67" s="23">
        <f t="shared" si="8"/>
        <v>1.662748815</v>
      </c>
      <c r="S67" s="23">
        <f t="shared" si="9"/>
        <v>1.105510863</v>
      </c>
      <c r="T67" s="23">
        <f t="shared" si="10"/>
        <v>1.726952039</v>
      </c>
      <c r="U67" s="23">
        <f t="shared" si="11"/>
        <v>0.946542104</v>
      </c>
      <c r="V67" s="25">
        <f t="shared" si="12"/>
        <v>3.777045907</v>
      </c>
    </row>
    <row r="68" ht="12.75" customHeight="1">
      <c r="A68" s="7" t="s">
        <v>122</v>
      </c>
      <c r="B68" s="7">
        <v>494.0</v>
      </c>
      <c r="C68" s="7">
        <v>150.0</v>
      </c>
      <c r="D68" s="7">
        <v>464.0</v>
      </c>
      <c r="E68" s="7">
        <v>11000.0</v>
      </c>
      <c r="F68" s="7">
        <v>15304.0</v>
      </c>
      <c r="G68" s="7">
        <v>8806.0</v>
      </c>
      <c r="H68" s="7">
        <v>28264.0</v>
      </c>
      <c r="I68" s="7">
        <v>34684.0</v>
      </c>
      <c r="J68" s="7">
        <v>27500.0</v>
      </c>
      <c r="K68" s="23">
        <f t="shared" si="1"/>
        <v>0.6436931079</v>
      </c>
      <c r="L68" s="23">
        <f t="shared" si="2"/>
        <v>0.1766081871</v>
      </c>
      <c r="M68" s="23">
        <f t="shared" si="3"/>
        <v>0.3711093376</v>
      </c>
      <c r="N68" s="23">
        <f t="shared" si="4"/>
        <v>0.3971368776</v>
      </c>
      <c r="O68" s="23">
        <f t="shared" si="5"/>
        <v>0.8333459586</v>
      </c>
      <c r="P68" s="23">
        <f t="shared" si="6"/>
        <v>1.058217521</v>
      </c>
      <c r="Q68" s="23">
        <f t="shared" si="7"/>
        <v>0.9810627158</v>
      </c>
      <c r="R68" s="23">
        <f t="shared" si="8"/>
        <v>1.786097946</v>
      </c>
      <c r="S68" s="23">
        <f t="shared" si="9"/>
        <v>1.898155749</v>
      </c>
      <c r="T68" s="23">
        <f t="shared" si="10"/>
        <v>1.865612916</v>
      </c>
      <c r="U68" s="23">
        <f t="shared" si="11"/>
        <v>1.403748801</v>
      </c>
      <c r="V68" s="25">
        <f t="shared" si="12"/>
        <v>3.534672503</v>
      </c>
    </row>
    <row r="69" ht="12.75" customHeight="1">
      <c r="A69" s="7" t="s">
        <v>99</v>
      </c>
      <c r="B69" s="7">
        <v>2292.0</v>
      </c>
      <c r="C69" s="7">
        <v>2162.0</v>
      </c>
      <c r="D69" s="7">
        <v>3396.0</v>
      </c>
      <c r="E69" s="7">
        <v>90370.0</v>
      </c>
      <c r="F69" s="7">
        <v>77962.0</v>
      </c>
      <c r="G69" s="7">
        <v>99466.0</v>
      </c>
      <c r="H69" s="7">
        <v>190580.0</v>
      </c>
      <c r="I69" s="7">
        <v>184284.0</v>
      </c>
      <c r="J69" s="7">
        <v>179240.0</v>
      </c>
      <c r="K69" s="23">
        <f t="shared" si="1"/>
        <v>2.981794538</v>
      </c>
      <c r="L69" s="23">
        <f t="shared" si="2"/>
        <v>2.529824561</v>
      </c>
      <c r="M69" s="23">
        <f t="shared" si="3"/>
        <v>2.711093376</v>
      </c>
      <c r="N69" s="23">
        <f t="shared" si="4"/>
        <v>2.740904159</v>
      </c>
      <c r="O69" s="23">
        <f t="shared" si="5"/>
        <v>6.84576926</v>
      </c>
      <c r="P69" s="23">
        <f t="shared" si="6"/>
        <v>5.390513725</v>
      </c>
      <c r="Q69" s="23">
        <f t="shared" si="7"/>
        <v>11.08020497</v>
      </c>
      <c r="R69" s="23">
        <f t="shared" si="8"/>
        <v>12.04303318</v>
      </c>
      <c r="S69" s="23">
        <f t="shared" si="9"/>
        <v>10.08509823</v>
      </c>
      <c r="T69" s="23">
        <f t="shared" si="10"/>
        <v>12.15935147</v>
      </c>
      <c r="U69" s="23">
        <f t="shared" si="11"/>
        <v>9.600661805</v>
      </c>
      <c r="V69" s="25">
        <f t="shared" si="12"/>
        <v>3.50273532</v>
      </c>
    </row>
    <row r="70" ht="12.75" customHeight="1">
      <c r="A70" s="7" t="s">
        <v>46</v>
      </c>
      <c r="B70" s="7">
        <v>0.0</v>
      </c>
      <c r="C70" s="7">
        <v>0.0</v>
      </c>
      <c r="D70" s="7">
        <v>0.0</v>
      </c>
      <c r="E70" s="7">
        <v>82.0</v>
      </c>
      <c r="F70" s="7">
        <v>48.0</v>
      </c>
      <c r="G70" s="7">
        <v>42.0</v>
      </c>
      <c r="H70" s="7">
        <v>64.0</v>
      </c>
      <c r="I70" s="7">
        <v>32.0</v>
      </c>
      <c r="J70" s="7">
        <v>32.0</v>
      </c>
      <c r="K70" s="23">
        <f t="shared" si="1"/>
        <v>0.001300390117</v>
      </c>
      <c r="L70" s="23">
        <f t="shared" si="2"/>
        <v>0.001169590643</v>
      </c>
      <c r="M70" s="23">
        <f t="shared" si="3"/>
        <v>0.000798084597</v>
      </c>
      <c r="N70" s="23">
        <f t="shared" si="4"/>
        <v>0.001089355119</v>
      </c>
      <c r="O70" s="23">
        <f t="shared" si="5"/>
        <v>0.00628740247</v>
      </c>
      <c r="P70" s="23">
        <f t="shared" si="6"/>
        <v>0.003387955473</v>
      </c>
      <c r="Q70" s="23">
        <f t="shared" si="7"/>
        <v>0.004790018937</v>
      </c>
      <c r="R70" s="23">
        <f t="shared" si="8"/>
        <v>0.004107424961</v>
      </c>
      <c r="S70" s="23">
        <f t="shared" si="9"/>
        <v>0.001805943195</v>
      </c>
      <c r="T70" s="23">
        <f t="shared" si="10"/>
        <v>0.002238654094</v>
      </c>
      <c r="U70" s="23">
        <f t="shared" si="11"/>
        <v>0.003769566521</v>
      </c>
      <c r="V70" s="25">
        <f t="shared" si="12"/>
        <v>3.460365179</v>
      </c>
    </row>
    <row r="71" ht="12.75" customHeight="1">
      <c r="A71" s="7" t="s">
        <v>167</v>
      </c>
      <c r="B71" s="7">
        <v>786.0</v>
      </c>
      <c r="C71" s="7">
        <v>1096.0</v>
      </c>
      <c r="D71" s="7">
        <v>1942.0</v>
      </c>
      <c r="E71" s="7">
        <v>54614.0</v>
      </c>
      <c r="F71" s="7">
        <v>56754.0</v>
      </c>
      <c r="G71" s="7">
        <v>49428.0</v>
      </c>
      <c r="H71" s="7">
        <v>75824.0</v>
      </c>
      <c r="I71" s="7">
        <v>76920.0</v>
      </c>
      <c r="J71" s="7">
        <v>52580.0</v>
      </c>
      <c r="K71" s="23">
        <f t="shared" si="1"/>
        <v>1.023407022</v>
      </c>
      <c r="L71" s="23">
        <f t="shared" si="2"/>
        <v>1.283040936</v>
      </c>
      <c r="M71" s="23">
        <f t="shared" si="3"/>
        <v>1.550678372</v>
      </c>
      <c r="N71" s="23">
        <f t="shared" si="4"/>
        <v>1.285708777</v>
      </c>
      <c r="O71" s="23">
        <f t="shared" si="5"/>
        <v>4.137186577</v>
      </c>
      <c r="P71" s="23">
        <f t="shared" si="6"/>
        <v>3.924151283</v>
      </c>
      <c r="Q71" s="23">
        <f t="shared" si="7"/>
        <v>5.506182466</v>
      </c>
      <c r="R71" s="23">
        <f t="shared" si="8"/>
        <v>4.791469194</v>
      </c>
      <c r="S71" s="23">
        <f t="shared" si="9"/>
        <v>4.209544136</v>
      </c>
      <c r="T71" s="23">
        <f t="shared" si="10"/>
        <v>3.566990028</v>
      </c>
      <c r="U71" s="23">
        <f t="shared" si="11"/>
        <v>4.355920614</v>
      </c>
      <c r="V71" s="25">
        <f t="shared" si="12"/>
        <v>3.387952772</v>
      </c>
    </row>
    <row r="72" ht="12.75" customHeight="1">
      <c r="A72" s="7" t="s">
        <v>166</v>
      </c>
      <c r="B72" s="7">
        <v>78.0</v>
      </c>
      <c r="C72" s="7">
        <v>98.0</v>
      </c>
      <c r="D72" s="7">
        <v>164.0</v>
      </c>
      <c r="E72" s="7">
        <v>4474.0</v>
      </c>
      <c r="F72" s="7">
        <v>5004.0</v>
      </c>
      <c r="G72" s="7">
        <v>3084.0</v>
      </c>
      <c r="H72" s="7">
        <v>6328.0</v>
      </c>
      <c r="I72" s="7">
        <v>7552.0</v>
      </c>
      <c r="J72" s="7">
        <v>7392.0</v>
      </c>
      <c r="K72" s="23">
        <f t="shared" si="1"/>
        <v>0.1027308192</v>
      </c>
      <c r="L72" s="23">
        <f t="shared" si="2"/>
        <v>0.1157894737</v>
      </c>
      <c r="M72" s="23">
        <f t="shared" si="3"/>
        <v>0.1316839585</v>
      </c>
      <c r="N72" s="23">
        <f t="shared" si="4"/>
        <v>0.1167347505</v>
      </c>
      <c r="O72" s="23">
        <f t="shared" si="5"/>
        <v>0.3389894705</v>
      </c>
      <c r="P72" s="23">
        <f t="shared" si="6"/>
        <v>0.3460554518</v>
      </c>
      <c r="Q72" s="23">
        <f t="shared" si="7"/>
        <v>0.3436560098</v>
      </c>
      <c r="R72" s="23">
        <f t="shared" si="8"/>
        <v>0.3999368088</v>
      </c>
      <c r="S72" s="23">
        <f t="shared" si="9"/>
        <v>0.4133420894</v>
      </c>
      <c r="T72" s="23">
        <f t="shared" si="10"/>
        <v>0.5015263551</v>
      </c>
      <c r="U72" s="23">
        <f t="shared" si="11"/>
        <v>0.3905843642</v>
      </c>
      <c r="V72" s="25">
        <f t="shared" si="12"/>
        <v>3.345913386</v>
      </c>
    </row>
    <row r="73" ht="12.75" customHeight="1">
      <c r="A73" s="7" t="s">
        <v>86</v>
      </c>
      <c r="B73" s="7">
        <v>898.0</v>
      </c>
      <c r="C73" s="7">
        <v>534.0</v>
      </c>
      <c r="D73" s="7">
        <v>712.0</v>
      </c>
      <c r="E73" s="7">
        <v>28578.0</v>
      </c>
      <c r="F73" s="7">
        <v>32374.0</v>
      </c>
      <c r="G73" s="7">
        <v>20634.0</v>
      </c>
      <c r="H73" s="7">
        <v>46048.0</v>
      </c>
      <c r="I73" s="7">
        <v>35748.0</v>
      </c>
      <c r="J73" s="7">
        <v>60932.0</v>
      </c>
      <c r="K73" s="23">
        <f t="shared" si="1"/>
        <v>1.169050715</v>
      </c>
      <c r="L73" s="23">
        <f t="shared" si="2"/>
        <v>0.6257309942</v>
      </c>
      <c r="M73" s="23">
        <f t="shared" si="3"/>
        <v>0.5690343176</v>
      </c>
      <c r="N73" s="23">
        <f t="shared" si="4"/>
        <v>0.7879386757</v>
      </c>
      <c r="O73" s="23">
        <f t="shared" si="5"/>
        <v>2.164911749</v>
      </c>
      <c r="P73" s="23">
        <f t="shared" si="6"/>
        <v>2.23847058</v>
      </c>
      <c r="Q73" s="23">
        <f t="shared" si="7"/>
        <v>2.298652111</v>
      </c>
      <c r="R73" s="23">
        <f t="shared" si="8"/>
        <v>2.909889415</v>
      </c>
      <c r="S73" s="23">
        <f t="shared" si="9"/>
        <v>1.956383736</v>
      </c>
      <c r="T73" s="23">
        <f t="shared" si="10"/>
        <v>4.133573028</v>
      </c>
      <c r="U73" s="23">
        <f t="shared" si="11"/>
        <v>2.616980103</v>
      </c>
      <c r="V73" s="25">
        <f t="shared" si="12"/>
        <v>3.321299213</v>
      </c>
    </row>
    <row r="74" ht="12.75" customHeight="1">
      <c r="A74" s="7" t="s">
        <v>130</v>
      </c>
      <c r="B74" s="7">
        <v>142.0</v>
      </c>
      <c r="C74" s="7">
        <v>360.0</v>
      </c>
      <c r="D74" s="7">
        <v>554.0</v>
      </c>
      <c r="E74" s="7">
        <v>13506.0</v>
      </c>
      <c r="F74" s="7">
        <v>11740.0</v>
      </c>
      <c r="G74" s="7">
        <v>9560.0</v>
      </c>
      <c r="H74" s="7">
        <v>17464.0</v>
      </c>
      <c r="I74" s="7">
        <v>28904.0</v>
      </c>
      <c r="J74" s="7">
        <v>18272.0</v>
      </c>
      <c r="K74" s="23">
        <f t="shared" si="1"/>
        <v>0.1859557867</v>
      </c>
      <c r="L74" s="23">
        <f t="shared" si="2"/>
        <v>0.4222222222</v>
      </c>
      <c r="M74" s="23">
        <f t="shared" si="3"/>
        <v>0.4429369513</v>
      </c>
      <c r="N74" s="23">
        <f t="shared" si="4"/>
        <v>0.3503716534</v>
      </c>
      <c r="O74" s="23">
        <f t="shared" si="5"/>
        <v>1.023180062</v>
      </c>
      <c r="P74" s="23">
        <f t="shared" si="6"/>
        <v>0.8117956164</v>
      </c>
      <c r="Q74" s="23">
        <f t="shared" si="7"/>
        <v>1.065055141</v>
      </c>
      <c r="R74" s="23">
        <f t="shared" si="8"/>
        <v>1.103633491</v>
      </c>
      <c r="S74" s="23">
        <f t="shared" si="9"/>
        <v>1.581842062</v>
      </c>
      <c r="T74" s="23">
        <f t="shared" si="10"/>
        <v>1.239603826</v>
      </c>
      <c r="U74" s="23">
        <f t="shared" si="11"/>
        <v>1.137518366</v>
      </c>
      <c r="V74" s="25">
        <f t="shared" si="12"/>
        <v>3.246605013</v>
      </c>
    </row>
    <row r="75" ht="12.75" customHeight="1">
      <c r="A75" s="7" t="s">
        <v>136</v>
      </c>
      <c r="B75" s="7">
        <v>228.0</v>
      </c>
      <c r="C75" s="7">
        <v>36.0</v>
      </c>
      <c r="D75" s="7">
        <v>252.0</v>
      </c>
      <c r="E75" s="7">
        <v>10116.0</v>
      </c>
      <c r="F75" s="7">
        <v>9638.0</v>
      </c>
      <c r="G75" s="7">
        <v>8148.0</v>
      </c>
      <c r="H75" s="7">
        <v>5296.0</v>
      </c>
      <c r="I75" s="7">
        <v>4824.0</v>
      </c>
      <c r="J75" s="7">
        <v>5128.0</v>
      </c>
      <c r="K75" s="23">
        <f t="shared" si="1"/>
        <v>0.2977893368</v>
      </c>
      <c r="L75" s="23">
        <f t="shared" si="2"/>
        <v>0.0432748538</v>
      </c>
      <c r="M75" s="23">
        <f t="shared" si="3"/>
        <v>0.201915403</v>
      </c>
      <c r="N75" s="23">
        <f t="shared" si="4"/>
        <v>0.1809931979</v>
      </c>
      <c r="O75" s="23">
        <f t="shared" si="5"/>
        <v>0.7663813347</v>
      </c>
      <c r="P75" s="23">
        <f t="shared" si="6"/>
        <v>0.6664592408</v>
      </c>
      <c r="Q75" s="23">
        <f t="shared" si="7"/>
        <v>0.9077642865</v>
      </c>
      <c r="R75" s="23">
        <f t="shared" si="8"/>
        <v>0.3347235387</v>
      </c>
      <c r="S75" s="23">
        <f t="shared" si="9"/>
        <v>0.2640507853</v>
      </c>
      <c r="T75" s="23">
        <f t="shared" si="10"/>
        <v>0.3479411166</v>
      </c>
      <c r="U75" s="23">
        <f t="shared" si="11"/>
        <v>0.5478867171</v>
      </c>
      <c r="V75" s="25">
        <f t="shared" si="12"/>
        <v>3.027112198</v>
      </c>
    </row>
    <row r="76" ht="12.75" customHeight="1">
      <c r="A76" s="7" t="s">
        <v>181</v>
      </c>
      <c r="B76" s="7">
        <v>704.0</v>
      </c>
      <c r="C76" s="7">
        <v>842.0</v>
      </c>
      <c r="D76" s="7">
        <v>1236.0</v>
      </c>
      <c r="E76" s="7">
        <v>49388.0</v>
      </c>
      <c r="F76" s="7">
        <v>47058.0</v>
      </c>
      <c r="G76" s="7">
        <v>40878.0</v>
      </c>
      <c r="H76" s="7">
        <v>35496.0</v>
      </c>
      <c r="I76" s="7">
        <v>30524.0</v>
      </c>
      <c r="J76" s="7">
        <v>27020.0</v>
      </c>
      <c r="K76" s="23">
        <f t="shared" si="1"/>
        <v>0.9167750325</v>
      </c>
      <c r="L76" s="23">
        <f t="shared" si="2"/>
        <v>0.9859649123</v>
      </c>
      <c r="M76" s="23">
        <f t="shared" si="3"/>
        <v>0.9872306464</v>
      </c>
      <c r="N76" s="23">
        <f t="shared" si="4"/>
        <v>0.9633235304</v>
      </c>
      <c r="O76" s="23">
        <f t="shared" si="5"/>
        <v>3.741307477</v>
      </c>
      <c r="P76" s="23">
        <f t="shared" si="6"/>
        <v>3.253750951</v>
      </c>
      <c r="Q76" s="23">
        <f t="shared" si="7"/>
        <v>4.553748468</v>
      </c>
      <c r="R76" s="23">
        <f t="shared" si="8"/>
        <v>2.243096367</v>
      </c>
      <c r="S76" s="23">
        <f t="shared" si="9"/>
        <v>1.670497455</v>
      </c>
      <c r="T76" s="23">
        <f t="shared" si="10"/>
        <v>1.833050675</v>
      </c>
      <c r="U76" s="23">
        <f t="shared" si="11"/>
        <v>2.882575232</v>
      </c>
      <c r="V76" s="25">
        <f t="shared" si="12"/>
        <v>2.992323078</v>
      </c>
    </row>
    <row r="77" ht="12.75" customHeight="1">
      <c r="A77" s="7" t="s">
        <v>117</v>
      </c>
      <c r="B77" s="7">
        <v>574.0</v>
      </c>
      <c r="C77" s="7">
        <v>778.0</v>
      </c>
      <c r="D77" s="7">
        <v>1188.0</v>
      </c>
      <c r="E77" s="7">
        <v>20312.0</v>
      </c>
      <c r="F77" s="7">
        <v>23126.0</v>
      </c>
      <c r="G77" s="7">
        <v>21696.0</v>
      </c>
      <c r="H77" s="7">
        <v>49676.0</v>
      </c>
      <c r="I77" s="7">
        <v>64996.0</v>
      </c>
      <c r="J77" s="7">
        <v>47116.0</v>
      </c>
      <c r="K77" s="23">
        <f t="shared" si="1"/>
        <v>0.7477243173</v>
      </c>
      <c r="L77" s="23">
        <f t="shared" si="2"/>
        <v>0.9111111111</v>
      </c>
      <c r="M77" s="23">
        <f t="shared" si="3"/>
        <v>0.9489225858</v>
      </c>
      <c r="N77" s="23">
        <f t="shared" si="4"/>
        <v>0.8692526714</v>
      </c>
      <c r="O77" s="23">
        <f t="shared" si="5"/>
        <v>1.538747065</v>
      </c>
      <c r="P77" s="23">
        <f t="shared" si="6"/>
        <v>1.599045841</v>
      </c>
      <c r="Q77" s="23">
        <f t="shared" si="7"/>
        <v>2.416954439</v>
      </c>
      <c r="R77" s="23">
        <f t="shared" si="8"/>
        <v>3.139146919</v>
      </c>
      <c r="S77" s="23">
        <f t="shared" si="9"/>
        <v>3.556996662</v>
      </c>
      <c r="T77" s="23">
        <f t="shared" si="10"/>
        <v>3.19632318</v>
      </c>
      <c r="U77" s="23">
        <f t="shared" si="11"/>
        <v>2.574535684</v>
      </c>
      <c r="V77" s="25">
        <f t="shared" si="12"/>
        <v>2.961780584</v>
      </c>
    </row>
    <row r="78" ht="12.75" customHeight="1">
      <c r="A78" s="7" t="s">
        <v>155</v>
      </c>
      <c r="B78" s="7">
        <v>4.0</v>
      </c>
      <c r="C78" s="7">
        <v>4.0</v>
      </c>
      <c r="D78" s="7">
        <v>10.0</v>
      </c>
      <c r="E78" s="7">
        <v>334.0</v>
      </c>
      <c r="F78" s="7">
        <v>228.0</v>
      </c>
      <c r="G78" s="7">
        <v>164.0</v>
      </c>
      <c r="H78" s="7">
        <v>272.0</v>
      </c>
      <c r="I78" s="7">
        <v>348.0</v>
      </c>
      <c r="J78" s="7">
        <v>428.0</v>
      </c>
      <c r="K78" s="23">
        <f t="shared" si="1"/>
        <v>0.006501950585</v>
      </c>
      <c r="L78" s="23">
        <f t="shared" si="2"/>
        <v>0.005847953216</v>
      </c>
      <c r="M78" s="23">
        <f t="shared" si="3"/>
        <v>0.008778930567</v>
      </c>
      <c r="N78" s="23">
        <f t="shared" si="4"/>
        <v>0.007042944789</v>
      </c>
      <c r="O78" s="23">
        <f t="shared" si="5"/>
        <v>0.02537686539</v>
      </c>
      <c r="P78" s="23">
        <f t="shared" si="6"/>
        <v>0.01583350619</v>
      </c>
      <c r="Q78" s="23">
        <f t="shared" si="7"/>
        <v>0.01838030522</v>
      </c>
      <c r="R78" s="23">
        <f t="shared" si="8"/>
        <v>0.01725118483</v>
      </c>
      <c r="S78" s="23">
        <f t="shared" si="9"/>
        <v>0.01909921742</v>
      </c>
      <c r="T78" s="23">
        <f t="shared" si="10"/>
        <v>0.02910250322</v>
      </c>
      <c r="U78" s="23">
        <f t="shared" si="11"/>
        <v>0.02084059705</v>
      </c>
      <c r="V78" s="25">
        <f t="shared" si="12"/>
        <v>2.959074318</v>
      </c>
    </row>
    <row r="79" ht="12.75" customHeight="1">
      <c r="A79" s="7" t="s">
        <v>106</v>
      </c>
      <c r="B79" s="7">
        <v>92.0</v>
      </c>
      <c r="C79" s="7">
        <v>42.0</v>
      </c>
      <c r="D79" s="7">
        <v>102.0</v>
      </c>
      <c r="E79" s="7">
        <v>3652.0</v>
      </c>
      <c r="F79" s="7">
        <v>3582.0</v>
      </c>
      <c r="G79" s="7">
        <v>3006.0</v>
      </c>
      <c r="H79" s="7">
        <v>3288.0</v>
      </c>
      <c r="I79" s="7">
        <v>4424.0</v>
      </c>
      <c r="J79" s="7">
        <v>2660.0</v>
      </c>
      <c r="K79" s="23">
        <f t="shared" si="1"/>
        <v>0.1209362809</v>
      </c>
      <c r="L79" s="23">
        <f t="shared" si="2"/>
        <v>0.05029239766</v>
      </c>
      <c r="M79" s="23">
        <f t="shared" si="3"/>
        <v>0.08220271349</v>
      </c>
      <c r="N79" s="23">
        <f t="shared" si="4"/>
        <v>0.08447713068</v>
      </c>
      <c r="O79" s="23">
        <f t="shared" si="5"/>
        <v>0.2767214605</v>
      </c>
      <c r="P79" s="23">
        <f t="shared" si="6"/>
        <v>0.2477356012</v>
      </c>
      <c r="Q79" s="23">
        <f t="shared" si="7"/>
        <v>0.3349671382</v>
      </c>
      <c r="R79" s="23">
        <f t="shared" si="8"/>
        <v>0.207835703</v>
      </c>
      <c r="S79" s="23">
        <f t="shared" si="9"/>
        <v>0.2421605648</v>
      </c>
      <c r="T79" s="23">
        <f t="shared" si="10"/>
        <v>0.1805169256</v>
      </c>
      <c r="U79" s="23">
        <f t="shared" si="11"/>
        <v>0.2483228989</v>
      </c>
      <c r="V79" s="25">
        <f t="shared" si="12"/>
        <v>2.939528093</v>
      </c>
    </row>
    <row r="80" ht="12.75" customHeight="1">
      <c r="A80" s="7" t="s">
        <v>124</v>
      </c>
      <c r="B80" s="7">
        <v>218.0</v>
      </c>
      <c r="C80" s="7">
        <v>210.0</v>
      </c>
      <c r="D80" s="7">
        <v>356.0</v>
      </c>
      <c r="E80" s="7">
        <v>8598.0</v>
      </c>
      <c r="F80" s="7">
        <v>7444.0</v>
      </c>
      <c r="G80" s="7">
        <v>6910.0</v>
      </c>
      <c r="H80" s="7">
        <v>11016.0</v>
      </c>
      <c r="I80" s="7">
        <v>25480.0</v>
      </c>
      <c r="J80" s="7">
        <v>9956.0</v>
      </c>
      <c r="K80" s="23">
        <f t="shared" si="1"/>
        <v>0.2847854356</v>
      </c>
      <c r="L80" s="23">
        <f t="shared" si="2"/>
        <v>0.2467836257</v>
      </c>
      <c r="M80" s="23">
        <f t="shared" si="3"/>
        <v>0.2849162011</v>
      </c>
      <c r="N80" s="23">
        <f t="shared" si="4"/>
        <v>0.2721617542</v>
      </c>
      <c r="O80" s="23">
        <f t="shared" si="5"/>
        <v>0.6513900462</v>
      </c>
      <c r="P80" s="23">
        <f t="shared" si="6"/>
        <v>0.514761806</v>
      </c>
      <c r="Q80" s="23">
        <f t="shared" si="7"/>
        <v>0.7698562994</v>
      </c>
      <c r="R80" s="23">
        <f t="shared" si="8"/>
        <v>0.6961769352</v>
      </c>
      <c r="S80" s="23">
        <f t="shared" si="9"/>
        <v>1.394461774</v>
      </c>
      <c r="T80" s="23">
        <f t="shared" si="10"/>
        <v>0.6754629944</v>
      </c>
      <c r="U80" s="23">
        <f t="shared" si="11"/>
        <v>0.7836849759</v>
      </c>
      <c r="V80" s="25">
        <f t="shared" si="12"/>
        <v>2.879482381</v>
      </c>
    </row>
    <row r="81" ht="12.75" customHeight="1">
      <c r="A81" s="7" t="s">
        <v>162</v>
      </c>
      <c r="B81" s="7">
        <v>166.0</v>
      </c>
      <c r="C81" s="7">
        <v>82.0</v>
      </c>
      <c r="D81" s="7">
        <v>286.0</v>
      </c>
      <c r="E81" s="7">
        <v>8730.0</v>
      </c>
      <c r="F81" s="7">
        <v>10938.0</v>
      </c>
      <c r="G81" s="7">
        <v>6630.0</v>
      </c>
      <c r="H81" s="7">
        <v>4408.0</v>
      </c>
      <c r="I81" s="7">
        <v>4572.0</v>
      </c>
      <c r="J81" s="7">
        <v>4136.0</v>
      </c>
      <c r="K81" s="23">
        <f t="shared" si="1"/>
        <v>0.2171651495</v>
      </c>
      <c r="L81" s="23">
        <f t="shared" si="2"/>
        <v>0.09707602339</v>
      </c>
      <c r="M81" s="23">
        <f t="shared" si="3"/>
        <v>0.2290502793</v>
      </c>
      <c r="N81" s="23">
        <f t="shared" si="4"/>
        <v>0.1810971508</v>
      </c>
      <c r="O81" s="23">
        <f t="shared" si="5"/>
        <v>0.6613892887</v>
      </c>
      <c r="P81" s="23">
        <f t="shared" si="6"/>
        <v>0.7563437738</v>
      </c>
      <c r="Q81" s="23">
        <f t="shared" si="7"/>
        <v>0.7386654784</v>
      </c>
      <c r="R81" s="23">
        <f t="shared" si="8"/>
        <v>0.2786097946</v>
      </c>
      <c r="S81" s="23">
        <f t="shared" si="9"/>
        <v>0.2502599464</v>
      </c>
      <c r="T81" s="23">
        <f t="shared" si="10"/>
        <v>0.2806458178</v>
      </c>
      <c r="U81" s="23">
        <f t="shared" si="11"/>
        <v>0.4943190166</v>
      </c>
      <c r="V81" s="25">
        <f t="shared" si="12"/>
        <v>2.729579204</v>
      </c>
    </row>
    <row r="82" ht="12.75" customHeight="1">
      <c r="A82" s="7" t="s">
        <v>89</v>
      </c>
      <c r="B82" s="7">
        <v>682.0</v>
      </c>
      <c r="C82" s="7">
        <v>184.0</v>
      </c>
      <c r="D82" s="7">
        <v>198.0</v>
      </c>
      <c r="E82" s="7">
        <v>7946.0</v>
      </c>
      <c r="F82" s="7">
        <v>8558.0</v>
      </c>
      <c r="G82" s="7">
        <v>5022.0</v>
      </c>
      <c r="H82" s="7">
        <v>21956.0</v>
      </c>
      <c r="I82" s="7">
        <v>39180.0</v>
      </c>
      <c r="J82" s="7">
        <v>21648.0</v>
      </c>
      <c r="K82" s="23">
        <f t="shared" si="1"/>
        <v>0.8881664499</v>
      </c>
      <c r="L82" s="23">
        <f t="shared" si="2"/>
        <v>0.216374269</v>
      </c>
      <c r="M82" s="23">
        <f t="shared" si="3"/>
        <v>0.1588188348</v>
      </c>
      <c r="N82" s="23">
        <f t="shared" si="4"/>
        <v>0.4211198512</v>
      </c>
      <c r="O82" s="23">
        <f t="shared" si="5"/>
        <v>0.6019998485</v>
      </c>
      <c r="P82" s="23">
        <f t="shared" si="6"/>
        <v>0.5917859365</v>
      </c>
      <c r="Q82" s="23">
        <f t="shared" si="7"/>
        <v>0.5595410493</v>
      </c>
      <c r="R82" s="23">
        <f t="shared" si="8"/>
        <v>1.387488152</v>
      </c>
      <c r="S82" s="23">
        <f t="shared" si="9"/>
        <v>2.144201828</v>
      </c>
      <c r="T82" s="23">
        <f t="shared" si="10"/>
        <v>1.468624924</v>
      </c>
      <c r="U82" s="23">
        <f t="shared" si="11"/>
        <v>1.125606956</v>
      </c>
      <c r="V82" s="25">
        <f t="shared" si="12"/>
        <v>2.672889803</v>
      </c>
    </row>
    <row r="83" ht="12.75" customHeight="1">
      <c r="A83" s="7" t="s">
        <v>161</v>
      </c>
      <c r="B83" s="7">
        <v>62.0</v>
      </c>
      <c r="C83" s="7">
        <v>24.0</v>
      </c>
      <c r="D83" s="7">
        <v>50.0</v>
      </c>
      <c r="E83" s="7">
        <v>1188.0</v>
      </c>
      <c r="F83" s="7">
        <v>1294.0</v>
      </c>
      <c r="G83" s="7">
        <v>804.0</v>
      </c>
      <c r="H83" s="7">
        <v>2008.0</v>
      </c>
      <c r="I83" s="7">
        <v>3200.0</v>
      </c>
      <c r="J83" s="7">
        <v>3324.0</v>
      </c>
      <c r="K83" s="23">
        <f t="shared" si="1"/>
        <v>0.08192457737</v>
      </c>
      <c r="L83" s="23">
        <f t="shared" si="2"/>
        <v>0.02923976608</v>
      </c>
      <c r="M83" s="23">
        <f t="shared" si="3"/>
        <v>0.04070231445</v>
      </c>
      <c r="N83" s="23">
        <f t="shared" si="4"/>
        <v>0.0506222193</v>
      </c>
      <c r="O83" s="23">
        <f t="shared" si="5"/>
        <v>0.09006893417</v>
      </c>
      <c r="P83" s="23">
        <f t="shared" si="6"/>
        <v>0.0895388232</v>
      </c>
      <c r="Q83" s="23">
        <f t="shared" si="7"/>
        <v>0.08967361034</v>
      </c>
      <c r="R83" s="23">
        <f t="shared" si="8"/>
        <v>0.1269510269</v>
      </c>
      <c r="S83" s="23">
        <f t="shared" si="9"/>
        <v>0.1751764899</v>
      </c>
      <c r="T83" s="23">
        <f t="shared" si="10"/>
        <v>0.2255613595</v>
      </c>
      <c r="U83" s="23">
        <f t="shared" si="11"/>
        <v>0.132828374</v>
      </c>
      <c r="V83" s="25">
        <f t="shared" si="12"/>
        <v>2.623914475</v>
      </c>
    </row>
    <row r="84" ht="12.75" customHeight="1">
      <c r="A84" s="7" t="s">
        <v>137</v>
      </c>
      <c r="B84" s="7">
        <v>244.0</v>
      </c>
      <c r="C84" s="7">
        <v>126.0</v>
      </c>
      <c r="D84" s="7">
        <v>164.0</v>
      </c>
      <c r="E84" s="7">
        <v>3576.0</v>
      </c>
      <c r="F84" s="7">
        <v>3158.0</v>
      </c>
      <c r="G84" s="7">
        <v>3436.0</v>
      </c>
      <c r="H84" s="7">
        <v>11276.0</v>
      </c>
      <c r="I84" s="7">
        <v>10428.0</v>
      </c>
      <c r="J84" s="7">
        <v>13684.0</v>
      </c>
      <c r="K84" s="23">
        <f t="shared" si="1"/>
        <v>0.3185955787</v>
      </c>
      <c r="L84" s="23">
        <f t="shared" si="2"/>
        <v>0.1485380117</v>
      </c>
      <c r="M84" s="23">
        <f t="shared" si="3"/>
        <v>0.1316839585</v>
      </c>
      <c r="N84" s="23">
        <f t="shared" si="4"/>
        <v>0.1996058496</v>
      </c>
      <c r="O84" s="23">
        <f t="shared" si="5"/>
        <v>0.2709643209</v>
      </c>
      <c r="P84" s="23">
        <f t="shared" si="6"/>
        <v>0.2184194151</v>
      </c>
      <c r="Q84" s="23">
        <f t="shared" si="7"/>
        <v>0.3828673276</v>
      </c>
      <c r="R84" s="23">
        <f t="shared" si="8"/>
        <v>0.7126066351</v>
      </c>
      <c r="S84" s="23">
        <f t="shared" si="9"/>
        <v>0.5707327751</v>
      </c>
      <c r="T84" s="23">
        <f t="shared" si="10"/>
        <v>0.928363069</v>
      </c>
      <c r="U84" s="23">
        <f t="shared" si="11"/>
        <v>0.5139922571</v>
      </c>
      <c r="V84" s="25">
        <f t="shared" si="12"/>
        <v>2.575036043</v>
      </c>
    </row>
    <row r="85" ht="12.75" customHeight="1">
      <c r="A85" s="7" t="s">
        <v>172</v>
      </c>
      <c r="B85" s="7">
        <v>50.0</v>
      </c>
      <c r="C85" s="7">
        <v>42.0</v>
      </c>
      <c r="D85" s="7">
        <v>30.0</v>
      </c>
      <c r="E85" s="7">
        <v>912.0</v>
      </c>
      <c r="F85" s="7">
        <v>1194.0</v>
      </c>
      <c r="G85" s="7">
        <v>700.0</v>
      </c>
      <c r="H85" s="7">
        <v>1604.0</v>
      </c>
      <c r="I85" s="7">
        <v>4420.0</v>
      </c>
      <c r="J85" s="7">
        <v>1568.0</v>
      </c>
      <c r="K85" s="23">
        <f t="shared" si="1"/>
        <v>0.06631989597</v>
      </c>
      <c r="L85" s="23">
        <f t="shared" si="2"/>
        <v>0.05029239766</v>
      </c>
      <c r="M85" s="23">
        <f t="shared" si="3"/>
        <v>0.02474062251</v>
      </c>
      <c r="N85" s="23">
        <f t="shared" si="4"/>
        <v>0.04711763871</v>
      </c>
      <c r="O85" s="23">
        <f t="shared" si="5"/>
        <v>0.06916142716</v>
      </c>
      <c r="P85" s="23">
        <f t="shared" si="6"/>
        <v>0.08262462836</v>
      </c>
      <c r="Q85" s="23">
        <f t="shared" si="7"/>
        <v>0.07808844826</v>
      </c>
      <c r="R85" s="23">
        <f t="shared" si="8"/>
        <v>0.1014218009</v>
      </c>
      <c r="S85" s="23">
        <f t="shared" si="9"/>
        <v>0.2419416626</v>
      </c>
      <c r="T85" s="23">
        <f t="shared" si="10"/>
        <v>0.1064378265</v>
      </c>
      <c r="U85" s="23">
        <f t="shared" si="11"/>
        <v>0.113279299</v>
      </c>
      <c r="V85" s="25">
        <f t="shared" si="12"/>
        <v>2.404180304</v>
      </c>
    </row>
    <row r="86" ht="12.75" customHeight="1">
      <c r="A86" s="7" t="s">
        <v>154</v>
      </c>
      <c r="B86" s="7">
        <v>36.0</v>
      </c>
      <c r="C86" s="7">
        <v>80.0</v>
      </c>
      <c r="D86" s="7">
        <v>60.0</v>
      </c>
      <c r="E86" s="7">
        <v>1676.0</v>
      </c>
      <c r="F86" s="7">
        <v>1486.0</v>
      </c>
      <c r="G86" s="7">
        <v>1244.0</v>
      </c>
      <c r="H86" s="7">
        <v>2780.0</v>
      </c>
      <c r="I86" s="7">
        <v>3832.0</v>
      </c>
      <c r="J86" s="7">
        <v>2344.0</v>
      </c>
      <c r="K86" s="23">
        <f t="shared" si="1"/>
        <v>0.04811443433</v>
      </c>
      <c r="L86" s="23">
        <f t="shared" si="2"/>
        <v>0.09473684211</v>
      </c>
      <c r="M86" s="23">
        <f t="shared" si="3"/>
        <v>0.04868316042</v>
      </c>
      <c r="N86" s="23">
        <f t="shared" si="4"/>
        <v>0.06384481228</v>
      </c>
      <c r="O86" s="23">
        <f t="shared" si="5"/>
        <v>0.1270358306</v>
      </c>
      <c r="P86" s="23">
        <f t="shared" si="6"/>
        <v>0.1028140773</v>
      </c>
      <c r="Q86" s="23">
        <f t="shared" si="7"/>
        <v>0.1386877576</v>
      </c>
      <c r="R86" s="23">
        <f t="shared" si="8"/>
        <v>0.1757345972</v>
      </c>
      <c r="S86" s="23">
        <f t="shared" si="9"/>
        <v>0.2097630384</v>
      </c>
      <c r="T86" s="23">
        <f t="shared" si="10"/>
        <v>0.1590801167</v>
      </c>
      <c r="U86" s="23">
        <f t="shared" si="11"/>
        <v>0.152185903</v>
      </c>
      <c r="V86" s="25">
        <f t="shared" si="12"/>
        <v>2.383684712</v>
      </c>
    </row>
    <row r="87" ht="12.75" customHeight="1">
      <c r="A87" s="7" t="s">
        <v>178</v>
      </c>
      <c r="B87" s="7">
        <v>48.0</v>
      </c>
      <c r="C87" s="7">
        <v>40.0</v>
      </c>
      <c r="D87" s="7">
        <v>170.0</v>
      </c>
      <c r="E87" s="7">
        <v>1782.0</v>
      </c>
      <c r="F87" s="7">
        <v>1650.0</v>
      </c>
      <c r="G87" s="7">
        <v>1186.0</v>
      </c>
      <c r="H87" s="7">
        <v>3384.0</v>
      </c>
      <c r="I87" s="7">
        <v>5992.0</v>
      </c>
      <c r="J87" s="7">
        <v>3280.0</v>
      </c>
      <c r="K87" s="23">
        <f t="shared" si="1"/>
        <v>0.06371911573</v>
      </c>
      <c r="L87" s="23">
        <f t="shared" si="2"/>
        <v>0.04795321637</v>
      </c>
      <c r="M87" s="23">
        <f t="shared" si="3"/>
        <v>0.1364724661</v>
      </c>
      <c r="N87" s="23">
        <f t="shared" si="4"/>
        <v>0.08271493273</v>
      </c>
      <c r="O87" s="23">
        <f t="shared" si="5"/>
        <v>0.1350655253</v>
      </c>
      <c r="P87" s="23">
        <f t="shared" si="6"/>
        <v>0.1141533568</v>
      </c>
      <c r="Q87" s="23">
        <f t="shared" si="7"/>
        <v>0.1322268018</v>
      </c>
      <c r="R87" s="23">
        <f t="shared" si="8"/>
        <v>0.2139020537</v>
      </c>
      <c r="S87" s="23">
        <f t="shared" si="9"/>
        <v>0.3279702293</v>
      </c>
      <c r="T87" s="23">
        <f t="shared" si="10"/>
        <v>0.2225764873</v>
      </c>
      <c r="U87" s="23">
        <f t="shared" si="11"/>
        <v>0.1909824091</v>
      </c>
      <c r="V87" s="25">
        <f t="shared" si="12"/>
        <v>2.308922981</v>
      </c>
    </row>
    <row r="88" ht="12.75" customHeight="1">
      <c r="A88" s="7" t="s">
        <v>173</v>
      </c>
      <c r="B88" s="7">
        <v>36.0</v>
      </c>
      <c r="C88" s="7">
        <v>10.0</v>
      </c>
      <c r="D88" s="7">
        <v>178.0</v>
      </c>
      <c r="E88" s="7">
        <v>1536.0</v>
      </c>
      <c r="F88" s="7">
        <v>1642.0</v>
      </c>
      <c r="G88" s="7">
        <v>1282.0</v>
      </c>
      <c r="H88" s="7">
        <v>2680.0</v>
      </c>
      <c r="I88" s="7">
        <v>2092.0</v>
      </c>
      <c r="J88" s="7">
        <v>2736.0</v>
      </c>
      <c r="K88" s="23">
        <f t="shared" si="1"/>
        <v>0.04811443433</v>
      </c>
      <c r="L88" s="23">
        <f t="shared" si="2"/>
        <v>0.01286549708</v>
      </c>
      <c r="M88" s="23">
        <f t="shared" si="3"/>
        <v>0.1428571429</v>
      </c>
      <c r="N88" s="23">
        <f t="shared" si="4"/>
        <v>0.06794569142</v>
      </c>
      <c r="O88" s="23">
        <f t="shared" si="5"/>
        <v>0.1164305734</v>
      </c>
      <c r="P88" s="23">
        <f t="shared" si="6"/>
        <v>0.1136002213</v>
      </c>
      <c r="Q88" s="23">
        <f t="shared" si="7"/>
        <v>0.1429207976</v>
      </c>
      <c r="R88" s="23">
        <f t="shared" si="8"/>
        <v>0.1694154818</v>
      </c>
      <c r="S88" s="23">
        <f t="shared" si="9"/>
        <v>0.114540579</v>
      </c>
      <c r="T88" s="23">
        <f t="shared" si="10"/>
        <v>0.1856726138</v>
      </c>
      <c r="U88" s="23">
        <f t="shared" si="11"/>
        <v>0.1404300445</v>
      </c>
      <c r="V88" s="25">
        <f t="shared" si="12"/>
        <v>2.066798373</v>
      </c>
    </row>
    <row r="89" ht="12.75" customHeight="1">
      <c r="A89" s="7" t="s">
        <v>157</v>
      </c>
      <c r="B89" s="7">
        <v>658.0</v>
      </c>
      <c r="C89" s="7">
        <v>228.0</v>
      </c>
      <c r="D89" s="7">
        <v>392.0</v>
      </c>
      <c r="E89" s="7">
        <v>9124.0</v>
      </c>
      <c r="F89" s="7">
        <v>9592.0</v>
      </c>
      <c r="G89" s="7">
        <v>10540.0</v>
      </c>
      <c r="H89" s="7">
        <v>23964.0</v>
      </c>
      <c r="I89" s="7">
        <v>6448.0</v>
      </c>
      <c r="J89" s="7">
        <v>22748.0</v>
      </c>
      <c r="K89" s="23">
        <f t="shared" si="1"/>
        <v>0.8569570871</v>
      </c>
      <c r="L89" s="23">
        <f t="shared" si="2"/>
        <v>0.2678362573</v>
      </c>
      <c r="M89" s="23">
        <f t="shared" si="3"/>
        <v>0.3136472466</v>
      </c>
      <c r="N89" s="23">
        <f t="shared" si="4"/>
        <v>0.479480197</v>
      </c>
      <c r="O89" s="23">
        <f t="shared" si="5"/>
        <v>0.6912355125</v>
      </c>
      <c r="P89" s="23">
        <f t="shared" si="6"/>
        <v>0.6632787112</v>
      </c>
      <c r="Q89" s="23">
        <f t="shared" si="7"/>
        <v>1.174223014</v>
      </c>
      <c r="R89" s="23">
        <f t="shared" si="8"/>
        <v>1.514375987</v>
      </c>
      <c r="S89" s="23">
        <f t="shared" si="9"/>
        <v>0.3529250807</v>
      </c>
      <c r="T89" s="23">
        <f t="shared" si="10"/>
        <v>1.543246727</v>
      </c>
      <c r="U89" s="23">
        <f t="shared" si="11"/>
        <v>0.9898808388</v>
      </c>
      <c r="V89" s="25">
        <f t="shared" si="12"/>
        <v>2.064487428</v>
      </c>
    </row>
    <row r="90" ht="12.75" customHeight="1">
      <c r="A90" s="7" t="s">
        <v>111</v>
      </c>
      <c r="B90" s="7">
        <v>380.0</v>
      </c>
      <c r="C90" s="7">
        <v>296.0</v>
      </c>
      <c r="D90" s="7">
        <v>484.0</v>
      </c>
      <c r="E90" s="7">
        <v>8076.0</v>
      </c>
      <c r="F90" s="7">
        <v>10012.0</v>
      </c>
      <c r="G90" s="7">
        <v>6756.0</v>
      </c>
      <c r="H90" s="7">
        <v>14704.0</v>
      </c>
      <c r="I90" s="7">
        <v>22480.0</v>
      </c>
      <c r="J90" s="7">
        <v>12120.0</v>
      </c>
      <c r="K90" s="23">
        <f t="shared" si="1"/>
        <v>0.4954486346</v>
      </c>
      <c r="L90" s="23">
        <f t="shared" si="2"/>
        <v>0.3473684211</v>
      </c>
      <c r="M90" s="23">
        <f t="shared" si="3"/>
        <v>0.3870710295</v>
      </c>
      <c r="N90" s="23">
        <f t="shared" si="4"/>
        <v>0.4099626951</v>
      </c>
      <c r="O90" s="23">
        <f t="shared" si="5"/>
        <v>0.6118475873</v>
      </c>
      <c r="P90" s="23">
        <f t="shared" si="6"/>
        <v>0.6923183295</v>
      </c>
      <c r="Q90" s="23">
        <f t="shared" si="7"/>
        <v>0.7527013479</v>
      </c>
      <c r="R90" s="23">
        <f t="shared" si="8"/>
        <v>0.9292259084</v>
      </c>
      <c r="S90" s="23">
        <f t="shared" si="9"/>
        <v>1.23028512</v>
      </c>
      <c r="T90" s="23">
        <f t="shared" si="10"/>
        <v>0.8222644325</v>
      </c>
      <c r="U90" s="23">
        <f t="shared" si="11"/>
        <v>0.8397737876</v>
      </c>
      <c r="V90" s="25">
        <f t="shared" si="12"/>
        <v>2.048415131</v>
      </c>
    </row>
    <row r="91" ht="12.75" customHeight="1">
      <c r="A91" s="7" t="s">
        <v>176</v>
      </c>
      <c r="B91" s="7">
        <v>652.0</v>
      </c>
      <c r="C91" s="7">
        <v>254.0</v>
      </c>
      <c r="D91" s="7">
        <v>782.0</v>
      </c>
      <c r="E91" s="7">
        <v>12358.0</v>
      </c>
      <c r="F91" s="7">
        <v>11674.0</v>
      </c>
      <c r="G91" s="7">
        <v>13088.0</v>
      </c>
      <c r="H91" s="7">
        <v>19460.0</v>
      </c>
      <c r="I91" s="7">
        <v>31372.0</v>
      </c>
      <c r="J91" s="7">
        <v>14960.0</v>
      </c>
      <c r="K91" s="23">
        <f t="shared" si="1"/>
        <v>0.8491547464</v>
      </c>
      <c r="L91" s="23">
        <f t="shared" si="2"/>
        <v>0.298245614</v>
      </c>
      <c r="M91" s="23">
        <f t="shared" si="3"/>
        <v>0.6249002394</v>
      </c>
      <c r="N91" s="23">
        <f t="shared" si="4"/>
        <v>0.5907668666</v>
      </c>
      <c r="O91" s="23">
        <f t="shared" si="5"/>
        <v>0.9362169533</v>
      </c>
      <c r="P91" s="23">
        <f t="shared" si="6"/>
        <v>0.8072322478</v>
      </c>
      <c r="Q91" s="23">
        <f t="shared" si="7"/>
        <v>1.458059485</v>
      </c>
      <c r="R91" s="23">
        <f t="shared" si="8"/>
        <v>1.229763033</v>
      </c>
      <c r="S91" s="23">
        <f t="shared" si="9"/>
        <v>1.716904723</v>
      </c>
      <c r="T91" s="23">
        <f t="shared" si="10"/>
        <v>1.014924361</v>
      </c>
      <c r="U91" s="23">
        <f t="shared" si="11"/>
        <v>1.193850134</v>
      </c>
      <c r="V91" s="25">
        <f t="shared" si="12"/>
        <v>2.020848157</v>
      </c>
    </row>
    <row r="92" ht="12.75" customHeight="1">
      <c r="A92" s="7" t="s">
        <v>129</v>
      </c>
      <c r="B92" s="7">
        <v>12.0</v>
      </c>
      <c r="C92" s="7">
        <v>62.0</v>
      </c>
      <c r="D92" s="7">
        <v>60.0</v>
      </c>
      <c r="E92" s="7">
        <v>684.0</v>
      </c>
      <c r="F92" s="7">
        <v>744.0</v>
      </c>
      <c r="G92" s="7">
        <v>478.0</v>
      </c>
      <c r="H92" s="7">
        <v>2044.0</v>
      </c>
      <c r="I92" s="7">
        <v>2024.0</v>
      </c>
      <c r="J92" s="7">
        <v>2328.0</v>
      </c>
      <c r="K92" s="23">
        <f t="shared" si="1"/>
        <v>0.01690507152</v>
      </c>
      <c r="L92" s="23">
        <f t="shared" si="2"/>
        <v>0.07368421053</v>
      </c>
      <c r="M92" s="23">
        <f t="shared" si="3"/>
        <v>0.04868316042</v>
      </c>
      <c r="N92" s="23">
        <f t="shared" si="4"/>
        <v>0.04642414749</v>
      </c>
      <c r="O92" s="23">
        <f t="shared" si="5"/>
        <v>0.05189000833</v>
      </c>
      <c r="P92" s="23">
        <f t="shared" si="6"/>
        <v>0.05151075157</v>
      </c>
      <c r="Q92" s="23">
        <f t="shared" si="7"/>
        <v>0.05335858305</v>
      </c>
      <c r="R92" s="23">
        <f t="shared" si="8"/>
        <v>0.1292259084</v>
      </c>
      <c r="S92" s="23">
        <f t="shared" si="9"/>
        <v>0.1108192415</v>
      </c>
      <c r="T92" s="23">
        <f t="shared" si="10"/>
        <v>0.1579947086</v>
      </c>
      <c r="U92" s="23">
        <f t="shared" si="11"/>
        <v>0.09246653358</v>
      </c>
      <c r="V92" s="25">
        <f t="shared" si="12"/>
        <v>1.991776663</v>
      </c>
    </row>
    <row r="93" ht="12.75" customHeight="1">
      <c r="A93" s="7" t="s">
        <v>128</v>
      </c>
      <c r="B93" s="7">
        <v>252.0</v>
      </c>
      <c r="C93" s="7">
        <v>90.0</v>
      </c>
      <c r="D93" s="7">
        <v>256.0</v>
      </c>
      <c r="E93" s="7">
        <v>5316.0</v>
      </c>
      <c r="F93" s="7">
        <v>5424.0</v>
      </c>
      <c r="G93" s="7">
        <v>4032.0</v>
      </c>
      <c r="H93" s="7">
        <v>5772.0</v>
      </c>
      <c r="I93" s="7">
        <v>10524.0</v>
      </c>
      <c r="J93" s="7">
        <v>5332.0</v>
      </c>
      <c r="K93" s="23">
        <f t="shared" si="1"/>
        <v>0.3289986996</v>
      </c>
      <c r="L93" s="23">
        <f t="shared" si="2"/>
        <v>0.1064327485</v>
      </c>
      <c r="M93" s="23">
        <f t="shared" si="3"/>
        <v>0.2051077414</v>
      </c>
      <c r="N93" s="23">
        <f t="shared" si="4"/>
        <v>0.2135130632</v>
      </c>
      <c r="O93" s="23">
        <f t="shared" si="5"/>
        <v>0.4027725172</v>
      </c>
      <c r="P93" s="23">
        <f t="shared" si="6"/>
        <v>0.3750950702</v>
      </c>
      <c r="Q93" s="23">
        <f t="shared" si="7"/>
        <v>0.449259218</v>
      </c>
      <c r="R93" s="23">
        <f t="shared" si="8"/>
        <v>0.3648025276</v>
      </c>
      <c r="S93" s="23">
        <f t="shared" si="9"/>
        <v>0.5759864281</v>
      </c>
      <c r="T93" s="23">
        <f t="shared" si="10"/>
        <v>0.3617800692</v>
      </c>
      <c r="U93" s="23">
        <f t="shared" si="11"/>
        <v>0.4216159717</v>
      </c>
      <c r="V93" s="25">
        <f t="shared" si="12"/>
        <v>1.974661248</v>
      </c>
    </row>
    <row r="94" ht="12.75" customHeight="1">
      <c r="A94" s="7" t="s">
        <v>73</v>
      </c>
      <c r="B94" s="7">
        <v>118.0</v>
      </c>
      <c r="C94" s="7">
        <v>154.0</v>
      </c>
      <c r="D94" s="7">
        <v>294.0</v>
      </c>
      <c r="E94" s="7">
        <v>2258.0</v>
      </c>
      <c r="F94" s="7">
        <v>2266.0</v>
      </c>
      <c r="G94" s="7">
        <v>1416.0</v>
      </c>
      <c r="H94" s="7">
        <v>6504.0</v>
      </c>
      <c r="I94" s="7">
        <v>13656.0</v>
      </c>
      <c r="J94" s="7">
        <v>7760.0</v>
      </c>
      <c r="K94" s="23">
        <f t="shared" si="1"/>
        <v>0.1547464239</v>
      </c>
      <c r="L94" s="23">
        <f t="shared" si="2"/>
        <v>0.1812865497</v>
      </c>
      <c r="M94" s="23">
        <f t="shared" si="3"/>
        <v>0.2354349561</v>
      </c>
      <c r="N94" s="23">
        <f t="shared" si="4"/>
        <v>0.1904893099</v>
      </c>
      <c r="O94" s="23">
        <f t="shared" si="5"/>
        <v>0.1711233997</v>
      </c>
      <c r="P94" s="23">
        <f t="shared" si="6"/>
        <v>0.1567447971</v>
      </c>
      <c r="Q94" s="23">
        <f t="shared" si="7"/>
        <v>0.1578478334</v>
      </c>
      <c r="R94" s="23">
        <f t="shared" si="8"/>
        <v>0.4110584518</v>
      </c>
      <c r="S94" s="23">
        <f t="shared" si="9"/>
        <v>0.7473868549</v>
      </c>
      <c r="T94" s="23">
        <f t="shared" si="10"/>
        <v>0.5264907401</v>
      </c>
      <c r="U94" s="23">
        <f t="shared" si="11"/>
        <v>0.3617753462</v>
      </c>
      <c r="V94" s="25">
        <f t="shared" si="12"/>
        <v>1.899189757</v>
      </c>
    </row>
    <row r="95" ht="12.75" customHeight="1">
      <c r="A95" s="7" t="s">
        <v>59</v>
      </c>
      <c r="B95" s="7">
        <v>738.0</v>
      </c>
      <c r="C95" s="7">
        <v>148.0</v>
      </c>
      <c r="D95" s="7">
        <v>546.0</v>
      </c>
      <c r="E95" s="7">
        <v>10972.0</v>
      </c>
      <c r="F95" s="7">
        <v>10696.0</v>
      </c>
      <c r="G95" s="7">
        <v>8590.0</v>
      </c>
      <c r="H95" s="7">
        <v>17796.0</v>
      </c>
      <c r="I95" s="7">
        <v>22632.0</v>
      </c>
      <c r="J95" s="7">
        <v>14776.0</v>
      </c>
      <c r="K95" s="23">
        <f t="shared" si="1"/>
        <v>0.9609882965</v>
      </c>
      <c r="L95" s="23">
        <f t="shared" si="2"/>
        <v>0.1742690058</v>
      </c>
      <c r="M95" s="23">
        <f t="shared" si="3"/>
        <v>0.4365522745</v>
      </c>
      <c r="N95" s="23">
        <f t="shared" si="4"/>
        <v>0.5239365256</v>
      </c>
      <c r="O95" s="23">
        <f t="shared" si="5"/>
        <v>0.8312249072</v>
      </c>
      <c r="P95" s="23">
        <f t="shared" si="6"/>
        <v>0.7396114222</v>
      </c>
      <c r="Q95" s="23">
        <f t="shared" si="7"/>
        <v>0.9570012254</v>
      </c>
      <c r="R95" s="23">
        <f t="shared" si="8"/>
        <v>1.124612954</v>
      </c>
      <c r="S95" s="23">
        <f t="shared" si="9"/>
        <v>1.238603404</v>
      </c>
      <c r="T95" s="23">
        <f t="shared" si="10"/>
        <v>1.002442168</v>
      </c>
      <c r="U95" s="23">
        <f t="shared" si="11"/>
        <v>0.9822493468</v>
      </c>
      <c r="V95" s="25">
        <f t="shared" si="12"/>
        <v>1.874748751</v>
      </c>
    </row>
    <row r="96" ht="12.75" customHeight="1">
      <c r="A96" s="7" t="s">
        <v>119</v>
      </c>
      <c r="B96" s="7">
        <v>190.0</v>
      </c>
      <c r="C96" s="7">
        <v>150.0</v>
      </c>
      <c r="D96" s="7">
        <v>522.0</v>
      </c>
      <c r="E96" s="7">
        <v>3758.0</v>
      </c>
      <c r="F96" s="7">
        <v>4586.0</v>
      </c>
      <c r="G96" s="7">
        <v>3442.0</v>
      </c>
      <c r="H96" s="7">
        <v>10044.0</v>
      </c>
      <c r="I96" s="7">
        <v>13228.0</v>
      </c>
      <c r="J96" s="7">
        <v>10076.0</v>
      </c>
      <c r="K96" s="23">
        <f t="shared" si="1"/>
        <v>0.2483745124</v>
      </c>
      <c r="L96" s="23">
        <f t="shared" si="2"/>
        <v>0.1766081871</v>
      </c>
      <c r="M96" s="23">
        <f t="shared" si="3"/>
        <v>0.4173982442</v>
      </c>
      <c r="N96" s="23">
        <f t="shared" si="4"/>
        <v>0.2807936479</v>
      </c>
      <c r="O96" s="23">
        <f t="shared" si="5"/>
        <v>0.2847511552</v>
      </c>
      <c r="P96" s="23">
        <f t="shared" si="6"/>
        <v>0.3171541174</v>
      </c>
      <c r="Q96" s="23">
        <f t="shared" si="7"/>
        <v>0.3835357024</v>
      </c>
      <c r="R96" s="23">
        <f t="shared" si="8"/>
        <v>0.6347551343</v>
      </c>
      <c r="S96" s="23">
        <f t="shared" si="9"/>
        <v>0.7239643189</v>
      </c>
      <c r="T96" s="23">
        <f t="shared" si="10"/>
        <v>0.6836035547</v>
      </c>
      <c r="U96" s="23">
        <f t="shared" si="11"/>
        <v>0.5046273305</v>
      </c>
      <c r="V96" s="25">
        <f t="shared" si="12"/>
        <v>1.797146532</v>
      </c>
    </row>
    <row r="97" ht="12.75" customHeight="1">
      <c r="A97" s="7" t="s">
        <v>69</v>
      </c>
      <c r="B97" s="7">
        <v>296.0</v>
      </c>
      <c r="C97" s="7">
        <v>202.0</v>
      </c>
      <c r="D97" s="7">
        <v>196.0</v>
      </c>
      <c r="E97" s="7">
        <v>6494.0</v>
      </c>
      <c r="F97" s="7">
        <v>5508.0</v>
      </c>
      <c r="G97" s="7">
        <v>3450.0</v>
      </c>
      <c r="H97" s="7">
        <v>6824.0</v>
      </c>
      <c r="I97" s="7">
        <v>6620.0</v>
      </c>
      <c r="J97" s="7">
        <v>10076.0</v>
      </c>
      <c r="K97" s="23">
        <f t="shared" si="1"/>
        <v>0.3862158648</v>
      </c>
      <c r="L97" s="23">
        <f t="shared" si="2"/>
        <v>0.2374269006</v>
      </c>
      <c r="M97" s="23">
        <f t="shared" si="3"/>
        <v>0.1572226656</v>
      </c>
      <c r="N97" s="23">
        <f t="shared" si="4"/>
        <v>0.260288477</v>
      </c>
      <c r="O97" s="23">
        <f t="shared" si="5"/>
        <v>0.4920081812</v>
      </c>
      <c r="P97" s="23">
        <f t="shared" si="6"/>
        <v>0.3809029938</v>
      </c>
      <c r="Q97" s="23">
        <f t="shared" si="7"/>
        <v>0.3844268687</v>
      </c>
      <c r="R97" s="23">
        <f t="shared" si="8"/>
        <v>0.4312796209</v>
      </c>
      <c r="S97" s="23">
        <f t="shared" si="9"/>
        <v>0.3623378756</v>
      </c>
      <c r="T97" s="23">
        <f t="shared" si="10"/>
        <v>0.6836035547</v>
      </c>
      <c r="U97" s="23">
        <f t="shared" si="11"/>
        <v>0.4557598491</v>
      </c>
      <c r="V97" s="25">
        <f t="shared" si="12"/>
        <v>1.750979738</v>
      </c>
    </row>
    <row r="98" ht="12.75" customHeight="1">
      <c r="A98" s="7" t="s">
        <v>120</v>
      </c>
      <c r="B98" s="7">
        <v>678.0</v>
      </c>
      <c r="C98" s="7">
        <v>336.0</v>
      </c>
      <c r="D98" s="7">
        <v>378.0</v>
      </c>
      <c r="E98" s="7">
        <v>7770.0</v>
      </c>
      <c r="F98" s="7">
        <v>10878.0</v>
      </c>
      <c r="G98" s="7">
        <v>6720.0</v>
      </c>
      <c r="H98" s="7">
        <v>17260.0</v>
      </c>
      <c r="I98" s="7">
        <v>19768.0</v>
      </c>
      <c r="J98" s="7">
        <v>17772.0</v>
      </c>
      <c r="K98" s="23">
        <f t="shared" si="1"/>
        <v>0.8829648895</v>
      </c>
      <c r="L98" s="23">
        <f t="shared" si="2"/>
        <v>0.3941520468</v>
      </c>
      <c r="M98" s="23">
        <f t="shared" si="3"/>
        <v>0.3024740623</v>
      </c>
      <c r="N98" s="23">
        <f t="shared" si="4"/>
        <v>0.5265303328</v>
      </c>
      <c r="O98" s="23">
        <f t="shared" si="5"/>
        <v>0.5886675252</v>
      </c>
      <c r="P98" s="23">
        <f t="shared" si="6"/>
        <v>0.7521952569</v>
      </c>
      <c r="Q98" s="23">
        <f t="shared" si="7"/>
        <v>0.7486910995</v>
      </c>
      <c r="R98" s="23">
        <f t="shared" si="8"/>
        <v>1.090742496</v>
      </c>
      <c r="S98" s="23">
        <f t="shared" si="9"/>
        <v>1.081869425</v>
      </c>
      <c r="T98" s="23">
        <f t="shared" si="10"/>
        <v>1.205684825</v>
      </c>
      <c r="U98" s="23">
        <f t="shared" si="11"/>
        <v>0.9113084378</v>
      </c>
      <c r="V98" s="25">
        <f t="shared" si="12"/>
        <v>1.73078051</v>
      </c>
    </row>
    <row r="99" ht="12.75" customHeight="1">
      <c r="A99" s="7" t="s">
        <v>158</v>
      </c>
      <c r="B99" s="7">
        <v>192.0</v>
      </c>
      <c r="C99" s="7">
        <v>122.0</v>
      </c>
      <c r="D99" s="7">
        <v>132.0</v>
      </c>
      <c r="E99" s="7">
        <v>2832.0</v>
      </c>
      <c r="F99" s="7">
        <v>3056.0</v>
      </c>
      <c r="G99" s="7">
        <v>3308.0</v>
      </c>
      <c r="H99" s="7">
        <v>4780.0</v>
      </c>
      <c r="I99" s="7">
        <v>6004.0</v>
      </c>
      <c r="J99" s="7">
        <v>4428.0</v>
      </c>
      <c r="K99" s="23">
        <f t="shared" si="1"/>
        <v>0.2509752926</v>
      </c>
      <c r="L99" s="23">
        <f t="shared" si="2"/>
        <v>0.1438596491</v>
      </c>
      <c r="M99" s="23">
        <f t="shared" si="3"/>
        <v>0.1061452514</v>
      </c>
      <c r="N99" s="23">
        <f t="shared" si="4"/>
        <v>0.1669933977</v>
      </c>
      <c r="O99" s="23">
        <f t="shared" si="5"/>
        <v>0.2146049542</v>
      </c>
      <c r="P99" s="23">
        <f t="shared" si="6"/>
        <v>0.2113669363</v>
      </c>
      <c r="Q99" s="23">
        <f t="shared" si="7"/>
        <v>0.3686086666</v>
      </c>
      <c r="R99" s="23">
        <f t="shared" si="8"/>
        <v>0.3021169036</v>
      </c>
      <c r="S99" s="23">
        <f t="shared" si="9"/>
        <v>0.3286269359</v>
      </c>
      <c r="T99" s="23">
        <f t="shared" si="10"/>
        <v>0.3004545146</v>
      </c>
      <c r="U99" s="23">
        <f t="shared" si="11"/>
        <v>0.2876298185</v>
      </c>
      <c r="V99" s="25">
        <f t="shared" si="12"/>
        <v>1.722402337</v>
      </c>
    </row>
    <row r="100" ht="12.75" customHeight="1">
      <c r="A100" s="7" t="s">
        <v>113</v>
      </c>
      <c r="B100" s="7">
        <v>364.0</v>
      </c>
      <c r="C100" s="7">
        <v>230.0</v>
      </c>
      <c r="D100" s="7">
        <v>310.0</v>
      </c>
      <c r="E100" s="7">
        <v>7244.0</v>
      </c>
      <c r="F100" s="7">
        <v>7258.0</v>
      </c>
      <c r="G100" s="7">
        <v>5916.0</v>
      </c>
      <c r="H100" s="7">
        <v>10476.0</v>
      </c>
      <c r="I100" s="7">
        <v>6088.0</v>
      </c>
      <c r="J100" s="7">
        <v>10192.0</v>
      </c>
      <c r="K100" s="23">
        <f t="shared" si="1"/>
        <v>0.4746423927</v>
      </c>
      <c r="L100" s="23">
        <f t="shared" si="2"/>
        <v>0.2701754386</v>
      </c>
      <c r="M100" s="23">
        <f t="shared" si="3"/>
        <v>0.2482043097</v>
      </c>
      <c r="N100" s="23">
        <f t="shared" si="4"/>
        <v>0.3310073803</v>
      </c>
      <c r="O100" s="23">
        <f t="shared" si="5"/>
        <v>0.5488220589</v>
      </c>
      <c r="P100" s="23">
        <f t="shared" si="6"/>
        <v>0.5019014036</v>
      </c>
      <c r="Q100" s="23">
        <f t="shared" si="7"/>
        <v>0.6591288849</v>
      </c>
      <c r="R100" s="23">
        <f t="shared" si="8"/>
        <v>0.6620537125</v>
      </c>
      <c r="S100" s="23">
        <f t="shared" si="9"/>
        <v>0.3332238822</v>
      </c>
      <c r="T100" s="23">
        <f t="shared" si="10"/>
        <v>0.691472763</v>
      </c>
      <c r="U100" s="23">
        <f t="shared" si="11"/>
        <v>0.5661004509</v>
      </c>
      <c r="V100" s="25">
        <f t="shared" si="12"/>
        <v>1.710235132</v>
      </c>
    </row>
    <row r="101" ht="12.75" customHeight="1">
      <c r="A101" s="7" t="s">
        <v>141</v>
      </c>
      <c r="B101" s="7">
        <v>1254.0</v>
      </c>
      <c r="C101" s="7">
        <v>834.0</v>
      </c>
      <c r="D101" s="7">
        <v>1544.0</v>
      </c>
      <c r="E101" s="7">
        <v>17888.0</v>
      </c>
      <c r="F101" s="7">
        <v>22316.0</v>
      </c>
      <c r="G101" s="7">
        <v>15596.0</v>
      </c>
      <c r="H101" s="7">
        <v>31128.0</v>
      </c>
      <c r="I101" s="7">
        <v>61080.0</v>
      </c>
      <c r="J101" s="7">
        <v>31156.0</v>
      </c>
      <c r="K101" s="23">
        <f t="shared" si="1"/>
        <v>1.631989597</v>
      </c>
      <c r="L101" s="23">
        <f t="shared" si="2"/>
        <v>0.9766081871</v>
      </c>
      <c r="M101" s="23">
        <f t="shared" si="3"/>
        <v>1.233040702</v>
      </c>
      <c r="N101" s="23">
        <f t="shared" si="4"/>
        <v>1.280546162</v>
      </c>
      <c r="O101" s="23">
        <f t="shared" si="5"/>
        <v>1.355124612</v>
      </c>
      <c r="P101" s="23">
        <f t="shared" si="6"/>
        <v>1.543040863</v>
      </c>
      <c r="Q101" s="23">
        <f t="shared" si="7"/>
        <v>1.737440125</v>
      </c>
      <c r="R101" s="23">
        <f t="shared" si="8"/>
        <v>1.967077409</v>
      </c>
      <c r="S101" s="23">
        <f t="shared" si="9"/>
        <v>3.342691403</v>
      </c>
      <c r="T101" s="23">
        <f t="shared" si="10"/>
        <v>2.113628655</v>
      </c>
      <c r="U101" s="23">
        <f t="shared" si="11"/>
        <v>2.009833844</v>
      </c>
      <c r="V101" s="25">
        <f t="shared" si="12"/>
        <v>1.569512997</v>
      </c>
    </row>
    <row r="102" ht="12.75" customHeight="1">
      <c r="A102" s="7" t="s">
        <v>168</v>
      </c>
      <c r="B102" s="7">
        <v>416.0</v>
      </c>
      <c r="C102" s="7">
        <v>286.0</v>
      </c>
      <c r="D102" s="7">
        <v>456.0</v>
      </c>
      <c r="E102" s="7">
        <v>7160.0</v>
      </c>
      <c r="F102" s="7">
        <v>7940.0</v>
      </c>
      <c r="G102" s="7">
        <v>4776.0</v>
      </c>
      <c r="H102" s="7">
        <v>9924.0</v>
      </c>
      <c r="I102" s="7">
        <v>16160.0</v>
      </c>
      <c r="J102" s="7">
        <v>10432.0</v>
      </c>
      <c r="K102" s="23">
        <f t="shared" si="1"/>
        <v>0.5422626788</v>
      </c>
      <c r="L102" s="23">
        <f t="shared" si="2"/>
        <v>0.3356725146</v>
      </c>
      <c r="M102" s="23">
        <f t="shared" si="3"/>
        <v>0.3647246608</v>
      </c>
      <c r="N102" s="23">
        <f t="shared" si="4"/>
        <v>0.4142199514</v>
      </c>
      <c r="O102" s="23">
        <f t="shared" si="5"/>
        <v>0.5424589046</v>
      </c>
      <c r="P102" s="23">
        <f t="shared" si="6"/>
        <v>0.5490562124</v>
      </c>
      <c r="Q102" s="23">
        <f t="shared" si="7"/>
        <v>0.5321376852</v>
      </c>
      <c r="R102" s="23">
        <f t="shared" si="8"/>
        <v>0.6271721959</v>
      </c>
      <c r="S102" s="23">
        <f t="shared" si="9"/>
        <v>0.8844196355</v>
      </c>
      <c r="T102" s="23">
        <f t="shared" si="10"/>
        <v>0.7077538837</v>
      </c>
      <c r="U102" s="23">
        <f t="shared" si="11"/>
        <v>0.6404997529</v>
      </c>
      <c r="V102" s="25">
        <f t="shared" si="12"/>
        <v>1.54627934</v>
      </c>
    </row>
    <row r="103" ht="12.75" customHeight="1">
      <c r="A103" s="7" t="s">
        <v>146</v>
      </c>
      <c r="B103" s="7">
        <v>442.0</v>
      </c>
      <c r="C103" s="7">
        <v>184.0</v>
      </c>
      <c r="D103" s="7">
        <v>230.0</v>
      </c>
      <c r="E103" s="7">
        <v>5026.0</v>
      </c>
      <c r="F103" s="7">
        <v>5448.0</v>
      </c>
      <c r="G103" s="7">
        <v>4174.0</v>
      </c>
      <c r="H103" s="7">
        <v>8812.0</v>
      </c>
      <c r="I103" s="7">
        <v>12308.0</v>
      </c>
      <c r="J103" s="7">
        <v>8044.0</v>
      </c>
      <c r="K103" s="23">
        <f t="shared" si="1"/>
        <v>0.5760728218</v>
      </c>
      <c r="L103" s="23">
        <f t="shared" si="2"/>
        <v>0.216374269</v>
      </c>
      <c r="M103" s="23">
        <f t="shared" si="3"/>
        <v>0.1843575419</v>
      </c>
      <c r="N103" s="23">
        <f t="shared" si="4"/>
        <v>0.3256015443</v>
      </c>
      <c r="O103" s="23">
        <f t="shared" si="5"/>
        <v>0.3808044845</v>
      </c>
      <c r="P103" s="23">
        <f t="shared" si="6"/>
        <v>0.3767544769</v>
      </c>
      <c r="Q103" s="23">
        <f t="shared" si="7"/>
        <v>0.4650774201</v>
      </c>
      <c r="R103" s="23">
        <f t="shared" si="8"/>
        <v>0.5569036335</v>
      </c>
      <c r="S103" s="23">
        <f t="shared" si="9"/>
        <v>0.6736168117</v>
      </c>
      <c r="T103" s="23">
        <f t="shared" si="10"/>
        <v>0.5457567329</v>
      </c>
      <c r="U103" s="23">
        <f t="shared" si="11"/>
        <v>0.4998189266</v>
      </c>
      <c r="V103" s="25">
        <f t="shared" si="12"/>
        <v>1.535063133</v>
      </c>
    </row>
    <row r="104" ht="12.75" customHeight="1">
      <c r="A104" s="7" t="s">
        <v>64</v>
      </c>
      <c r="B104" s="7">
        <v>0.0</v>
      </c>
      <c r="C104" s="7">
        <v>2.0</v>
      </c>
      <c r="D104" s="7">
        <v>8.0</v>
      </c>
      <c r="E104" s="7">
        <v>72.0</v>
      </c>
      <c r="F104" s="7">
        <v>40.0</v>
      </c>
      <c r="G104" s="7">
        <v>78.0</v>
      </c>
      <c r="H104" s="7">
        <v>92.0</v>
      </c>
      <c r="I104" s="7">
        <v>128.0</v>
      </c>
      <c r="J104" s="7">
        <v>92.0</v>
      </c>
      <c r="K104" s="23">
        <f t="shared" si="1"/>
        <v>0.001300390117</v>
      </c>
      <c r="L104" s="23">
        <f t="shared" si="2"/>
        <v>0.00350877193</v>
      </c>
      <c r="M104" s="23">
        <f t="shared" si="3"/>
        <v>0.007182761373</v>
      </c>
      <c r="N104" s="23">
        <f t="shared" si="4"/>
        <v>0.003997307807</v>
      </c>
      <c r="O104" s="23">
        <f t="shared" si="5"/>
        <v>0.0055298841</v>
      </c>
      <c r="P104" s="23">
        <f t="shared" si="6"/>
        <v>0.002834819885</v>
      </c>
      <c r="Q104" s="23">
        <f t="shared" si="7"/>
        <v>0.00880026735</v>
      </c>
      <c r="R104" s="23">
        <f t="shared" si="8"/>
        <v>0.005876777251</v>
      </c>
      <c r="S104" s="23">
        <f t="shared" si="9"/>
        <v>0.007059596125</v>
      </c>
      <c r="T104" s="23">
        <f t="shared" si="10"/>
        <v>0.006308934265</v>
      </c>
      <c r="U104" s="23">
        <f t="shared" si="11"/>
        <v>0.006068379829</v>
      </c>
      <c r="V104" s="25">
        <f t="shared" si="12"/>
        <v>1.518116723</v>
      </c>
    </row>
    <row r="105" ht="12.75" customHeight="1">
      <c r="A105" s="7" t="s">
        <v>94</v>
      </c>
      <c r="B105" s="7">
        <v>6.0</v>
      </c>
      <c r="C105" s="7">
        <v>124.0</v>
      </c>
      <c r="D105" s="7">
        <v>30.0</v>
      </c>
      <c r="E105" s="7">
        <v>220.0</v>
      </c>
      <c r="F105" s="7">
        <v>278.0</v>
      </c>
      <c r="G105" s="7">
        <v>182.0</v>
      </c>
      <c r="H105" s="7">
        <v>2016.0</v>
      </c>
      <c r="I105" s="7">
        <v>2560.0</v>
      </c>
      <c r="J105" s="7">
        <v>2556.0</v>
      </c>
      <c r="K105" s="23">
        <f t="shared" si="1"/>
        <v>0.009102730819</v>
      </c>
      <c r="L105" s="23">
        <f t="shared" si="2"/>
        <v>0.1461988304</v>
      </c>
      <c r="M105" s="23">
        <f t="shared" si="3"/>
        <v>0.02474062251</v>
      </c>
      <c r="N105" s="23">
        <f t="shared" si="4"/>
        <v>0.06001406124</v>
      </c>
      <c r="O105" s="23">
        <f t="shared" si="5"/>
        <v>0.01674115597</v>
      </c>
      <c r="P105" s="23">
        <f t="shared" si="6"/>
        <v>0.01929060361</v>
      </c>
      <c r="Q105" s="23">
        <f t="shared" si="7"/>
        <v>0.02038542943</v>
      </c>
      <c r="R105" s="23">
        <f t="shared" si="8"/>
        <v>0.1274565561</v>
      </c>
      <c r="S105" s="23">
        <f t="shared" si="9"/>
        <v>0.140152137</v>
      </c>
      <c r="T105" s="23">
        <f t="shared" si="10"/>
        <v>0.1734617733</v>
      </c>
      <c r="U105" s="23">
        <f t="shared" si="11"/>
        <v>0.08291460924</v>
      </c>
      <c r="V105" s="25">
        <f t="shared" si="12"/>
        <v>1.381586374</v>
      </c>
    </row>
    <row r="106" ht="12.75" customHeight="1">
      <c r="A106" s="7" t="s">
        <v>139</v>
      </c>
      <c r="B106" s="7">
        <v>1100.0</v>
      </c>
      <c r="C106" s="7">
        <v>426.0</v>
      </c>
      <c r="D106" s="7">
        <v>542.0</v>
      </c>
      <c r="E106" s="7">
        <v>6300.0</v>
      </c>
      <c r="F106" s="7">
        <v>5614.0</v>
      </c>
      <c r="G106" s="7">
        <v>5716.0</v>
      </c>
      <c r="H106" s="7">
        <v>18364.0</v>
      </c>
      <c r="I106" s="7">
        <v>35188.0</v>
      </c>
      <c r="J106" s="7">
        <v>25532.0</v>
      </c>
      <c r="K106" s="23">
        <f t="shared" si="1"/>
        <v>1.431729519</v>
      </c>
      <c r="L106" s="23">
        <f t="shared" si="2"/>
        <v>0.4994152047</v>
      </c>
      <c r="M106" s="23">
        <f t="shared" si="3"/>
        <v>0.4333599362</v>
      </c>
      <c r="N106" s="23">
        <f t="shared" si="4"/>
        <v>0.7881682199</v>
      </c>
      <c r="O106" s="23">
        <f t="shared" si="5"/>
        <v>0.4773123248</v>
      </c>
      <c r="P106" s="23">
        <f t="shared" si="6"/>
        <v>0.3882320404</v>
      </c>
      <c r="Q106" s="23">
        <f t="shared" si="7"/>
        <v>0.6368497271</v>
      </c>
      <c r="R106" s="23">
        <f t="shared" si="8"/>
        <v>1.160505529</v>
      </c>
      <c r="S106" s="23">
        <f t="shared" si="9"/>
        <v>1.925737427</v>
      </c>
      <c r="T106" s="23">
        <f t="shared" si="10"/>
        <v>1.732107727</v>
      </c>
      <c r="U106" s="23">
        <f t="shared" si="11"/>
        <v>1.053457463</v>
      </c>
      <c r="V106" s="25">
        <f t="shared" si="12"/>
        <v>1.336589621</v>
      </c>
    </row>
    <row r="107" ht="12.75" customHeight="1">
      <c r="A107" s="7" t="s">
        <v>131</v>
      </c>
      <c r="B107" s="7">
        <v>296.0</v>
      </c>
      <c r="C107" s="7">
        <v>240.0</v>
      </c>
      <c r="D107" s="7">
        <v>320.0</v>
      </c>
      <c r="E107" s="7">
        <v>3286.0</v>
      </c>
      <c r="F107" s="7">
        <v>3488.0</v>
      </c>
      <c r="G107" s="7">
        <v>2192.0</v>
      </c>
      <c r="H107" s="7">
        <v>7288.0</v>
      </c>
      <c r="I107" s="7">
        <v>11024.0</v>
      </c>
      <c r="J107" s="7">
        <v>8752.0</v>
      </c>
      <c r="K107" s="23">
        <f t="shared" si="1"/>
        <v>0.3862158648</v>
      </c>
      <c r="L107" s="23">
        <f t="shared" si="2"/>
        <v>0.281871345</v>
      </c>
      <c r="M107" s="23">
        <f t="shared" si="3"/>
        <v>0.2561851556</v>
      </c>
      <c r="N107" s="23">
        <f t="shared" si="4"/>
        <v>0.3080907885</v>
      </c>
      <c r="O107" s="23">
        <f t="shared" si="5"/>
        <v>0.2489962882</v>
      </c>
      <c r="P107" s="23">
        <f t="shared" si="6"/>
        <v>0.241236258</v>
      </c>
      <c r="Q107" s="23">
        <f t="shared" si="7"/>
        <v>0.2442909658</v>
      </c>
      <c r="R107" s="23">
        <f t="shared" si="8"/>
        <v>0.460600316</v>
      </c>
      <c r="S107" s="23">
        <f t="shared" si="9"/>
        <v>0.6033492037</v>
      </c>
      <c r="T107" s="23">
        <f t="shared" si="10"/>
        <v>0.5937860389</v>
      </c>
      <c r="U107" s="23">
        <f t="shared" si="11"/>
        <v>0.3987098451</v>
      </c>
      <c r="V107" s="25">
        <f t="shared" si="12"/>
        <v>1.294131016</v>
      </c>
    </row>
    <row r="108" ht="12.75" customHeight="1">
      <c r="A108" s="7" t="s">
        <v>143</v>
      </c>
      <c r="B108" s="7">
        <v>708.0</v>
      </c>
      <c r="C108" s="7">
        <v>442.0</v>
      </c>
      <c r="D108" s="7">
        <v>746.0</v>
      </c>
      <c r="E108" s="7">
        <v>9460.0</v>
      </c>
      <c r="F108" s="7">
        <v>7050.0</v>
      </c>
      <c r="G108" s="7">
        <v>7216.0</v>
      </c>
      <c r="H108" s="7">
        <v>11652.0</v>
      </c>
      <c r="I108" s="7">
        <v>21788.0</v>
      </c>
      <c r="J108" s="7">
        <v>17828.0</v>
      </c>
      <c r="K108" s="23">
        <f t="shared" si="1"/>
        <v>0.921976593</v>
      </c>
      <c r="L108" s="23">
        <f t="shared" si="2"/>
        <v>0.518128655</v>
      </c>
      <c r="M108" s="23">
        <f t="shared" si="3"/>
        <v>0.5961691939</v>
      </c>
      <c r="N108" s="23">
        <f t="shared" si="4"/>
        <v>0.6787581473</v>
      </c>
      <c r="O108" s="23">
        <f t="shared" si="5"/>
        <v>0.7166881297</v>
      </c>
      <c r="P108" s="23">
        <f t="shared" si="6"/>
        <v>0.4875198783</v>
      </c>
      <c r="Q108" s="23">
        <f t="shared" si="7"/>
        <v>0.8039434109</v>
      </c>
      <c r="R108" s="23">
        <f t="shared" si="8"/>
        <v>0.7363665087</v>
      </c>
      <c r="S108" s="23">
        <f t="shared" si="9"/>
        <v>1.192415039</v>
      </c>
      <c r="T108" s="23">
        <f t="shared" si="10"/>
        <v>1.209483753</v>
      </c>
      <c r="U108" s="23">
        <f t="shared" si="11"/>
        <v>0.8577361198</v>
      </c>
      <c r="V108" s="25">
        <f t="shared" si="12"/>
        <v>1.263684456</v>
      </c>
    </row>
    <row r="109" ht="12.75" customHeight="1">
      <c r="A109" s="7" t="s">
        <v>76</v>
      </c>
      <c r="B109" s="7">
        <v>0.0</v>
      </c>
      <c r="C109" s="7">
        <v>0.0</v>
      </c>
      <c r="D109" s="7">
        <v>0.0</v>
      </c>
      <c r="E109" s="7">
        <v>28.0</v>
      </c>
      <c r="F109" s="7">
        <v>18.0</v>
      </c>
      <c r="G109" s="7">
        <v>8.0</v>
      </c>
      <c r="H109" s="7">
        <v>32.0</v>
      </c>
      <c r="I109" s="7">
        <v>4.0</v>
      </c>
      <c r="J109" s="7">
        <v>16.0</v>
      </c>
      <c r="K109" s="23">
        <f t="shared" si="1"/>
        <v>0.001300390117</v>
      </c>
      <c r="L109" s="23">
        <f t="shared" si="2"/>
        <v>0.001169590643</v>
      </c>
      <c r="M109" s="23">
        <f t="shared" si="3"/>
        <v>0.000798084597</v>
      </c>
      <c r="N109" s="23">
        <f t="shared" si="4"/>
        <v>0.001089355119</v>
      </c>
      <c r="O109" s="23">
        <f t="shared" si="5"/>
        <v>0.002196803272</v>
      </c>
      <c r="P109" s="23">
        <f t="shared" si="6"/>
        <v>0.00131369702</v>
      </c>
      <c r="Q109" s="23">
        <f t="shared" si="7"/>
        <v>0.001002562103</v>
      </c>
      <c r="R109" s="23">
        <f t="shared" si="8"/>
        <v>0.002085308057</v>
      </c>
      <c r="S109" s="23">
        <f t="shared" si="9"/>
        <v>0.0002736277568</v>
      </c>
      <c r="T109" s="23">
        <f t="shared" si="10"/>
        <v>0.001153246048</v>
      </c>
      <c r="U109" s="23">
        <f t="shared" si="11"/>
        <v>0.00133754071</v>
      </c>
      <c r="V109" s="25">
        <f t="shared" si="12"/>
        <v>1.227827993</v>
      </c>
    </row>
    <row r="110" ht="12.75" customHeight="1">
      <c r="A110" s="7" t="s">
        <v>133</v>
      </c>
      <c r="B110" s="7">
        <v>82.0</v>
      </c>
      <c r="C110" s="7">
        <v>14.0</v>
      </c>
      <c r="D110" s="7">
        <v>44.0</v>
      </c>
      <c r="E110" s="7">
        <v>1322.0</v>
      </c>
      <c r="F110" s="7">
        <v>1140.0</v>
      </c>
      <c r="G110" s="7">
        <v>924.0</v>
      </c>
      <c r="H110" s="7">
        <v>564.0</v>
      </c>
      <c r="I110" s="7">
        <v>800.0</v>
      </c>
      <c r="J110" s="7">
        <v>384.0</v>
      </c>
      <c r="K110" s="23">
        <f t="shared" si="1"/>
        <v>0.1079323797</v>
      </c>
      <c r="L110" s="23">
        <f t="shared" si="2"/>
        <v>0.01754385965</v>
      </c>
      <c r="M110" s="23">
        <f t="shared" si="3"/>
        <v>0.03591380686</v>
      </c>
      <c r="N110" s="23">
        <f t="shared" si="4"/>
        <v>0.05379668208</v>
      </c>
      <c r="O110" s="23">
        <f t="shared" si="5"/>
        <v>0.1002196803</v>
      </c>
      <c r="P110" s="23">
        <f t="shared" si="6"/>
        <v>0.07889096315</v>
      </c>
      <c r="Q110" s="23">
        <f t="shared" si="7"/>
        <v>0.103041105</v>
      </c>
      <c r="R110" s="23">
        <f t="shared" si="8"/>
        <v>0.03570300158</v>
      </c>
      <c r="S110" s="23">
        <f t="shared" si="9"/>
        <v>0.04383516664</v>
      </c>
      <c r="T110" s="23">
        <f t="shared" si="10"/>
        <v>0.0261176311</v>
      </c>
      <c r="U110" s="23">
        <f t="shared" si="11"/>
        <v>0.06463459131</v>
      </c>
      <c r="V110" s="25">
        <f t="shared" si="12"/>
        <v>1.201460551</v>
      </c>
    </row>
    <row r="111" ht="12.75" customHeight="1">
      <c r="A111" s="7" t="s">
        <v>58</v>
      </c>
      <c r="B111" s="7">
        <v>84.0</v>
      </c>
      <c r="C111" s="7">
        <v>26.0</v>
      </c>
      <c r="D111" s="7">
        <v>38.0</v>
      </c>
      <c r="E111" s="7">
        <v>526.0</v>
      </c>
      <c r="F111" s="7">
        <v>676.0</v>
      </c>
      <c r="G111" s="7">
        <v>524.0</v>
      </c>
      <c r="H111" s="7">
        <v>1576.0</v>
      </c>
      <c r="I111" s="7">
        <v>788.0</v>
      </c>
      <c r="J111" s="7">
        <v>1856.0</v>
      </c>
      <c r="K111" s="23">
        <f t="shared" si="1"/>
        <v>0.1105331599</v>
      </c>
      <c r="L111" s="23">
        <f t="shared" si="2"/>
        <v>0.03157894737</v>
      </c>
      <c r="M111" s="23">
        <f t="shared" si="3"/>
        <v>0.03112529928</v>
      </c>
      <c r="N111" s="23">
        <f t="shared" si="4"/>
        <v>0.0577458022</v>
      </c>
      <c r="O111" s="23">
        <f t="shared" si="5"/>
        <v>0.03992121809</v>
      </c>
      <c r="P111" s="23">
        <f t="shared" si="6"/>
        <v>0.04680909908</v>
      </c>
      <c r="Q111" s="23">
        <f t="shared" si="7"/>
        <v>0.05848278935</v>
      </c>
      <c r="R111" s="23">
        <f t="shared" si="8"/>
        <v>0.09965244866</v>
      </c>
      <c r="S111" s="23">
        <f t="shared" si="9"/>
        <v>0.04317846002</v>
      </c>
      <c r="T111" s="23">
        <f t="shared" si="10"/>
        <v>0.1259751713</v>
      </c>
      <c r="U111" s="23">
        <f t="shared" si="11"/>
        <v>0.06900319775</v>
      </c>
      <c r="V111" s="25">
        <f t="shared" si="12"/>
        <v>1.194947427</v>
      </c>
    </row>
    <row r="112" ht="12.75" customHeight="1">
      <c r="A112" s="7" t="s">
        <v>56</v>
      </c>
      <c r="B112" s="7">
        <v>0.0</v>
      </c>
      <c r="C112" s="7">
        <v>2.0</v>
      </c>
      <c r="D112" s="7">
        <v>10.0</v>
      </c>
      <c r="E112" s="7">
        <v>16.0</v>
      </c>
      <c r="F112" s="7">
        <v>8.0</v>
      </c>
      <c r="G112" s="7">
        <v>14.0</v>
      </c>
      <c r="H112" s="7">
        <v>152.0</v>
      </c>
      <c r="I112" s="7">
        <v>200.0</v>
      </c>
      <c r="J112" s="7">
        <v>120.0</v>
      </c>
      <c r="K112" s="23">
        <f t="shared" si="1"/>
        <v>0.001300390117</v>
      </c>
      <c r="L112" s="23">
        <f t="shared" si="2"/>
        <v>0.00350877193</v>
      </c>
      <c r="M112" s="23">
        <f t="shared" si="3"/>
        <v>0.008778930567</v>
      </c>
      <c r="N112" s="23">
        <f t="shared" si="4"/>
        <v>0.004529364204</v>
      </c>
      <c r="O112" s="23">
        <f t="shared" si="5"/>
        <v>0.001287781229</v>
      </c>
      <c r="P112" s="23">
        <f t="shared" si="6"/>
        <v>0.0006222775358</v>
      </c>
      <c r="Q112" s="23">
        <f t="shared" si="7"/>
        <v>0.001670936839</v>
      </c>
      <c r="R112" s="23">
        <f t="shared" si="8"/>
        <v>0.009668246445</v>
      </c>
      <c r="S112" s="23">
        <f t="shared" si="9"/>
        <v>0.01099983582</v>
      </c>
      <c r="T112" s="23">
        <f t="shared" si="10"/>
        <v>0.008208398345</v>
      </c>
      <c r="U112" s="23">
        <f t="shared" si="11"/>
        <v>0.005409579369</v>
      </c>
      <c r="V112" s="25">
        <f t="shared" si="12"/>
        <v>1.194335259</v>
      </c>
    </row>
    <row r="113" ht="12.75" customHeight="1">
      <c r="A113" s="7" t="s">
        <v>115</v>
      </c>
      <c r="B113" s="7">
        <v>318.0</v>
      </c>
      <c r="C113" s="7">
        <v>266.0</v>
      </c>
      <c r="D113" s="7">
        <v>274.0</v>
      </c>
      <c r="E113" s="7">
        <v>4322.0</v>
      </c>
      <c r="F113" s="7">
        <v>5828.0</v>
      </c>
      <c r="G113" s="7">
        <v>3152.0</v>
      </c>
      <c r="H113" s="7">
        <v>5404.0</v>
      </c>
      <c r="I113" s="7">
        <v>5044.0</v>
      </c>
      <c r="J113" s="7">
        <v>5980.0</v>
      </c>
      <c r="K113" s="23">
        <f t="shared" si="1"/>
        <v>0.4148244473</v>
      </c>
      <c r="L113" s="23">
        <f t="shared" si="2"/>
        <v>0.3122807018</v>
      </c>
      <c r="M113" s="23">
        <f t="shared" si="3"/>
        <v>0.2194732642</v>
      </c>
      <c r="N113" s="23">
        <f t="shared" si="4"/>
        <v>0.3155261378</v>
      </c>
      <c r="O113" s="23">
        <f t="shared" si="5"/>
        <v>0.3274751913</v>
      </c>
      <c r="P113" s="23">
        <f t="shared" si="6"/>
        <v>0.4030284173</v>
      </c>
      <c r="Q113" s="23">
        <f t="shared" si="7"/>
        <v>0.3512309235</v>
      </c>
      <c r="R113" s="23">
        <f t="shared" si="8"/>
        <v>0.3415481833</v>
      </c>
      <c r="S113" s="23">
        <f t="shared" si="9"/>
        <v>0.2760904066</v>
      </c>
      <c r="T113" s="23">
        <f t="shared" si="10"/>
        <v>0.405739095</v>
      </c>
      <c r="U113" s="23">
        <f t="shared" si="11"/>
        <v>0.3508520362</v>
      </c>
      <c r="V113" s="25">
        <f t="shared" si="12"/>
        <v>1.111958707</v>
      </c>
    </row>
    <row r="114" ht="12.75" customHeight="1">
      <c r="A114" s="7" t="s">
        <v>177</v>
      </c>
      <c r="B114" s="7">
        <v>330.0</v>
      </c>
      <c r="C114" s="7">
        <v>266.0</v>
      </c>
      <c r="D114" s="7">
        <v>254.0</v>
      </c>
      <c r="E114" s="7">
        <v>2366.0</v>
      </c>
      <c r="F114" s="7">
        <v>3312.0</v>
      </c>
      <c r="G114" s="7">
        <v>2146.0</v>
      </c>
      <c r="H114" s="7">
        <v>6260.0</v>
      </c>
      <c r="I114" s="7">
        <v>10960.0</v>
      </c>
      <c r="J114" s="7">
        <v>6152.0</v>
      </c>
      <c r="K114" s="23">
        <f t="shared" si="1"/>
        <v>0.4304291287</v>
      </c>
      <c r="L114" s="23">
        <f t="shared" si="2"/>
        <v>0.3122807018</v>
      </c>
      <c r="M114" s="23">
        <f t="shared" si="3"/>
        <v>0.2035115722</v>
      </c>
      <c r="N114" s="23">
        <f t="shared" si="4"/>
        <v>0.3154071342</v>
      </c>
      <c r="O114" s="23">
        <f t="shared" si="5"/>
        <v>0.1793045981</v>
      </c>
      <c r="P114" s="23">
        <f t="shared" si="6"/>
        <v>0.2290672751</v>
      </c>
      <c r="Q114" s="23">
        <f t="shared" si="7"/>
        <v>0.2391667595</v>
      </c>
      <c r="R114" s="23">
        <f t="shared" si="8"/>
        <v>0.3956398104</v>
      </c>
      <c r="S114" s="23">
        <f t="shared" si="9"/>
        <v>0.5998467685</v>
      </c>
      <c r="T114" s="23">
        <f t="shared" si="10"/>
        <v>0.4174072315</v>
      </c>
      <c r="U114" s="23">
        <f t="shared" si="11"/>
        <v>0.3434054072</v>
      </c>
      <c r="V114" s="25">
        <f t="shared" si="12"/>
        <v>1.088768674</v>
      </c>
    </row>
    <row r="115" ht="12.75" customHeight="1">
      <c r="A115" s="7" t="s">
        <v>163</v>
      </c>
      <c r="B115" s="7">
        <v>0.0</v>
      </c>
      <c r="C115" s="7">
        <v>18.0</v>
      </c>
      <c r="D115" s="7">
        <v>68.0</v>
      </c>
      <c r="E115" s="7">
        <v>234.0</v>
      </c>
      <c r="F115" s="7">
        <v>204.0</v>
      </c>
      <c r="G115" s="7">
        <v>478.0</v>
      </c>
      <c r="H115" s="7">
        <v>672.0</v>
      </c>
      <c r="I115" s="7">
        <v>136.0</v>
      </c>
      <c r="J115" s="7">
        <v>392.0</v>
      </c>
      <c r="K115" s="23">
        <f t="shared" si="1"/>
        <v>0.001300390117</v>
      </c>
      <c r="L115" s="23">
        <f t="shared" si="2"/>
        <v>0.02222222222</v>
      </c>
      <c r="M115" s="23">
        <f t="shared" si="3"/>
        <v>0.05506783719</v>
      </c>
      <c r="N115" s="23">
        <f t="shared" si="4"/>
        <v>0.02619681651</v>
      </c>
      <c r="O115" s="23">
        <f t="shared" si="5"/>
        <v>0.01780168169</v>
      </c>
      <c r="P115" s="23">
        <f t="shared" si="6"/>
        <v>0.01417409943</v>
      </c>
      <c r="Q115" s="23">
        <f t="shared" si="7"/>
        <v>0.05335858305</v>
      </c>
      <c r="R115" s="23">
        <f t="shared" si="8"/>
        <v>0.04252764613</v>
      </c>
      <c r="S115" s="23">
        <f t="shared" si="9"/>
        <v>0.007497400536</v>
      </c>
      <c r="T115" s="23">
        <f t="shared" si="10"/>
        <v>0.02666033512</v>
      </c>
      <c r="U115" s="23">
        <f t="shared" si="11"/>
        <v>0.02700329099</v>
      </c>
      <c r="V115" s="25">
        <f t="shared" si="12"/>
        <v>1.030785209</v>
      </c>
    </row>
    <row r="116" ht="12.75" customHeight="1">
      <c r="A116" s="7" t="s">
        <v>47</v>
      </c>
      <c r="B116" s="7">
        <v>982.0</v>
      </c>
      <c r="C116" s="7">
        <v>846.0</v>
      </c>
      <c r="D116" s="7">
        <v>1030.0</v>
      </c>
      <c r="E116" s="7">
        <v>13558.0</v>
      </c>
      <c r="F116" s="7">
        <v>15836.0</v>
      </c>
      <c r="G116" s="7">
        <v>9656.0</v>
      </c>
      <c r="H116" s="7">
        <v>15428.0</v>
      </c>
      <c r="I116" s="7">
        <v>16396.0</v>
      </c>
      <c r="J116" s="7">
        <v>15588.0</v>
      </c>
      <c r="K116" s="23">
        <f t="shared" si="1"/>
        <v>1.278283485</v>
      </c>
      <c r="L116" s="23">
        <f t="shared" si="2"/>
        <v>0.9906432749</v>
      </c>
      <c r="M116" s="23">
        <f t="shared" si="3"/>
        <v>0.8228252195</v>
      </c>
      <c r="N116" s="23">
        <f t="shared" si="4"/>
        <v>1.030583993</v>
      </c>
      <c r="O116" s="23">
        <f t="shared" si="5"/>
        <v>1.027119158</v>
      </c>
      <c r="P116" s="23">
        <f t="shared" si="6"/>
        <v>1.095001037</v>
      </c>
      <c r="Q116" s="23">
        <f t="shared" si="7"/>
        <v>1.075749137</v>
      </c>
      <c r="R116" s="23">
        <f t="shared" si="8"/>
        <v>0.9749763033</v>
      </c>
      <c r="S116" s="23">
        <f t="shared" si="9"/>
        <v>0.8973348656</v>
      </c>
      <c r="T116" s="23">
        <f t="shared" si="10"/>
        <v>1.057526626</v>
      </c>
      <c r="U116" s="23">
        <f t="shared" si="11"/>
        <v>1.021284521</v>
      </c>
      <c r="V116" s="25">
        <f t="shared" si="12"/>
        <v>0.9909765026</v>
      </c>
    </row>
    <row r="117" ht="12.75" customHeight="1">
      <c r="A117" s="7" t="s">
        <v>108</v>
      </c>
      <c r="B117" s="7">
        <v>36.0</v>
      </c>
      <c r="C117" s="7">
        <v>6.0</v>
      </c>
      <c r="D117" s="7">
        <v>10.0</v>
      </c>
      <c r="E117" s="7">
        <v>312.0</v>
      </c>
      <c r="F117" s="7">
        <v>396.0</v>
      </c>
      <c r="G117" s="7">
        <v>280.0</v>
      </c>
      <c r="H117" s="7">
        <v>176.0</v>
      </c>
      <c r="I117" s="7">
        <v>336.0</v>
      </c>
      <c r="J117" s="7">
        <v>192.0</v>
      </c>
      <c r="K117" s="23">
        <f t="shared" si="1"/>
        <v>0.04811443433</v>
      </c>
      <c r="L117" s="23">
        <f t="shared" si="2"/>
        <v>0.008187134503</v>
      </c>
      <c r="M117" s="23">
        <f t="shared" si="3"/>
        <v>0.008778930567</v>
      </c>
      <c r="N117" s="23">
        <f t="shared" si="4"/>
        <v>0.0216934998</v>
      </c>
      <c r="O117" s="23">
        <f t="shared" si="5"/>
        <v>0.02371032498</v>
      </c>
      <c r="P117" s="23">
        <f t="shared" si="6"/>
        <v>0.02744935352</v>
      </c>
      <c r="Q117" s="23">
        <f t="shared" si="7"/>
        <v>0.03130221678</v>
      </c>
      <c r="R117" s="23">
        <f t="shared" si="8"/>
        <v>0.01118483412</v>
      </c>
      <c r="S117" s="23">
        <f t="shared" si="9"/>
        <v>0.01844251081</v>
      </c>
      <c r="T117" s="23">
        <f t="shared" si="10"/>
        <v>0.01309273455</v>
      </c>
      <c r="U117" s="23">
        <f t="shared" si="11"/>
        <v>0.02086366246</v>
      </c>
      <c r="V117" s="25">
        <f t="shared" si="12"/>
        <v>0.9617471893</v>
      </c>
    </row>
    <row r="118" ht="12.75" customHeight="1">
      <c r="A118" s="7" t="s">
        <v>107</v>
      </c>
      <c r="B118" s="7">
        <v>0.0</v>
      </c>
      <c r="C118" s="7">
        <v>60.0</v>
      </c>
      <c r="D118" s="7">
        <v>98.0</v>
      </c>
      <c r="E118" s="7">
        <v>280.0</v>
      </c>
      <c r="F118" s="7">
        <v>248.0</v>
      </c>
      <c r="G118" s="7">
        <v>276.0</v>
      </c>
      <c r="H118" s="7">
        <v>976.0</v>
      </c>
      <c r="I118" s="7">
        <v>1540.0</v>
      </c>
      <c r="J118" s="7">
        <v>1084.0</v>
      </c>
      <c r="K118" s="23">
        <f t="shared" si="1"/>
        <v>0.001300390117</v>
      </c>
      <c r="L118" s="23">
        <f t="shared" si="2"/>
        <v>0.07134502924</v>
      </c>
      <c r="M118" s="23">
        <f t="shared" si="3"/>
        <v>0.0790103751</v>
      </c>
      <c r="N118" s="23">
        <f t="shared" si="4"/>
        <v>0.05055193149</v>
      </c>
      <c r="O118" s="23">
        <f t="shared" si="5"/>
        <v>0.02128626619</v>
      </c>
      <c r="P118" s="23">
        <f t="shared" si="6"/>
        <v>0.01721634516</v>
      </c>
      <c r="Q118" s="23">
        <f t="shared" si="7"/>
        <v>0.03085663362</v>
      </c>
      <c r="R118" s="23">
        <f t="shared" si="8"/>
        <v>0.06173775671</v>
      </c>
      <c r="S118" s="23">
        <f t="shared" si="9"/>
        <v>0.08433207465</v>
      </c>
      <c r="T118" s="23">
        <f t="shared" si="10"/>
        <v>0.07360423309</v>
      </c>
      <c r="U118" s="23">
        <f t="shared" si="11"/>
        <v>0.04817221824</v>
      </c>
      <c r="V118" s="25">
        <f t="shared" si="12"/>
        <v>0.9529253744</v>
      </c>
    </row>
    <row r="119" ht="12.75" customHeight="1">
      <c r="A119" s="7" t="s">
        <v>171</v>
      </c>
      <c r="B119" s="7">
        <v>118.0</v>
      </c>
      <c r="C119" s="7">
        <v>114.0</v>
      </c>
      <c r="D119" s="7">
        <v>542.0</v>
      </c>
      <c r="E119" s="7">
        <v>694.0</v>
      </c>
      <c r="F119" s="7">
        <v>898.0</v>
      </c>
      <c r="G119" s="7">
        <v>562.0</v>
      </c>
      <c r="H119" s="7">
        <v>5620.0</v>
      </c>
      <c r="I119" s="7">
        <v>7088.0</v>
      </c>
      <c r="J119" s="7">
        <v>6012.0</v>
      </c>
      <c r="K119" s="23">
        <f t="shared" si="1"/>
        <v>0.1547464239</v>
      </c>
      <c r="L119" s="23">
        <f t="shared" si="2"/>
        <v>0.134502924</v>
      </c>
      <c r="M119" s="23">
        <f t="shared" si="3"/>
        <v>0.4333599362</v>
      </c>
      <c r="N119" s="23">
        <f t="shared" si="4"/>
        <v>0.2408697614</v>
      </c>
      <c r="O119" s="23">
        <f t="shared" si="5"/>
        <v>0.0526475267</v>
      </c>
      <c r="P119" s="23">
        <f t="shared" si="6"/>
        <v>0.06215861163</v>
      </c>
      <c r="Q119" s="23">
        <f t="shared" si="7"/>
        <v>0.06271582934</v>
      </c>
      <c r="R119" s="23">
        <f t="shared" si="8"/>
        <v>0.3551974724</v>
      </c>
      <c r="S119" s="23">
        <f t="shared" si="9"/>
        <v>0.3879494336</v>
      </c>
      <c r="T119" s="23">
        <f t="shared" si="10"/>
        <v>0.4079099111</v>
      </c>
      <c r="U119" s="23">
        <f t="shared" si="11"/>
        <v>0.2214297975</v>
      </c>
      <c r="V119" s="25">
        <f t="shared" si="12"/>
        <v>0.9192926344</v>
      </c>
    </row>
    <row r="120" ht="12.75" customHeight="1">
      <c r="A120" s="7" t="s">
        <v>144</v>
      </c>
      <c r="B120" s="7">
        <v>520.0</v>
      </c>
      <c r="C120" s="7">
        <v>824.0</v>
      </c>
      <c r="D120" s="7">
        <v>1622.0</v>
      </c>
      <c r="E120" s="7">
        <v>11104.0</v>
      </c>
      <c r="F120" s="7">
        <v>11674.0</v>
      </c>
      <c r="G120" s="7">
        <v>7798.0</v>
      </c>
      <c r="H120" s="7">
        <v>15564.0</v>
      </c>
      <c r="I120" s="7">
        <v>11580.0</v>
      </c>
      <c r="J120" s="7">
        <v>15268.0</v>
      </c>
      <c r="K120" s="23">
        <f t="shared" si="1"/>
        <v>0.677503251</v>
      </c>
      <c r="L120" s="23">
        <f t="shared" si="2"/>
        <v>0.9649122807</v>
      </c>
      <c r="M120" s="23">
        <f t="shared" si="3"/>
        <v>1.295291301</v>
      </c>
      <c r="N120" s="23">
        <f t="shared" si="4"/>
        <v>0.9792356109</v>
      </c>
      <c r="O120" s="23">
        <f t="shared" si="5"/>
        <v>0.8412241497</v>
      </c>
      <c r="P120" s="23">
        <f t="shared" si="6"/>
        <v>0.8072322478</v>
      </c>
      <c r="Q120" s="23">
        <f t="shared" si="7"/>
        <v>0.8687757603</v>
      </c>
      <c r="R120" s="23">
        <f t="shared" si="8"/>
        <v>0.9835703002</v>
      </c>
      <c r="S120" s="23">
        <f t="shared" si="9"/>
        <v>0.6337766103</v>
      </c>
      <c r="T120" s="23">
        <f t="shared" si="10"/>
        <v>1.035818466</v>
      </c>
      <c r="U120" s="23">
        <f t="shared" si="11"/>
        <v>0.8617329223</v>
      </c>
      <c r="V120" s="25">
        <f t="shared" si="12"/>
        <v>0.8800057032</v>
      </c>
    </row>
    <row r="121" ht="12.75" customHeight="1">
      <c r="A121" s="7" t="s">
        <v>148</v>
      </c>
      <c r="B121" s="7">
        <v>282.0</v>
      </c>
      <c r="C121" s="7">
        <v>136.0</v>
      </c>
      <c r="D121" s="7">
        <v>412.0</v>
      </c>
      <c r="E121" s="7">
        <v>2712.0</v>
      </c>
      <c r="F121" s="7">
        <v>2244.0</v>
      </c>
      <c r="G121" s="7">
        <v>2240.0</v>
      </c>
      <c r="H121" s="7">
        <v>4880.0</v>
      </c>
      <c r="I121" s="7">
        <v>5008.0</v>
      </c>
      <c r="J121" s="7">
        <v>4484.0</v>
      </c>
      <c r="K121" s="23">
        <f t="shared" si="1"/>
        <v>0.3680104031</v>
      </c>
      <c r="L121" s="23">
        <f t="shared" si="2"/>
        <v>0.1602339181</v>
      </c>
      <c r="M121" s="23">
        <f t="shared" si="3"/>
        <v>0.3296089385</v>
      </c>
      <c r="N121" s="23">
        <f t="shared" si="4"/>
        <v>0.2859510866</v>
      </c>
      <c r="O121" s="23">
        <f t="shared" si="5"/>
        <v>0.2055147337</v>
      </c>
      <c r="P121" s="23">
        <f t="shared" si="6"/>
        <v>0.1552236742</v>
      </c>
      <c r="Q121" s="23">
        <f t="shared" si="7"/>
        <v>0.2496379637</v>
      </c>
      <c r="R121" s="23">
        <f t="shared" si="8"/>
        <v>0.308436019</v>
      </c>
      <c r="S121" s="23">
        <f t="shared" si="9"/>
        <v>0.2741202868</v>
      </c>
      <c r="T121" s="23">
        <f t="shared" si="10"/>
        <v>0.3042534428</v>
      </c>
      <c r="U121" s="23">
        <f t="shared" si="11"/>
        <v>0.24953102</v>
      </c>
      <c r="V121" s="25">
        <f t="shared" si="12"/>
        <v>0.8726353272</v>
      </c>
    </row>
    <row r="122" ht="12.75" customHeight="1">
      <c r="A122" s="7" t="s">
        <v>71</v>
      </c>
      <c r="B122" s="7">
        <v>2224.0</v>
      </c>
      <c r="C122" s="7">
        <v>2380.0</v>
      </c>
      <c r="D122" s="7">
        <v>4374.0</v>
      </c>
      <c r="E122" s="7">
        <v>18306.0</v>
      </c>
      <c r="F122" s="7">
        <v>19686.0</v>
      </c>
      <c r="G122" s="7">
        <v>13218.0</v>
      </c>
      <c r="H122" s="7">
        <v>51732.0</v>
      </c>
      <c r="I122" s="7">
        <v>78036.0</v>
      </c>
      <c r="J122" s="7">
        <v>61352.0</v>
      </c>
      <c r="K122" s="23">
        <f t="shared" si="1"/>
        <v>2.89336801</v>
      </c>
      <c r="L122" s="23">
        <f t="shared" si="2"/>
        <v>2.784795322</v>
      </c>
      <c r="M122" s="23">
        <f t="shared" si="3"/>
        <v>3.491620112</v>
      </c>
      <c r="N122" s="23">
        <f t="shared" si="4"/>
        <v>3.056594481</v>
      </c>
      <c r="O122" s="23">
        <f t="shared" si="5"/>
        <v>1.38678888</v>
      </c>
      <c r="P122" s="23">
        <f t="shared" si="6"/>
        <v>1.361197539</v>
      </c>
      <c r="Q122" s="23">
        <f t="shared" si="7"/>
        <v>1.472540938</v>
      </c>
      <c r="R122" s="23">
        <f t="shared" si="8"/>
        <v>3.26906793</v>
      </c>
      <c r="S122" s="23">
        <f t="shared" si="9"/>
        <v>4.270617851</v>
      </c>
      <c r="T122" s="23">
        <f t="shared" si="10"/>
        <v>4.162064989</v>
      </c>
      <c r="U122" s="23">
        <f t="shared" si="11"/>
        <v>2.653713021</v>
      </c>
      <c r="V122" s="25">
        <f t="shared" si="12"/>
        <v>0.8681927019</v>
      </c>
    </row>
    <row r="123" ht="12.75" customHeight="1">
      <c r="A123" s="7" t="s">
        <v>114</v>
      </c>
      <c r="B123" s="7">
        <v>136.0</v>
      </c>
      <c r="C123" s="7">
        <v>160.0</v>
      </c>
      <c r="D123" s="7">
        <v>116.0</v>
      </c>
      <c r="E123" s="7">
        <v>922.0</v>
      </c>
      <c r="F123" s="7">
        <v>858.0</v>
      </c>
      <c r="G123" s="7">
        <v>648.0</v>
      </c>
      <c r="H123" s="7">
        <v>2132.0</v>
      </c>
      <c r="I123" s="7">
        <v>2904.0</v>
      </c>
      <c r="J123" s="7">
        <v>2480.0</v>
      </c>
      <c r="K123" s="23">
        <f t="shared" si="1"/>
        <v>0.178153446</v>
      </c>
      <c r="L123" s="23">
        <f t="shared" si="2"/>
        <v>0.1883040936</v>
      </c>
      <c r="M123" s="23">
        <f t="shared" si="3"/>
        <v>0.09337589785</v>
      </c>
      <c r="N123" s="23">
        <f t="shared" si="4"/>
        <v>0.1532778125</v>
      </c>
      <c r="O123" s="23">
        <f t="shared" si="5"/>
        <v>0.06991894553</v>
      </c>
      <c r="P123" s="23">
        <f t="shared" si="6"/>
        <v>0.05939293369</v>
      </c>
      <c r="Q123" s="23">
        <f t="shared" si="7"/>
        <v>0.07229586722</v>
      </c>
      <c r="R123" s="23">
        <f t="shared" si="8"/>
        <v>0.1347867299</v>
      </c>
      <c r="S123" s="23">
        <f t="shared" si="9"/>
        <v>0.1589777267</v>
      </c>
      <c r="T123" s="23">
        <f t="shared" si="10"/>
        <v>0.1683060851</v>
      </c>
      <c r="U123" s="23">
        <f t="shared" si="11"/>
        <v>0.110613048</v>
      </c>
      <c r="V123" s="25">
        <f t="shared" si="12"/>
        <v>0.7216507479</v>
      </c>
    </row>
    <row r="124" ht="12.75" customHeight="1">
      <c r="A124" s="7" t="s">
        <v>123</v>
      </c>
      <c r="B124" s="7">
        <v>94.0</v>
      </c>
      <c r="C124" s="7">
        <v>8.0</v>
      </c>
      <c r="D124" s="7">
        <v>10.0</v>
      </c>
      <c r="E124" s="7">
        <v>498.0</v>
      </c>
      <c r="F124" s="7">
        <v>434.0</v>
      </c>
      <c r="G124" s="7">
        <v>282.0</v>
      </c>
      <c r="H124" s="7">
        <v>500.0</v>
      </c>
      <c r="I124" s="7">
        <v>428.0</v>
      </c>
      <c r="J124" s="7">
        <v>524.0</v>
      </c>
      <c r="K124" s="23">
        <f t="shared" si="1"/>
        <v>0.1235370611</v>
      </c>
      <c r="L124" s="23">
        <f t="shared" si="2"/>
        <v>0.01052631579</v>
      </c>
      <c r="M124" s="23">
        <f t="shared" si="3"/>
        <v>0.008778930567</v>
      </c>
      <c r="N124" s="23">
        <f t="shared" si="4"/>
        <v>0.04761410249</v>
      </c>
      <c r="O124" s="23">
        <f t="shared" si="5"/>
        <v>0.03780016665</v>
      </c>
      <c r="P124" s="23">
        <f t="shared" si="6"/>
        <v>0.03007674756</v>
      </c>
      <c r="Q124" s="23">
        <f t="shared" si="7"/>
        <v>0.03152500835</v>
      </c>
      <c r="R124" s="23">
        <f t="shared" si="8"/>
        <v>0.03165876777</v>
      </c>
      <c r="S124" s="23">
        <f t="shared" si="9"/>
        <v>0.02347726153</v>
      </c>
      <c r="T124" s="23">
        <f t="shared" si="10"/>
        <v>0.0356149515</v>
      </c>
      <c r="U124" s="23">
        <f t="shared" si="11"/>
        <v>0.03169215056</v>
      </c>
      <c r="V124" s="25">
        <f t="shared" si="12"/>
        <v>0.6656042833</v>
      </c>
    </row>
    <row r="125" ht="12.75" customHeight="1">
      <c r="A125" s="7" t="s">
        <v>160</v>
      </c>
      <c r="B125" s="7">
        <v>944.0</v>
      </c>
      <c r="C125" s="7">
        <v>564.0</v>
      </c>
      <c r="D125" s="7">
        <v>1232.0</v>
      </c>
      <c r="E125" s="7">
        <v>6026.0</v>
      </c>
      <c r="F125" s="7">
        <v>6636.0</v>
      </c>
      <c r="G125" s="7">
        <v>5088.0</v>
      </c>
      <c r="H125" s="7">
        <v>8804.0</v>
      </c>
      <c r="I125" s="7">
        <v>14296.0</v>
      </c>
      <c r="J125" s="7">
        <v>9528.0</v>
      </c>
      <c r="K125" s="23">
        <f t="shared" si="1"/>
        <v>1.228868661</v>
      </c>
      <c r="L125" s="23">
        <f t="shared" si="2"/>
        <v>0.6608187135</v>
      </c>
      <c r="M125" s="23">
        <f t="shared" si="3"/>
        <v>0.9840383081</v>
      </c>
      <c r="N125" s="23">
        <f t="shared" si="4"/>
        <v>0.9579085607</v>
      </c>
      <c r="O125" s="23">
        <f t="shared" si="5"/>
        <v>0.4565563215</v>
      </c>
      <c r="P125" s="23">
        <f t="shared" si="6"/>
        <v>0.4588951117</v>
      </c>
      <c r="Q125" s="23">
        <f t="shared" si="7"/>
        <v>0.5668931714</v>
      </c>
      <c r="R125" s="23">
        <f t="shared" si="8"/>
        <v>0.5563981043</v>
      </c>
      <c r="S125" s="23">
        <f t="shared" si="9"/>
        <v>0.7824112078</v>
      </c>
      <c r="T125" s="23">
        <f t="shared" si="10"/>
        <v>0.6464283291</v>
      </c>
      <c r="U125" s="23">
        <f t="shared" si="11"/>
        <v>0.5779303743</v>
      </c>
      <c r="V125" s="25">
        <f t="shared" si="12"/>
        <v>0.6033252003</v>
      </c>
    </row>
    <row r="126" ht="12.75" customHeight="1">
      <c r="A126" s="7" t="s">
        <v>88</v>
      </c>
      <c r="B126" s="7">
        <v>0.0</v>
      </c>
      <c r="C126" s="7">
        <v>2.0</v>
      </c>
      <c r="D126" s="7">
        <v>2.0</v>
      </c>
      <c r="E126" s="7">
        <v>12.0</v>
      </c>
      <c r="F126" s="7">
        <v>34.0</v>
      </c>
      <c r="G126" s="7">
        <v>20.0</v>
      </c>
      <c r="H126" s="7">
        <v>20.0</v>
      </c>
      <c r="I126" s="7">
        <v>20.0</v>
      </c>
      <c r="J126" s="7">
        <v>4.0</v>
      </c>
      <c r="K126" s="23">
        <f t="shared" si="1"/>
        <v>0.001300390117</v>
      </c>
      <c r="L126" s="23">
        <f t="shared" si="2"/>
        <v>0.00350877193</v>
      </c>
      <c r="M126" s="23">
        <f t="shared" si="3"/>
        <v>0.002394253791</v>
      </c>
      <c r="N126" s="23">
        <f t="shared" si="4"/>
        <v>0.002401138613</v>
      </c>
      <c r="O126" s="23">
        <f t="shared" si="5"/>
        <v>0.0009847738808</v>
      </c>
      <c r="P126" s="23">
        <f t="shared" si="6"/>
        <v>0.002419968195</v>
      </c>
      <c r="Q126" s="23">
        <f t="shared" si="7"/>
        <v>0.002339311574</v>
      </c>
      <c r="R126" s="23">
        <f t="shared" si="8"/>
        <v>0.001327014218</v>
      </c>
      <c r="S126" s="23">
        <f t="shared" si="9"/>
        <v>0.001149236579</v>
      </c>
      <c r="T126" s="23">
        <f t="shared" si="10"/>
        <v>0.0003391900142</v>
      </c>
      <c r="U126" s="23">
        <f t="shared" si="11"/>
        <v>0.00142658241</v>
      </c>
      <c r="V126" s="25">
        <f t="shared" si="12"/>
        <v>0.5941274704</v>
      </c>
    </row>
    <row r="127" ht="12.75" customHeight="1">
      <c r="A127" s="7" t="s">
        <v>170</v>
      </c>
      <c r="B127" s="7">
        <v>258.0</v>
      </c>
      <c r="C127" s="7">
        <v>114.0</v>
      </c>
      <c r="D127" s="7">
        <v>38.0</v>
      </c>
      <c r="E127" s="7">
        <v>992.0</v>
      </c>
      <c r="F127" s="7">
        <v>1010.0</v>
      </c>
      <c r="G127" s="7">
        <v>810.0</v>
      </c>
      <c r="H127" s="7">
        <v>1012.0</v>
      </c>
      <c r="I127" s="7">
        <v>2096.0</v>
      </c>
      <c r="J127" s="7">
        <v>952.0</v>
      </c>
      <c r="K127" s="23">
        <f t="shared" si="1"/>
        <v>0.3368010403</v>
      </c>
      <c r="L127" s="23">
        <f t="shared" si="2"/>
        <v>0.134502924</v>
      </c>
      <c r="M127" s="23">
        <f t="shared" si="3"/>
        <v>0.03112529928</v>
      </c>
      <c r="N127" s="23">
        <f t="shared" si="4"/>
        <v>0.1674764212</v>
      </c>
      <c r="O127" s="23">
        <f t="shared" si="5"/>
        <v>0.07522157412</v>
      </c>
      <c r="P127" s="23">
        <f t="shared" si="6"/>
        <v>0.06990250985</v>
      </c>
      <c r="Q127" s="23">
        <f t="shared" si="7"/>
        <v>0.09034198507</v>
      </c>
      <c r="R127" s="23">
        <f t="shared" si="8"/>
        <v>0.06401263823</v>
      </c>
      <c r="S127" s="23">
        <f t="shared" si="9"/>
        <v>0.1147594812</v>
      </c>
      <c r="T127" s="23">
        <f t="shared" si="10"/>
        <v>0.06464961672</v>
      </c>
      <c r="U127" s="23">
        <f t="shared" si="11"/>
        <v>0.0798146342</v>
      </c>
      <c r="V127" s="25">
        <f t="shared" si="12"/>
        <v>0.4765723654</v>
      </c>
    </row>
    <row r="128" ht="12.75" customHeight="1">
      <c r="A128" s="7" t="s">
        <v>95</v>
      </c>
      <c r="B128" s="7">
        <v>3222.0</v>
      </c>
      <c r="C128" s="7">
        <v>2494.0</v>
      </c>
      <c r="D128" s="7">
        <v>4128.0</v>
      </c>
      <c r="E128" s="7">
        <v>20372.0</v>
      </c>
      <c r="F128" s="7">
        <v>22226.0</v>
      </c>
      <c r="G128" s="7">
        <v>13256.0</v>
      </c>
      <c r="H128" s="7">
        <v>25624.0</v>
      </c>
      <c r="I128" s="7">
        <v>28988.0</v>
      </c>
      <c r="J128" s="7">
        <v>29116.0</v>
      </c>
      <c r="K128" s="23">
        <f t="shared" si="1"/>
        <v>4.191157347</v>
      </c>
      <c r="L128" s="23">
        <f t="shared" si="2"/>
        <v>2.918128655</v>
      </c>
      <c r="M128" s="23">
        <f t="shared" si="3"/>
        <v>3.295291301</v>
      </c>
      <c r="N128" s="23">
        <f t="shared" si="4"/>
        <v>3.468192434</v>
      </c>
      <c r="O128" s="23">
        <f t="shared" si="5"/>
        <v>1.543292175</v>
      </c>
      <c r="P128" s="23">
        <f t="shared" si="6"/>
        <v>1.536818088</v>
      </c>
      <c r="Q128" s="23">
        <f t="shared" si="7"/>
        <v>1.476773978</v>
      </c>
      <c r="R128" s="23">
        <f t="shared" si="8"/>
        <v>1.619273302</v>
      </c>
      <c r="S128" s="23">
        <f t="shared" si="9"/>
        <v>1.586439008</v>
      </c>
      <c r="T128" s="23">
        <f t="shared" si="10"/>
        <v>1.975239129</v>
      </c>
      <c r="U128" s="23">
        <f t="shared" si="11"/>
        <v>1.622972613</v>
      </c>
      <c r="V128" s="25">
        <f t="shared" si="12"/>
        <v>0.4679592162</v>
      </c>
    </row>
    <row r="129" ht="12.75" customHeight="1">
      <c r="A129" s="7" t="s">
        <v>147</v>
      </c>
      <c r="B129" s="7">
        <v>1462.0</v>
      </c>
      <c r="C129" s="7">
        <v>1100.0</v>
      </c>
      <c r="D129" s="7">
        <v>2076.0</v>
      </c>
      <c r="E129" s="7">
        <v>7614.0</v>
      </c>
      <c r="F129" s="7">
        <v>6932.0</v>
      </c>
      <c r="G129" s="7">
        <v>5616.0</v>
      </c>
      <c r="H129" s="7">
        <v>12960.0</v>
      </c>
      <c r="I129" s="7">
        <v>13360.0</v>
      </c>
      <c r="J129" s="7">
        <v>14364.0</v>
      </c>
      <c r="K129" s="23">
        <f t="shared" si="1"/>
        <v>1.902470741</v>
      </c>
      <c r="L129" s="23">
        <f t="shared" si="2"/>
        <v>1.287719298</v>
      </c>
      <c r="M129" s="23">
        <f t="shared" si="3"/>
        <v>1.657621708</v>
      </c>
      <c r="N129" s="23">
        <f t="shared" si="4"/>
        <v>1.615937249</v>
      </c>
      <c r="O129" s="23">
        <f t="shared" si="5"/>
        <v>0.5768502386</v>
      </c>
      <c r="P129" s="23">
        <f t="shared" si="6"/>
        <v>0.4793611284</v>
      </c>
      <c r="Q129" s="23">
        <f t="shared" si="7"/>
        <v>0.6257101482</v>
      </c>
      <c r="R129" s="23">
        <f t="shared" si="8"/>
        <v>0.8190205371</v>
      </c>
      <c r="S129" s="23">
        <f t="shared" si="9"/>
        <v>0.7311880917</v>
      </c>
      <c r="T129" s="23">
        <f t="shared" si="10"/>
        <v>0.9744929109</v>
      </c>
      <c r="U129" s="23">
        <f t="shared" si="11"/>
        <v>0.7011038425</v>
      </c>
      <c r="V129" s="25">
        <f t="shared" si="12"/>
        <v>0.4338682352</v>
      </c>
    </row>
    <row r="130" ht="12.75" customHeight="1">
      <c r="A130" s="7" t="s">
        <v>90</v>
      </c>
      <c r="B130" s="7">
        <v>160.0</v>
      </c>
      <c r="C130" s="7">
        <v>98.0</v>
      </c>
      <c r="D130" s="7">
        <v>78.0</v>
      </c>
      <c r="E130" s="7">
        <v>960.0</v>
      </c>
      <c r="F130" s="7">
        <v>1066.0</v>
      </c>
      <c r="G130" s="7">
        <v>686.0</v>
      </c>
      <c r="H130" s="7">
        <v>404.0</v>
      </c>
      <c r="I130" s="7">
        <v>352.0</v>
      </c>
      <c r="J130" s="7">
        <v>776.0</v>
      </c>
      <c r="K130" s="23">
        <f t="shared" si="1"/>
        <v>0.2093628088</v>
      </c>
      <c r="L130" s="23">
        <f t="shared" si="2"/>
        <v>0.1157894737</v>
      </c>
      <c r="M130" s="23">
        <f t="shared" si="3"/>
        <v>0.06304868316</v>
      </c>
      <c r="N130" s="23">
        <f t="shared" si="4"/>
        <v>0.1294003219</v>
      </c>
      <c r="O130" s="23">
        <f t="shared" si="5"/>
        <v>0.07279751534</v>
      </c>
      <c r="P130" s="23">
        <f t="shared" si="6"/>
        <v>0.07377445896</v>
      </c>
      <c r="Q130" s="23">
        <f t="shared" si="7"/>
        <v>0.07652890721</v>
      </c>
      <c r="R130" s="23">
        <f t="shared" si="8"/>
        <v>0.02559241706</v>
      </c>
      <c r="S130" s="23">
        <f t="shared" si="9"/>
        <v>0.01931811963</v>
      </c>
      <c r="T130" s="23">
        <f t="shared" si="10"/>
        <v>0.05271012821</v>
      </c>
      <c r="U130" s="23">
        <f t="shared" si="11"/>
        <v>0.05345359107</v>
      </c>
      <c r="V130" s="25">
        <f t="shared" si="12"/>
        <v>0.4130870023</v>
      </c>
    </row>
    <row r="131" ht="12.75" customHeight="1">
      <c r="A131" s="7" t="s">
        <v>164</v>
      </c>
      <c r="B131" s="7">
        <v>2640.0</v>
      </c>
      <c r="C131" s="7">
        <v>2072.0</v>
      </c>
      <c r="D131" s="7">
        <v>4754.0</v>
      </c>
      <c r="E131" s="7">
        <v>12434.0</v>
      </c>
      <c r="F131" s="7">
        <v>11816.0</v>
      </c>
      <c r="G131" s="7">
        <v>9186.0</v>
      </c>
      <c r="H131" s="7">
        <v>17652.0</v>
      </c>
      <c r="I131" s="7">
        <v>43116.0</v>
      </c>
      <c r="J131" s="7">
        <v>22732.0</v>
      </c>
      <c r="K131" s="23">
        <f t="shared" si="1"/>
        <v>3.434330299</v>
      </c>
      <c r="L131" s="23">
        <f t="shared" si="2"/>
        <v>2.424561404</v>
      </c>
      <c r="M131" s="23">
        <f t="shared" si="3"/>
        <v>3.794892259</v>
      </c>
      <c r="N131" s="23">
        <f t="shared" si="4"/>
        <v>3.217927987</v>
      </c>
      <c r="O131" s="23">
        <f t="shared" si="5"/>
        <v>0.9419740929</v>
      </c>
      <c r="P131" s="23">
        <f t="shared" si="6"/>
        <v>0.8170504045</v>
      </c>
      <c r="Q131" s="23">
        <f t="shared" si="7"/>
        <v>1.023393116</v>
      </c>
      <c r="R131" s="23">
        <f t="shared" si="8"/>
        <v>1.115513428</v>
      </c>
      <c r="S131" s="23">
        <f t="shared" si="9"/>
        <v>2.359601598</v>
      </c>
      <c r="T131" s="23">
        <f t="shared" si="10"/>
        <v>1.542161319</v>
      </c>
      <c r="U131" s="23">
        <f t="shared" si="11"/>
        <v>1.299948993</v>
      </c>
      <c r="V131" s="25">
        <f t="shared" si="12"/>
        <v>0.4039708155</v>
      </c>
    </row>
    <row r="132" ht="12.75" customHeight="1">
      <c r="A132" s="7" t="s">
        <v>152</v>
      </c>
      <c r="B132" s="7">
        <v>164.0</v>
      </c>
      <c r="C132" s="7">
        <v>154.0</v>
      </c>
      <c r="D132" s="7">
        <v>476.0</v>
      </c>
      <c r="E132" s="7">
        <v>622.0</v>
      </c>
      <c r="F132" s="7">
        <v>448.0</v>
      </c>
      <c r="G132" s="7">
        <v>234.0</v>
      </c>
      <c r="H132" s="7">
        <v>1876.0</v>
      </c>
      <c r="I132" s="7">
        <v>2232.0</v>
      </c>
      <c r="J132" s="7">
        <v>3040.0</v>
      </c>
      <c r="K132" s="23">
        <f t="shared" si="1"/>
        <v>0.2145643693</v>
      </c>
      <c r="L132" s="23">
        <f t="shared" si="2"/>
        <v>0.1812865497</v>
      </c>
      <c r="M132" s="23">
        <f t="shared" si="3"/>
        <v>0.3806863528</v>
      </c>
      <c r="N132" s="23">
        <f t="shared" si="4"/>
        <v>0.2588457573</v>
      </c>
      <c r="O132" s="23">
        <f t="shared" si="5"/>
        <v>0.04719339444</v>
      </c>
      <c r="P132" s="23">
        <f t="shared" si="6"/>
        <v>0.03104473484</v>
      </c>
      <c r="Q132" s="23">
        <f t="shared" si="7"/>
        <v>0.02617801047</v>
      </c>
      <c r="R132" s="23">
        <f t="shared" si="8"/>
        <v>0.1186097946</v>
      </c>
      <c r="S132" s="23">
        <f t="shared" si="9"/>
        <v>0.1222021562</v>
      </c>
      <c r="T132" s="23">
        <f t="shared" si="10"/>
        <v>0.2062953667</v>
      </c>
      <c r="U132" s="23">
        <f t="shared" si="11"/>
        <v>0.09192057621</v>
      </c>
      <c r="V132" s="25">
        <f t="shared" si="12"/>
        <v>0.3551171832</v>
      </c>
    </row>
    <row r="133" ht="12.75" customHeight="1">
      <c r="A133" s="7" t="s">
        <v>156</v>
      </c>
      <c r="B133" s="7">
        <v>916.0</v>
      </c>
      <c r="C133" s="7">
        <v>284.0</v>
      </c>
      <c r="D133" s="7">
        <v>912.0</v>
      </c>
      <c r="E133" s="7">
        <v>2840.0</v>
      </c>
      <c r="F133" s="7">
        <v>2306.0</v>
      </c>
      <c r="G133" s="7">
        <v>2512.0</v>
      </c>
      <c r="H133" s="7">
        <v>4692.0</v>
      </c>
      <c r="I133" s="7">
        <v>5236.0</v>
      </c>
      <c r="J133" s="7">
        <v>4568.0</v>
      </c>
      <c r="K133" s="23">
        <f t="shared" si="1"/>
        <v>1.192457737</v>
      </c>
      <c r="L133" s="23">
        <f t="shared" si="2"/>
        <v>0.3333333333</v>
      </c>
      <c r="M133" s="23">
        <f t="shared" si="3"/>
        <v>0.728651237</v>
      </c>
      <c r="N133" s="23">
        <f t="shared" si="4"/>
        <v>0.7514807692</v>
      </c>
      <c r="O133" s="23">
        <f t="shared" si="5"/>
        <v>0.2152109689</v>
      </c>
      <c r="P133" s="23">
        <f t="shared" si="6"/>
        <v>0.159510475</v>
      </c>
      <c r="Q133" s="23">
        <f t="shared" si="7"/>
        <v>0.2799376184</v>
      </c>
      <c r="R133" s="23">
        <f t="shared" si="8"/>
        <v>0.2965560821</v>
      </c>
      <c r="S133" s="23">
        <f t="shared" si="9"/>
        <v>0.2865977125</v>
      </c>
      <c r="T133" s="23">
        <f t="shared" si="10"/>
        <v>0.309951835</v>
      </c>
      <c r="U133" s="23">
        <f t="shared" si="11"/>
        <v>0.257960782</v>
      </c>
      <c r="V133" s="25">
        <f t="shared" si="12"/>
        <v>0.3432699712</v>
      </c>
    </row>
    <row r="134" ht="12.75" customHeight="1">
      <c r="A134" s="7" t="s">
        <v>175</v>
      </c>
      <c r="B134" s="7">
        <v>234.0</v>
      </c>
      <c r="C134" s="7">
        <v>330.0</v>
      </c>
      <c r="D134" s="7">
        <v>526.0</v>
      </c>
      <c r="E134" s="7">
        <v>1626.0</v>
      </c>
      <c r="F134" s="7">
        <v>1608.0</v>
      </c>
      <c r="G134" s="7">
        <v>1432.0</v>
      </c>
      <c r="H134" s="7">
        <v>1876.0</v>
      </c>
      <c r="I134" s="7">
        <v>1384.0</v>
      </c>
      <c r="J134" s="7">
        <v>1896.0</v>
      </c>
      <c r="K134" s="23">
        <f t="shared" si="1"/>
        <v>0.3055916775</v>
      </c>
      <c r="L134" s="23">
        <f t="shared" si="2"/>
        <v>0.3871345029</v>
      </c>
      <c r="M134" s="23">
        <f t="shared" si="3"/>
        <v>0.4205905826</v>
      </c>
      <c r="N134" s="23">
        <f t="shared" si="4"/>
        <v>0.3711055877</v>
      </c>
      <c r="O134" s="23">
        <f t="shared" si="5"/>
        <v>0.1232482388</v>
      </c>
      <c r="P134" s="23">
        <f t="shared" si="6"/>
        <v>0.111249395</v>
      </c>
      <c r="Q134" s="23">
        <f t="shared" si="7"/>
        <v>0.159630166</v>
      </c>
      <c r="R134" s="23">
        <f t="shared" si="8"/>
        <v>0.1186097946</v>
      </c>
      <c r="S134" s="23">
        <f t="shared" si="9"/>
        <v>0.07579488863</v>
      </c>
      <c r="T134" s="23">
        <f t="shared" si="10"/>
        <v>0.1286886914</v>
      </c>
      <c r="U134" s="23">
        <f t="shared" si="11"/>
        <v>0.1195368624</v>
      </c>
      <c r="V134" s="25">
        <f t="shared" si="12"/>
        <v>0.322110112</v>
      </c>
    </row>
    <row r="135" ht="12.75" customHeight="1">
      <c r="A135" s="7" t="s">
        <v>169</v>
      </c>
      <c r="B135" s="7">
        <v>4322.0</v>
      </c>
      <c r="C135" s="7">
        <v>3730.0</v>
      </c>
      <c r="D135" s="7">
        <v>5314.0</v>
      </c>
      <c r="E135" s="7">
        <v>13178.0</v>
      </c>
      <c r="F135" s="7">
        <v>16148.0</v>
      </c>
      <c r="G135" s="7">
        <v>10296.0</v>
      </c>
      <c r="H135" s="7">
        <v>32396.0</v>
      </c>
      <c r="I135" s="7">
        <v>27088.0</v>
      </c>
      <c r="J135" s="7">
        <v>34200.0</v>
      </c>
      <c r="K135" s="23">
        <f t="shared" si="1"/>
        <v>5.621586476</v>
      </c>
      <c r="L135" s="23">
        <f t="shared" si="2"/>
        <v>4.36374269</v>
      </c>
      <c r="M135" s="23">
        <f t="shared" si="3"/>
        <v>4.241819633</v>
      </c>
      <c r="N135" s="23">
        <f t="shared" si="4"/>
        <v>4.742382933</v>
      </c>
      <c r="O135" s="23">
        <f t="shared" si="5"/>
        <v>0.9983334596</v>
      </c>
      <c r="P135" s="23">
        <f t="shared" si="6"/>
        <v>1.116573325</v>
      </c>
      <c r="Q135" s="23">
        <f t="shared" si="7"/>
        <v>1.147042442</v>
      </c>
      <c r="R135" s="23">
        <f t="shared" si="8"/>
        <v>2.047203791</v>
      </c>
      <c r="S135" s="23">
        <f t="shared" si="9"/>
        <v>1.482460461</v>
      </c>
      <c r="T135" s="23">
        <f t="shared" si="10"/>
        <v>2.320127535</v>
      </c>
      <c r="U135" s="23">
        <f t="shared" si="11"/>
        <v>1.518623502</v>
      </c>
      <c r="V135" s="25">
        <f t="shared" si="12"/>
        <v>0.3202237196</v>
      </c>
    </row>
    <row r="136" ht="12.75" customHeight="1">
      <c r="A136" s="7" t="s">
        <v>140</v>
      </c>
      <c r="B136" s="7">
        <v>286.0</v>
      </c>
      <c r="C136" s="7">
        <v>292.0</v>
      </c>
      <c r="D136" s="7">
        <v>572.0</v>
      </c>
      <c r="E136" s="7">
        <v>2170.0</v>
      </c>
      <c r="F136" s="7">
        <v>1320.0</v>
      </c>
      <c r="G136" s="7">
        <v>922.0</v>
      </c>
      <c r="H136" s="7">
        <v>2096.0</v>
      </c>
      <c r="I136" s="7">
        <v>1340.0</v>
      </c>
      <c r="J136" s="7">
        <v>2556.0</v>
      </c>
      <c r="K136" s="23">
        <f t="shared" si="1"/>
        <v>0.3732119636</v>
      </c>
      <c r="L136" s="23">
        <f t="shared" si="2"/>
        <v>0.3426900585</v>
      </c>
      <c r="M136" s="23">
        <f t="shared" si="3"/>
        <v>0.4573024741</v>
      </c>
      <c r="N136" s="23">
        <f t="shared" si="4"/>
        <v>0.3910681654</v>
      </c>
      <c r="O136" s="23">
        <f t="shared" si="5"/>
        <v>0.1644572381</v>
      </c>
      <c r="P136" s="23">
        <f t="shared" si="6"/>
        <v>0.09133651386</v>
      </c>
      <c r="Q136" s="23">
        <f t="shared" si="7"/>
        <v>0.1028183135</v>
      </c>
      <c r="R136" s="23">
        <f t="shared" si="8"/>
        <v>0.1325118483</v>
      </c>
      <c r="S136" s="23">
        <f t="shared" si="9"/>
        <v>0.07338696437</v>
      </c>
      <c r="T136" s="23">
        <f t="shared" si="10"/>
        <v>0.1734617733</v>
      </c>
      <c r="U136" s="23">
        <f t="shared" si="11"/>
        <v>0.1229954419</v>
      </c>
      <c r="V136" s="25">
        <f t="shared" si="12"/>
        <v>0.3145115169</v>
      </c>
    </row>
    <row r="137" ht="12.75" customHeight="1">
      <c r="A137" s="7" t="s">
        <v>127</v>
      </c>
      <c r="B137" s="7">
        <v>68.0</v>
      </c>
      <c r="C137" s="7">
        <v>54.0</v>
      </c>
      <c r="D137" s="7">
        <v>232.0</v>
      </c>
      <c r="E137" s="7">
        <v>162.0</v>
      </c>
      <c r="F137" s="7">
        <v>196.0</v>
      </c>
      <c r="G137" s="7">
        <v>124.0</v>
      </c>
      <c r="H137" s="7">
        <v>792.0</v>
      </c>
      <c r="I137" s="7">
        <v>1048.0</v>
      </c>
      <c r="J137" s="7">
        <v>804.0</v>
      </c>
      <c r="K137" s="23">
        <f t="shared" si="1"/>
        <v>0.08972691808</v>
      </c>
      <c r="L137" s="23">
        <f t="shared" si="2"/>
        <v>0.06432748538</v>
      </c>
      <c r="M137" s="23">
        <f t="shared" si="3"/>
        <v>0.1859537111</v>
      </c>
      <c r="N137" s="23">
        <f t="shared" si="4"/>
        <v>0.1133360382</v>
      </c>
      <c r="O137" s="23">
        <f t="shared" si="5"/>
        <v>0.01234754943</v>
      </c>
      <c r="P137" s="23">
        <f t="shared" si="6"/>
        <v>0.01362096384</v>
      </c>
      <c r="Q137" s="23">
        <f t="shared" si="7"/>
        <v>0.01392447365</v>
      </c>
      <c r="R137" s="23">
        <f t="shared" si="8"/>
        <v>0.05011058452</v>
      </c>
      <c r="S137" s="23">
        <f t="shared" si="9"/>
        <v>0.05740710338</v>
      </c>
      <c r="T137" s="23">
        <f t="shared" si="10"/>
        <v>0.05460959229</v>
      </c>
      <c r="U137" s="23">
        <f t="shared" si="11"/>
        <v>0.03367004452</v>
      </c>
      <c r="V137" s="25">
        <f t="shared" si="12"/>
        <v>0.2970815379</v>
      </c>
    </row>
    <row r="138" ht="12.75" customHeight="1">
      <c r="A138" s="7" t="s">
        <v>110</v>
      </c>
      <c r="B138" s="7">
        <v>692.0</v>
      </c>
      <c r="C138" s="7">
        <v>164.0</v>
      </c>
      <c r="D138" s="7">
        <v>350.0</v>
      </c>
      <c r="E138" s="7">
        <v>1462.0</v>
      </c>
      <c r="F138" s="7">
        <v>1396.0</v>
      </c>
      <c r="G138" s="7">
        <v>968.0</v>
      </c>
      <c r="H138" s="7">
        <v>1864.0</v>
      </c>
      <c r="I138" s="7">
        <v>2640.0</v>
      </c>
      <c r="J138" s="7">
        <v>1856.0</v>
      </c>
      <c r="K138" s="23">
        <f t="shared" si="1"/>
        <v>0.9011703511</v>
      </c>
      <c r="L138" s="23">
        <f t="shared" si="2"/>
        <v>0.1929824561</v>
      </c>
      <c r="M138" s="23">
        <f t="shared" si="3"/>
        <v>0.2801276935</v>
      </c>
      <c r="N138" s="23">
        <f t="shared" si="4"/>
        <v>0.4580935003</v>
      </c>
      <c r="O138" s="23">
        <f t="shared" si="5"/>
        <v>0.1108249375</v>
      </c>
      <c r="P138" s="23">
        <f t="shared" si="6"/>
        <v>0.09659130194</v>
      </c>
      <c r="Q138" s="23">
        <f t="shared" si="7"/>
        <v>0.1079425198</v>
      </c>
      <c r="R138" s="23">
        <f t="shared" si="8"/>
        <v>0.1178515008</v>
      </c>
      <c r="S138" s="23">
        <f t="shared" si="9"/>
        <v>0.1445301811</v>
      </c>
      <c r="T138" s="23">
        <f t="shared" si="10"/>
        <v>0.1259751713</v>
      </c>
      <c r="U138" s="23">
        <f t="shared" si="11"/>
        <v>0.1172859354</v>
      </c>
      <c r="V138" s="25">
        <f t="shared" si="12"/>
        <v>0.25603056</v>
      </c>
    </row>
    <row r="139" ht="12.75" customHeight="1">
      <c r="A139" s="7" t="s">
        <v>180</v>
      </c>
      <c r="B139" s="7">
        <v>3710.0</v>
      </c>
      <c r="C139" s="7">
        <v>2466.0</v>
      </c>
      <c r="D139" s="7">
        <v>6230.0</v>
      </c>
      <c r="E139" s="7">
        <v>12916.0</v>
      </c>
      <c r="F139" s="7">
        <v>14522.0</v>
      </c>
      <c r="G139" s="7">
        <v>8436.0</v>
      </c>
      <c r="H139" s="7">
        <v>13248.0</v>
      </c>
      <c r="I139" s="7">
        <v>11900.0</v>
      </c>
      <c r="J139" s="7">
        <v>14984.0</v>
      </c>
      <c r="K139" s="23">
        <f t="shared" si="1"/>
        <v>4.825747724</v>
      </c>
      <c r="L139" s="23">
        <f t="shared" si="2"/>
        <v>2.885380117</v>
      </c>
      <c r="M139" s="23">
        <f t="shared" si="3"/>
        <v>4.972865124</v>
      </c>
      <c r="N139" s="23">
        <f t="shared" si="4"/>
        <v>4.227997655</v>
      </c>
      <c r="O139" s="23">
        <f t="shared" si="5"/>
        <v>0.9784864783</v>
      </c>
      <c r="P139" s="23">
        <f t="shared" si="6"/>
        <v>1.004148517</v>
      </c>
      <c r="Q139" s="23">
        <f t="shared" si="7"/>
        <v>0.9398462738</v>
      </c>
      <c r="R139" s="23">
        <f t="shared" si="8"/>
        <v>0.8372195893</v>
      </c>
      <c r="S139" s="23">
        <f t="shared" si="9"/>
        <v>0.6512887867</v>
      </c>
      <c r="T139" s="23">
        <f t="shared" si="10"/>
        <v>1.016552473</v>
      </c>
      <c r="U139" s="23">
        <f t="shared" si="11"/>
        <v>0.904590353</v>
      </c>
      <c r="V139" s="25">
        <f t="shared" si="12"/>
        <v>0.2139524254</v>
      </c>
    </row>
    <row r="140" ht="12.75" customHeight="1">
      <c r="A140" s="7" t="s">
        <v>83</v>
      </c>
      <c r="B140" s="7">
        <v>110.0</v>
      </c>
      <c r="C140" s="7">
        <v>78.0</v>
      </c>
      <c r="D140" s="7">
        <v>838.0</v>
      </c>
      <c r="E140" s="7">
        <v>652.0</v>
      </c>
      <c r="F140" s="7">
        <v>676.0</v>
      </c>
      <c r="G140" s="7">
        <v>398.0</v>
      </c>
      <c r="H140" s="7">
        <v>248.0</v>
      </c>
      <c r="I140" s="7">
        <v>512.0</v>
      </c>
      <c r="J140" s="7">
        <v>424.0</v>
      </c>
      <c r="K140" s="23">
        <f t="shared" si="1"/>
        <v>0.144343303</v>
      </c>
      <c r="L140" s="23">
        <f t="shared" si="2"/>
        <v>0.09239766082</v>
      </c>
      <c r="M140" s="23">
        <f t="shared" si="3"/>
        <v>0.6695929769</v>
      </c>
      <c r="N140" s="23">
        <f t="shared" si="4"/>
        <v>0.3021113136</v>
      </c>
      <c r="O140" s="23">
        <f t="shared" si="5"/>
        <v>0.04946594955</v>
      </c>
      <c r="P140" s="23">
        <f t="shared" si="6"/>
        <v>0.04680909908</v>
      </c>
      <c r="Q140" s="23">
        <f t="shared" si="7"/>
        <v>0.04444691991</v>
      </c>
      <c r="R140" s="23">
        <f t="shared" si="8"/>
        <v>0.01573459716</v>
      </c>
      <c r="S140" s="23">
        <f t="shared" si="9"/>
        <v>0.02807420785</v>
      </c>
      <c r="T140" s="23">
        <f t="shared" si="10"/>
        <v>0.02883115121</v>
      </c>
      <c r="U140" s="23">
        <f t="shared" si="11"/>
        <v>0.03556032079</v>
      </c>
      <c r="V140" s="25">
        <f t="shared" si="12"/>
        <v>0.1177060216</v>
      </c>
    </row>
    <row r="141" ht="12.75" customHeight="1">
      <c r="A141" s="7" t="s">
        <v>55</v>
      </c>
      <c r="B141" s="7">
        <v>74.0</v>
      </c>
      <c r="C141" s="7">
        <v>0.0</v>
      </c>
      <c r="D141" s="7">
        <v>64.0</v>
      </c>
      <c r="E141" s="7">
        <v>40.0</v>
      </c>
      <c r="F141" s="7">
        <v>24.0</v>
      </c>
      <c r="G141" s="7">
        <v>56.0</v>
      </c>
      <c r="H141" s="7">
        <v>76.0</v>
      </c>
      <c r="I141" s="7">
        <v>96.0</v>
      </c>
      <c r="J141" s="7">
        <v>108.0</v>
      </c>
      <c r="K141" s="23">
        <f t="shared" si="1"/>
        <v>0.09752925878</v>
      </c>
      <c r="L141" s="23">
        <f t="shared" si="2"/>
        <v>0.001169590643</v>
      </c>
      <c r="M141" s="23">
        <f t="shared" si="3"/>
        <v>0.0518754988</v>
      </c>
      <c r="N141" s="23">
        <f t="shared" si="4"/>
        <v>0.05019144941</v>
      </c>
      <c r="O141" s="23">
        <f t="shared" si="5"/>
        <v>0.003105825316</v>
      </c>
      <c r="P141" s="23">
        <f t="shared" si="6"/>
        <v>0.001728548711</v>
      </c>
      <c r="Q141" s="23">
        <f t="shared" si="7"/>
        <v>0.006349559987</v>
      </c>
      <c r="R141" s="23">
        <f t="shared" si="8"/>
        <v>0.004865718799</v>
      </c>
      <c r="S141" s="23">
        <f t="shared" si="9"/>
        <v>0.005308378482</v>
      </c>
      <c r="T141" s="23">
        <f t="shared" si="10"/>
        <v>0.007394342311</v>
      </c>
      <c r="U141" s="23">
        <f t="shared" si="11"/>
        <v>0.004792062268</v>
      </c>
      <c r="V141" s="25">
        <f t="shared" si="12"/>
        <v>0.09547567014</v>
      </c>
    </row>
    <row r="142" ht="12.75" customHeight="1">
      <c r="A142" s="7" t="s">
        <v>174</v>
      </c>
      <c r="B142" s="7">
        <v>1216.0</v>
      </c>
      <c r="C142" s="7">
        <v>930.0</v>
      </c>
      <c r="D142" s="7">
        <v>1426.0</v>
      </c>
      <c r="E142" s="7">
        <v>2516.0</v>
      </c>
      <c r="F142" s="7">
        <v>2690.0</v>
      </c>
      <c r="G142" s="7">
        <v>1828.0</v>
      </c>
      <c r="H142" s="7">
        <v>624.0</v>
      </c>
      <c r="I142" s="7">
        <v>596.0</v>
      </c>
      <c r="J142" s="7">
        <v>612.0</v>
      </c>
      <c r="K142" s="23">
        <f t="shared" si="1"/>
        <v>1.582574772</v>
      </c>
      <c r="L142" s="23">
        <f t="shared" si="2"/>
        <v>1.088888889</v>
      </c>
      <c r="M142" s="23">
        <f t="shared" si="3"/>
        <v>1.13886672</v>
      </c>
      <c r="N142" s="23">
        <f t="shared" si="4"/>
        <v>1.270110127</v>
      </c>
      <c r="O142" s="23">
        <f t="shared" si="5"/>
        <v>0.1906673737</v>
      </c>
      <c r="P142" s="23">
        <f t="shared" si="6"/>
        <v>0.1860609832</v>
      </c>
      <c r="Q142" s="23">
        <f t="shared" si="7"/>
        <v>0.2037428985</v>
      </c>
      <c r="R142" s="23">
        <f t="shared" si="8"/>
        <v>0.03949447077</v>
      </c>
      <c r="S142" s="23">
        <f t="shared" si="9"/>
        <v>0.03267115416</v>
      </c>
      <c r="T142" s="23">
        <f t="shared" si="10"/>
        <v>0.04158469575</v>
      </c>
      <c r="U142" s="23">
        <f t="shared" si="11"/>
        <v>0.115703596</v>
      </c>
      <c r="V142" s="25">
        <f t="shared" si="12"/>
        <v>0.09109729428</v>
      </c>
    </row>
    <row r="143" ht="12.75" customHeight="1">
      <c r="A143" s="7" t="s">
        <v>118</v>
      </c>
      <c r="B143" s="7">
        <v>1858.0</v>
      </c>
      <c r="C143" s="7">
        <v>1288.0</v>
      </c>
      <c r="D143" s="7">
        <v>2674.0</v>
      </c>
      <c r="E143" s="7">
        <v>434.0</v>
      </c>
      <c r="F143" s="7">
        <v>536.0</v>
      </c>
      <c r="G143" s="7">
        <v>282.0</v>
      </c>
      <c r="H143" s="7">
        <v>868.0</v>
      </c>
      <c r="I143" s="7">
        <v>1396.0</v>
      </c>
      <c r="J143" s="7">
        <v>928.0</v>
      </c>
      <c r="K143" s="23">
        <f t="shared" si="1"/>
        <v>2.417425228</v>
      </c>
      <c r="L143" s="23">
        <f t="shared" si="2"/>
        <v>1.507602339</v>
      </c>
      <c r="M143" s="23">
        <f t="shared" si="3"/>
        <v>2.134876297</v>
      </c>
      <c r="N143" s="23">
        <f t="shared" si="4"/>
        <v>2.019967955</v>
      </c>
      <c r="O143" s="23">
        <f t="shared" si="5"/>
        <v>0.03295204909</v>
      </c>
      <c r="P143" s="23">
        <f t="shared" si="6"/>
        <v>0.0371292263</v>
      </c>
      <c r="Q143" s="23">
        <f t="shared" si="7"/>
        <v>0.03152500835</v>
      </c>
      <c r="R143" s="23">
        <f t="shared" si="8"/>
        <v>0.05491311216</v>
      </c>
      <c r="S143" s="23">
        <f t="shared" si="9"/>
        <v>0.07645159525</v>
      </c>
      <c r="T143" s="23">
        <f t="shared" si="10"/>
        <v>0.06302150465</v>
      </c>
      <c r="U143" s="23">
        <f t="shared" si="11"/>
        <v>0.04933208263</v>
      </c>
      <c r="V143" s="25">
        <f t="shared" si="12"/>
        <v>0.02442221052</v>
      </c>
    </row>
    <row r="144" ht="12.75" customHeight="1">
      <c r="U144" s="27" t="s">
        <v>182</v>
      </c>
      <c r="V144" s="40">
        <f>87/137</f>
        <v>0.6350364964</v>
      </c>
    </row>
    <row r="145" ht="12.75" customHeight="1">
      <c r="A145" s="6" t="s">
        <v>183</v>
      </c>
      <c r="H145" s="8"/>
      <c r="I145" s="8"/>
      <c r="J145" s="8"/>
      <c r="U145" s="27" t="s">
        <v>184</v>
      </c>
      <c r="V145" s="40">
        <f>34/137</f>
        <v>0.2481751825</v>
      </c>
    </row>
    <row r="146" ht="12.75" customHeight="1">
      <c r="B146" s="16" t="s">
        <v>40</v>
      </c>
      <c r="C146" s="17"/>
      <c r="D146" s="17"/>
      <c r="E146" s="17"/>
      <c r="F146" s="17"/>
      <c r="G146" s="17"/>
      <c r="H146" s="17"/>
      <c r="I146" s="17"/>
      <c r="J146" s="18"/>
      <c r="K146" s="19" t="s">
        <v>41</v>
      </c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8"/>
    </row>
    <row r="147" ht="12.75" customHeight="1">
      <c r="B147" s="7" t="s">
        <v>254</v>
      </c>
      <c r="C147" s="7" t="s">
        <v>255</v>
      </c>
      <c r="D147" s="7" t="s">
        <v>256</v>
      </c>
      <c r="E147" s="7" t="s">
        <v>32</v>
      </c>
      <c r="F147" s="7" t="s">
        <v>33</v>
      </c>
      <c r="G147" s="7" t="s">
        <v>34</v>
      </c>
      <c r="H147" s="8" t="s">
        <v>35</v>
      </c>
      <c r="I147" s="8" t="s">
        <v>36</v>
      </c>
      <c r="J147" s="8" t="s">
        <v>37</v>
      </c>
      <c r="K147" s="7" t="s">
        <v>254</v>
      </c>
      <c r="L147" s="7" t="s">
        <v>255</v>
      </c>
      <c r="M147" s="7" t="s">
        <v>256</v>
      </c>
      <c r="N147" s="7" t="s">
        <v>257</v>
      </c>
      <c r="O147" s="7" t="s">
        <v>32</v>
      </c>
      <c r="P147" s="7" t="s">
        <v>33</v>
      </c>
      <c r="Q147" s="7" t="s">
        <v>34</v>
      </c>
      <c r="R147" s="7" t="s">
        <v>35</v>
      </c>
      <c r="S147" s="7" t="s">
        <v>36</v>
      </c>
      <c r="T147" s="7" t="s">
        <v>37</v>
      </c>
      <c r="U147" s="7" t="s">
        <v>43</v>
      </c>
      <c r="V147" s="7" t="s">
        <v>44</v>
      </c>
    </row>
    <row r="148" ht="12.75" customHeight="1">
      <c r="A148" s="7" t="s">
        <v>198</v>
      </c>
      <c r="B148" s="7">
        <v>0.0</v>
      </c>
      <c r="C148" s="7">
        <v>0.0</v>
      </c>
      <c r="D148" s="7">
        <v>12.0</v>
      </c>
      <c r="E148" s="7">
        <v>8408.0</v>
      </c>
      <c r="F148" s="7">
        <v>7810.0</v>
      </c>
      <c r="G148" s="7">
        <v>6472.0</v>
      </c>
      <c r="H148" s="7">
        <v>6820.0</v>
      </c>
      <c r="I148" s="7">
        <v>10744.0</v>
      </c>
      <c r="J148" s="7">
        <v>6916.0</v>
      </c>
      <c r="K148" s="23">
        <f t="shared" ref="K148:K210" si="13">(1+B148)/(1+$B$2)</f>
        <v>0.001300390117</v>
      </c>
      <c r="L148" s="23">
        <f t="shared" ref="L148:L210" si="14">(1+C148)/(1+$C$2)</f>
        <v>0.001169590643</v>
      </c>
      <c r="M148" s="23">
        <f t="shared" ref="M148:M210" si="15">(1+D148)/(1+$D$2)</f>
        <v>0.01037509976</v>
      </c>
      <c r="N148" s="23">
        <f t="shared" ref="N148:N210" si="16">(K148+L148+M148)/3</f>
        <v>0.004281693507</v>
      </c>
      <c r="O148" s="23">
        <f t="shared" ref="O148:O210" si="17">(1+E148)/(1+$E$2)</f>
        <v>0.6369971972</v>
      </c>
      <c r="P148" s="23">
        <f t="shared" ref="P148:P210" si="18">(1+F148)/(1+$F$2)</f>
        <v>0.5400677591</v>
      </c>
      <c r="Q148" s="23">
        <f t="shared" ref="Q148:Q210" si="19">(1+G148)/(1+$G$2)</f>
        <v>0.7210649437</v>
      </c>
      <c r="R148" s="23">
        <f t="shared" ref="R148:R210" si="20">(1+H148)/(1+$H$2)</f>
        <v>0.4310268562</v>
      </c>
      <c r="S148" s="23">
        <f t="shared" ref="S148:S210" si="21">(1+I148)/(1+$I$2)</f>
        <v>0.5880260494</v>
      </c>
      <c r="T148" s="23">
        <f t="shared" ref="T148:T210" si="22">(1+J148)/(1+$J$2)</f>
        <v>0.4692354657</v>
      </c>
      <c r="U148" s="23">
        <f t="shared" ref="U148:U210" si="23">(O148+P148+Q148+R148+S148+T148)/6</f>
        <v>0.5644030452</v>
      </c>
      <c r="V148" s="26">
        <f t="shared" ref="V148:V210" si="24">U148/N148</f>
        <v>131.8177129</v>
      </c>
    </row>
    <row r="149" ht="12.75" customHeight="1">
      <c r="A149" s="7" t="s">
        <v>223</v>
      </c>
      <c r="B149" s="7">
        <v>0.0</v>
      </c>
      <c r="C149" s="7">
        <v>0.0</v>
      </c>
      <c r="D149" s="7">
        <v>0.0</v>
      </c>
      <c r="E149" s="7">
        <v>1354.0</v>
      </c>
      <c r="F149" s="7">
        <v>966.0</v>
      </c>
      <c r="G149" s="7">
        <v>1342.0</v>
      </c>
      <c r="H149" s="7">
        <v>1260.0</v>
      </c>
      <c r="I149" s="7">
        <v>1920.0</v>
      </c>
      <c r="J149" s="7">
        <v>1148.0</v>
      </c>
      <c r="K149" s="23">
        <f t="shared" si="13"/>
        <v>0.001300390117</v>
      </c>
      <c r="L149" s="23">
        <f t="shared" si="14"/>
        <v>0.001169590643</v>
      </c>
      <c r="M149" s="23">
        <f t="shared" si="15"/>
        <v>0.000798084597</v>
      </c>
      <c r="N149" s="23">
        <f t="shared" si="16"/>
        <v>0.001089355119</v>
      </c>
      <c r="O149" s="23">
        <f t="shared" si="17"/>
        <v>0.1026437391</v>
      </c>
      <c r="P149" s="23">
        <f t="shared" si="18"/>
        <v>0.06686026412</v>
      </c>
      <c r="Q149" s="23">
        <f t="shared" si="19"/>
        <v>0.1496045449</v>
      </c>
      <c r="R149" s="23">
        <f t="shared" si="20"/>
        <v>0.07968404423</v>
      </c>
      <c r="S149" s="23">
        <f t="shared" si="21"/>
        <v>0.1051277842</v>
      </c>
      <c r="T149" s="23">
        <f t="shared" si="22"/>
        <v>0.07794586527</v>
      </c>
      <c r="U149" s="23">
        <f t="shared" si="23"/>
        <v>0.09697770698</v>
      </c>
      <c r="V149" s="26">
        <f t="shared" si="24"/>
        <v>89.02304242</v>
      </c>
    </row>
    <row r="150" ht="12.75" customHeight="1">
      <c r="A150" s="7" t="s">
        <v>187</v>
      </c>
      <c r="B150" s="7">
        <v>0.0</v>
      </c>
      <c r="C150" s="7">
        <v>0.0</v>
      </c>
      <c r="D150" s="7">
        <v>0.0</v>
      </c>
      <c r="E150" s="7">
        <v>538.0</v>
      </c>
      <c r="F150" s="7">
        <v>694.0</v>
      </c>
      <c r="G150" s="7">
        <v>440.0</v>
      </c>
      <c r="H150" s="7">
        <v>1716.0</v>
      </c>
      <c r="I150" s="7">
        <v>2804.0</v>
      </c>
      <c r="J150" s="7">
        <v>1100.0</v>
      </c>
      <c r="K150" s="23">
        <f t="shared" si="13"/>
        <v>0.001300390117</v>
      </c>
      <c r="L150" s="23">
        <f t="shared" si="14"/>
        <v>0.001169590643</v>
      </c>
      <c r="M150" s="23">
        <f t="shared" si="15"/>
        <v>0.000798084597</v>
      </c>
      <c r="N150" s="23">
        <f t="shared" si="16"/>
        <v>0.001089355119</v>
      </c>
      <c r="O150" s="23">
        <f t="shared" si="17"/>
        <v>0.04083024013</v>
      </c>
      <c r="P150" s="23">
        <f t="shared" si="18"/>
        <v>0.04805365415</v>
      </c>
      <c r="Q150" s="23">
        <f t="shared" si="19"/>
        <v>0.04912554305</v>
      </c>
      <c r="R150" s="23">
        <f t="shared" si="20"/>
        <v>0.1084992101</v>
      </c>
      <c r="S150" s="23">
        <f t="shared" si="21"/>
        <v>0.1535051716</v>
      </c>
      <c r="T150" s="23">
        <f t="shared" si="22"/>
        <v>0.07468964114</v>
      </c>
      <c r="U150" s="23">
        <f t="shared" si="23"/>
        <v>0.07911724336</v>
      </c>
      <c r="V150" s="26">
        <f t="shared" si="24"/>
        <v>72.62759588</v>
      </c>
    </row>
    <row r="151" ht="12.75" customHeight="1">
      <c r="A151" s="7" t="s">
        <v>194</v>
      </c>
      <c r="B151" s="7">
        <v>0.0</v>
      </c>
      <c r="C151" s="7">
        <v>0.0</v>
      </c>
      <c r="D151" s="7">
        <v>0.0</v>
      </c>
      <c r="E151" s="7">
        <v>798.0</v>
      </c>
      <c r="F151" s="7">
        <v>888.0</v>
      </c>
      <c r="G151" s="7">
        <v>470.0</v>
      </c>
      <c r="H151" s="7">
        <v>1224.0</v>
      </c>
      <c r="I151" s="7">
        <v>488.0</v>
      </c>
      <c r="J151" s="7">
        <v>1176.0</v>
      </c>
      <c r="K151" s="23">
        <f t="shared" si="13"/>
        <v>0.001300390117</v>
      </c>
      <c r="L151" s="23">
        <f t="shared" si="14"/>
        <v>0.001169590643</v>
      </c>
      <c r="M151" s="23">
        <f t="shared" si="15"/>
        <v>0.000798084597</v>
      </c>
      <c r="N151" s="23">
        <f t="shared" si="16"/>
        <v>0.001089355119</v>
      </c>
      <c r="O151" s="23">
        <f t="shared" si="17"/>
        <v>0.06052571775</v>
      </c>
      <c r="P151" s="23">
        <f t="shared" si="18"/>
        <v>0.06146719215</v>
      </c>
      <c r="Q151" s="23">
        <f t="shared" si="19"/>
        <v>0.05246741673</v>
      </c>
      <c r="R151" s="23">
        <f t="shared" si="20"/>
        <v>0.07740916272</v>
      </c>
      <c r="S151" s="23">
        <f t="shared" si="21"/>
        <v>0.02676079462</v>
      </c>
      <c r="T151" s="23">
        <f t="shared" si="22"/>
        <v>0.07984532935</v>
      </c>
      <c r="U151" s="23">
        <f t="shared" si="23"/>
        <v>0.05974593555</v>
      </c>
      <c r="V151" s="26">
        <f t="shared" si="24"/>
        <v>54.84523321</v>
      </c>
    </row>
    <row r="152" ht="12.75" customHeight="1">
      <c r="A152" s="7" t="s">
        <v>201</v>
      </c>
      <c r="B152" s="7">
        <v>4.0</v>
      </c>
      <c r="C152" s="7">
        <v>8.0</v>
      </c>
      <c r="D152" s="7">
        <v>8.0</v>
      </c>
      <c r="E152" s="7">
        <v>5166.0</v>
      </c>
      <c r="F152" s="7">
        <v>4126.0</v>
      </c>
      <c r="G152" s="7">
        <v>4580.0</v>
      </c>
      <c r="H152" s="7">
        <v>5988.0</v>
      </c>
      <c r="I152" s="7">
        <v>4712.0</v>
      </c>
      <c r="J152" s="7">
        <v>5368.0</v>
      </c>
      <c r="K152" s="23">
        <f t="shared" si="13"/>
        <v>0.006501950585</v>
      </c>
      <c r="L152" s="23">
        <f t="shared" si="14"/>
        <v>0.01052631579</v>
      </c>
      <c r="M152" s="23">
        <f t="shared" si="15"/>
        <v>0.007182761373</v>
      </c>
      <c r="N152" s="23">
        <f t="shared" si="16"/>
        <v>0.008070342582</v>
      </c>
      <c r="O152" s="23">
        <f t="shared" si="17"/>
        <v>0.3914097417</v>
      </c>
      <c r="P152" s="23">
        <f t="shared" si="18"/>
        <v>0.2853488211</v>
      </c>
      <c r="Q152" s="23">
        <f t="shared" si="19"/>
        <v>0.5103041105</v>
      </c>
      <c r="R152" s="23">
        <f t="shared" si="20"/>
        <v>0.3784518167</v>
      </c>
      <c r="S152" s="23">
        <f t="shared" si="21"/>
        <v>0.2579215236</v>
      </c>
      <c r="T152" s="23">
        <f t="shared" si="22"/>
        <v>0.3642222373</v>
      </c>
      <c r="U152" s="23">
        <f t="shared" si="23"/>
        <v>0.3646097085</v>
      </c>
      <c r="V152" s="26">
        <f t="shared" si="24"/>
        <v>45.17896295</v>
      </c>
    </row>
    <row r="153" ht="12.75" customHeight="1">
      <c r="A153" s="7" t="s">
        <v>214</v>
      </c>
      <c r="B153" s="7">
        <v>0.0</v>
      </c>
      <c r="C153" s="7">
        <v>0.0</v>
      </c>
      <c r="D153" s="7">
        <v>0.0</v>
      </c>
      <c r="E153" s="7">
        <v>664.0</v>
      </c>
      <c r="F153" s="7">
        <v>962.0</v>
      </c>
      <c r="G153" s="7">
        <v>410.0</v>
      </c>
      <c r="H153" s="7">
        <v>660.0</v>
      </c>
      <c r="I153" s="7">
        <v>872.0</v>
      </c>
      <c r="J153" s="7">
        <v>492.0</v>
      </c>
      <c r="K153" s="23">
        <f t="shared" si="13"/>
        <v>0.001300390117</v>
      </c>
      <c r="L153" s="23">
        <f t="shared" si="14"/>
        <v>0.001169590643</v>
      </c>
      <c r="M153" s="23">
        <f t="shared" si="15"/>
        <v>0.000798084597</v>
      </c>
      <c r="N153" s="23">
        <f t="shared" si="16"/>
        <v>0.001089355119</v>
      </c>
      <c r="O153" s="23">
        <f t="shared" si="17"/>
        <v>0.05037497159</v>
      </c>
      <c r="P153" s="23">
        <f t="shared" si="18"/>
        <v>0.06658369633</v>
      </c>
      <c r="Q153" s="23">
        <f t="shared" si="19"/>
        <v>0.04578366938</v>
      </c>
      <c r="R153" s="23">
        <f t="shared" si="20"/>
        <v>0.04176935229</v>
      </c>
      <c r="S153" s="23">
        <f t="shared" si="21"/>
        <v>0.04777540634</v>
      </c>
      <c r="T153" s="23">
        <f t="shared" si="22"/>
        <v>0.0334441354</v>
      </c>
      <c r="U153" s="23">
        <f t="shared" si="23"/>
        <v>0.04762187189</v>
      </c>
      <c r="V153" s="26">
        <f t="shared" si="24"/>
        <v>43.71565438</v>
      </c>
    </row>
    <row r="154" ht="12.75" customHeight="1">
      <c r="A154" s="7" t="s">
        <v>215</v>
      </c>
      <c r="B154" s="7">
        <v>18.0</v>
      </c>
      <c r="C154" s="7">
        <v>8.0</v>
      </c>
      <c r="D154" s="7">
        <v>4.0</v>
      </c>
      <c r="E154" s="7">
        <v>9008.0</v>
      </c>
      <c r="F154" s="7">
        <v>8952.0</v>
      </c>
      <c r="G154" s="7">
        <v>6042.0</v>
      </c>
      <c r="H154" s="7">
        <v>5268.0</v>
      </c>
      <c r="I154" s="7">
        <v>2324.0</v>
      </c>
      <c r="J154" s="7">
        <v>5464.0</v>
      </c>
      <c r="K154" s="23">
        <f t="shared" si="13"/>
        <v>0.02470741222</v>
      </c>
      <c r="L154" s="23">
        <f t="shared" si="14"/>
        <v>0.01052631579</v>
      </c>
      <c r="M154" s="23">
        <f t="shared" si="15"/>
        <v>0.003990422985</v>
      </c>
      <c r="N154" s="23">
        <f t="shared" si="16"/>
        <v>0.013074717</v>
      </c>
      <c r="O154" s="23">
        <f t="shared" si="17"/>
        <v>0.6824482994</v>
      </c>
      <c r="P154" s="23">
        <f t="shared" si="18"/>
        <v>0.6190278642</v>
      </c>
      <c r="Q154" s="23">
        <f t="shared" si="19"/>
        <v>0.6731647544</v>
      </c>
      <c r="R154" s="23">
        <f t="shared" si="20"/>
        <v>0.3329541864</v>
      </c>
      <c r="S154" s="23">
        <f t="shared" si="21"/>
        <v>0.1272369069</v>
      </c>
      <c r="T154" s="23">
        <f t="shared" si="22"/>
        <v>0.3707346856</v>
      </c>
      <c r="U154" s="23">
        <f t="shared" si="23"/>
        <v>0.4675944495</v>
      </c>
      <c r="V154" s="26">
        <f t="shared" si="24"/>
        <v>35.76325587</v>
      </c>
    </row>
    <row r="155" ht="12.75" customHeight="1">
      <c r="A155" s="7" t="s">
        <v>195</v>
      </c>
      <c r="B155" s="7">
        <v>16.0</v>
      </c>
      <c r="C155" s="7">
        <v>20.0</v>
      </c>
      <c r="D155" s="7">
        <v>14.0</v>
      </c>
      <c r="E155" s="7">
        <v>7818.0</v>
      </c>
      <c r="F155" s="7">
        <v>8612.0</v>
      </c>
      <c r="G155" s="7">
        <v>5082.0</v>
      </c>
      <c r="H155" s="7">
        <v>6904.0</v>
      </c>
      <c r="I155" s="7">
        <v>11172.0</v>
      </c>
      <c r="J155" s="7">
        <v>7324.0</v>
      </c>
      <c r="K155" s="23">
        <f t="shared" si="13"/>
        <v>0.02210663199</v>
      </c>
      <c r="L155" s="23">
        <f t="shared" si="14"/>
        <v>0.02456140351</v>
      </c>
      <c r="M155" s="23">
        <f t="shared" si="15"/>
        <v>0.01197126895</v>
      </c>
      <c r="N155" s="23">
        <f t="shared" si="16"/>
        <v>0.01954643482</v>
      </c>
      <c r="O155" s="23">
        <f t="shared" si="17"/>
        <v>0.5923036134</v>
      </c>
      <c r="P155" s="23">
        <f t="shared" si="18"/>
        <v>0.5955196017</v>
      </c>
      <c r="Q155" s="23">
        <f t="shared" si="19"/>
        <v>0.5662247967</v>
      </c>
      <c r="R155" s="23">
        <f t="shared" si="20"/>
        <v>0.4363349131</v>
      </c>
      <c r="S155" s="23">
        <f t="shared" si="21"/>
        <v>0.6114485853</v>
      </c>
      <c r="T155" s="23">
        <f t="shared" si="22"/>
        <v>0.4969133709</v>
      </c>
      <c r="U155" s="23">
        <f t="shared" si="23"/>
        <v>0.5497908135</v>
      </c>
      <c r="V155" s="26">
        <f t="shared" si="24"/>
        <v>28.12742163</v>
      </c>
    </row>
    <row r="156" ht="12.75" customHeight="1">
      <c r="A156" s="7" t="s">
        <v>234</v>
      </c>
      <c r="B156" s="7">
        <v>0.0</v>
      </c>
      <c r="C156" s="7">
        <v>0.0</v>
      </c>
      <c r="D156" s="7">
        <v>0.0</v>
      </c>
      <c r="E156" s="7">
        <v>480.0</v>
      </c>
      <c r="F156" s="7">
        <v>402.0</v>
      </c>
      <c r="G156" s="7">
        <v>388.0</v>
      </c>
      <c r="H156" s="7">
        <v>356.0</v>
      </c>
      <c r="I156" s="7">
        <v>560.0</v>
      </c>
      <c r="J156" s="7">
        <v>236.0</v>
      </c>
      <c r="K156" s="23">
        <f t="shared" si="13"/>
        <v>0.001300390117</v>
      </c>
      <c r="L156" s="23">
        <f t="shared" si="14"/>
        <v>0.001169590643</v>
      </c>
      <c r="M156" s="23">
        <f t="shared" si="15"/>
        <v>0.000798084597</v>
      </c>
      <c r="N156" s="23">
        <f t="shared" si="16"/>
        <v>0.001089355119</v>
      </c>
      <c r="O156" s="23">
        <f t="shared" si="17"/>
        <v>0.03643663359</v>
      </c>
      <c r="P156" s="23">
        <f t="shared" si="18"/>
        <v>0.02786420521</v>
      </c>
      <c r="Q156" s="23">
        <f t="shared" si="19"/>
        <v>0.04333296201</v>
      </c>
      <c r="R156" s="23">
        <f t="shared" si="20"/>
        <v>0.02255924171</v>
      </c>
      <c r="S156" s="23">
        <f t="shared" si="21"/>
        <v>0.03070103431</v>
      </c>
      <c r="T156" s="23">
        <f t="shared" si="22"/>
        <v>0.01607760668</v>
      </c>
      <c r="U156" s="23">
        <f t="shared" si="23"/>
        <v>0.02949528059</v>
      </c>
      <c r="V156" s="26">
        <f t="shared" si="24"/>
        <v>27.07590947</v>
      </c>
    </row>
    <row r="157" ht="12.75" customHeight="1">
      <c r="A157" s="7" t="s">
        <v>206</v>
      </c>
      <c r="B157" s="7">
        <v>0.0</v>
      </c>
      <c r="C157" s="7">
        <v>0.0</v>
      </c>
      <c r="D157" s="7">
        <v>0.0</v>
      </c>
      <c r="E157" s="7">
        <v>196.0</v>
      </c>
      <c r="F157" s="7">
        <v>196.0</v>
      </c>
      <c r="G157" s="7">
        <v>278.0</v>
      </c>
      <c r="H157" s="7">
        <v>440.0</v>
      </c>
      <c r="I157" s="7">
        <v>920.0</v>
      </c>
      <c r="J157" s="7">
        <v>392.0</v>
      </c>
      <c r="K157" s="23">
        <f t="shared" si="13"/>
        <v>0.001300390117</v>
      </c>
      <c r="L157" s="23">
        <f t="shared" si="14"/>
        <v>0.001169590643</v>
      </c>
      <c r="M157" s="23">
        <f t="shared" si="15"/>
        <v>0.000798084597</v>
      </c>
      <c r="N157" s="23">
        <f t="shared" si="16"/>
        <v>0.001089355119</v>
      </c>
      <c r="O157" s="23">
        <f t="shared" si="17"/>
        <v>0.01492311189</v>
      </c>
      <c r="P157" s="23">
        <f t="shared" si="18"/>
        <v>0.01362096384</v>
      </c>
      <c r="Q157" s="23">
        <f t="shared" si="19"/>
        <v>0.0310794252</v>
      </c>
      <c r="R157" s="23">
        <f t="shared" si="20"/>
        <v>0.02786729858</v>
      </c>
      <c r="S157" s="23">
        <f t="shared" si="21"/>
        <v>0.0504022328</v>
      </c>
      <c r="T157" s="23">
        <f t="shared" si="22"/>
        <v>0.02666033512</v>
      </c>
      <c r="U157" s="23">
        <f t="shared" si="23"/>
        <v>0.02742556124</v>
      </c>
      <c r="V157" s="26">
        <f t="shared" si="24"/>
        <v>25.17596031</v>
      </c>
    </row>
    <row r="158" ht="12.75" customHeight="1">
      <c r="A158" s="7" t="s">
        <v>258</v>
      </c>
      <c r="B158" s="7">
        <v>0.0</v>
      </c>
      <c r="C158" s="7">
        <v>6.0</v>
      </c>
      <c r="D158" s="7">
        <v>4.0</v>
      </c>
      <c r="E158" s="7">
        <v>1520.0</v>
      </c>
      <c r="F158" s="7">
        <v>1256.0</v>
      </c>
      <c r="G158" s="7">
        <v>1042.0</v>
      </c>
      <c r="H158" s="7">
        <v>1176.0</v>
      </c>
      <c r="I158" s="7">
        <v>1316.0</v>
      </c>
      <c r="J158" s="7">
        <v>1180.0</v>
      </c>
      <c r="K158" s="23">
        <f t="shared" si="13"/>
        <v>0.001300390117</v>
      </c>
      <c r="L158" s="23">
        <f t="shared" si="14"/>
        <v>0.008187134503</v>
      </c>
      <c r="M158" s="23">
        <f t="shared" si="15"/>
        <v>0.003990422985</v>
      </c>
      <c r="N158" s="23">
        <f t="shared" si="16"/>
        <v>0.004492649202</v>
      </c>
      <c r="O158" s="23">
        <f t="shared" si="17"/>
        <v>0.115218544</v>
      </c>
      <c r="P158" s="23">
        <f t="shared" si="18"/>
        <v>0.08691142916</v>
      </c>
      <c r="Q158" s="23">
        <f t="shared" si="19"/>
        <v>0.1161858082</v>
      </c>
      <c r="R158" s="23">
        <f t="shared" si="20"/>
        <v>0.07437598736</v>
      </c>
      <c r="S158" s="23">
        <f t="shared" si="21"/>
        <v>0.07207355114</v>
      </c>
      <c r="T158" s="23">
        <f t="shared" si="22"/>
        <v>0.08011668136</v>
      </c>
      <c r="U158" s="23">
        <f t="shared" si="23"/>
        <v>0.09081366688</v>
      </c>
      <c r="V158" s="26">
        <f t="shared" si="24"/>
        <v>20.21383438</v>
      </c>
    </row>
    <row r="159" ht="12.75" customHeight="1">
      <c r="A159" s="7" t="s">
        <v>196</v>
      </c>
      <c r="B159" s="7">
        <v>0.0</v>
      </c>
      <c r="C159" s="7">
        <v>0.0</v>
      </c>
      <c r="D159" s="7">
        <v>0.0</v>
      </c>
      <c r="E159" s="7">
        <v>240.0</v>
      </c>
      <c r="F159" s="7">
        <v>276.0</v>
      </c>
      <c r="G159" s="7">
        <v>192.0</v>
      </c>
      <c r="H159" s="7">
        <v>340.0</v>
      </c>
      <c r="I159" s="7">
        <v>520.0</v>
      </c>
      <c r="J159" s="7">
        <v>308.0</v>
      </c>
      <c r="K159" s="23">
        <f t="shared" si="13"/>
        <v>0.001300390117</v>
      </c>
      <c r="L159" s="23">
        <f t="shared" si="14"/>
        <v>0.001169590643</v>
      </c>
      <c r="M159" s="23">
        <f t="shared" si="15"/>
        <v>0.000798084597</v>
      </c>
      <c r="N159" s="23">
        <f t="shared" si="16"/>
        <v>0.001089355119</v>
      </c>
      <c r="O159" s="23">
        <f t="shared" si="17"/>
        <v>0.01825619271</v>
      </c>
      <c r="P159" s="23">
        <f t="shared" si="18"/>
        <v>0.01915231971</v>
      </c>
      <c r="Q159" s="23">
        <f t="shared" si="19"/>
        <v>0.02149938732</v>
      </c>
      <c r="R159" s="23">
        <f t="shared" si="20"/>
        <v>0.02154818325</v>
      </c>
      <c r="S159" s="23">
        <f t="shared" si="21"/>
        <v>0.02851201226</v>
      </c>
      <c r="T159" s="23">
        <f t="shared" si="22"/>
        <v>0.02096194288</v>
      </c>
      <c r="U159" s="23">
        <f t="shared" si="23"/>
        <v>0.02165500636</v>
      </c>
      <c r="V159" s="26">
        <f t="shared" si="24"/>
        <v>19.87873924</v>
      </c>
    </row>
    <row r="160" ht="12.75" customHeight="1">
      <c r="A160" s="7" t="s">
        <v>244</v>
      </c>
      <c r="B160" s="7">
        <v>0.0</v>
      </c>
      <c r="C160" s="7">
        <v>16.0</v>
      </c>
      <c r="D160" s="7">
        <v>2.0</v>
      </c>
      <c r="E160" s="7">
        <v>2252.0</v>
      </c>
      <c r="F160" s="7">
        <v>2138.0</v>
      </c>
      <c r="G160" s="7">
        <v>1262.0</v>
      </c>
      <c r="H160" s="7">
        <v>1576.0</v>
      </c>
      <c r="I160" s="7">
        <v>2416.0</v>
      </c>
      <c r="J160" s="7">
        <v>1504.0</v>
      </c>
      <c r="K160" s="23">
        <f t="shared" si="13"/>
        <v>0.001300390117</v>
      </c>
      <c r="L160" s="23">
        <f t="shared" si="14"/>
        <v>0.01988304094</v>
      </c>
      <c r="M160" s="23">
        <f t="shared" si="15"/>
        <v>0.002394253791</v>
      </c>
      <c r="N160" s="23">
        <f t="shared" si="16"/>
        <v>0.007859228281</v>
      </c>
      <c r="O160" s="23">
        <f t="shared" si="17"/>
        <v>0.1706688887</v>
      </c>
      <c r="P160" s="23">
        <f t="shared" si="18"/>
        <v>0.1478946277</v>
      </c>
      <c r="Q160" s="23">
        <f t="shared" si="19"/>
        <v>0.1406928818</v>
      </c>
      <c r="R160" s="23">
        <f t="shared" si="20"/>
        <v>0.09965244866</v>
      </c>
      <c r="S160" s="23">
        <f t="shared" si="21"/>
        <v>0.1322716576</v>
      </c>
      <c r="T160" s="23">
        <f t="shared" si="22"/>
        <v>0.1020961943</v>
      </c>
      <c r="U160" s="23">
        <f t="shared" si="23"/>
        <v>0.1322127831</v>
      </c>
      <c r="V160" s="26">
        <f t="shared" si="24"/>
        <v>16.82261647</v>
      </c>
    </row>
    <row r="161" ht="12.75" customHeight="1">
      <c r="A161" s="7" t="s">
        <v>231</v>
      </c>
      <c r="B161" s="7">
        <v>4.0</v>
      </c>
      <c r="C161" s="7">
        <v>16.0</v>
      </c>
      <c r="D161" s="7">
        <v>20.0</v>
      </c>
      <c r="E161" s="7">
        <v>3260.0</v>
      </c>
      <c r="F161" s="7">
        <v>2782.0</v>
      </c>
      <c r="G161" s="7">
        <v>2286.0</v>
      </c>
      <c r="H161" s="7">
        <v>3336.0</v>
      </c>
      <c r="I161" s="7">
        <v>4840.0</v>
      </c>
      <c r="J161" s="7">
        <v>3252.0</v>
      </c>
      <c r="K161" s="23">
        <f t="shared" si="13"/>
        <v>0.006501950585</v>
      </c>
      <c r="L161" s="23">
        <f t="shared" si="14"/>
        <v>0.01988304094</v>
      </c>
      <c r="M161" s="23">
        <f t="shared" si="15"/>
        <v>0.01675977654</v>
      </c>
      <c r="N161" s="23">
        <f t="shared" si="16"/>
        <v>0.01438158935</v>
      </c>
      <c r="O161" s="23">
        <f t="shared" si="17"/>
        <v>0.2470267404</v>
      </c>
      <c r="P161" s="23">
        <f t="shared" si="18"/>
        <v>0.1924220425</v>
      </c>
      <c r="Q161" s="23">
        <f t="shared" si="19"/>
        <v>0.25476217</v>
      </c>
      <c r="R161" s="23">
        <f t="shared" si="20"/>
        <v>0.2108688784</v>
      </c>
      <c r="S161" s="23">
        <f t="shared" si="21"/>
        <v>0.2649263941</v>
      </c>
      <c r="T161" s="23">
        <f t="shared" si="22"/>
        <v>0.2206770233</v>
      </c>
      <c r="U161" s="23">
        <f t="shared" si="23"/>
        <v>0.2317805414</v>
      </c>
      <c r="V161" s="26">
        <f t="shared" si="24"/>
        <v>16.11647612</v>
      </c>
    </row>
    <row r="162" ht="12.75" customHeight="1">
      <c r="A162" s="7" t="s">
        <v>210</v>
      </c>
      <c r="B162" s="7">
        <v>0.0</v>
      </c>
      <c r="C162" s="7">
        <v>10.0</v>
      </c>
      <c r="D162" s="7">
        <v>6.0</v>
      </c>
      <c r="E162" s="7">
        <v>1006.0</v>
      </c>
      <c r="F162" s="7">
        <v>956.0</v>
      </c>
      <c r="G162" s="7">
        <v>1484.0</v>
      </c>
      <c r="H162" s="7">
        <v>1084.0</v>
      </c>
      <c r="I162" s="7">
        <v>2676.0</v>
      </c>
      <c r="J162" s="7">
        <v>1004.0</v>
      </c>
      <c r="K162" s="23">
        <f t="shared" si="13"/>
        <v>0.001300390117</v>
      </c>
      <c r="L162" s="23">
        <f t="shared" si="14"/>
        <v>0.01286549708</v>
      </c>
      <c r="M162" s="23">
        <f t="shared" si="15"/>
        <v>0.005586592179</v>
      </c>
      <c r="N162" s="23">
        <f t="shared" si="16"/>
        <v>0.006584159791</v>
      </c>
      <c r="O162" s="23">
        <f t="shared" si="17"/>
        <v>0.07628209984</v>
      </c>
      <c r="P162" s="23">
        <f t="shared" si="18"/>
        <v>0.06616884464</v>
      </c>
      <c r="Q162" s="23">
        <f t="shared" si="19"/>
        <v>0.165422747</v>
      </c>
      <c r="R162" s="23">
        <f t="shared" si="20"/>
        <v>0.06856240126</v>
      </c>
      <c r="S162" s="23">
        <f t="shared" si="21"/>
        <v>0.146500301</v>
      </c>
      <c r="T162" s="23">
        <f t="shared" si="22"/>
        <v>0.06817719286</v>
      </c>
      <c r="U162" s="23">
        <f t="shared" si="23"/>
        <v>0.0985189311</v>
      </c>
      <c r="V162" s="26">
        <f t="shared" si="24"/>
        <v>14.9630225</v>
      </c>
    </row>
    <row r="163" ht="12.75" customHeight="1">
      <c r="A163" s="7" t="s">
        <v>190</v>
      </c>
      <c r="B163" s="7">
        <v>0.0</v>
      </c>
      <c r="C163" s="7">
        <v>0.0</v>
      </c>
      <c r="D163" s="7">
        <v>0.0</v>
      </c>
      <c r="E163" s="7">
        <v>120.0</v>
      </c>
      <c r="F163" s="7">
        <v>76.0</v>
      </c>
      <c r="G163" s="7">
        <v>76.0</v>
      </c>
      <c r="H163" s="7">
        <v>328.0</v>
      </c>
      <c r="I163" s="7">
        <v>416.0</v>
      </c>
      <c r="J163" s="7">
        <v>332.0</v>
      </c>
      <c r="K163" s="23">
        <f t="shared" si="13"/>
        <v>0.001300390117</v>
      </c>
      <c r="L163" s="23">
        <f t="shared" si="14"/>
        <v>0.001169590643</v>
      </c>
      <c r="M163" s="23">
        <f t="shared" si="15"/>
        <v>0.000798084597</v>
      </c>
      <c r="N163" s="23">
        <f t="shared" si="16"/>
        <v>0.001089355119</v>
      </c>
      <c r="O163" s="23">
        <f t="shared" si="17"/>
        <v>0.009165972275</v>
      </c>
      <c r="P163" s="23">
        <f t="shared" si="18"/>
        <v>0.005323930028</v>
      </c>
      <c r="Q163" s="23">
        <f t="shared" si="19"/>
        <v>0.008577475771</v>
      </c>
      <c r="R163" s="23">
        <f t="shared" si="20"/>
        <v>0.02078988942</v>
      </c>
      <c r="S163" s="23">
        <f t="shared" si="21"/>
        <v>0.02282055492</v>
      </c>
      <c r="T163" s="23">
        <f t="shared" si="22"/>
        <v>0.02259005495</v>
      </c>
      <c r="U163" s="23">
        <f t="shared" si="23"/>
        <v>0.01487797956</v>
      </c>
      <c r="V163" s="26">
        <f t="shared" si="24"/>
        <v>13.65760283</v>
      </c>
    </row>
    <row r="164" ht="12.75" customHeight="1">
      <c r="A164" s="7" t="s">
        <v>185</v>
      </c>
      <c r="B164" s="7">
        <v>40.0</v>
      </c>
      <c r="C164" s="7">
        <v>0.0</v>
      </c>
      <c r="D164" s="7">
        <v>8.0</v>
      </c>
      <c r="E164" s="7">
        <v>2786.0</v>
      </c>
      <c r="F164" s="7">
        <v>2888.0</v>
      </c>
      <c r="G164" s="7">
        <v>2668.0</v>
      </c>
      <c r="H164" s="7">
        <v>4724.0</v>
      </c>
      <c r="I164" s="7">
        <v>4460.0</v>
      </c>
      <c r="J164" s="7">
        <v>4360.0</v>
      </c>
      <c r="K164" s="23">
        <f t="shared" si="13"/>
        <v>0.0533159948</v>
      </c>
      <c r="L164" s="23">
        <f t="shared" si="14"/>
        <v>0.001169590643</v>
      </c>
      <c r="M164" s="23">
        <f t="shared" si="15"/>
        <v>0.007182761373</v>
      </c>
      <c r="N164" s="23">
        <f t="shared" si="16"/>
        <v>0.0205561156</v>
      </c>
      <c r="O164" s="23">
        <f t="shared" si="17"/>
        <v>0.2111203697</v>
      </c>
      <c r="P164" s="23">
        <f t="shared" si="18"/>
        <v>0.199751089</v>
      </c>
      <c r="Q164" s="23">
        <f t="shared" si="19"/>
        <v>0.2973153615</v>
      </c>
      <c r="R164" s="23">
        <f t="shared" si="20"/>
        <v>0.2985781991</v>
      </c>
      <c r="S164" s="23">
        <f t="shared" si="21"/>
        <v>0.2441306846</v>
      </c>
      <c r="T164" s="23">
        <f t="shared" si="22"/>
        <v>0.2958415304</v>
      </c>
      <c r="U164" s="23">
        <f t="shared" si="23"/>
        <v>0.257789539</v>
      </c>
      <c r="V164" s="26">
        <f t="shared" si="24"/>
        <v>12.54077103</v>
      </c>
    </row>
    <row r="165" ht="12.75" customHeight="1">
      <c r="A165" s="7" t="s">
        <v>228</v>
      </c>
      <c r="B165" s="7">
        <v>0.0</v>
      </c>
      <c r="C165" s="7">
        <v>0.0</v>
      </c>
      <c r="D165" s="7">
        <v>24.0</v>
      </c>
      <c r="E165" s="7">
        <v>922.0</v>
      </c>
      <c r="F165" s="7">
        <v>618.0</v>
      </c>
      <c r="G165" s="7">
        <v>1762.0</v>
      </c>
      <c r="H165" s="7">
        <v>1368.0</v>
      </c>
      <c r="I165" s="7">
        <v>1424.0</v>
      </c>
      <c r="J165" s="7">
        <v>1048.0</v>
      </c>
      <c r="K165" s="23">
        <f t="shared" si="13"/>
        <v>0.001300390117</v>
      </c>
      <c r="L165" s="23">
        <f t="shared" si="14"/>
        <v>0.001169590643</v>
      </c>
      <c r="M165" s="23">
        <f t="shared" si="15"/>
        <v>0.01995211492</v>
      </c>
      <c r="N165" s="23">
        <f t="shared" si="16"/>
        <v>0.007474031895</v>
      </c>
      <c r="O165" s="23">
        <f t="shared" si="17"/>
        <v>0.06991894553</v>
      </c>
      <c r="P165" s="23">
        <f t="shared" si="18"/>
        <v>0.04279886607</v>
      </c>
      <c r="Q165" s="23">
        <f t="shared" si="19"/>
        <v>0.1963907764</v>
      </c>
      <c r="R165" s="23">
        <f t="shared" si="20"/>
        <v>0.08650868878</v>
      </c>
      <c r="S165" s="23">
        <f t="shared" si="21"/>
        <v>0.07798391069</v>
      </c>
      <c r="T165" s="23">
        <f t="shared" si="22"/>
        <v>0.07116206499</v>
      </c>
      <c r="U165" s="23">
        <f t="shared" si="23"/>
        <v>0.09079387542</v>
      </c>
      <c r="V165" s="26">
        <f t="shared" si="24"/>
        <v>12.14791115</v>
      </c>
    </row>
    <row r="166" ht="12.75" customHeight="1">
      <c r="A166" s="7" t="s">
        <v>216</v>
      </c>
      <c r="B166" s="7">
        <v>0.0</v>
      </c>
      <c r="C166" s="7">
        <v>0.0</v>
      </c>
      <c r="D166" s="7">
        <v>90.0</v>
      </c>
      <c r="E166" s="7">
        <v>4142.0</v>
      </c>
      <c r="F166" s="7">
        <v>3980.0</v>
      </c>
      <c r="G166" s="7">
        <v>2922.0</v>
      </c>
      <c r="H166" s="7">
        <v>4112.0</v>
      </c>
      <c r="I166" s="7">
        <v>3396.0</v>
      </c>
      <c r="J166" s="7">
        <v>4340.0</v>
      </c>
      <c r="K166" s="23">
        <f t="shared" si="13"/>
        <v>0.001300390117</v>
      </c>
      <c r="L166" s="23">
        <f t="shared" si="14"/>
        <v>0.001169590643</v>
      </c>
      <c r="M166" s="23">
        <f t="shared" si="15"/>
        <v>0.07262569832</v>
      </c>
      <c r="N166" s="23">
        <f t="shared" si="16"/>
        <v>0.02503189303</v>
      </c>
      <c r="O166" s="23">
        <f t="shared" si="17"/>
        <v>0.3138398606</v>
      </c>
      <c r="P166" s="23">
        <f t="shared" si="18"/>
        <v>0.2752540967</v>
      </c>
      <c r="Q166" s="23">
        <f t="shared" si="19"/>
        <v>0.3256098919</v>
      </c>
      <c r="R166" s="23">
        <f t="shared" si="20"/>
        <v>0.2599052133</v>
      </c>
      <c r="S166" s="23">
        <f t="shared" si="21"/>
        <v>0.185902698</v>
      </c>
      <c r="T166" s="23">
        <f t="shared" si="22"/>
        <v>0.2944847704</v>
      </c>
      <c r="U166" s="23">
        <f t="shared" si="23"/>
        <v>0.2758327551</v>
      </c>
      <c r="V166" s="26">
        <f t="shared" si="24"/>
        <v>11.01925271</v>
      </c>
    </row>
    <row r="167" ht="12.75" customHeight="1">
      <c r="A167" s="7" t="s">
        <v>192</v>
      </c>
      <c r="B167" s="7">
        <v>308.0</v>
      </c>
      <c r="C167" s="7">
        <v>100.0</v>
      </c>
      <c r="D167" s="7">
        <v>158.0</v>
      </c>
      <c r="E167" s="7">
        <v>30408.0</v>
      </c>
      <c r="F167" s="7">
        <v>29084.0</v>
      </c>
      <c r="G167" s="7">
        <v>24044.0</v>
      </c>
      <c r="H167" s="7">
        <v>37288.0</v>
      </c>
      <c r="I167" s="7">
        <v>20732.0</v>
      </c>
      <c r="J167" s="7">
        <v>36212.0</v>
      </c>
      <c r="K167" s="23">
        <f t="shared" si="13"/>
        <v>0.4018205462</v>
      </c>
      <c r="L167" s="23">
        <f t="shared" si="14"/>
        <v>0.118128655</v>
      </c>
      <c r="M167" s="23">
        <f t="shared" si="15"/>
        <v>0.1268954509</v>
      </c>
      <c r="N167" s="23">
        <f t="shared" si="16"/>
        <v>0.215614884</v>
      </c>
      <c r="O167" s="23">
        <f t="shared" si="17"/>
        <v>2.303537611</v>
      </c>
      <c r="P167" s="23">
        <f t="shared" si="18"/>
        <v>2.01099357</v>
      </c>
      <c r="Q167" s="23">
        <f t="shared" si="19"/>
        <v>2.678511752</v>
      </c>
      <c r="R167" s="23">
        <f t="shared" si="20"/>
        <v>2.356334913</v>
      </c>
      <c r="S167" s="23">
        <f t="shared" si="21"/>
        <v>1.134624856</v>
      </c>
      <c r="T167" s="23">
        <f t="shared" si="22"/>
        <v>2.456617597</v>
      </c>
      <c r="U167" s="23">
        <f t="shared" si="23"/>
        <v>2.15677005</v>
      </c>
      <c r="V167" s="26">
        <f t="shared" si="24"/>
        <v>10.00288111</v>
      </c>
    </row>
    <row r="168" ht="12.75" customHeight="1">
      <c r="A168" s="7" t="s">
        <v>217</v>
      </c>
      <c r="B168" s="7">
        <v>0.0</v>
      </c>
      <c r="C168" s="7">
        <v>10.0</v>
      </c>
      <c r="D168" s="7">
        <v>0.0</v>
      </c>
      <c r="E168" s="7">
        <v>382.0</v>
      </c>
      <c r="F168" s="7">
        <v>286.0</v>
      </c>
      <c r="G168" s="7">
        <v>382.0</v>
      </c>
      <c r="H168" s="7">
        <v>964.0</v>
      </c>
      <c r="I168" s="7">
        <v>468.0</v>
      </c>
      <c r="J168" s="7">
        <v>1168.0</v>
      </c>
      <c r="K168" s="23">
        <f t="shared" si="13"/>
        <v>0.001300390117</v>
      </c>
      <c r="L168" s="23">
        <f t="shared" si="14"/>
        <v>0.01286549708</v>
      </c>
      <c r="M168" s="23">
        <f t="shared" si="15"/>
        <v>0.000798084597</v>
      </c>
      <c r="N168" s="23">
        <f t="shared" si="16"/>
        <v>0.004987990597</v>
      </c>
      <c r="O168" s="23">
        <f t="shared" si="17"/>
        <v>0.02901295356</v>
      </c>
      <c r="P168" s="23">
        <f t="shared" si="18"/>
        <v>0.0198437392</v>
      </c>
      <c r="Q168" s="23">
        <f t="shared" si="19"/>
        <v>0.04266458728</v>
      </c>
      <c r="R168" s="23">
        <f t="shared" si="20"/>
        <v>0.06097946288</v>
      </c>
      <c r="S168" s="23">
        <f t="shared" si="21"/>
        <v>0.02566628359</v>
      </c>
      <c r="T168" s="23">
        <f t="shared" si="22"/>
        <v>0.07930262533</v>
      </c>
      <c r="U168" s="23">
        <f t="shared" si="23"/>
        <v>0.04291160864</v>
      </c>
      <c r="V168" s="26">
        <f t="shared" si="24"/>
        <v>8.602985071</v>
      </c>
    </row>
    <row r="169" ht="12.75" customHeight="1">
      <c r="A169" s="7" t="s">
        <v>233</v>
      </c>
      <c r="B169" s="7">
        <v>16.0</v>
      </c>
      <c r="C169" s="7">
        <v>0.0</v>
      </c>
      <c r="D169" s="7">
        <v>2.0</v>
      </c>
      <c r="E169" s="7">
        <v>988.0</v>
      </c>
      <c r="F169" s="7">
        <v>1050.0</v>
      </c>
      <c r="G169" s="7">
        <v>804.0</v>
      </c>
      <c r="H169" s="7">
        <v>1144.0</v>
      </c>
      <c r="I169" s="7">
        <v>1100.0</v>
      </c>
      <c r="J169" s="7">
        <v>764.0</v>
      </c>
      <c r="K169" s="23">
        <f t="shared" si="13"/>
        <v>0.02210663199</v>
      </c>
      <c r="L169" s="23">
        <f t="shared" si="14"/>
        <v>0.001169590643</v>
      </c>
      <c r="M169" s="23">
        <f t="shared" si="15"/>
        <v>0.002394253791</v>
      </c>
      <c r="N169" s="23">
        <f t="shared" si="16"/>
        <v>0.008556825475</v>
      </c>
      <c r="O169" s="23">
        <f t="shared" si="17"/>
        <v>0.07491856678</v>
      </c>
      <c r="P169" s="23">
        <f t="shared" si="18"/>
        <v>0.07266818779</v>
      </c>
      <c r="Q169" s="23">
        <f t="shared" si="19"/>
        <v>0.08967361034</v>
      </c>
      <c r="R169" s="23">
        <f t="shared" si="20"/>
        <v>0.07235387046</v>
      </c>
      <c r="S169" s="23">
        <f t="shared" si="21"/>
        <v>0.06025283205</v>
      </c>
      <c r="T169" s="23">
        <f t="shared" si="22"/>
        <v>0.05189607218</v>
      </c>
      <c r="U169" s="23">
        <f t="shared" si="23"/>
        <v>0.0702938566</v>
      </c>
      <c r="V169" s="26">
        <f t="shared" si="24"/>
        <v>8.214945695</v>
      </c>
    </row>
    <row r="170" ht="12.75" customHeight="1">
      <c r="A170" s="7" t="s">
        <v>191</v>
      </c>
      <c r="B170" s="7">
        <v>28.0</v>
      </c>
      <c r="C170" s="7">
        <v>2.0</v>
      </c>
      <c r="D170" s="7">
        <v>0.0</v>
      </c>
      <c r="E170" s="7">
        <v>948.0</v>
      </c>
      <c r="F170" s="7">
        <v>960.0</v>
      </c>
      <c r="G170" s="7">
        <v>844.0</v>
      </c>
      <c r="H170" s="7">
        <v>1812.0</v>
      </c>
      <c r="I170" s="7">
        <v>2804.0</v>
      </c>
      <c r="J170" s="7">
        <v>1784.0</v>
      </c>
      <c r="K170" s="23">
        <f t="shared" si="13"/>
        <v>0.03771131339</v>
      </c>
      <c r="L170" s="23">
        <f t="shared" si="14"/>
        <v>0.00350877193</v>
      </c>
      <c r="M170" s="23">
        <f t="shared" si="15"/>
        <v>0.000798084597</v>
      </c>
      <c r="N170" s="23">
        <f t="shared" si="16"/>
        <v>0.01400605664</v>
      </c>
      <c r="O170" s="23">
        <f t="shared" si="17"/>
        <v>0.0718884933</v>
      </c>
      <c r="P170" s="23">
        <f t="shared" si="18"/>
        <v>0.06644541243</v>
      </c>
      <c r="Q170" s="23">
        <f t="shared" si="19"/>
        <v>0.09412944191</v>
      </c>
      <c r="R170" s="23">
        <f t="shared" si="20"/>
        <v>0.1145655608</v>
      </c>
      <c r="S170" s="23">
        <f t="shared" si="21"/>
        <v>0.1535051716</v>
      </c>
      <c r="T170" s="23">
        <f t="shared" si="22"/>
        <v>0.1210908351</v>
      </c>
      <c r="U170" s="23">
        <f t="shared" si="23"/>
        <v>0.1036041525</v>
      </c>
      <c r="V170" s="26">
        <f t="shared" si="24"/>
        <v>7.397096498</v>
      </c>
    </row>
    <row r="171" ht="12.75" customHeight="1">
      <c r="A171" s="7" t="s">
        <v>211</v>
      </c>
      <c r="B171" s="7">
        <v>8.0</v>
      </c>
      <c r="C171" s="7">
        <v>12.0</v>
      </c>
      <c r="D171" s="7">
        <v>40.0</v>
      </c>
      <c r="E171" s="7">
        <v>1342.0</v>
      </c>
      <c r="F171" s="7">
        <v>1050.0</v>
      </c>
      <c r="G171" s="7">
        <v>1026.0</v>
      </c>
      <c r="H171" s="7">
        <v>2188.0</v>
      </c>
      <c r="I171" s="7">
        <v>3540.0</v>
      </c>
      <c r="J171" s="7">
        <v>2208.0</v>
      </c>
      <c r="K171" s="23">
        <f t="shared" si="13"/>
        <v>0.01170351105</v>
      </c>
      <c r="L171" s="23">
        <f t="shared" si="14"/>
        <v>0.01520467836</v>
      </c>
      <c r="M171" s="23">
        <f t="shared" si="15"/>
        <v>0.03272146848</v>
      </c>
      <c r="N171" s="23">
        <f t="shared" si="16"/>
        <v>0.01987655263</v>
      </c>
      <c r="O171" s="23">
        <f t="shared" si="17"/>
        <v>0.1017347171</v>
      </c>
      <c r="P171" s="23">
        <f t="shared" si="18"/>
        <v>0.07266818779</v>
      </c>
      <c r="Q171" s="23">
        <f t="shared" si="19"/>
        <v>0.1144034755</v>
      </c>
      <c r="R171" s="23">
        <f t="shared" si="20"/>
        <v>0.1383254344</v>
      </c>
      <c r="S171" s="23">
        <f t="shared" si="21"/>
        <v>0.1937831774</v>
      </c>
      <c r="T171" s="23">
        <f t="shared" si="22"/>
        <v>0.1498541483</v>
      </c>
      <c r="U171" s="23">
        <f t="shared" si="23"/>
        <v>0.1284615234</v>
      </c>
      <c r="V171" s="26">
        <f t="shared" si="24"/>
        <v>6.462967991</v>
      </c>
    </row>
    <row r="172" ht="12.75" customHeight="1">
      <c r="A172" s="7" t="s">
        <v>213</v>
      </c>
      <c r="B172" s="7">
        <v>0.0</v>
      </c>
      <c r="C172" s="7">
        <v>10.0</v>
      </c>
      <c r="D172" s="7">
        <v>0.0</v>
      </c>
      <c r="E172" s="7">
        <v>166.0</v>
      </c>
      <c r="F172" s="7">
        <v>138.0</v>
      </c>
      <c r="G172" s="7">
        <v>200.0</v>
      </c>
      <c r="H172" s="7">
        <v>512.0</v>
      </c>
      <c r="I172" s="7">
        <v>1228.0</v>
      </c>
      <c r="J172" s="7">
        <v>556.0</v>
      </c>
      <c r="K172" s="23">
        <f t="shared" si="13"/>
        <v>0.001300390117</v>
      </c>
      <c r="L172" s="23">
        <f t="shared" si="14"/>
        <v>0.01286549708</v>
      </c>
      <c r="M172" s="23">
        <f t="shared" si="15"/>
        <v>0.000798084597</v>
      </c>
      <c r="N172" s="23">
        <f t="shared" si="16"/>
        <v>0.004987990597</v>
      </c>
      <c r="O172" s="23">
        <f t="shared" si="17"/>
        <v>0.01265055678</v>
      </c>
      <c r="P172" s="23">
        <f t="shared" si="18"/>
        <v>0.00961073083</v>
      </c>
      <c r="Q172" s="23">
        <f t="shared" si="19"/>
        <v>0.02239055364</v>
      </c>
      <c r="R172" s="23">
        <f t="shared" si="20"/>
        <v>0.03241706161</v>
      </c>
      <c r="S172" s="23">
        <f t="shared" si="21"/>
        <v>0.06725770262</v>
      </c>
      <c r="T172" s="23">
        <f t="shared" si="22"/>
        <v>0.03778576759</v>
      </c>
      <c r="U172" s="23">
        <f t="shared" si="23"/>
        <v>0.03035206218</v>
      </c>
      <c r="V172" s="26">
        <f t="shared" si="24"/>
        <v>6.085027946</v>
      </c>
    </row>
    <row r="173" ht="12.75" customHeight="1">
      <c r="A173" s="7" t="s">
        <v>186</v>
      </c>
      <c r="B173" s="7">
        <v>178.0</v>
      </c>
      <c r="C173" s="7">
        <v>28.0</v>
      </c>
      <c r="D173" s="7">
        <v>46.0</v>
      </c>
      <c r="E173" s="7">
        <v>8048.0</v>
      </c>
      <c r="F173" s="7">
        <v>6160.0</v>
      </c>
      <c r="G173" s="7">
        <v>5884.0</v>
      </c>
      <c r="H173" s="7">
        <v>6432.0</v>
      </c>
      <c r="I173" s="7">
        <v>6456.0</v>
      </c>
      <c r="J173" s="7">
        <v>7208.0</v>
      </c>
      <c r="K173" s="23">
        <f t="shared" si="13"/>
        <v>0.2327698309</v>
      </c>
      <c r="L173" s="23">
        <f t="shared" si="14"/>
        <v>0.03391812865</v>
      </c>
      <c r="M173" s="23">
        <f t="shared" si="15"/>
        <v>0.03750997606</v>
      </c>
      <c r="N173" s="23">
        <f t="shared" si="16"/>
        <v>0.1013993119</v>
      </c>
      <c r="O173" s="23">
        <f t="shared" si="17"/>
        <v>0.6097265359</v>
      </c>
      <c r="P173" s="23">
        <f t="shared" si="18"/>
        <v>0.4259835442</v>
      </c>
      <c r="Q173" s="23">
        <f t="shared" si="19"/>
        <v>0.6555642197</v>
      </c>
      <c r="R173" s="23">
        <f t="shared" si="20"/>
        <v>0.4065086888</v>
      </c>
      <c r="S173" s="23">
        <f t="shared" si="21"/>
        <v>0.3533628851</v>
      </c>
      <c r="T173" s="23">
        <f t="shared" si="22"/>
        <v>0.4890441625</v>
      </c>
      <c r="U173" s="23">
        <f t="shared" si="23"/>
        <v>0.4900316727</v>
      </c>
      <c r="V173" s="26">
        <f t="shared" si="24"/>
        <v>4.832692289</v>
      </c>
    </row>
    <row r="174" ht="12.75" customHeight="1">
      <c r="A174" s="7" t="s">
        <v>199</v>
      </c>
      <c r="B174" s="7">
        <v>36.0</v>
      </c>
      <c r="C174" s="7">
        <v>44.0</v>
      </c>
      <c r="D174" s="7">
        <v>126.0</v>
      </c>
      <c r="E174" s="7">
        <v>5228.0</v>
      </c>
      <c r="F174" s="7">
        <v>4538.0</v>
      </c>
      <c r="G174" s="7">
        <v>5048.0</v>
      </c>
      <c r="H174" s="7">
        <v>2360.0</v>
      </c>
      <c r="I174" s="7">
        <v>3628.0</v>
      </c>
      <c r="J174" s="7">
        <v>2588.0</v>
      </c>
      <c r="K174" s="23">
        <f t="shared" si="13"/>
        <v>0.04811443433</v>
      </c>
      <c r="L174" s="23">
        <f t="shared" si="14"/>
        <v>0.05263157895</v>
      </c>
      <c r="M174" s="23">
        <f t="shared" si="15"/>
        <v>0.1013567438</v>
      </c>
      <c r="N174" s="23">
        <f t="shared" si="16"/>
        <v>0.0673675857</v>
      </c>
      <c r="O174" s="23">
        <f t="shared" si="17"/>
        <v>0.3961063556</v>
      </c>
      <c r="P174" s="23">
        <f t="shared" si="18"/>
        <v>0.3138353039</v>
      </c>
      <c r="Q174" s="23">
        <f t="shared" si="19"/>
        <v>0.5624373399</v>
      </c>
      <c r="R174" s="23">
        <f t="shared" si="20"/>
        <v>0.1491943128</v>
      </c>
      <c r="S174" s="23">
        <f t="shared" si="21"/>
        <v>0.1985990259</v>
      </c>
      <c r="T174" s="23">
        <f t="shared" si="22"/>
        <v>0.1756325894</v>
      </c>
      <c r="U174" s="23">
        <f t="shared" si="23"/>
        <v>0.2993008212</v>
      </c>
      <c r="V174" s="26">
        <f t="shared" si="24"/>
        <v>4.442801655</v>
      </c>
    </row>
    <row r="175" ht="12.75" customHeight="1">
      <c r="A175" s="7" t="s">
        <v>224</v>
      </c>
      <c r="B175" s="7">
        <v>248.0</v>
      </c>
      <c r="C175" s="7">
        <v>364.0</v>
      </c>
      <c r="D175" s="7">
        <v>246.0</v>
      </c>
      <c r="E175" s="7">
        <v>18902.0</v>
      </c>
      <c r="F175" s="7">
        <v>19802.0</v>
      </c>
      <c r="G175" s="7">
        <v>13166.0</v>
      </c>
      <c r="H175" s="7">
        <v>14880.0</v>
      </c>
      <c r="I175" s="7">
        <v>16384.0</v>
      </c>
      <c r="J175" s="7">
        <v>13044.0</v>
      </c>
      <c r="K175" s="23">
        <f t="shared" si="13"/>
        <v>0.3237971391</v>
      </c>
      <c r="L175" s="23">
        <f t="shared" si="14"/>
        <v>0.4269005848</v>
      </c>
      <c r="M175" s="23">
        <f t="shared" si="15"/>
        <v>0.1971268955</v>
      </c>
      <c r="N175" s="23">
        <f t="shared" si="16"/>
        <v>0.3159415398</v>
      </c>
      <c r="O175" s="23">
        <f t="shared" si="17"/>
        <v>1.431936974</v>
      </c>
      <c r="P175" s="23">
        <f t="shared" si="18"/>
        <v>1.369218005</v>
      </c>
      <c r="Q175" s="23">
        <f t="shared" si="19"/>
        <v>1.466748357</v>
      </c>
      <c r="R175" s="23">
        <f t="shared" si="20"/>
        <v>0.9403475513</v>
      </c>
      <c r="S175" s="23">
        <f t="shared" si="21"/>
        <v>0.896678159</v>
      </c>
      <c r="T175" s="23">
        <f t="shared" si="22"/>
        <v>0.8849467472</v>
      </c>
      <c r="U175" s="23">
        <f t="shared" si="23"/>
        <v>1.164979299</v>
      </c>
      <c r="V175" s="26">
        <f t="shared" si="24"/>
        <v>3.687325509</v>
      </c>
    </row>
    <row r="176" ht="12.75" customHeight="1">
      <c r="A176" s="7" t="s">
        <v>205</v>
      </c>
      <c r="B176" s="7">
        <v>18.0</v>
      </c>
      <c r="C176" s="7">
        <v>134.0</v>
      </c>
      <c r="D176" s="7">
        <v>106.0</v>
      </c>
      <c r="E176" s="7">
        <v>3654.0</v>
      </c>
      <c r="F176" s="7">
        <v>3756.0</v>
      </c>
      <c r="G176" s="7">
        <v>2644.0</v>
      </c>
      <c r="H176" s="7">
        <v>3184.0</v>
      </c>
      <c r="I176" s="7">
        <v>5020.0</v>
      </c>
      <c r="J176" s="7">
        <v>2808.0</v>
      </c>
      <c r="K176" s="23">
        <f t="shared" si="13"/>
        <v>0.02470741222</v>
      </c>
      <c r="L176" s="23">
        <f t="shared" si="14"/>
        <v>0.1578947368</v>
      </c>
      <c r="M176" s="23">
        <f t="shared" si="15"/>
        <v>0.08539505188</v>
      </c>
      <c r="N176" s="23">
        <f t="shared" si="16"/>
        <v>0.08933240031</v>
      </c>
      <c r="O176" s="23">
        <f t="shared" si="17"/>
        <v>0.2768729642</v>
      </c>
      <c r="P176" s="23">
        <f t="shared" si="18"/>
        <v>0.2597663002</v>
      </c>
      <c r="Q176" s="23">
        <f t="shared" si="19"/>
        <v>0.2946418625</v>
      </c>
      <c r="R176" s="23">
        <f t="shared" si="20"/>
        <v>0.2012638231</v>
      </c>
      <c r="S176" s="23">
        <f t="shared" si="21"/>
        <v>0.2747769934</v>
      </c>
      <c r="T176" s="23">
        <f t="shared" si="22"/>
        <v>0.19055695</v>
      </c>
      <c r="U176" s="23">
        <f t="shared" si="23"/>
        <v>0.2496464822</v>
      </c>
      <c r="V176" s="26">
        <f t="shared" si="24"/>
        <v>2.794579361</v>
      </c>
    </row>
    <row r="177" ht="12.75" customHeight="1">
      <c r="A177" s="7" t="s">
        <v>203</v>
      </c>
      <c r="B177" s="7">
        <v>134.0</v>
      </c>
      <c r="C177" s="7">
        <v>76.0</v>
      </c>
      <c r="D177" s="7">
        <v>28.0</v>
      </c>
      <c r="E177" s="7">
        <v>2826.0</v>
      </c>
      <c r="F177" s="7">
        <v>2704.0</v>
      </c>
      <c r="G177" s="7">
        <v>2796.0</v>
      </c>
      <c r="H177" s="7">
        <v>4308.0</v>
      </c>
      <c r="I177" s="7">
        <v>5804.0</v>
      </c>
      <c r="J177" s="7">
        <v>3728.0</v>
      </c>
      <c r="K177" s="23">
        <f t="shared" si="13"/>
        <v>0.1755526658</v>
      </c>
      <c r="L177" s="23">
        <f t="shared" si="14"/>
        <v>0.09005847953</v>
      </c>
      <c r="M177" s="23">
        <f t="shared" si="15"/>
        <v>0.02314445331</v>
      </c>
      <c r="N177" s="23">
        <f t="shared" si="16"/>
        <v>0.09625186621</v>
      </c>
      <c r="O177" s="23">
        <f t="shared" si="17"/>
        <v>0.2141504431</v>
      </c>
      <c r="P177" s="23">
        <f t="shared" si="18"/>
        <v>0.1870289705</v>
      </c>
      <c r="Q177" s="23">
        <f t="shared" si="19"/>
        <v>0.3115740225</v>
      </c>
      <c r="R177" s="23">
        <f t="shared" si="20"/>
        <v>0.2722906793</v>
      </c>
      <c r="S177" s="23">
        <f t="shared" si="21"/>
        <v>0.3176818256</v>
      </c>
      <c r="T177" s="23">
        <f t="shared" si="22"/>
        <v>0.2529679126</v>
      </c>
      <c r="U177" s="23">
        <f t="shared" si="23"/>
        <v>0.259282309</v>
      </c>
      <c r="V177" s="26">
        <f t="shared" si="24"/>
        <v>2.69378994</v>
      </c>
    </row>
    <row r="178" ht="12.75" customHeight="1">
      <c r="A178" s="7" t="s">
        <v>197</v>
      </c>
      <c r="B178" s="7">
        <v>246.0</v>
      </c>
      <c r="C178" s="7">
        <v>172.0</v>
      </c>
      <c r="D178" s="7">
        <v>382.0</v>
      </c>
      <c r="E178" s="7">
        <v>10716.0</v>
      </c>
      <c r="F178" s="7">
        <v>10932.0</v>
      </c>
      <c r="G178" s="7">
        <v>7370.0</v>
      </c>
      <c r="H178" s="7">
        <v>9056.0</v>
      </c>
      <c r="I178" s="7">
        <v>12424.0</v>
      </c>
      <c r="J178" s="7">
        <v>8636.0</v>
      </c>
      <c r="K178" s="23">
        <f t="shared" si="13"/>
        <v>0.3211963589</v>
      </c>
      <c r="L178" s="23">
        <f t="shared" si="14"/>
        <v>0.2023391813</v>
      </c>
      <c r="M178" s="23">
        <f t="shared" si="15"/>
        <v>0.3056664006</v>
      </c>
      <c r="N178" s="23">
        <f t="shared" si="16"/>
        <v>0.2764006469</v>
      </c>
      <c r="O178" s="23">
        <f t="shared" si="17"/>
        <v>0.8118324369</v>
      </c>
      <c r="P178" s="23">
        <f t="shared" si="18"/>
        <v>0.7559289221</v>
      </c>
      <c r="Q178" s="23">
        <f t="shared" si="19"/>
        <v>0.8210983625</v>
      </c>
      <c r="R178" s="23">
        <f t="shared" si="20"/>
        <v>0.5723222749</v>
      </c>
      <c r="S178" s="23">
        <f t="shared" si="21"/>
        <v>0.6799649756</v>
      </c>
      <c r="T178" s="23">
        <f t="shared" si="22"/>
        <v>0.5859168306</v>
      </c>
      <c r="U178" s="23">
        <f t="shared" si="23"/>
        <v>0.7045106338</v>
      </c>
      <c r="V178" s="26">
        <f t="shared" si="24"/>
        <v>2.548874764</v>
      </c>
    </row>
    <row r="179" ht="12.75" customHeight="1">
      <c r="A179" s="7" t="s">
        <v>226</v>
      </c>
      <c r="B179" s="7">
        <v>838.0</v>
      </c>
      <c r="C179" s="7">
        <v>118.0</v>
      </c>
      <c r="D179" s="7">
        <v>662.0</v>
      </c>
      <c r="E179" s="7">
        <v>10704.0</v>
      </c>
      <c r="F179" s="7">
        <v>10288.0</v>
      </c>
      <c r="G179" s="7">
        <v>10452.0</v>
      </c>
      <c r="H179" s="7">
        <v>24720.0</v>
      </c>
      <c r="I179" s="7">
        <v>54996.0</v>
      </c>
      <c r="J179" s="7">
        <v>21888.0</v>
      </c>
      <c r="K179" s="23">
        <f t="shared" si="13"/>
        <v>1.091027308</v>
      </c>
      <c r="L179" s="23">
        <f t="shared" si="14"/>
        <v>0.1391812865</v>
      </c>
      <c r="M179" s="23">
        <f t="shared" si="15"/>
        <v>0.5291300878</v>
      </c>
      <c r="N179" s="23">
        <f t="shared" si="16"/>
        <v>0.5864462275</v>
      </c>
      <c r="O179" s="23">
        <f t="shared" si="17"/>
        <v>0.8109234149</v>
      </c>
      <c r="P179" s="23">
        <f t="shared" si="18"/>
        <v>0.7114015073</v>
      </c>
      <c r="Q179" s="23">
        <f t="shared" si="19"/>
        <v>1.164420185</v>
      </c>
      <c r="R179" s="23">
        <f t="shared" si="20"/>
        <v>1.562148499</v>
      </c>
      <c r="S179" s="23">
        <f t="shared" si="21"/>
        <v>3.009741148</v>
      </c>
      <c r="T179" s="23">
        <f t="shared" si="22"/>
        <v>1.484906044</v>
      </c>
      <c r="U179" s="23">
        <f t="shared" si="23"/>
        <v>1.4572568</v>
      </c>
      <c r="V179" s="26">
        <f t="shared" si="24"/>
        <v>2.48489415</v>
      </c>
    </row>
    <row r="180" ht="12.75" customHeight="1">
      <c r="A180" s="7" t="s">
        <v>239</v>
      </c>
      <c r="B180" s="7">
        <v>0.0</v>
      </c>
      <c r="C180" s="7">
        <v>0.0</v>
      </c>
      <c r="D180" s="7">
        <v>0.0</v>
      </c>
      <c r="E180" s="7">
        <v>46.0</v>
      </c>
      <c r="F180" s="7">
        <v>38.0</v>
      </c>
      <c r="G180" s="7">
        <v>16.0</v>
      </c>
      <c r="H180" s="7">
        <v>24.0</v>
      </c>
      <c r="I180" s="7">
        <v>44.0</v>
      </c>
      <c r="J180" s="7">
        <v>40.0</v>
      </c>
      <c r="K180" s="23">
        <f t="shared" si="13"/>
        <v>0.001300390117</v>
      </c>
      <c r="L180" s="23">
        <f t="shared" si="14"/>
        <v>0.001169590643</v>
      </c>
      <c r="M180" s="23">
        <f t="shared" si="15"/>
        <v>0.000798084597</v>
      </c>
      <c r="N180" s="23">
        <f t="shared" si="16"/>
        <v>0.001089355119</v>
      </c>
      <c r="O180" s="23">
        <f t="shared" si="17"/>
        <v>0.003560336338</v>
      </c>
      <c r="P180" s="23">
        <f t="shared" si="18"/>
        <v>0.002696535988</v>
      </c>
      <c r="Q180" s="23">
        <f t="shared" si="19"/>
        <v>0.001893728417</v>
      </c>
      <c r="R180" s="23">
        <f t="shared" si="20"/>
        <v>0.001579778831</v>
      </c>
      <c r="S180" s="23">
        <f t="shared" si="21"/>
        <v>0.002462649811</v>
      </c>
      <c r="T180" s="23">
        <f t="shared" si="22"/>
        <v>0.002781358117</v>
      </c>
      <c r="U180" s="23">
        <f t="shared" si="23"/>
        <v>0.00249573125</v>
      </c>
      <c r="V180" s="26">
        <f t="shared" si="24"/>
        <v>2.291017141</v>
      </c>
    </row>
    <row r="181" ht="12.75" customHeight="1">
      <c r="A181" s="7" t="s">
        <v>189</v>
      </c>
      <c r="B181" s="7">
        <v>38.0</v>
      </c>
      <c r="C181" s="7">
        <v>12.0</v>
      </c>
      <c r="D181" s="7">
        <v>24.0</v>
      </c>
      <c r="E181" s="7">
        <v>518.0</v>
      </c>
      <c r="F181" s="7">
        <v>434.0</v>
      </c>
      <c r="G181" s="7">
        <v>322.0</v>
      </c>
      <c r="H181" s="7">
        <v>924.0</v>
      </c>
      <c r="I181" s="7">
        <v>624.0</v>
      </c>
      <c r="J181" s="7">
        <v>892.0</v>
      </c>
      <c r="K181" s="23">
        <f t="shared" si="13"/>
        <v>0.05071521456</v>
      </c>
      <c r="L181" s="23">
        <f t="shared" si="14"/>
        <v>0.01520467836</v>
      </c>
      <c r="M181" s="23">
        <f t="shared" si="15"/>
        <v>0.01995211492</v>
      </c>
      <c r="N181" s="23">
        <f t="shared" si="16"/>
        <v>0.02862400262</v>
      </c>
      <c r="O181" s="23">
        <f t="shared" si="17"/>
        <v>0.03931520339</v>
      </c>
      <c r="P181" s="23">
        <f t="shared" si="18"/>
        <v>0.03007674756</v>
      </c>
      <c r="Q181" s="23">
        <f t="shared" si="19"/>
        <v>0.03598083992</v>
      </c>
      <c r="R181" s="23">
        <f t="shared" si="20"/>
        <v>0.05845181675</v>
      </c>
      <c r="S181" s="23">
        <f t="shared" si="21"/>
        <v>0.0342034696</v>
      </c>
      <c r="T181" s="23">
        <f t="shared" si="22"/>
        <v>0.06057933654</v>
      </c>
      <c r="U181" s="23">
        <f t="shared" si="23"/>
        <v>0.04310123563</v>
      </c>
      <c r="V181" s="26">
        <f t="shared" si="24"/>
        <v>1.505772488</v>
      </c>
    </row>
    <row r="182" ht="12.75" customHeight="1">
      <c r="A182" s="7" t="s">
        <v>222</v>
      </c>
      <c r="B182" s="7">
        <v>124.0</v>
      </c>
      <c r="C182" s="7">
        <v>30.0</v>
      </c>
      <c r="D182" s="7">
        <v>188.0</v>
      </c>
      <c r="E182" s="7">
        <v>2804.0</v>
      </c>
      <c r="F182" s="7">
        <v>2940.0</v>
      </c>
      <c r="G182" s="7">
        <v>2098.0</v>
      </c>
      <c r="H182" s="7">
        <v>2172.0</v>
      </c>
      <c r="I182" s="7">
        <v>1368.0</v>
      </c>
      <c r="J182" s="7">
        <v>2324.0</v>
      </c>
      <c r="K182" s="23">
        <f t="shared" si="13"/>
        <v>0.1625487646</v>
      </c>
      <c r="L182" s="23">
        <f t="shared" si="14"/>
        <v>0.03625730994</v>
      </c>
      <c r="M182" s="23">
        <f t="shared" si="15"/>
        <v>0.1508379888</v>
      </c>
      <c r="N182" s="23">
        <f t="shared" si="16"/>
        <v>0.1165480211</v>
      </c>
      <c r="O182" s="23">
        <f t="shared" si="17"/>
        <v>0.2124839027</v>
      </c>
      <c r="P182" s="23">
        <f t="shared" si="18"/>
        <v>0.2033464703</v>
      </c>
      <c r="Q182" s="23">
        <f t="shared" si="19"/>
        <v>0.2338197616</v>
      </c>
      <c r="R182" s="23">
        <f t="shared" si="20"/>
        <v>0.137314376</v>
      </c>
      <c r="S182" s="23">
        <f t="shared" si="21"/>
        <v>0.07491927981</v>
      </c>
      <c r="T182" s="23">
        <f t="shared" si="22"/>
        <v>0.1577233566</v>
      </c>
      <c r="U182" s="23">
        <f t="shared" si="23"/>
        <v>0.1699345245</v>
      </c>
      <c r="V182" s="26">
        <f t="shared" si="24"/>
        <v>1.458064434</v>
      </c>
    </row>
    <row r="183" ht="12.75" customHeight="1">
      <c r="A183" s="7" t="s">
        <v>202</v>
      </c>
      <c r="B183" s="7">
        <v>0.0</v>
      </c>
      <c r="C183" s="7">
        <v>12.0</v>
      </c>
      <c r="D183" s="7">
        <v>72.0</v>
      </c>
      <c r="E183" s="7">
        <v>292.0</v>
      </c>
      <c r="F183" s="7">
        <v>270.0</v>
      </c>
      <c r="G183" s="7">
        <v>242.0</v>
      </c>
      <c r="H183" s="7">
        <v>612.0</v>
      </c>
      <c r="I183" s="7">
        <v>488.0</v>
      </c>
      <c r="J183" s="7">
        <v>580.0</v>
      </c>
      <c r="K183" s="23">
        <f t="shared" si="13"/>
        <v>0.001300390117</v>
      </c>
      <c r="L183" s="23">
        <f t="shared" si="14"/>
        <v>0.01520467836</v>
      </c>
      <c r="M183" s="23">
        <f t="shared" si="15"/>
        <v>0.05826017558</v>
      </c>
      <c r="N183" s="23">
        <f t="shared" si="16"/>
        <v>0.02492174802</v>
      </c>
      <c r="O183" s="23">
        <f t="shared" si="17"/>
        <v>0.02219528824</v>
      </c>
      <c r="P183" s="23">
        <f t="shared" si="18"/>
        <v>0.01873746802</v>
      </c>
      <c r="Q183" s="23">
        <f t="shared" si="19"/>
        <v>0.02706917679</v>
      </c>
      <c r="R183" s="23">
        <f t="shared" si="20"/>
        <v>0.03873617694</v>
      </c>
      <c r="S183" s="23">
        <f t="shared" si="21"/>
        <v>0.02676079462</v>
      </c>
      <c r="T183" s="23">
        <f t="shared" si="22"/>
        <v>0.03941387966</v>
      </c>
      <c r="U183" s="23">
        <f t="shared" si="23"/>
        <v>0.02881879737</v>
      </c>
      <c r="V183" s="26">
        <f t="shared" si="24"/>
        <v>1.156371429</v>
      </c>
    </row>
    <row r="184" ht="12.75" customHeight="1">
      <c r="A184" s="7" t="s">
        <v>212</v>
      </c>
      <c r="B184" s="7">
        <v>32.0</v>
      </c>
      <c r="C184" s="7">
        <v>132.0</v>
      </c>
      <c r="D184" s="7">
        <v>386.0</v>
      </c>
      <c r="E184" s="7">
        <v>2528.0</v>
      </c>
      <c r="F184" s="7">
        <v>2146.0</v>
      </c>
      <c r="G184" s="7">
        <v>2128.0</v>
      </c>
      <c r="H184" s="7">
        <v>3084.0</v>
      </c>
      <c r="I184" s="7">
        <v>3892.0</v>
      </c>
      <c r="J184" s="7">
        <v>2756.0</v>
      </c>
      <c r="K184" s="23">
        <f t="shared" si="13"/>
        <v>0.04291287386</v>
      </c>
      <c r="L184" s="23">
        <f t="shared" si="14"/>
        <v>0.1555555556</v>
      </c>
      <c r="M184" s="23">
        <f t="shared" si="15"/>
        <v>0.308858739</v>
      </c>
      <c r="N184" s="23">
        <f t="shared" si="16"/>
        <v>0.1691090561</v>
      </c>
      <c r="O184" s="23">
        <f t="shared" si="17"/>
        <v>0.1915763957</v>
      </c>
      <c r="P184" s="23">
        <f t="shared" si="18"/>
        <v>0.1484477633</v>
      </c>
      <c r="Q184" s="23">
        <f t="shared" si="19"/>
        <v>0.2371616353</v>
      </c>
      <c r="R184" s="23">
        <f t="shared" si="20"/>
        <v>0.1949447077</v>
      </c>
      <c r="S184" s="23">
        <f t="shared" si="21"/>
        <v>0.2130465714</v>
      </c>
      <c r="T184" s="23">
        <f t="shared" si="22"/>
        <v>0.1870293739</v>
      </c>
      <c r="U184" s="23">
        <f t="shared" si="23"/>
        <v>0.1953677412</v>
      </c>
      <c r="V184" s="26">
        <f t="shared" si="24"/>
        <v>1.155276634</v>
      </c>
    </row>
    <row r="185" ht="12.75" customHeight="1">
      <c r="A185" s="7" t="s">
        <v>208</v>
      </c>
      <c r="B185" s="7">
        <v>120.0</v>
      </c>
      <c r="C185" s="7">
        <v>30.0</v>
      </c>
      <c r="D185" s="7">
        <v>90.0</v>
      </c>
      <c r="E185" s="7">
        <v>2106.0</v>
      </c>
      <c r="F185" s="7">
        <v>1964.0</v>
      </c>
      <c r="G185" s="7">
        <v>1244.0</v>
      </c>
      <c r="H185" s="7">
        <v>1012.0</v>
      </c>
      <c r="I185" s="7">
        <v>508.0</v>
      </c>
      <c r="J185" s="7">
        <v>1008.0</v>
      </c>
      <c r="K185" s="23">
        <f t="shared" si="13"/>
        <v>0.1573472042</v>
      </c>
      <c r="L185" s="23">
        <f t="shared" si="14"/>
        <v>0.03625730994</v>
      </c>
      <c r="M185" s="23">
        <f t="shared" si="15"/>
        <v>0.07262569832</v>
      </c>
      <c r="N185" s="23">
        <f t="shared" si="16"/>
        <v>0.08874340414</v>
      </c>
      <c r="O185" s="23">
        <f t="shared" si="17"/>
        <v>0.1596091205</v>
      </c>
      <c r="P185" s="23">
        <f t="shared" si="18"/>
        <v>0.1358639286</v>
      </c>
      <c r="Q185" s="23">
        <f t="shared" si="19"/>
        <v>0.1386877576</v>
      </c>
      <c r="R185" s="23">
        <f t="shared" si="20"/>
        <v>0.06401263823</v>
      </c>
      <c r="S185" s="23">
        <f t="shared" si="21"/>
        <v>0.02785530564</v>
      </c>
      <c r="T185" s="23">
        <f t="shared" si="22"/>
        <v>0.06844854487</v>
      </c>
      <c r="U185" s="23">
        <f t="shared" si="23"/>
        <v>0.09907954925</v>
      </c>
      <c r="V185" s="26">
        <f t="shared" si="24"/>
        <v>1.116472263</v>
      </c>
    </row>
    <row r="186" ht="12.75" customHeight="1">
      <c r="A186" s="7" t="s">
        <v>230</v>
      </c>
      <c r="B186" s="7">
        <v>74.0</v>
      </c>
      <c r="C186" s="7">
        <v>186.0</v>
      </c>
      <c r="D186" s="7">
        <v>180.0</v>
      </c>
      <c r="E186" s="7">
        <v>2436.0</v>
      </c>
      <c r="F186" s="7">
        <v>2252.0</v>
      </c>
      <c r="G186" s="7">
        <v>1438.0</v>
      </c>
      <c r="H186" s="7">
        <v>1732.0</v>
      </c>
      <c r="I186" s="7">
        <v>1816.0</v>
      </c>
      <c r="J186" s="7">
        <v>1860.0</v>
      </c>
      <c r="K186" s="23">
        <f t="shared" si="13"/>
        <v>0.09752925878</v>
      </c>
      <c r="L186" s="23">
        <f t="shared" si="14"/>
        <v>0.2187134503</v>
      </c>
      <c r="M186" s="23">
        <f t="shared" si="15"/>
        <v>0.1444533121</v>
      </c>
      <c r="N186" s="23">
        <f t="shared" si="16"/>
        <v>0.1535653404</v>
      </c>
      <c r="O186" s="23">
        <f t="shared" si="17"/>
        <v>0.1846072267</v>
      </c>
      <c r="P186" s="23">
        <f t="shared" si="18"/>
        <v>0.1557768098</v>
      </c>
      <c r="Q186" s="23">
        <f t="shared" si="19"/>
        <v>0.1602985407</v>
      </c>
      <c r="R186" s="23">
        <f t="shared" si="20"/>
        <v>0.1095102686</v>
      </c>
      <c r="S186" s="23">
        <f t="shared" si="21"/>
        <v>0.09943632682</v>
      </c>
      <c r="T186" s="23">
        <f t="shared" si="22"/>
        <v>0.1262465233</v>
      </c>
      <c r="U186" s="23">
        <f t="shared" si="23"/>
        <v>0.139312616</v>
      </c>
      <c r="V186" s="26">
        <f t="shared" si="24"/>
        <v>0.9071878827</v>
      </c>
    </row>
    <row r="187" ht="12.75" customHeight="1">
      <c r="A187" s="7" t="s">
        <v>207</v>
      </c>
      <c r="B187" s="7">
        <v>24.0</v>
      </c>
      <c r="C187" s="7">
        <v>50.0</v>
      </c>
      <c r="D187" s="7">
        <v>52.0</v>
      </c>
      <c r="E187" s="7">
        <v>452.0</v>
      </c>
      <c r="F187" s="7">
        <v>472.0</v>
      </c>
      <c r="G187" s="7">
        <v>408.0</v>
      </c>
      <c r="H187" s="7">
        <v>572.0</v>
      </c>
      <c r="I187" s="7">
        <v>688.0</v>
      </c>
      <c r="J187" s="7">
        <v>460.0</v>
      </c>
      <c r="K187" s="23">
        <f t="shared" si="13"/>
        <v>0.03250975293</v>
      </c>
      <c r="L187" s="23">
        <f t="shared" si="14"/>
        <v>0.05964912281</v>
      </c>
      <c r="M187" s="23">
        <f t="shared" si="15"/>
        <v>0.04229848364</v>
      </c>
      <c r="N187" s="23">
        <f t="shared" si="16"/>
        <v>0.04481911979</v>
      </c>
      <c r="O187" s="23">
        <f t="shared" si="17"/>
        <v>0.03431558215</v>
      </c>
      <c r="P187" s="23">
        <f t="shared" si="18"/>
        <v>0.0327041416</v>
      </c>
      <c r="Q187" s="23">
        <f t="shared" si="19"/>
        <v>0.0455608778</v>
      </c>
      <c r="R187" s="23">
        <f t="shared" si="20"/>
        <v>0.03620853081</v>
      </c>
      <c r="S187" s="23">
        <f t="shared" si="21"/>
        <v>0.03770590489</v>
      </c>
      <c r="T187" s="23">
        <f t="shared" si="22"/>
        <v>0.03127331931</v>
      </c>
      <c r="U187" s="23">
        <f t="shared" si="23"/>
        <v>0.03629472609</v>
      </c>
      <c r="V187" s="26">
        <f t="shared" si="24"/>
        <v>0.8098045268</v>
      </c>
    </row>
    <row r="188" ht="12.75" customHeight="1">
      <c r="A188" s="7" t="s">
        <v>242</v>
      </c>
      <c r="B188" s="7">
        <v>0.0</v>
      </c>
      <c r="C188" s="7">
        <v>6.0</v>
      </c>
      <c r="D188" s="7">
        <v>64.0</v>
      </c>
      <c r="E188" s="7">
        <v>134.0</v>
      </c>
      <c r="F188" s="7">
        <v>80.0</v>
      </c>
      <c r="G188" s="7">
        <v>200.0</v>
      </c>
      <c r="H188" s="7">
        <v>192.0</v>
      </c>
      <c r="I188" s="7">
        <v>448.0</v>
      </c>
      <c r="J188" s="7">
        <v>260.0</v>
      </c>
      <c r="K188" s="23">
        <f t="shared" si="13"/>
        <v>0.001300390117</v>
      </c>
      <c r="L188" s="23">
        <f t="shared" si="14"/>
        <v>0.008187134503</v>
      </c>
      <c r="M188" s="23">
        <f t="shared" si="15"/>
        <v>0.0518754988</v>
      </c>
      <c r="N188" s="23">
        <f t="shared" si="16"/>
        <v>0.02045434114</v>
      </c>
      <c r="O188" s="23">
        <f t="shared" si="17"/>
        <v>0.01022649799</v>
      </c>
      <c r="P188" s="23">
        <f t="shared" si="18"/>
        <v>0.005600497822</v>
      </c>
      <c r="Q188" s="23">
        <f t="shared" si="19"/>
        <v>0.02239055364</v>
      </c>
      <c r="R188" s="23">
        <f t="shared" si="20"/>
        <v>0.01219589258</v>
      </c>
      <c r="S188" s="23">
        <f t="shared" si="21"/>
        <v>0.02457177256</v>
      </c>
      <c r="T188" s="23">
        <f t="shared" si="22"/>
        <v>0.01770571874</v>
      </c>
      <c r="U188" s="23">
        <f t="shared" si="23"/>
        <v>0.01544848889</v>
      </c>
      <c r="V188" s="26">
        <f t="shared" si="24"/>
        <v>0.7552670009</v>
      </c>
    </row>
    <row r="189" ht="12.75" customHeight="1">
      <c r="A189" s="7" t="s">
        <v>235</v>
      </c>
      <c r="B189" s="7">
        <v>674.0</v>
      </c>
      <c r="C189" s="7">
        <v>218.0</v>
      </c>
      <c r="D189" s="7">
        <v>732.0</v>
      </c>
      <c r="E189" s="7">
        <v>5338.0</v>
      </c>
      <c r="F189" s="7">
        <v>5882.0</v>
      </c>
      <c r="G189" s="7">
        <v>4008.0</v>
      </c>
      <c r="H189" s="7">
        <v>5300.0</v>
      </c>
      <c r="I189" s="7">
        <v>7276.0</v>
      </c>
      <c r="J189" s="7">
        <v>5388.0</v>
      </c>
      <c r="K189" s="23">
        <f t="shared" si="13"/>
        <v>0.877763329</v>
      </c>
      <c r="L189" s="23">
        <f t="shared" si="14"/>
        <v>0.2561403509</v>
      </c>
      <c r="M189" s="23">
        <f t="shared" si="15"/>
        <v>0.5849960096</v>
      </c>
      <c r="N189" s="23">
        <f t="shared" si="16"/>
        <v>0.5729665632</v>
      </c>
      <c r="O189" s="23">
        <f t="shared" si="17"/>
        <v>0.4044390576</v>
      </c>
      <c r="P189" s="23">
        <f t="shared" si="18"/>
        <v>0.4067620826</v>
      </c>
      <c r="Q189" s="23">
        <f t="shared" si="19"/>
        <v>0.4465857191</v>
      </c>
      <c r="R189" s="23">
        <f t="shared" si="20"/>
        <v>0.3349763033</v>
      </c>
      <c r="S189" s="23">
        <f t="shared" si="21"/>
        <v>0.3982378372</v>
      </c>
      <c r="T189" s="23">
        <f t="shared" si="22"/>
        <v>0.3655789974</v>
      </c>
      <c r="U189" s="23">
        <f t="shared" si="23"/>
        <v>0.3927633329</v>
      </c>
      <c r="V189" s="26">
        <f t="shared" si="24"/>
        <v>0.6854908438</v>
      </c>
    </row>
    <row r="190" ht="12.75" customHeight="1">
      <c r="A190" s="7" t="s">
        <v>209</v>
      </c>
      <c r="B190" s="7">
        <v>596.0</v>
      </c>
      <c r="C190" s="7">
        <v>148.0</v>
      </c>
      <c r="D190" s="7">
        <v>432.0</v>
      </c>
      <c r="E190" s="7">
        <v>3298.0</v>
      </c>
      <c r="F190" s="7">
        <v>3324.0</v>
      </c>
      <c r="G190" s="7">
        <v>3250.0</v>
      </c>
      <c r="H190" s="7">
        <v>5936.0</v>
      </c>
      <c r="I190" s="7">
        <v>3576.0</v>
      </c>
      <c r="J190" s="7">
        <v>4912.0</v>
      </c>
      <c r="K190" s="23">
        <f t="shared" si="13"/>
        <v>0.7763328999</v>
      </c>
      <c r="L190" s="23">
        <f t="shared" si="14"/>
        <v>0.1742690058</v>
      </c>
      <c r="M190" s="23">
        <f t="shared" si="15"/>
        <v>0.3455706305</v>
      </c>
      <c r="N190" s="23">
        <f t="shared" si="16"/>
        <v>0.4320575121</v>
      </c>
      <c r="O190" s="23">
        <f t="shared" si="17"/>
        <v>0.2499053102</v>
      </c>
      <c r="P190" s="23">
        <f t="shared" si="18"/>
        <v>0.2298969785</v>
      </c>
      <c r="Q190" s="23">
        <f t="shared" si="19"/>
        <v>0.3621477108</v>
      </c>
      <c r="R190" s="23">
        <f t="shared" si="20"/>
        <v>0.3751658768</v>
      </c>
      <c r="S190" s="23">
        <f t="shared" si="21"/>
        <v>0.1957532972</v>
      </c>
      <c r="T190" s="23">
        <f t="shared" si="22"/>
        <v>0.333288108</v>
      </c>
      <c r="U190" s="23">
        <f t="shared" si="23"/>
        <v>0.2910262136</v>
      </c>
      <c r="V190" s="26">
        <f t="shared" si="24"/>
        <v>0.6735821169</v>
      </c>
    </row>
    <row r="191" ht="12.75" customHeight="1">
      <c r="A191" s="7" t="s">
        <v>227</v>
      </c>
      <c r="B191" s="7">
        <v>318.0</v>
      </c>
      <c r="C191" s="7">
        <v>246.0</v>
      </c>
      <c r="D191" s="7">
        <v>468.0</v>
      </c>
      <c r="E191" s="7">
        <v>2350.0</v>
      </c>
      <c r="F191" s="7">
        <v>3080.0</v>
      </c>
      <c r="G191" s="7">
        <v>1882.0</v>
      </c>
      <c r="H191" s="7">
        <v>3644.0</v>
      </c>
      <c r="I191" s="7">
        <v>4296.0</v>
      </c>
      <c r="J191" s="7">
        <v>3452.0</v>
      </c>
      <c r="K191" s="23">
        <f t="shared" si="13"/>
        <v>0.4148244473</v>
      </c>
      <c r="L191" s="23">
        <f t="shared" si="14"/>
        <v>0.2888888889</v>
      </c>
      <c r="M191" s="23">
        <f t="shared" si="15"/>
        <v>0.374301676</v>
      </c>
      <c r="N191" s="23">
        <f t="shared" si="16"/>
        <v>0.3593383374</v>
      </c>
      <c r="O191" s="23">
        <f t="shared" si="17"/>
        <v>0.1780925687</v>
      </c>
      <c r="P191" s="23">
        <f t="shared" si="18"/>
        <v>0.2130263431</v>
      </c>
      <c r="Q191" s="23">
        <f t="shared" si="19"/>
        <v>0.2097582711</v>
      </c>
      <c r="R191" s="23">
        <f t="shared" si="20"/>
        <v>0.2303317536</v>
      </c>
      <c r="S191" s="23">
        <f t="shared" si="21"/>
        <v>0.2351556942</v>
      </c>
      <c r="T191" s="23">
        <f t="shared" si="22"/>
        <v>0.2342446238</v>
      </c>
      <c r="U191" s="23">
        <f t="shared" si="23"/>
        <v>0.2167682091</v>
      </c>
      <c r="V191" s="26">
        <f t="shared" si="24"/>
        <v>0.603242645</v>
      </c>
    </row>
    <row r="192" ht="12.75" customHeight="1">
      <c r="A192" s="7" t="s">
        <v>241</v>
      </c>
      <c r="B192" s="7">
        <v>728.0</v>
      </c>
      <c r="C192" s="7">
        <v>426.0</v>
      </c>
      <c r="D192" s="7">
        <v>542.0</v>
      </c>
      <c r="E192" s="7">
        <v>4248.0</v>
      </c>
      <c r="F192" s="7">
        <v>4386.0</v>
      </c>
      <c r="G192" s="7">
        <v>3118.0</v>
      </c>
      <c r="H192" s="7">
        <v>4600.0</v>
      </c>
      <c r="I192" s="7">
        <v>6876.0</v>
      </c>
      <c r="J192" s="7">
        <v>3940.0</v>
      </c>
      <c r="K192" s="23">
        <f t="shared" si="13"/>
        <v>0.9479843953</v>
      </c>
      <c r="L192" s="23">
        <f t="shared" si="14"/>
        <v>0.4994152047</v>
      </c>
      <c r="M192" s="23">
        <f t="shared" si="15"/>
        <v>0.4333599362</v>
      </c>
      <c r="N192" s="23">
        <f t="shared" si="16"/>
        <v>0.6269198454</v>
      </c>
      <c r="O192" s="23">
        <f t="shared" si="17"/>
        <v>0.3218695553</v>
      </c>
      <c r="P192" s="23">
        <f t="shared" si="18"/>
        <v>0.3033257277</v>
      </c>
      <c r="Q192" s="23">
        <f t="shared" si="19"/>
        <v>0.3474434666</v>
      </c>
      <c r="R192" s="23">
        <f t="shared" si="20"/>
        <v>0.2907424961</v>
      </c>
      <c r="S192" s="23">
        <f t="shared" si="21"/>
        <v>0.3763476167</v>
      </c>
      <c r="T192" s="23">
        <f t="shared" si="22"/>
        <v>0.2673495692</v>
      </c>
      <c r="U192" s="23">
        <f t="shared" si="23"/>
        <v>0.3178464053</v>
      </c>
      <c r="V192" s="26">
        <f t="shared" si="24"/>
        <v>0.5069968795</v>
      </c>
    </row>
    <row r="193" ht="12.75" customHeight="1">
      <c r="A193" s="7" t="s">
        <v>188</v>
      </c>
      <c r="B193" s="7">
        <v>964.0</v>
      </c>
      <c r="C193" s="7">
        <v>664.0</v>
      </c>
      <c r="D193" s="7">
        <v>736.0</v>
      </c>
      <c r="E193" s="7">
        <v>6118.0</v>
      </c>
      <c r="F193" s="7">
        <v>6170.0</v>
      </c>
      <c r="G193" s="7">
        <v>4398.0</v>
      </c>
      <c r="H193" s="7">
        <v>5072.0</v>
      </c>
      <c r="I193" s="7">
        <v>6992.0</v>
      </c>
      <c r="J193" s="7">
        <v>4592.0</v>
      </c>
      <c r="K193" s="23">
        <f t="shared" si="13"/>
        <v>1.254876463</v>
      </c>
      <c r="L193" s="23">
        <f t="shared" si="14"/>
        <v>0.7777777778</v>
      </c>
      <c r="M193" s="23">
        <f t="shared" si="15"/>
        <v>0.588188348</v>
      </c>
      <c r="N193" s="23">
        <f t="shared" si="16"/>
        <v>0.8736141962</v>
      </c>
      <c r="O193" s="23">
        <f t="shared" si="17"/>
        <v>0.4635254905</v>
      </c>
      <c r="P193" s="23">
        <f t="shared" si="18"/>
        <v>0.4266749637</v>
      </c>
      <c r="Q193" s="23">
        <f t="shared" si="19"/>
        <v>0.4900300769</v>
      </c>
      <c r="R193" s="23">
        <f t="shared" si="20"/>
        <v>0.3205687204</v>
      </c>
      <c r="S193" s="23">
        <f t="shared" si="21"/>
        <v>0.3826957807</v>
      </c>
      <c r="T193" s="23">
        <f t="shared" si="22"/>
        <v>0.3115799471</v>
      </c>
      <c r="U193" s="23">
        <f t="shared" si="23"/>
        <v>0.3991791632</v>
      </c>
      <c r="V193" s="26">
        <f t="shared" si="24"/>
        <v>0.4569284301</v>
      </c>
    </row>
    <row r="194" ht="12.75" customHeight="1">
      <c r="A194" s="7" t="s">
        <v>218</v>
      </c>
      <c r="B194" s="7">
        <v>2132.0</v>
      </c>
      <c r="C194" s="7">
        <v>1386.0</v>
      </c>
      <c r="D194" s="7">
        <v>2452.0</v>
      </c>
      <c r="E194" s="7">
        <v>12204.0</v>
      </c>
      <c r="F194" s="7">
        <v>12874.0</v>
      </c>
      <c r="G194" s="7">
        <v>8420.0</v>
      </c>
      <c r="H194" s="7">
        <v>12216.0</v>
      </c>
      <c r="I194" s="7">
        <v>10900.0</v>
      </c>
      <c r="J194" s="7">
        <v>11732.0</v>
      </c>
      <c r="K194" s="23">
        <f t="shared" si="13"/>
        <v>2.77373212</v>
      </c>
      <c r="L194" s="23">
        <f t="shared" si="14"/>
        <v>1.622222222</v>
      </c>
      <c r="M194" s="23">
        <f t="shared" si="15"/>
        <v>1.957701516</v>
      </c>
      <c r="N194" s="23">
        <f t="shared" si="16"/>
        <v>2.117885286</v>
      </c>
      <c r="O194" s="23">
        <f t="shared" si="17"/>
        <v>0.9245511704</v>
      </c>
      <c r="P194" s="23">
        <f t="shared" si="18"/>
        <v>0.8902025859</v>
      </c>
      <c r="Q194" s="23">
        <f t="shared" si="19"/>
        <v>0.9380639412</v>
      </c>
      <c r="R194" s="23">
        <f t="shared" si="20"/>
        <v>0.7720063191</v>
      </c>
      <c r="S194" s="23">
        <f t="shared" si="21"/>
        <v>0.5965632354</v>
      </c>
      <c r="T194" s="23">
        <f t="shared" si="22"/>
        <v>0.7959432874</v>
      </c>
      <c r="U194" s="23">
        <f t="shared" si="23"/>
        <v>0.8195550899</v>
      </c>
      <c r="V194" s="26">
        <f t="shared" si="24"/>
        <v>0.3869685933</v>
      </c>
    </row>
    <row r="195" ht="12.75" customHeight="1">
      <c r="A195" s="7" t="s">
        <v>219</v>
      </c>
      <c r="B195" s="7">
        <v>2.0</v>
      </c>
      <c r="C195" s="7">
        <v>62.0</v>
      </c>
      <c r="D195" s="7">
        <v>536.0</v>
      </c>
      <c r="E195" s="7">
        <v>866.0</v>
      </c>
      <c r="F195" s="7">
        <v>788.0</v>
      </c>
      <c r="G195" s="7">
        <v>634.0</v>
      </c>
      <c r="H195" s="7">
        <v>1052.0</v>
      </c>
      <c r="I195" s="7">
        <v>776.0</v>
      </c>
      <c r="J195" s="7">
        <v>1016.0</v>
      </c>
      <c r="K195" s="23">
        <f t="shared" si="13"/>
        <v>0.003901170351</v>
      </c>
      <c r="L195" s="23">
        <f t="shared" si="14"/>
        <v>0.07368421053</v>
      </c>
      <c r="M195" s="23">
        <f t="shared" si="15"/>
        <v>0.4285714286</v>
      </c>
      <c r="N195" s="23">
        <f t="shared" si="16"/>
        <v>0.1687189365</v>
      </c>
      <c r="O195" s="23">
        <f t="shared" si="17"/>
        <v>0.06567684266</v>
      </c>
      <c r="P195" s="23">
        <f t="shared" si="18"/>
        <v>0.0545529973</v>
      </c>
      <c r="Q195" s="23">
        <f t="shared" si="19"/>
        <v>0.07073632617</v>
      </c>
      <c r="R195" s="23">
        <f t="shared" si="20"/>
        <v>0.06654028436</v>
      </c>
      <c r="S195" s="23">
        <f t="shared" si="21"/>
        <v>0.04252175341</v>
      </c>
      <c r="T195" s="23">
        <f t="shared" si="22"/>
        <v>0.0689912489</v>
      </c>
      <c r="U195" s="23">
        <f t="shared" si="23"/>
        <v>0.06150324213</v>
      </c>
      <c r="V195" s="26">
        <f t="shared" si="24"/>
        <v>0.3645307599</v>
      </c>
    </row>
    <row r="196" ht="12.75" customHeight="1">
      <c r="A196" s="7" t="s">
        <v>240</v>
      </c>
      <c r="B196" s="7">
        <v>618.0</v>
      </c>
      <c r="C196" s="7">
        <v>354.0</v>
      </c>
      <c r="D196" s="7">
        <v>538.0</v>
      </c>
      <c r="E196" s="7">
        <v>2722.0</v>
      </c>
      <c r="F196" s="7">
        <v>2980.0</v>
      </c>
      <c r="G196" s="7">
        <v>1908.0</v>
      </c>
      <c r="H196" s="7">
        <v>2864.0</v>
      </c>
      <c r="I196" s="7">
        <v>3864.0</v>
      </c>
      <c r="J196" s="7">
        <v>2600.0</v>
      </c>
      <c r="K196" s="23">
        <f t="shared" si="13"/>
        <v>0.8049414824</v>
      </c>
      <c r="L196" s="23">
        <f t="shared" si="14"/>
        <v>0.4152046784</v>
      </c>
      <c r="M196" s="23">
        <f t="shared" si="15"/>
        <v>0.4301675978</v>
      </c>
      <c r="N196" s="23">
        <f t="shared" si="16"/>
        <v>0.5501045862</v>
      </c>
      <c r="O196" s="23">
        <f t="shared" si="17"/>
        <v>0.2062722521</v>
      </c>
      <c r="P196" s="23">
        <f t="shared" si="18"/>
        <v>0.2061121482</v>
      </c>
      <c r="Q196" s="23">
        <f t="shared" si="19"/>
        <v>0.2126545617</v>
      </c>
      <c r="R196" s="23">
        <f t="shared" si="20"/>
        <v>0.181042654</v>
      </c>
      <c r="S196" s="23">
        <f t="shared" si="21"/>
        <v>0.211514256</v>
      </c>
      <c r="T196" s="23">
        <f t="shared" si="22"/>
        <v>0.1764466454</v>
      </c>
      <c r="U196" s="23">
        <f t="shared" si="23"/>
        <v>0.1990070862</v>
      </c>
      <c r="V196" s="26">
        <f t="shared" si="24"/>
        <v>0.3617622744</v>
      </c>
    </row>
    <row r="197" ht="12.75" customHeight="1">
      <c r="A197" s="7" t="s">
        <v>232</v>
      </c>
      <c r="B197" s="7">
        <v>262.0</v>
      </c>
      <c r="C197" s="7">
        <v>634.0</v>
      </c>
      <c r="D197" s="7">
        <v>410.0</v>
      </c>
      <c r="E197" s="7">
        <v>2560.0</v>
      </c>
      <c r="F197" s="7">
        <v>2460.0</v>
      </c>
      <c r="G197" s="7">
        <v>1618.0</v>
      </c>
      <c r="H197" s="7">
        <v>2700.0</v>
      </c>
      <c r="I197" s="7">
        <v>2696.0</v>
      </c>
      <c r="J197" s="7">
        <v>2128.0</v>
      </c>
      <c r="K197" s="23">
        <f t="shared" si="13"/>
        <v>0.3420026008</v>
      </c>
      <c r="L197" s="23">
        <f t="shared" si="14"/>
        <v>0.7426900585</v>
      </c>
      <c r="M197" s="23">
        <f t="shared" si="15"/>
        <v>0.3280127694</v>
      </c>
      <c r="N197" s="23">
        <f t="shared" si="16"/>
        <v>0.4709018095</v>
      </c>
      <c r="O197" s="23">
        <f t="shared" si="17"/>
        <v>0.1940004545</v>
      </c>
      <c r="P197" s="23">
        <f t="shared" si="18"/>
        <v>0.1701583351</v>
      </c>
      <c r="Q197" s="23">
        <f t="shared" si="19"/>
        <v>0.1803497828</v>
      </c>
      <c r="R197" s="23">
        <f t="shared" si="20"/>
        <v>0.1706793049</v>
      </c>
      <c r="S197" s="23">
        <f t="shared" si="21"/>
        <v>0.147594812</v>
      </c>
      <c r="T197" s="23">
        <f t="shared" si="22"/>
        <v>0.1444271081</v>
      </c>
      <c r="U197" s="23">
        <f t="shared" si="23"/>
        <v>0.1678682996</v>
      </c>
      <c r="V197" s="26">
        <f t="shared" si="24"/>
        <v>0.3564825961</v>
      </c>
    </row>
    <row r="198" ht="12.75" customHeight="1">
      <c r="A198" s="7" t="s">
        <v>220</v>
      </c>
      <c r="B198" s="7">
        <v>1190.0</v>
      </c>
      <c r="C198" s="7">
        <v>450.0</v>
      </c>
      <c r="D198" s="7">
        <v>1284.0</v>
      </c>
      <c r="E198" s="7">
        <v>4200.0</v>
      </c>
      <c r="F198" s="7">
        <v>3568.0</v>
      </c>
      <c r="G198" s="7">
        <v>2860.0</v>
      </c>
      <c r="H198" s="7">
        <v>4412.0</v>
      </c>
      <c r="I198" s="7">
        <v>6000.0</v>
      </c>
      <c r="J198" s="7">
        <v>3912.0</v>
      </c>
      <c r="K198" s="23">
        <f t="shared" si="13"/>
        <v>1.548764629</v>
      </c>
      <c r="L198" s="23">
        <f t="shared" si="14"/>
        <v>0.5274853801</v>
      </c>
      <c r="M198" s="23">
        <f t="shared" si="15"/>
        <v>1.025538707</v>
      </c>
      <c r="N198" s="23">
        <f t="shared" si="16"/>
        <v>1.033929572</v>
      </c>
      <c r="O198" s="23">
        <f t="shared" si="17"/>
        <v>0.3182334672</v>
      </c>
      <c r="P198" s="23">
        <f t="shared" si="18"/>
        <v>0.2467676139</v>
      </c>
      <c r="Q198" s="23">
        <f t="shared" si="19"/>
        <v>0.318703353</v>
      </c>
      <c r="R198" s="23">
        <f t="shared" si="20"/>
        <v>0.2788625592</v>
      </c>
      <c r="S198" s="23">
        <f t="shared" si="21"/>
        <v>0.3284080337</v>
      </c>
      <c r="T198" s="23">
        <f t="shared" si="22"/>
        <v>0.2654501051</v>
      </c>
      <c r="U198" s="23">
        <f t="shared" si="23"/>
        <v>0.292737522</v>
      </c>
      <c r="V198" s="26">
        <f t="shared" si="24"/>
        <v>0.2831310081</v>
      </c>
    </row>
    <row r="199" ht="12.75" customHeight="1">
      <c r="A199" s="7" t="s">
        <v>225</v>
      </c>
      <c r="B199" s="7">
        <v>150.0</v>
      </c>
      <c r="C199" s="7">
        <v>170.0</v>
      </c>
      <c r="D199" s="7">
        <v>234.0</v>
      </c>
      <c r="E199" s="7">
        <v>810.0</v>
      </c>
      <c r="F199" s="7">
        <v>884.0</v>
      </c>
      <c r="G199" s="7">
        <v>540.0</v>
      </c>
      <c r="H199" s="7">
        <v>744.0</v>
      </c>
      <c r="I199" s="7">
        <v>720.0</v>
      </c>
      <c r="J199" s="7">
        <v>732.0</v>
      </c>
      <c r="K199" s="23">
        <f t="shared" si="13"/>
        <v>0.1963589077</v>
      </c>
      <c r="L199" s="23">
        <f t="shared" si="14"/>
        <v>0.2</v>
      </c>
      <c r="M199" s="23">
        <f t="shared" si="15"/>
        <v>0.1875498803</v>
      </c>
      <c r="N199" s="23">
        <f t="shared" si="16"/>
        <v>0.1946362627</v>
      </c>
      <c r="O199" s="23">
        <f t="shared" si="17"/>
        <v>0.06143473979</v>
      </c>
      <c r="P199" s="23">
        <f t="shared" si="18"/>
        <v>0.06119062435</v>
      </c>
      <c r="Q199" s="23">
        <f t="shared" si="19"/>
        <v>0.06026512198</v>
      </c>
      <c r="R199" s="23">
        <f t="shared" si="20"/>
        <v>0.04707740916</v>
      </c>
      <c r="S199" s="23">
        <f t="shared" si="21"/>
        <v>0.03945712253</v>
      </c>
      <c r="T199" s="23">
        <f t="shared" si="22"/>
        <v>0.04972525609</v>
      </c>
      <c r="U199" s="23">
        <f t="shared" si="23"/>
        <v>0.05319171232</v>
      </c>
      <c r="V199" s="26">
        <f t="shared" si="24"/>
        <v>0.273287781</v>
      </c>
    </row>
    <row r="200" ht="12.75" customHeight="1">
      <c r="A200" s="7" t="s">
        <v>193</v>
      </c>
      <c r="B200" s="7">
        <v>320.0</v>
      </c>
      <c r="C200" s="7">
        <v>512.0</v>
      </c>
      <c r="D200" s="7">
        <v>584.0</v>
      </c>
      <c r="E200" s="7">
        <v>168.0</v>
      </c>
      <c r="F200" s="7">
        <v>190.0</v>
      </c>
      <c r="G200" s="7">
        <v>134.0</v>
      </c>
      <c r="H200" s="7">
        <v>3192.0</v>
      </c>
      <c r="I200" s="7">
        <v>3208.0</v>
      </c>
      <c r="J200" s="7">
        <v>2908.0</v>
      </c>
      <c r="K200" s="23">
        <f t="shared" si="13"/>
        <v>0.4174252276</v>
      </c>
      <c r="L200" s="23">
        <f t="shared" si="14"/>
        <v>0.6</v>
      </c>
      <c r="M200" s="23">
        <f t="shared" si="15"/>
        <v>0.4668794892</v>
      </c>
      <c r="N200" s="23">
        <f t="shared" si="16"/>
        <v>0.4947682389</v>
      </c>
      <c r="O200" s="23">
        <f t="shared" si="17"/>
        <v>0.01280206045</v>
      </c>
      <c r="P200" s="23">
        <f t="shared" si="18"/>
        <v>0.01320611215</v>
      </c>
      <c r="Q200" s="23">
        <f t="shared" si="19"/>
        <v>0.01503843155</v>
      </c>
      <c r="R200" s="23">
        <f t="shared" si="20"/>
        <v>0.2017693523</v>
      </c>
      <c r="S200" s="23">
        <f t="shared" si="21"/>
        <v>0.1756142943</v>
      </c>
      <c r="T200" s="23">
        <f t="shared" si="22"/>
        <v>0.1973407503</v>
      </c>
      <c r="U200" s="23">
        <f t="shared" si="23"/>
        <v>0.1026285002</v>
      </c>
      <c r="V200" s="26">
        <f t="shared" si="24"/>
        <v>0.2074274218</v>
      </c>
    </row>
    <row r="201" ht="12.75" customHeight="1">
      <c r="A201" s="7" t="s">
        <v>238</v>
      </c>
      <c r="B201" s="7">
        <v>1482.0</v>
      </c>
      <c r="C201" s="7">
        <v>684.0</v>
      </c>
      <c r="D201" s="7">
        <v>1670.0</v>
      </c>
      <c r="E201" s="7">
        <v>4058.0</v>
      </c>
      <c r="F201" s="7">
        <v>4234.0</v>
      </c>
      <c r="G201" s="7">
        <v>2790.0</v>
      </c>
      <c r="H201" s="7">
        <v>3964.0</v>
      </c>
      <c r="I201" s="7">
        <v>3256.0</v>
      </c>
      <c r="J201" s="7">
        <v>3300.0</v>
      </c>
      <c r="K201" s="23">
        <f t="shared" si="13"/>
        <v>1.928478544</v>
      </c>
      <c r="L201" s="23">
        <f t="shared" si="14"/>
        <v>0.8011695906</v>
      </c>
      <c r="M201" s="23">
        <f t="shared" si="15"/>
        <v>1.333599362</v>
      </c>
      <c r="N201" s="23">
        <f t="shared" si="16"/>
        <v>1.354415832</v>
      </c>
      <c r="O201" s="23">
        <f t="shared" si="17"/>
        <v>0.3074767063</v>
      </c>
      <c r="P201" s="23">
        <f t="shared" si="18"/>
        <v>0.2928161516</v>
      </c>
      <c r="Q201" s="23">
        <f t="shared" si="19"/>
        <v>0.3109056478</v>
      </c>
      <c r="R201" s="23">
        <f t="shared" si="20"/>
        <v>0.2505529226</v>
      </c>
      <c r="S201" s="23">
        <f t="shared" si="21"/>
        <v>0.1782411208</v>
      </c>
      <c r="T201" s="23">
        <f t="shared" si="22"/>
        <v>0.2239332474</v>
      </c>
      <c r="U201" s="23">
        <f t="shared" si="23"/>
        <v>0.2606542994</v>
      </c>
      <c r="V201" s="26">
        <f t="shared" si="24"/>
        <v>0.1924477648</v>
      </c>
    </row>
    <row r="202" ht="12.75" customHeight="1">
      <c r="A202" s="7" t="s">
        <v>243</v>
      </c>
      <c r="B202" s="7">
        <v>1298.0</v>
      </c>
      <c r="C202" s="7">
        <v>902.0</v>
      </c>
      <c r="D202" s="7">
        <v>1284.0</v>
      </c>
      <c r="E202" s="7">
        <v>3478.0</v>
      </c>
      <c r="F202" s="7">
        <v>4214.0</v>
      </c>
      <c r="G202" s="7">
        <v>2436.0</v>
      </c>
      <c r="H202" s="7">
        <v>3208.0</v>
      </c>
      <c r="I202" s="7">
        <v>3664.0</v>
      </c>
      <c r="J202" s="7">
        <v>3080.0</v>
      </c>
      <c r="K202" s="23">
        <f t="shared" si="13"/>
        <v>1.689206762</v>
      </c>
      <c r="L202" s="23">
        <f t="shared" si="14"/>
        <v>1.056140351</v>
      </c>
      <c r="M202" s="23">
        <f t="shared" si="15"/>
        <v>1.025538707</v>
      </c>
      <c r="N202" s="23">
        <f t="shared" si="16"/>
        <v>1.25696194</v>
      </c>
      <c r="O202" s="23">
        <f t="shared" si="17"/>
        <v>0.2635406409</v>
      </c>
      <c r="P202" s="23">
        <f t="shared" si="18"/>
        <v>0.2914333126</v>
      </c>
      <c r="Q202" s="23">
        <f t="shared" si="19"/>
        <v>0.2714715384</v>
      </c>
      <c r="R202" s="23">
        <f t="shared" si="20"/>
        <v>0.2027804107</v>
      </c>
      <c r="S202" s="23">
        <f t="shared" si="21"/>
        <v>0.2005691457</v>
      </c>
      <c r="T202" s="23">
        <f t="shared" si="22"/>
        <v>0.2090088868</v>
      </c>
      <c r="U202" s="23">
        <f t="shared" si="23"/>
        <v>0.2398006558</v>
      </c>
      <c r="V202" s="26">
        <f t="shared" si="24"/>
        <v>0.1907779768</v>
      </c>
    </row>
    <row r="203" ht="12.75" customHeight="1">
      <c r="A203" s="7" t="s">
        <v>221</v>
      </c>
      <c r="B203" s="7">
        <v>486.0</v>
      </c>
      <c r="C203" s="7">
        <v>164.0</v>
      </c>
      <c r="D203" s="7">
        <v>370.0</v>
      </c>
      <c r="E203" s="7">
        <v>974.0</v>
      </c>
      <c r="F203" s="7">
        <v>932.0</v>
      </c>
      <c r="G203" s="7">
        <v>594.0</v>
      </c>
      <c r="H203" s="7">
        <v>1012.0</v>
      </c>
      <c r="I203" s="7">
        <v>748.0</v>
      </c>
      <c r="J203" s="7">
        <v>936.0</v>
      </c>
      <c r="K203" s="23">
        <f t="shared" si="13"/>
        <v>0.633289987</v>
      </c>
      <c r="L203" s="23">
        <f t="shared" si="14"/>
        <v>0.1929824561</v>
      </c>
      <c r="M203" s="23">
        <f t="shared" si="15"/>
        <v>0.2960893855</v>
      </c>
      <c r="N203" s="23">
        <f t="shared" si="16"/>
        <v>0.3741206095</v>
      </c>
      <c r="O203" s="23">
        <f t="shared" si="17"/>
        <v>0.07385804106</v>
      </c>
      <c r="P203" s="23">
        <f t="shared" si="18"/>
        <v>0.06450943788</v>
      </c>
      <c r="Q203" s="23">
        <f t="shared" si="19"/>
        <v>0.0662804946</v>
      </c>
      <c r="R203" s="23">
        <f t="shared" si="20"/>
        <v>0.06401263823</v>
      </c>
      <c r="S203" s="23">
        <f t="shared" si="21"/>
        <v>0.04098943797</v>
      </c>
      <c r="T203" s="23">
        <f t="shared" si="22"/>
        <v>0.06356420867</v>
      </c>
      <c r="U203" s="23">
        <f t="shared" si="23"/>
        <v>0.0622023764</v>
      </c>
      <c r="V203" s="26">
        <f t="shared" si="24"/>
        <v>0.1662628971</v>
      </c>
    </row>
    <row r="204" ht="12.75" customHeight="1">
      <c r="A204" s="7" t="s">
        <v>236</v>
      </c>
      <c r="B204" s="7">
        <v>1792.0</v>
      </c>
      <c r="C204" s="7">
        <v>772.0</v>
      </c>
      <c r="D204" s="7">
        <v>2682.0</v>
      </c>
      <c r="E204" s="7">
        <v>4356.0</v>
      </c>
      <c r="F204" s="7">
        <v>4642.0</v>
      </c>
      <c r="G204" s="7">
        <v>3080.0</v>
      </c>
      <c r="H204" s="7">
        <v>3400.0</v>
      </c>
      <c r="I204" s="7">
        <v>4448.0</v>
      </c>
      <c r="J204" s="7">
        <v>3272.0</v>
      </c>
      <c r="K204" s="23">
        <f t="shared" si="13"/>
        <v>2.33159948</v>
      </c>
      <c r="L204" s="23">
        <f t="shared" si="14"/>
        <v>0.9040935673</v>
      </c>
      <c r="M204" s="23">
        <f t="shared" si="15"/>
        <v>2.141260974</v>
      </c>
      <c r="N204" s="23">
        <f t="shared" si="16"/>
        <v>1.792318007</v>
      </c>
      <c r="O204" s="23">
        <f t="shared" si="17"/>
        <v>0.3300507537</v>
      </c>
      <c r="P204" s="23">
        <f t="shared" si="18"/>
        <v>0.3210260665</v>
      </c>
      <c r="Q204" s="23">
        <f t="shared" si="19"/>
        <v>0.3432104266</v>
      </c>
      <c r="R204" s="23">
        <f t="shared" si="20"/>
        <v>0.2149131122</v>
      </c>
      <c r="S204" s="23">
        <f t="shared" si="21"/>
        <v>0.243473978</v>
      </c>
      <c r="T204" s="23">
        <f t="shared" si="22"/>
        <v>0.2220337833</v>
      </c>
      <c r="U204" s="23">
        <f t="shared" si="23"/>
        <v>0.2791180201</v>
      </c>
      <c r="V204" s="26">
        <f t="shared" si="24"/>
        <v>0.1557301879</v>
      </c>
    </row>
    <row r="205" ht="12.75" customHeight="1">
      <c r="A205" s="7" t="s">
        <v>246</v>
      </c>
      <c r="B205" s="7">
        <v>746.0</v>
      </c>
      <c r="C205" s="7">
        <v>978.0</v>
      </c>
      <c r="D205" s="7">
        <v>1724.0</v>
      </c>
      <c r="E205" s="7">
        <v>2776.0</v>
      </c>
      <c r="F205" s="7">
        <v>2832.0</v>
      </c>
      <c r="G205" s="7">
        <v>2008.0</v>
      </c>
      <c r="H205" s="7">
        <v>2908.0</v>
      </c>
      <c r="I205" s="7">
        <v>1468.0</v>
      </c>
      <c r="J205" s="7">
        <v>2672.0</v>
      </c>
      <c r="K205" s="23">
        <f t="shared" si="13"/>
        <v>0.9713914174</v>
      </c>
      <c r="L205" s="23">
        <f t="shared" si="14"/>
        <v>1.14502924</v>
      </c>
      <c r="M205" s="23">
        <f t="shared" si="15"/>
        <v>1.37669593</v>
      </c>
      <c r="N205" s="23">
        <f t="shared" si="16"/>
        <v>1.164372196</v>
      </c>
      <c r="O205" s="23">
        <f t="shared" si="17"/>
        <v>0.2103628513</v>
      </c>
      <c r="P205" s="23">
        <f t="shared" si="18"/>
        <v>0.1958791399</v>
      </c>
      <c r="Q205" s="23">
        <f t="shared" si="19"/>
        <v>0.2237941406</v>
      </c>
      <c r="R205" s="23">
        <f t="shared" si="20"/>
        <v>0.1838230648</v>
      </c>
      <c r="S205" s="23">
        <f t="shared" si="21"/>
        <v>0.08039183495</v>
      </c>
      <c r="T205" s="23">
        <f t="shared" si="22"/>
        <v>0.1813309816</v>
      </c>
      <c r="U205" s="23">
        <f t="shared" si="23"/>
        <v>0.1792636688</v>
      </c>
      <c r="V205" s="26">
        <f t="shared" si="24"/>
        <v>0.1539573596</v>
      </c>
    </row>
    <row r="206" ht="12.75" customHeight="1">
      <c r="A206" s="7" t="s">
        <v>245</v>
      </c>
      <c r="B206" s="7">
        <v>1140.0</v>
      </c>
      <c r="C206" s="7">
        <v>812.0</v>
      </c>
      <c r="D206" s="7">
        <v>912.0</v>
      </c>
      <c r="E206" s="7">
        <v>2562.0</v>
      </c>
      <c r="F206" s="7">
        <v>2688.0</v>
      </c>
      <c r="G206" s="7">
        <v>1518.0</v>
      </c>
      <c r="H206" s="7">
        <v>1692.0</v>
      </c>
      <c r="I206" s="7">
        <v>1292.0</v>
      </c>
      <c r="J206" s="7">
        <v>1864.0</v>
      </c>
      <c r="K206" s="23">
        <f t="shared" si="13"/>
        <v>1.483745124</v>
      </c>
      <c r="L206" s="23">
        <f t="shared" si="14"/>
        <v>0.950877193</v>
      </c>
      <c r="M206" s="23">
        <f t="shared" si="15"/>
        <v>0.728651237</v>
      </c>
      <c r="N206" s="23">
        <f t="shared" si="16"/>
        <v>1.054424518</v>
      </c>
      <c r="O206" s="23">
        <f t="shared" si="17"/>
        <v>0.1941519582</v>
      </c>
      <c r="P206" s="23">
        <f t="shared" si="18"/>
        <v>0.1859226993</v>
      </c>
      <c r="Q206" s="23">
        <f t="shared" si="19"/>
        <v>0.1692102039</v>
      </c>
      <c r="R206" s="23">
        <f t="shared" si="20"/>
        <v>0.1069826224</v>
      </c>
      <c r="S206" s="23">
        <f t="shared" si="21"/>
        <v>0.07076013791</v>
      </c>
      <c r="T206" s="23">
        <f t="shared" si="22"/>
        <v>0.1265178753</v>
      </c>
      <c r="U206" s="23">
        <f t="shared" si="23"/>
        <v>0.1422575828</v>
      </c>
      <c r="V206" s="26">
        <f t="shared" si="24"/>
        <v>0.1349149042</v>
      </c>
    </row>
    <row r="207" ht="12.75" customHeight="1">
      <c r="A207" s="7" t="s">
        <v>204</v>
      </c>
      <c r="B207" s="7">
        <v>20.0</v>
      </c>
      <c r="C207" s="7">
        <v>38.0</v>
      </c>
      <c r="D207" s="7">
        <v>40.0</v>
      </c>
      <c r="E207" s="7">
        <v>22.0</v>
      </c>
      <c r="F207" s="7">
        <v>36.0</v>
      </c>
      <c r="G207" s="7">
        <v>6.0</v>
      </c>
      <c r="H207" s="7">
        <v>68.0</v>
      </c>
      <c r="I207" s="7">
        <v>148.0</v>
      </c>
      <c r="J207" s="7">
        <v>64.0</v>
      </c>
      <c r="K207" s="23">
        <f t="shared" si="13"/>
        <v>0.02730819246</v>
      </c>
      <c r="L207" s="23">
        <f t="shared" si="14"/>
        <v>0.04561403509</v>
      </c>
      <c r="M207" s="23">
        <f t="shared" si="15"/>
        <v>0.03272146848</v>
      </c>
      <c r="N207" s="23">
        <f t="shared" si="16"/>
        <v>0.03521456534</v>
      </c>
      <c r="O207" s="23">
        <f t="shared" si="17"/>
        <v>0.001742292251</v>
      </c>
      <c r="P207" s="23">
        <f t="shared" si="18"/>
        <v>0.002558252092</v>
      </c>
      <c r="Q207" s="23">
        <f t="shared" si="19"/>
        <v>0.0007797705247</v>
      </c>
      <c r="R207" s="23">
        <f t="shared" si="20"/>
        <v>0.004360189573</v>
      </c>
      <c r="S207" s="23">
        <f t="shared" si="21"/>
        <v>0.008154107153</v>
      </c>
      <c r="T207" s="23">
        <f t="shared" si="22"/>
        <v>0.004409470185</v>
      </c>
      <c r="U207" s="23">
        <f t="shared" si="23"/>
        <v>0.003667346963</v>
      </c>
      <c r="V207" s="26">
        <f t="shared" si="24"/>
        <v>0.1041429002</v>
      </c>
    </row>
    <row r="208" ht="12.75" customHeight="1">
      <c r="A208" s="7" t="s">
        <v>200</v>
      </c>
      <c r="B208" s="7">
        <v>1020.0</v>
      </c>
      <c r="C208" s="7">
        <v>690.0</v>
      </c>
      <c r="D208" s="7">
        <v>594.0</v>
      </c>
      <c r="E208" s="7">
        <v>1102.0</v>
      </c>
      <c r="F208" s="7">
        <v>920.0</v>
      </c>
      <c r="G208" s="7">
        <v>772.0</v>
      </c>
      <c r="H208" s="7">
        <v>1116.0</v>
      </c>
      <c r="I208" s="7">
        <v>2716.0</v>
      </c>
      <c r="J208" s="7">
        <v>1160.0</v>
      </c>
      <c r="K208" s="23">
        <f t="shared" si="13"/>
        <v>1.327698309</v>
      </c>
      <c r="L208" s="23">
        <f t="shared" si="14"/>
        <v>0.8081871345</v>
      </c>
      <c r="M208" s="23">
        <f t="shared" si="15"/>
        <v>0.4748603352</v>
      </c>
      <c r="N208" s="23">
        <f t="shared" si="16"/>
        <v>0.8702485931</v>
      </c>
      <c r="O208" s="23">
        <f t="shared" si="17"/>
        <v>0.08355427619</v>
      </c>
      <c r="P208" s="23">
        <f t="shared" si="18"/>
        <v>0.06367973449</v>
      </c>
      <c r="Q208" s="23">
        <f t="shared" si="19"/>
        <v>0.08610894508</v>
      </c>
      <c r="R208" s="23">
        <f t="shared" si="20"/>
        <v>0.07058451817</v>
      </c>
      <c r="S208" s="23">
        <f t="shared" si="21"/>
        <v>0.148689323</v>
      </c>
      <c r="T208" s="23">
        <f t="shared" si="22"/>
        <v>0.07875992131</v>
      </c>
      <c r="U208" s="23">
        <f t="shared" si="23"/>
        <v>0.08856278638</v>
      </c>
      <c r="V208" s="26">
        <f t="shared" si="24"/>
        <v>0.1017672273</v>
      </c>
    </row>
    <row r="209" ht="12.75" customHeight="1">
      <c r="A209" s="7" t="s">
        <v>237</v>
      </c>
      <c r="B209" s="7">
        <v>696.0</v>
      </c>
      <c r="C209" s="7">
        <v>572.0</v>
      </c>
      <c r="D209" s="7">
        <v>776.0</v>
      </c>
      <c r="E209" s="7">
        <v>1112.0</v>
      </c>
      <c r="F209" s="7">
        <v>826.0</v>
      </c>
      <c r="G209" s="7">
        <v>888.0</v>
      </c>
      <c r="H209" s="7">
        <v>756.0</v>
      </c>
      <c r="I209" s="7">
        <v>1084.0</v>
      </c>
      <c r="J209" s="7">
        <v>768.0</v>
      </c>
      <c r="K209" s="23">
        <f t="shared" si="13"/>
        <v>0.9063719116</v>
      </c>
      <c r="L209" s="23">
        <f t="shared" si="14"/>
        <v>0.6701754386</v>
      </c>
      <c r="M209" s="23">
        <f t="shared" si="15"/>
        <v>0.6201117318</v>
      </c>
      <c r="N209" s="23">
        <f t="shared" si="16"/>
        <v>0.732219694</v>
      </c>
      <c r="O209" s="23">
        <f t="shared" si="17"/>
        <v>0.08431179456</v>
      </c>
      <c r="P209" s="23">
        <f t="shared" si="18"/>
        <v>0.05718039134</v>
      </c>
      <c r="Q209" s="23">
        <f t="shared" si="19"/>
        <v>0.09903085663</v>
      </c>
      <c r="R209" s="23">
        <f t="shared" si="20"/>
        <v>0.047835703</v>
      </c>
      <c r="S209" s="23">
        <f t="shared" si="21"/>
        <v>0.05937722323</v>
      </c>
      <c r="T209" s="23">
        <f t="shared" si="22"/>
        <v>0.05216742419</v>
      </c>
      <c r="U209" s="23">
        <f t="shared" si="23"/>
        <v>0.06665056549</v>
      </c>
      <c r="V209" s="26">
        <f t="shared" si="24"/>
        <v>0.0910253658</v>
      </c>
    </row>
    <row r="210" ht="12.75" customHeight="1">
      <c r="A210" s="7" t="s">
        <v>229</v>
      </c>
      <c r="B210" s="7">
        <v>1332.0</v>
      </c>
      <c r="C210" s="7">
        <v>1070.0</v>
      </c>
      <c r="D210" s="7">
        <v>2080.0</v>
      </c>
      <c r="E210" s="7">
        <v>2000.0</v>
      </c>
      <c r="F210" s="7">
        <v>2346.0</v>
      </c>
      <c r="G210" s="7">
        <v>1342.0</v>
      </c>
      <c r="H210" s="7">
        <v>2096.0</v>
      </c>
      <c r="I210" s="7">
        <v>1816.0</v>
      </c>
      <c r="J210" s="7">
        <v>1916.0</v>
      </c>
      <c r="K210" s="23">
        <f t="shared" si="13"/>
        <v>1.733420026</v>
      </c>
      <c r="L210" s="23">
        <f t="shared" si="14"/>
        <v>1.252631579</v>
      </c>
      <c r="M210" s="23">
        <f t="shared" si="15"/>
        <v>1.660814046</v>
      </c>
      <c r="N210" s="23">
        <f t="shared" si="16"/>
        <v>1.548955217</v>
      </c>
      <c r="O210" s="23">
        <f t="shared" si="17"/>
        <v>0.1515794258</v>
      </c>
      <c r="P210" s="23">
        <f t="shared" si="18"/>
        <v>0.1622761529</v>
      </c>
      <c r="Q210" s="23">
        <f t="shared" si="19"/>
        <v>0.1496045449</v>
      </c>
      <c r="R210" s="23">
        <f t="shared" si="20"/>
        <v>0.1325118483</v>
      </c>
      <c r="S210" s="23">
        <f t="shared" si="21"/>
        <v>0.09943632682</v>
      </c>
      <c r="T210" s="23">
        <f t="shared" si="22"/>
        <v>0.1300454515</v>
      </c>
      <c r="U210" s="23">
        <f t="shared" si="23"/>
        <v>0.1375756251</v>
      </c>
      <c r="V210" s="26">
        <f t="shared" si="24"/>
        <v>0.08881833609</v>
      </c>
    </row>
    <row r="211" ht="12.75" customHeight="1"/>
    <row r="212" ht="12.75" customHeight="1">
      <c r="U212" s="27" t="s">
        <v>182</v>
      </c>
      <c r="V212" s="23">
        <f>33/62</f>
        <v>0.5322580645</v>
      </c>
    </row>
    <row r="213" ht="12.75" customHeight="1">
      <c r="U213" s="27" t="s">
        <v>184</v>
      </c>
      <c r="V213" s="29">
        <f>22/62</f>
        <v>0.3548387097</v>
      </c>
    </row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5:J5"/>
    <mergeCell ref="K5:V5"/>
    <mergeCell ref="B146:J146"/>
    <mergeCell ref="K146:V14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2" width="11.25"/>
  </cols>
  <sheetData>
    <row r="1">
      <c r="A1" s="6" t="s">
        <v>28</v>
      </c>
      <c r="B1" s="7" t="s">
        <v>29</v>
      </c>
      <c r="C1" s="7" t="s">
        <v>30</v>
      </c>
      <c r="D1" s="7" t="s">
        <v>31</v>
      </c>
      <c r="E1" s="7" t="s">
        <v>32</v>
      </c>
      <c r="F1" s="7" t="s">
        <v>33</v>
      </c>
      <c r="G1" s="7" t="s">
        <v>34</v>
      </c>
      <c r="H1" s="8" t="s">
        <v>35</v>
      </c>
      <c r="I1" s="8" t="s">
        <v>36</v>
      </c>
      <c r="J1" s="8" t="s">
        <v>37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>
      <c r="A2" s="10" t="s">
        <v>38</v>
      </c>
      <c r="B2" s="11">
        <v>684.0</v>
      </c>
      <c r="C2" s="11">
        <v>1066.0</v>
      </c>
      <c r="D2" s="11">
        <v>1200.0</v>
      </c>
      <c r="E2" s="11">
        <v>1726.0</v>
      </c>
      <c r="F2" s="11">
        <v>1418.0</v>
      </c>
      <c r="G2" s="11">
        <v>1462.0</v>
      </c>
      <c r="H2" s="11">
        <v>2004.0</v>
      </c>
      <c r="I2" s="11">
        <v>2116.0</v>
      </c>
      <c r="J2" s="11">
        <v>1764.0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>
      <c r="A3" s="6"/>
      <c r="C3" s="13"/>
      <c r="D3" s="13"/>
      <c r="E3" s="13"/>
      <c r="F3" s="13"/>
      <c r="G3" s="7"/>
      <c r="H3" s="8"/>
      <c r="I3" s="14"/>
      <c r="J3" s="8"/>
      <c r="L3" s="9"/>
      <c r="M3" s="9"/>
      <c r="N3" s="9"/>
      <c r="O3" s="15"/>
      <c r="P3" s="9"/>
      <c r="Q3" s="9"/>
      <c r="R3" s="15"/>
      <c r="S3" s="9"/>
      <c r="T3" s="9"/>
      <c r="U3" s="9"/>
      <c r="V3" s="9"/>
      <c r="W3" s="9"/>
      <c r="X3" s="9"/>
    </row>
    <row r="4">
      <c r="A4" s="6" t="s">
        <v>39</v>
      </c>
      <c r="H4" s="8"/>
      <c r="I4" s="8"/>
      <c r="J4" s="8"/>
    </row>
    <row r="5">
      <c r="B5" s="16" t="s">
        <v>40</v>
      </c>
      <c r="C5" s="17"/>
      <c r="D5" s="17"/>
      <c r="E5" s="17"/>
      <c r="F5" s="17"/>
      <c r="G5" s="17"/>
      <c r="H5" s="17"/>
      <c r="I5" s="17"/>
      <c r="J5" s="18"/>
      <c r="K5" s="19" t="s">
        <v>41</v>
      </c>
      <c r="L5" s="17"/>
      <c r="M5" s="17"/>
      <c r="N5" s="17"/>
      <c r="O5" s="17"/>
      <c r="P5" s="17"/>
      <c r="Q5" s="17"/>
      <c r="R5" s="17"/>
      <c r="S5" s="17"/>
      <c r="T5" s="17"/>
      <c r="U5" s="17"/>
      <c r="V5" s="18"/>
    </row>
    <row r="6">
      <c r="B6" s="20" t="s">
        <v>29</v>
      </c>
      <c r="C6" s="7" t="s">
        <v>30</v>
      </c>
      <c r="D6" s="7" t="s">
        <v>31</v>
      </c>
      <c r="E6" s="7" t="s">
        <v>32</v>
      </c>
      <c r="F6" s="7" t="s">
        <v>33</v>
      </c>
      <c r="G6" s="7" t="s">
        <v>34</v>
      </c>
      <c r="H6" s="8" t="s">
        <v>35</v>
      </c>
      <c r="I6" s="8" t="s">
        <v>36</v>
      </c>
      <c r="J6" s="8" t="s">
        <v>37</v>
      </c>
      <c r="K6" s="7" t="s">
        <v>29</v>
      </c>
      <c r="L6" s="7" t="s">
        <v>30</v>
      </c>
      <c r="M6" s="7" t="s">
        <v>31</v>
      </c>
      <c r="N6" s="21" t="s">
        <v>42</v>
      </c>
      <c r="O6" s="7" t="s">
        <v>32</v>
      </c>
      <c r="P6" s="7" t="s">
        <v>33</v>
      </c>
      <c r="Q6" s="7" t="s">
        <v>34</v>
      </c>
      <c r="R6" s="7" t="s">
        <v>35</v>
      </c>
      <c r="S6" s="7" t="s">
        <v>36</v>
      </c>
      <c r="T6" s="7" t="s">
        <v>37</v>
      </c>
      <c r="U6" s="7" t="s">
        <v>43</v>
      </c>
      <c r="V6" s="22" t="s">
        <v>44</v>
      </c>
      <c r="W6" s="7"/>
    </row>
    <row r="7">
      <c r="A7" s="7" t="s">
        <v>45</v>
      </c>
      <c r="B7" s="7">
        <v>8.0</v>
      </c>
      <c r="C7" s="7">
        <v>46.0</v>
      </c>
      <c r="D7" s="7">
        <v>52.0</v>
      </c>
      <c r="E7" s="7">
        <v>9870.0</v>
      </c>
      <c r="F7" s="7">
        <v>9430.0</v>
      </c>
      <c r="G7" s="7">
        <v>8032.0</v>
      </c>
      <c r="H7" s="7">
        <v>7104.0</v>
      </c>
      <c r="I7" s="7">
        <v>10796.0</v>
      </c>
      <c r="J7" s="7">
        <v>11780.0</v>
      </c>
      <c r="K7" s="23">
        <f t="shared" ref="K7:K143" si="1">(1+B7)/(1+$B$2)</f>
        <v>0.01313868613</v>
      </c>
      <c r="L7" s="23">
        <f t="shared" ref="L7:L143" si="2">(1+C7)/(1+$C$2)</f>
        <v>0.04404873477</v>
      </c>
      <c r="M7" s="23">
        <f t="shared" ref="M7:M143" si="3">(1+D7)/(1+$D$2)</f>
        <v>0.04412989176</v>
      </c>
      <c r="N7" s="24">
        <f t="shared" ref="N7:N143" si="4">(K7+L7+M7)/3</f>
        <v>0.03377243755</v>
      </c>
      <c r="O7" s="23">
        <f t="shared" ref="O7:O143" si="5">(1+E7)/(1+$E$2)</f>
        <v>5.715691951</v>
      </c>
      <c r="P7" s="23">
        <f t="shared" ref="P7:P143" si="6">(1+F7)/(1+$F$2)</f>
        <v>6.646229739</v>
      </c>
      <c r="Q7" s="23">
        <f t="shared" ref="Q7:Q143" si="7">(1+G7)/(1+$G$2)</f>
        <v>5.490772386</v>
      </c>
      <c r="R7" s="23">
        <f t="shared" ref="R7:R143" si="8">(1+H7)/(1+$H$2)</f>
        <v>3.543640898</v>
      </c>
      <c r="S7" s="23">
        <f t="shared" ref="S7:S143" si="9">(1+I7)/(1+$I$2)</f>
        <v>5.10014171</v>
      </c>
      <c r="T7" s="23">
        <f t="shared" ref="T7:T143" si="10">(1+J7)/(1+$J$2)</f>
        <v>6.674787535</v>
      </c>
      <c r="U7" s="23">
        <f t="shared" ref="U7:U143" si="11">(O7+P7+Q7+R7+S7+T7)/6</f>
        <v>5.528544037</v>
      </c>
      <c r="V7" s="25">
        <f t="shared" ref="V7:V143" si="12">U7/N7</f>
        <v>163.6998818</v>
      </c>
      <c r="W7" s="26"/>
    </row>
    <row r="8">
      <c r="A8" s="7" t="s">
        <v>46</v>
      </c>
      <c r="B8" s="7">
        <v>0.0</v>
      </c>
      <c r="C8" s="7">
        <v>6.0</v>
      </c>
      <c r="D8" s="7">
        <v>2.0</v>
      </c>
      <c r="E8" s="7">
        <v>880.0</v>
      </c>
      <c r="F8" s="7">
        <v>748.0</v>
      </c>
      <c r="G8" s="7">
        <v>866.0</v>
      </c>
      <c r="H8" s="7">
        <v>792.0</v>
      </c>
      <c r="I8" s="7">
        <v>1576.0</v>
      </c>
      <c r="J8" s="7">
        <v>888.0</v>
      </c>
      <c r="K8" s="23">
        <f t="shared" si="1"/>
        <v>0.001459854015</v>
      </c>
      <c r="L8" s="23">
        <f t="shared" si="2"/>
        <v>0.006560449859</v>
      </c>
      <c r="M8" s="23">
        <f t="shared" si="3"/>
        <v>0.002497918401</v>
      </c>
      <c r="N8" s="24">
        <f t="shared" si="4"/>
        <v>0.003506074092</v>
      </c>
      <c r="O8" s="23">
        <f t="shared" si="5"/>
        <v>0.5101331789</v>
      </c>
      <c r="P8" s="23">
        <f t="shared" si="6"/>
        <v>0.5278365046</v>
      </c>
      <c r="Q8" s="23">
        <f t="shared" si="7"/>
        <v>0.5926179084</v>
      </c>
      <c r="R8" s="23">
        <f t="shared" si="8"/>
        <v>0.3955112219</v>
      </c>
      <c r="S8" s="23">
        <f t="shared" si="9"/>
        <v>0.7449220595</v>
      </c>
      <c r="T8" s="23">
        <f t="shared" si="10"/>
        <v>0.5036827195</v>
      </c>
      <c r="U8" s="23">
        <f t="shared" si="11"/>
        <v>0.5457839322</v>
      </c>
      <c r="V8" s="25">
        <f t="shared" si="12"/>
        <v>155.6681114</v>
      </c>
      <c r="W8" s="26"/>
    </row>
    <row r="9">
      <c r="A9" s="7" t="s">
        <v>47</v>
      </c>
      <c r="B9" s="7">
        <v>14.0</v>
      </c>
      <c r="C9" s="7">
        <v>162.0</v>
      </c>
      <c r="D9" s="7">
        <v>122.0</v>
      </c>
      <c r="E9" s="7">
        <v>24084.0</v>
      </c>
      <c r="F9" s="7">
        <v>17264.0</v>
      </c>
      <c r="G9" s="7">
        <v>13292.0</v>
      </c>
      <c r="H9" s="7">
        <v>17300.0</v>
      </c>
      <c r="I9" s="7">
        <v>17248.0</v>
      </c>
      <c r="J9" s="7">
        <v>15696.0</v>
      </c>
      <c r="K9" s="23">
        <f t="shared" si="1"/>
        <v>0.02189781022</v>
      </c>
      <c r="L9" s="23">
        <f t="shared" si="2"/>
        <v>0.152764761</v>
      </c>
      <c r="M9" s="23">
        <f t="shared" si="3"/>
        <v>0.1024146545</v>
      </c>
      <c r="N9" s="24">
        <f t="shared" si="4"/>
        <v>0.09235907523</v>
      </c>
      <c r="O9" s="23">
        <f t="shared" si="5"/>
        <v>13.94614939</v>
      </c>
      <c r="P9" s="23">
        <f t="shared" si="6"/>
        <v>12.16701903</v>
      </c>
      <c r="Q9" s="23">
        <f t="shared" si="7"/>
        <v>9.086124402</v>
      </c>
      <c r="R9" s="23">
        <f t="shared" si="8"/>
        <v>8.628927681</v>
      </c>
      <c r="S9" s="23">
        <f t="shared" si="9"/>
        <v>8.147850732</v>
      </c>
      <c r="T9" s="23">
        <f t="shared" si="10"/>
        <v>8.893484419</v>
      </c>
      <c r="U9" s="23">
        <f t="shared" si="11"/>
        <v>10.14492594</v>
      </c>
      <c r="V9" s="25">
        <f t="shared" si="12"/>
        <v>109.8422209</v>
      </c>
      <c r="W9" s="26"/>
    </row>
    <row r="10">
      <c r="A10" s="7" t="s">
        <v>48</v>
      </c>
      <c r="B10" s="7">
        <v>1338.0</v>
      </c>
      <c r="C10" s="7">
        <v>6260.0</v>
      </c>
      <c r="D10" s="7">
        <v>4250.0</v>
      </c>
      <c r="E10" s="7">
        <v>479766.0</v>
      </c>
      <c r="F10" s="7">
        <v>377460.0</v>
      </c>
      <c r="G10" s="7">
        <v>393310.0</v>
      </c>
      <c r="H10" s="7">
        <v>952040.0</v>
      </c>
      <c r="I10" s="7">
        <v>1097512.0</v>
      </c>
      <c r="J10" s="7">
        <v>936248.0</v>
      </c>
      <c r="K10" s="23">
        <f t="shared" si="1"/>
        <v>1.954744526</v>
      </c>
      <c r="L10" s="23">
        <f t="shared" si="2"/>
        <v>5.867853796</v>
      </c>
      <c r="M10" s="23">
        <f t="shared" si="3"/>
        <v>3.539550375</v>
      </c>
      <c r="N10" s="24">
        <f t="shared" si="4"/>
        <v>3.787382899</v>
      </c>
      <c r="O10" s="23">
        <f t="shared" si="5"/>
        <v>277.8037058</v>
      </c>
      <c r="P10" s="23">
        <f t="shared" si="6"/>
        <v>266.0049331</v>
      </c>
      <c r="Q10" s="23">
        <f t="shared" si="7"/>
        <v>268.8386876</v>
      </c>
      <c r="R10" s="23">
        <f t="shared" si="8"/>
        <v>474.8334165</v>
      </c>
      <c r="S10" s="23">
        <f t="shared" si="9"/>
        <v>518.4284365</v>
      </c>
      <c r="T10" s="23">
        <f t="shared" si="10"/>
        <v>530.4526912</v>
      </c>
      <c r="U10" s="23">
        <f t="shared" si="11"/>
        <v>389.3936451</v>
      </c>
      <c r="V10" s="25">
        <f t="shared" si="12"/>
        <v>102.8133821</v>
      </c>
      <c r="W10" s="26"/>
    </row>
    <row r="11">
      <c r="A11" s="7" t="s">
        <v>49</v>
      </c>
      <c r="B11" s="7">
        <v>74.0</v>
      </c>
      <c r="C11" s="7">
        <v>246.0</v>
      </c>
      <c r="D11" s="7">
        <v>196.0</v>
      </c>
      <c r="E11" s="7">
        <v>21644.0</v>
      </c>
      <c r="F11" s="7">
        <v>17950.0</v>
      </c>
      <c r="G11" s="7">
        <v>17160.0</v>
      </c>
      <c r="H11" s="7">
        <v>38580.0</v>
      </c>
      <c r="I11" s="7">
        <v>45908.0</v>
      </c>
      <c r="J11" s="7">
        <v>35248.0</v>
      </c>
      <c r="K11" s="23">
        <f t="shared" si="1"/>
        <v>0.1094890511</v>
      </c>
      <c r="L11" s="23">
        <f t="shared" si="2"/>
        <v>0.2314901593</v>
      </c>
      <c r="M11" s="23">
        <f t="shared" si="3"/>
        <v>0.164029975</v>
      </c>
      <c r="N11" s="24">
        <f t="shared" si="4"/>
        <v>0.1683363951</v>
      </c>
      <c r="O11" s="23">
        <f t="shared" si="5"/>
        <v>12.53329473</v>
      </c>
      <c r="P11" s="23">
        <f t="shared" si="6"/>
        <v>12.65045807</v>
      </c>
      <c r="Q11" s="23">
        <f t="shared" si="7"/>
        <v>11.73000684</v>
      </c>
      <c r="R11" s="23">
        <f t="shared" si="8"/>
        <v>19.24239401</v>
      </c>
      <c r="S11" s="23">
        <f t="shared" si="9"/>
        <v>21.68587624</v>
      </c>
      <c r="T11" s="23">
        <f t="shared" si="10"/>
        <v>19.97110482</v>
      </c>
      <c r="U11" s="23">
        <f t="shared" si="11"/>
        <v>16.30218912</v>
      </c>
      <c r="V11" s="25">
        <f t="shared" si="12"/>
        <v>96.84292635</v>
      </c>
      <c r="W11" s="26"/>
    </row>
    <row r="12">
      <c r="A12" s="7" t="s">
        <v>50</v>
      </c>
      <c r="B12" s="7">
        <v>50.0</v>
      </c>
      <c r="C12" s="7">
        <v>64.0</v>
      </c>
      <c r="D12" s="7">
        <v>106.0</v>
      </c>
      <c r="E12" s="7">
        <v>15752.0</v>
      </c>
      <c r="F12" s="7">
        <v>12432.0</v>
      </c>
      <c r="G12" s="7">
        <v>10424.0</v>
      </c>
      <c r="H12" s="7">
        <v>12484.0</v>
      </c>
      <c r="I12" s="7">
        <v>12268.0</v>
      </c>
      <c r="J12" s="7">
        <v>11008.0</v>
      </c>
      <c r="K12" s="23">
        <f t="shared" si="1"/>
        <v>0.07445255474</v>
      </c>
      <c r="L12" s="23">
        <f t="shared" si="2"/>
        <v>0.06091846298</v>
      </c>
      <c r="M12" s="23">
        <f t="shared" si="3"/>
        <v>0.08909242298</v>
      </c>
      <c r="N12" s="24">
        <f t="shared" si="4"/>
        <v>0.0748211469</v>
      </c>
      <c r="O12" s="23">
        <f t="shared" si="5"/>
        <v>9.121598147</v>
      </c>
      <c r="P12" s="23">
        <f t="shared" si="6"/>
        <v>8.761804087</v>
      </c>
      <c r="Q12" s="23">
        <f t="shared" si="7"/>
        <v>7.125768968</v>
      </c>
      <c r="R12" s="23">
        <f t="shared" si="8"/>
        <v>6.226932668</v>
      </c>
      <c r="S12" s="23">
        <f t="shared" si="9"/>
        <v>5.795465281</v>
      </c>
      <c r="T12" s="23">
        <f t="shared" si="10"/>
        <v>6.237393768</v>
      </c>
      <c r="U12" s="23">
        <f t="shared" si="11"/>
        <v>7.21149382</v>
      </c>
      <c r="V12" s="25">
        <f t="shared" si="12"/>
        <v>96.38309647</v>
      </c>
      <c r="W12" s="26"/>
    </row>
    <row r="13">
      <c r="A13" s="7" t="s">
        <v>51</v>
      </c>
      <c r="B13" s="7">
        <v>292.0</v>
      </c>
      <c r="C13" s="7">
        <v>970.0</v>
      </c>
      <c r="D13" s="7">
        <v>680.0</v>
      </c>
      <c r="E13" s="7">
        <v>76192.0</v>
      </c>
      <c r="F13" s="7">
        <v>60196.0</v>
      </c>
      <c r="G13" s="7">
        <v>58898.0</v>
      </c>
      <c r="H13" s="7">
        <v>82528.0</v>
      </c>
      <c r="I13" s="7">
        <v>100664.0</v>
      </c>
      <c r="J13" s="7">
        <v>90336.0</v>
      </c>
      <c r="K13" s="23">
        <f t="shared" si="1"/>
        <v>0.4277372263</v>
      </c>
      <c r="L13" s="23">
        <f t="shared" si="2"/>
        <v>0.9100281162</v>
      </c>
      <c r="M13" s="23">
        <f t="shared" si="3"/>
        <v>0.5670274771</v>
      </c>
      <c r="N13" s="24">
        <f t="shared" si="4"/>
        <v>0.6349309399</v>
      </c>
      <c r="O13" s="23">
        <f t="shared" si="5"/>
        <v>44.11870295</v>
      </c>
      <c r="P13" s="23">
        <f t="shared" si="6"/>
        <v>42.42212826</v>
      </c>
      <c r="Q13" s="23">
        <f t="shared" si="7"/>
        <v>40.25905673</v>
      </c>
      <c r="R13" s="23">
        <f t="shared" si="8"/>
        <v>41.16159601</v>
      </c>
      <c r="S13" s="23">
        <f t="shared" si="9"/>
        <v>47.5507794</v>
      </c>
      <c r="T13" s="23">
        <f t="shared" si="10"/>
        <v>51.18243626</v>
      </c>
      <c r="U13" s="23">
        <f t="shared" si="11"/>
        <v>44.4491166</v>
      </c>
      <c r="V13" s="25">
        <f t="shared" si="12"/>
        <v>70.00622243</v>
      </c>
      <c r="W13" s="26"/>
    </row>
    <row r="14">
      <c r="A14" s="7" t="s">
        <v>52</v>
      </c>
      <c r="B14" s="7">
        <v>750.0</v>
      </c>
      <c r="C14" s="7">
        <v>2546.0</v>
      </c>
      <c r="D14" s="7">
        <v>2272.0</v>
      </c>
      <c r="E14" s="7">
        <v>307938.0</v>
      </c>
      <c r="F14" s="7">
        <v>233296.0</v>
      </c>
      <c r="G14" s="7">
        <v>258164.0</v>
      </c>
      <c r="H14" s="7">
        <v>148876.0</v>
      </c>
      <c r="I14" s="7">
        <v>159180.0</v>
      </c>
      <c r="J14" s="7">
        <v>146908.0</v>
      </c>
      <c r="K14" s="23">
        <f t="shared" si="1"/>
        <v>1.096350365</v>
      </c>
      <c r="L14" s="23">
        <f t="shared" si="2"/>
        <v>2.387066542</v>
      </c>
      <c r="M14" s="23">
        <f t="shared" si="3"/>
        <v>1.892589509</v>
      </c>
      <c r="N14" s="24">
        <f t="shared" si="4"/>
        <v>1.792002138</v>
      </c>
      <c r="O14" s="23">
        <f t="shared" si="5"/>
        <v>178.3086277</v>
      </c>
      <c r="P14" s="23">
        <f t="shared" si="6"/>
        <v>164.4094433</v>
      </c>
      <c r="Q14" s="23">
        <f t="shared" si="7"/>
        <v>176.4627478</v>
      </c>
      <c r="R14" s="23">
        <f t="shared" si="8"/>
        <v>74.25286783</v>
      </c>
      <c r="S14" s="23">
        <f t="shared" si="9"/>
        <v>75.19178082</v>
      </c>
      <c r="T14" s="23">
        <f t="shared" si="10"/>
        <v>83.23456091</v>
      </c>
      <c r="U14" s="23">
        <f t="shared" si="11"/>
        <v>125.3100047</v>
      </c>
      <c r="V14" s="25">
        <f t="shared" si="12"/>
        <v>69.92737454</v>
      </c>
      <c r="W14" s="26"/>
    </row>
    <row r="15">
      <c r="A15" s="7" t="s">
        <v>53</v>
      </c>
      <c r="B15" s="7">
        <v>246.0</v>
      </c>
      <c r="C15" s="7">
        <v>138.0</v>
      </c>
      <c r="D15" s="7">
        <v>42.0</v>
      </c>
      <c r="E15" s="7">
        <v>14030.0</v>
      </c>
      <c r="F15" s="7">
        <v>11790.0</v>
      </c>
      <c r="G15" s="7">
        <v>12450.0</v>
      </c>
      <c r="H15" s="7">
        <v>12924.0</v>
      </c>
      <c r="I15" s="7">
        <v>38368.0</v>
      </c>
      <c r="J15" s="7">
        <v>39252.0</v>
      </c>
      <c r="K15" s="23">
        <f t="shared" si="1"/>
        <v>0.3605839416</v>
      </c>
      <c r="L15" s="23">
        <f t="shared" si="2"/>
        <v>0.1302717901</v>
      </c>
      <c r="M15" s="23">
        <f t="shared" si="3"/>
        <v>0.03580349709</v>
      </c>
      <c r="N15" s="24">
        <f t="shared" si="4"/>
        <v>0.1755530763</v>
      </c>
      <c r="O15" s="23">
        <f t="shared" si="5"/>
        <v>8.124493341</v>
      </c>
      <c r="P15" s="23">
        <f t="shared" si="6"/>
        <v>8.309372798</v>
      </c>
      <c r="Q15" s="23">
        <f t="shared" si="7"/>
        <v>8.510594668</v>
      </c>
      <c r="R15" s="23">
        <f t="shared" si="8"/>
        <v>6.44638404</v>
      </c>
      <c r="S15" s="23">
        <f t="shared" si="9"/>
        <v>18.1242324</v>
      </c>
      <c r="T15" s="23">
        <f t="shared" si="10"/>
        <v>22.23966006</v>
      </c>
      <c r="U15" s="23">
        <f t="shared" si="11"/>
        <v>11.95912288</v>
      </c>
      <c r="V15" s="25">
        <f t="shared" si="12"/>
        <v>68.12254812</v>
      </c>
      <c r="W15" s="26"/>
    </row>
    <row r="16">
      <c r="A16" s="7" t="s">
        <v>54</v>
      </c>
      <c r="B16" s="7">
        <v>132.0</v>
      </c>
      <c r="C16" s="7">
        <v>648.0</v>
      </c>
      <c r="D16" s="7">
        <v>322.0</v>
      </c>
      <c r="E16" s="7">
        <v>36814.0</v>
      </c>
      <c r="F16" s="7">
        <v>27760.0</v>
      </c>
      <c r="G16" s="7">
        <v>25884.0</v>
      </c>
      <c r="H16" s="7">
        <v>41992.0</v>
      </c>
      <c r="I16" s="7">
        <v>55132.0</v>
      </c>
      <c r="J16" s="7">
        <v>49152.0</v>
      </c>
      <c r="K16" s="23">
        <f t="shared" si="1"/>
        <v>0.1941605839</v>
      </c>
      <c r="L16" s="23">
        <f t="shared" si="2"/>
        <v>0.6082474227</v>
      </c>
      <c r="M16" s="23">
        <f t="shared" si="3"/>
        <v>0.2689425479</v>
      </c>
      <c r="N16" s="24">
        <f t="shared" si="4"/>
        <v>0.3571168515</v>
      </c>
      <c r="O16" s="23">
        <f t="shared" si="5"/>
        <v>21.31731326</v>
      </c>
      <c r="P16" s="23">
        <f t="shared" si="6"/>
        <v>19.56377731</v>
      </c>
      <c r="Q16" s="23">
        <f t="shared" si="7"/>
        <v>17.69309638</v>
      </c>
      <c r="R16" s="23">
        <f t="shared" si="8"/>
        <v>20.94413965</v>
      </c>
      <c r="S16" s="23">
        <f t="shared" si="9"/>
        <v>26.04298536</v>
      </c>
      <c r="T16" s="23">
        <f t="shared" si="10"/>
        <v>27.84872521</v>
      </c>
      <c r="U16" s="23">
        <f t="shared" si="11"/>
        <v>22.23500619</v>
      </c>
      <c r="V16" s="25">
        <f t="shared" si="12"/>
        <v>62.26255104</v>
      </c>
      <c r="W16" s="26"/>
    </row>
    <row r="17">
      <c r="A17" s="7" t="s">
        <v>55</v>
      </c>
      <c r="B17" s="7">
        <v>2.0</v>
      </c>
      <c r="C17" s="7">
        <v>78.0</v>
      </c>
      <c r="D17" s="7">
        <v>64.0</v>
      </c>
      <c r="E17" s="7">
        <v>7372.0</v>
      </c>
      <c r="F17" s="7">
        <v>7476.0</v>
      </c>
      <c r="G17" s="7">
        <v>6582.0</v>
      </c>
      <c r="H17" s="7">
        <v>1168.0</v>
      </c>
      <c r="I17" s="7">
        <v>692.0</v>
      </c>
      <c r="J17" s="7">
        <v>1956.0</v>
      </c>
      <c r="K17" s="23">
        <f t="shared" si="1"/>
        <v>0.004379562044</v>
      </c>
      <c r="L17" s="23">
        <f t="shared" si="2"/>
        <v>0.0740393627</v>
      </c>
      <c r="M17" s="23">
        <f t="shared" si="3"/>
        <v>0.05412156536</v>
      </c>
      <c r="N17" s="24">
        <f t="shared" si="4"/>
        <v>0.04418016337</v>
      </c>
      <c r="O17" s="23">
        <f t="shared" si="5"/>
        <v>4.26925304</v>
      </c>
      <c r="P17" s="23">
        <f t="shared" si="6"/>
        <v>5.269203665</v>
      </c>
      <c r="Q17" s="23">
        <f t="shared" si="7"/>
        <v>4.499658237</v>
      </c>
      <c r="R17" s="23">
        <f t="shared" si="8"/>
        <v>0.583042394</v>
      </c>
      <c r="S17" s="23">
        <f t="shared" si="9"/>
        <v>0.3273500236</v>
      </c>
      <c r="T17" s="23">
        <f t="shared" si="10"/>
        <v>1.10878187</v>
      </c>
      <c r="U17" s="23">
        <f t="shared" si="11"/>
        <v>2.676214871</v>
      </c>
      <c r="V17" s="25">
        <f t="shared" si="12"/>
        <v>60.57503339</v>
      </c>
      <c r="W17" s="26"/>
    </row>
    <row r="18">
      <c r="A18" s="7" t="s">
        <v>56</v>
      </c>
      <c r="B18" s="7">
        <v>28.0</v>
      </c>
      <c r="C18" s="7">
        <v>42.0</v>
      </c>
      <c r="D18" s="7">
        <v>18.0</v>
      </c>
      <c r="E18" s="7">
        <v>3106.0</v>
      </c>
      <c r="F18" s="7">
        <v>3270.0</v>
      </c>
      <c r="G18" s="7">
        <v>2478.0</v>
      </c>
      <c r="H18" s="7">
        <v>5164.0</v>
      </c>
      <c r="I18" s="7">
        <v>3540.0</v>
      </c>
      <c r="J18" s="7">
        <v>2404.0</v>
      </c>
      <c r="K18" s="23">
        <f t="shared" si="1"/>
        <v>0.04233576642</v>
      </c>
      <c r="L18" s="23">
        <f t="shared" si="2"/>
        <v>0.04029990628</v>
      </c>
      <c r="M18" s="23">
        <f t="shared" si="3"/>
        <v>0.01582014988</v>
      </c>
      <c r="N18" s="24">
        <f t="shared" si="4"/>
        <v>0.03281860753</v>
      </c>
      <c r="O18" s="23">
        <f t="shared" si="5"/>
        <v>1.799073538</v>
      </c>
      <c r="P18" s="23">
        <f t="shared" si="6"/>
        <v>2.305144468</v>
      </c>
      <c r="Q18" s="23">
        <f t="shared" si="7"/>
        <v>1.694463431</v>
      </c>
      <c r="R18" s="23">
        <f t="shared" si="8"/>
        <v>2.57605985</v>
      </c>
      <c r="S18" s="23">
        <f t="shared" si="9"/>
        <v>1.672649976</v>
      </c>
      <c r="T18" s="23">
        <f t="shared" si="10"/>
        <v>1.362606232</v>
      </c>
      <c r="U18" s="23">
        <f t="shared" si="11"/>
        <v>1.901666249</v>
      </c>
      <c r="V18" s="25">
        <f t="shared" si="12"/>
        <v>57.94475734</v>
      </c>
      <c r="W18" s="26"/>
    </row>
    <row r="19">
      <c r="A19" s="7" t="s">
        <v>57</v>
      </c>
      <c r="B19" s="7">
        <v>140.0</v>
      </c>
      <c r="C19" s="7">
        <v>236.0</v>
      </c>
      <c r="D19" s="7">
        <v>100.0</v>
      </c>
      <c r="E19" s="7">
        <v>24066.0</v>
      </c>
      <c r="F19" s="7">
        <v>14980.0</v>
      </c>
      <c r="G19" s="7">
        <v>16672.0</v>
      </c>
      <c r="H19" s="7">
        <v>14016.0</v>
      </c>
      <c r="I19" s="7">
        <v>15852.0</v>
      </c>
      <c r="J19" s="7">
        <v>12456.0</v>
      </c>
      <c r="K19" s="23">
        <f t="shared" si="1"/>
        <v>0.2058394161</v>
      </c>
      <c r="L19" s="23">
        <f t="shared" si="2"/>
        <v>0.2221180881</v>
      </c>
      <c r="M19" s="23">
        <f t="shared" si="3"/>
        <v>0.08409658618</v>
      </c>
      <c r="N19" s="24">
        <f t="shared" si="4"/>
        <v>0.1706846968</v>
      </c>
      <c r="O19" s="23">
        <f t="shared" si="5"/>
        <v>13.93572669</v>
      </c>
      <c r="P19" s="23">
        <f t="shared" si="6"/>
        <v>10.55743481</v>
      </c>
      <c r="Q19" s="23">
        <f t="shared" si="7"/>
        <v>11.39644566</v>
      </c>
      <c r="R19" s="23">
        <f t="shared" si="8"/>
        <v>6.991022444</v>
      </c>
      <c r="S19" s="23">
        <f t="shared" si="9"/>
        <v>7.488427019</v>
      </c>
      <c r="T19" s="23">
        <f t="shared" si="10"/>
        <v>7.057790368</v>
      </c>
      <c r="U19" s="23">
        <f t="shared" si="11"/>
        <v>9.571141166</v>
      </c>
      <c r="V19" s="25">
        <f t="shared" si="12"/>
        <v>56.07498122</v>
      </c>
      <c r="W19" s="26"/>
    </row>
    <row r="20">
      <c r="A20" s="7" t="s">
        <v>58</v>
      </c>
      <c r="B20" s="7">
        <v>64.0</v>
      </c>
      <c r="C20" s="7">
        <v>226.0</v>
      </c>
      <c r="D20" s="7">
        <v>198.0</v>
      </c>
      <c r="E20" s="7">
        <v>16722.0</v>
      </c>
      <c r="F20" s="7">
        <v>12964.0</v>
      </c>
      <c r="G20" s="7">
        <v>11542.0</v>
      </c>
      <c r="H20" s="7">
        <v>15984.0</v>
      </c>
      <c r="I20" s="7">
        <v>19244.0</v>
      </c>
      <c r="J20" s="7">
        <v>15048.0</v>
      </c>
      <c r="K20" s="23">
        <f t="shared" si="1"/>
        <v>0.09489051095</v>
      </c>
      <c r="L20" s="23">
        <f t="shared" si="2"/>
        <v>0.2127460169</v>
      </c>
      <c r="M20" s="23">
        <f t="shared" si="3"/>
        <v>0.165695254</v>
      </c>
      <c r="N20" s="24">
        <f t="shared" si="4"/>
        <v>0.1577772606</v>
      </c>
      <c r="O20" s="23">
        <f t="shared" si="5"/>
        <v>9.683265779</v>
      </c>
      <c r="P20" s="23">
        <f t="shared" si="6"/>
        <v>9.136715997</v>
      </c>
      <c r="Q20" s="23">
        <f t="shared" si="7"/>
        <v>7.889952153</v>
      </c>
      <c r="R20" s="23">
        <f t="shared" si="8"/>
        <v>7.972568579</v>
      </c>
      <c r="S20" s="23">
        <f t="shared" si="9"/>
        <v>9.090694379</v>
      </c>
      <c r="T20" s="23">
        <f t="shared" si="10"/>
        <v>8.526345609</v>
      </c>
      <c r="U20" s="23">
        <f t="shared" si="11"/>
        <v>8.716590416</v>
      </c>
      <c r="V20" s="25">
        <f t="shared" si="12"/>
        <v>55.24617669</v>
      </c>
      <c r="W20" s="26"/>
    </row>
    <row r="21" ht="15.75" customHeight="1">
      <c r="A21" s="7" t="s">
        <v>59</v>
      </c>
      <c r="B21" s="7">
        <v>206.0</v>
      </c>
      <c r="C21" s="7">
        <v>920.0</v>
      </c>
      <c r="D21" s="7">
        <v>638.0</v>
      </c>
      <c r="E21" s="7">
        <v>65896.0</v>
      </c>
      <c r="F21" s="7">
        <v>50904.0</v>
      </c>
      <c r="G21" s="7">
        <v>51826.0</v>
      </c>
      <c r="H21" s="7">
        <v>48360.0</v>
      </c>
      <c r="I21" s="7">
        <v>55260.0</v>
      </c>
      <c r="J21" s="7">
        <v>41196.0</v>
      </c>
      <c r="K21" s="23">
        <f t="shared" si="1"/>
        <v>0.302189781</v>
      </c>
      <c r="L21" s="23">
        <f t="shared" si="2"/>
        <v>0.8631677601</v>
      </c>
      <c r="M21" s="23">
        <f t="shared" si="3"/>
        <v>0.5320566195</v>
      </c>
      <c r="N21" s="24">
        <f t="shared" si="4"/>
        <v>0.5658047202</v>
      </c>
      <c r="O21" s="23">
        <f t="shared" si="5"/>
        <v>38.15691951</v>
      </c>
      <c r="P21" s="23">
        <f t="shared" si="6"/>
        <v>35.87385483</v>
      </c>
      <c r="Q21" s="23">
        <f t="shared" si="7"/>
        <v>35.42515379</v>
      </c>
      <c r="R21" s="23">
        <f t="shared" si="8"/>
        <v>24.1201995</v>
      </c>
      <c r="S21" s="23">
        <f t="shared" si="9"/>
        <v>26.10344828</v>
      </c>
      <c r="T21" s="23">
        <f t="shared" si="10"/>
        <v>23.34107649</v>
      </c>
      <c r="U21" s="23">
        <f t="shared" si="11"/>
        <v>30.50344207</v>
      </c>
      <c r="V21" s="25">
        <f t="shared" si="12"/>
        <v>53.91160762</v>
      </c>
      <c r="W21" s="26"/>
    </row>
    <row r="22" ht="15.75" customHeight="1">
      <c r="A22" s="7" t="s">
        <v>60</v>
      </c>
      <c r="B22" s="7">
        <v>206.0</v>
      </c>
      <c r="C22" s="7">
        <v>1480.0</v>
      </c>
      <c r="D22" s="7">
        <v>894.0</v>
      </c>
      <c r="E22" s="7">
        <v>83536.0</v>
      </c>
      <c r="F22" s="7">
        <v>57860.0</v>
      </c>
      <c r="G22" s="7">
        <v>39740.0</v>
      </c>
      <c r="H22" s="7">
        <v>90440.0</v>
      </c>
      <c r="I22" s="7">
        <v>85412.0</v>
      </c>
      <c r="J22" s="7">
        <v>70956.0</v>
      </c>
      <c r="K22" s="23">
        <f t="shared" si="1"/>
        <v>0.302189781</v>
      </c>
      <c r="L22" s="23">
        <f t="shared" si="2"/>
        <v>1.388003749</v>
      </c>
      <c r="M22" s="23">
        <f t="shared" si="3"/>
        <v>0.7452123231</v>
      </c>
      <c r="N22" s="24">
        <f t="shared" si="4"/>
        <v>0.811801951</v>
      </c>
      <c r="O22" s="23">
        <f t="shared" si="5"/>
        <v>48.37116387</v>
      </c>
      <c r="P22" s="23">
        <f t="shared" si="6"/>
        <v>40.77589852</v>
      </c>
      <c r="Q22" s="23">
        <f t="shared" si="7"/>
        <v>27.16404648</v>
      </c>
      <c r="R22" s="23">
        <f t="shared" si="8"/>
        <v>45.10773067</v>
      </c>
      <c r="S22" s="23">
        <f t="shared" si="9"/>
        <v>40.34624469</v>
      </c>
      <c r="T22" s="23">
        <f t="shared" si="10"/>
        <v>40.20226629</v>
      </c>
      <c r="U22" s="23">
        <f t="shared" si="11"/>
        <v>40.32789175</v>
      </c>
      <c r="V22" s="25">
        <f t="shared" si="12"/>
        <v>49.67700768</v>
      </c>
      <c r="W22" s="26"/>
    </row>
    <row r="23" ht="15.75" customHeight="1">
      <c r="A23" s="7" t="s">
        <v>61</v>
      </c>
      <c r="B23" s="7">
        <v>70.0</v>
      </c>
      <c r="C23" s="7">
        <v>802.0</v>
      </c>
      <c r="D23" s="7">
        <v>302.0</v>
      </c>
      <c r="E23" s="7">
        <v>26574.0</v>
      </c>
      <c r="F23" s="7">
        <v>14216.0</v>
      </c>
      <c r="G23" s="7">
        <v>5684.0</v>
      </c>
      <c r="H23" s="7">
        <v>70664.0</v>
      </c>
      <c r="I23" s="7">
        <v>57692.0</v>
      </c>
      <c r="J23" s="7">
        <v>31608.0</v>
      </c>
      <c r="K23" s="23">
        <f t="shared" si="1"/>
        <v>0.103649635</v>
      </c>
      <c r="L23" s="23">
        <f t="shared" si="2"/>
        <v>0.7525773196</v>
      </c>
      <c r="M23" s="23">
        <f t="shared" si="3"/>
        <v>0.2522897585</v>
      </c>
      <c r="N23" s="24">
        <f t="shared" si="4"/>
        <v>0.3695055711</v>
      </c>
      <c r="O23" s="23">
        <f t="shared" si="5"/>
        <v>15.38795599</v>
      </c>
      <c r="P23" s="23">
        <f t="shared" si="6"/>
        <v>10.01902748</v>
      </c>
      <c r="Q23" s="23">
        <f t="shared" si="7"/>
        <v>3.885850991</v>
      </c>
      <c r="R23" s="23">
        <f t="shared" si="8"/>
        <v>35.24438903</v>
      </c>
      <c r="S23" s="23">
        <f t="shared" si="9"/>
        <v>27.25224374</v>
      </c>
      <c r="T23" s="23">
        <f t="shared" si="10"/>
        <v>17.90878187</v>
      </c>
      <c r="U23" s="23">
        <f t="shared" si="11"/>
        <v>18.28304152</v>
      </c>
      <c r="V23" s="25">
        <f t="shared" si="12"/>
        <v>49.47974523</v>
      </c>
      <c r="W23" s="26"/>
    </row>
    <row r="24" ht="15.75" customHeight="1">
      <c r="A24" s="7" t="s">
        <v>62</v>
      </c>
      <c r="B24" s="7">
        <v>50.0</v>
      </c>
      <c r="C24" s="7">
        <v>120.0</v>
      </c>
      <c r="D24" s="7">
        <v>44.0</v>
      </c>
      <c r="E24" s="7">
        <v>4286.0</v>
      </c>
      <c r="F24" s="7">
        <v>3344.0</v>
      </c>
      <c r="G24" s="7">
        <v>3762.0</v>
      </c>
      <c r="H24" s="7">
        <v>9408.0</v>
      </c>
      <c r="I24" s="7">
        <v>10096.0</v>
      </c>
      <c r="J24" s="7">
        <v>8444.0</v>
      </c>
      <c r="K24" s="23">
        <f t="shared" si="1"/>
        <v>0.07445255474</v>
      </c>
      <c r="L24" s="23">
        <f t="shared" si="2"/>
        <v>0.1134020619</v>
      </c>
      <c r="M24" s="23">
        <f t="shared" si="3"/>
        <v>0.03746877602</v>
      </c>
      <c r="N24" s="24">
        <f t="shared" si="4"/>
        <v>0.07510779754</v>
      </c>
      <c r="O24" s="23">
        <f t="shared" si="5"/>
        <v>2.482339317</v>
      </c>
      <c r="P24" s="23">
        <f t="shared" si="6"/>
        <v>2.357293869</v>
      </c>
      <c r="Q24" s="23">
        <f t="shared" si="7"/>
        <v>2.572112098</v>
      </c>
      <c r="R24" s="23">
        <f t="shared" si="8"/>
        <v>4.69276808</v>
      </c>
      <c r="S24" s="23">
        <f t="shared" si="9"/>
        <v>4.76948512</v>
      </c>
      <c r="T24" s="23">
        <f t="shared" si="10"/>
        <v>4.78470255</v>
      </c>
      <c r="U24" s="23">
        <f t="shared" si="11"/>
        <v>3.609783506</v>
      </c>
      <c r="V24" s="25">
        <f t="shared" si="12"/>
        <v>48.06136811</v>
      </c>
      <c r="W24" s="26"/>
    </row>
    <row r="25" ht="15.75" customHeight="1">
      <c r="A25" s="7" t="s">
        <v>63</v>
      </c>
      <c r="B25" s="7">
        <v>218.0</v>
      </c>
      <c r="C25" s="7">
        <v>310.0</v>
      </c>
      <c r="D25" s="7">
        <v>288.0</v>
      </c>
      <c r="E25" s="7">
        <v>24448.0</v>
      </c>
      <c r="F25" s="7">
        <v>18620.0</v>
      </c>
      <c r="G25" s="7">
        <v>17620.0</v>
      </c>
      <c r="H25" s="7">
        <v>25256.0</v>
      </c>
      <c r="I25" s="7">
        <v>30692.0</v>
      </c>
      <c r="J25" s="7">
        <v>26588.0</v>
      </c>
      <c r="K25" s="23">
        <f t="shared" si="1"/>
        <v>0.3197080292</v>
      </c>
      <c r="L25" s="23">
        <f t="shared" si="2"/>
        <v>0.2914714152</v>
      </c>
      <c r="M25" s="23">
        <f t="shared" si="3"/>
        <v>0.240632806</v>
      </c>
      <c r="N25" s="24">
        <f t="shared" si="4"/>
        <v>0.2839374168</v>
      </c>
      <c r="O25" s="23">
        <f t="shared" si="5"/>
        <v>14.15691951</v>
      </c>
      <c r="P25" s="23">
        <f t="shared" si="6"/>
        <v>13.12262156</v>
      </c>
      <c r="Q25" s="23">
        <f t="shared" si="7"/>
        <v>12.04442925</v>
      </c>
      <c r="R25" s="23">
        <f t="shared" si="8"/>
        <v>12.59700748</v>
      </c>
      <c r="S25" s="23">
        <f t="shared" si="9"/>
        <v>14.49834672</v>
      </c>
      <c r="T25" s="23">
        <f t="shared" si="10"/>
        <v>15.06458924</v>
      </c>
      <c r="U25" s="23">
        <f t="shared" si="11"/>
        <v>13.58065229</v>
      </c>
      <c r="V25" s="25">
        <f t="shared" si="12"/>
        <v>47.82973814</v>
      </c>
      <c r="W25" s="26"/>
    </row>
    <row r="26" ht="15.75" customHeight="1">
      <c r="A26" s="7" t="s">
        <v>64</v>
      </c>
      <c r="B26" s="7">
        <v>126.0</v>
      </c>
      <c r="C26" s="7">
        <v>686.0</v>
      </c>
      <c r="D26" s="7">
        <v>710.0</v>
      </c>
      <c r="E26" s="7">
        <v>30416.0</v>
      </c>
      <c r="F26" s="7">
        <v>27194.0</v>
      </c>
      <c r="G26" s="7">
        <v>22068.0</v>
      </c>
      <c r="H26" s="7">
        <v>54764.0</v>
      </c>
      <c r="I26" s="7">
        <v>44688.0</v>
      </c>
      <c r="J26" s="7">
        <v>36624.0</v>
      </c>
      <c r="K26" s="23">
        <f t="shared" si="1"/>
        <v>0.1854014599</v>
      </c>
      <c r="L26" s="23">
        <f t="shared" si="2"/>
        <v>0.6438612933</v>
      </c>
      <c r="M26" s="23">
        <f t="shared" si="3"/>
        <v>0.5920066611</v>
      </c>
      <c r="N26" s="24">
        <f t="shared" si="4"/>
        <v>0.4737564714</v>
      </c>
      <c r="O26" s="23">
        <f t="shared" si="5"/>
        <v>17.61262305</v>
      </c>
      <c r="P26" s="23">
        <f t="shared" si="6"/>
        <v>19.16490486</v>
      </c>
      <c r="Q26" s="23">
        <f t="shared" si="7"/>
        <v>15.08475735</v>
      </c>
      <c r="R26" s="23">
        <f t="shared" si="8"/>
        <v>27.31421446</v>
      </c>
      <c r="S26" s="23">
        <f t="shared" si="9"/>
        <v>21.10958904</v>
      </c>
      <c r="T26" s="23">
        <f t="shared" si="10"/>
        <v>20.75070822</v>
      </c>
      <c r="U26" s="23">
        <f t="shared" si="11"/>
        <v>20.1727995</v>
      </c>
      <c r="V26" s="25">
        <f t="shared" si="12"/>
        <v>42.58052546</v>
      </c>
      <c r="W26" s="26"/>
    </row>
    <row r="27" ht="15.75" customHeight="1">
      <c r="A27" s="7" t="s">
        <v>65</v>
      </c>
      <c r="B27" s="7">
        <v>314.0</v>
      </c>
      <c r="C27" s="7">
        <v>302.0</v>
      </c>
      <c r="D27" s="7">
        <v>182.0</v>
      </c>
      <c r="E27" s="7">
        <v>26810.0</v>
      </c>
      <c r="F27" s="7">
        <v>21862.0</v>
      </c>
      <c r="G27" s="7">
        <v>20532.0</v>
      </c>
      <c r="H27" s="7">
        <v>23036.0</v>
      </c>
      <c r="I27" s="7">
        <v>20160.0</v>
      </c>
      <c r="J27" s="7">
        <v>15376.0</v>
      </c>
      <c r="K27" s="23">
        <f t="shared" si="1"/>
        <v>0.4598540146</v>
      </c>
      <c r="L27" s="23">
        <f t="shared" si="2"/>
        <v>0.2839737582</v>
      </c>
      <c r="M27" s="23">
        <f t="shared" si="3"/>
        <v>0.1523730225</v>
      </c>
      <c r="N27" s="24">
        <f t="shared" si="4"/>
        <v>0.2987335984</v>
      </c>
      <c r="O27" s="23">
        <f t="shared" si="5"/>
        <v>15.52460915</v>
      </c>
      <c r="P27" s="23">
        <f t="shared" si="6"/>
        <v>15.40732911</v>
      </c>
      <c r="Q27" s="23">
        <f t="shared" si="7"/>
        <v>14.03485988</v>
      </c>
      <c r="R27" s="23">
        <f t="shared" si="8"/>
        <v>11.48977556</v>
      </c>
      <c r="S27" s="23">
        <f t="shared" si="9"/>
        <v>9.523382145</v>
      </c>
      <c r="T27" s="23">
        <f t="shared" si="10"/>
        <v>8.712181303</v>
      </c>
      <c r="U27" s="23">
        <f t="shared" si="11"/>
        <v>12.44868952</v>
      </c>
      <c r="V27" s="25">
        <f t="shared" si="12"/>
        <v>41.67154143</v>
      </c>
      <c r="W27" s="26"/>
    </row>
    <row r="28" ht="15.75" customHeight="1">
      <c r="A28" s="7" t="s">
        <v>66</v>
      </c>
      <c r="B28" s="7">
        <v>122.0</v>
      </c>
      <c r="C28" s="7">
        <v>688.0</v>
      </c>
      <c r="D28" s="7">
        <v>618.0</v>
      </c>
      <c r="E28" s="7">
        <v>36010.0</v>
      </c>
      <c r="F28" s="7">
        <v>23616.0</v>
      </c>
      <c r="G28" s="7">
        <v>21804.0</v>
      </c>
      <c r="H28" s="7">
        <v>38520.0</v>
      </c>
      <c r="I28" s="7">
        <v>31804.0</v>
      </c>
      <c r="J28" s="7">
        <v>29468.0</v>
      </c>
      <c r="K28" s="23">
        <f t="shared" si="1"/>
        <v>0.1795620438</v>
      </c>
      <c r="L28" s="23">
        <f t="shared" si="2"/>
        <v>0.6457357076</v>
      </c>
      <c r="M28" s="23">
        <f t="shared" si="3"/>
        <v>0.5154038301</v>
      </c>
      <c r="N28" s="24">
        <f t="shared" si="4"/>
        <v>0.4469005272</v>
      </c>
      <c r="O28" s="23">
        <f t="shared" si="5"/>
        <v>20.85176607</v>
      </c>
      <c r="P28" s="23">
        <f t="shared" si="6"/>
        <v>16.64341085</v>
      </c>
      <c r="Q28" s="23">
        <f t="shared" si="7"/>
        <v>14.90430622</v>
      </c>
      <c r="R28" s="23">
        <f t="shared" si="8"/>
        <v>19.21246883</v>
      </c>
      <c r="S28" s="23">
        <f t="shared" si="9"/>
        <v>15.02361833</v>
      </c>
      <c r="T28" s="23">
        <f t="shared" si="10"/>
        <v>16.69631728</v>
      </c>
      <c r="U28" s="23">
        <f t="shared" si="11"/>
        <v>17.22198126</v>
      </c>
      <c r="V28" s="25">
        <f t="shared" si="12"/>
        <v>38.53649798</v>
      </c>
      <c r="W28" s="26"/>
    </row>
    <row r="29" ht="15.75" customHeight="1">
      <c r="A29" s="7" t="s">
        <v>67</v>
      </c>
      <c r="B29" s="7">
        <v>4.0</v>
      </c>
      <c r="C29" s="7">
        <v>190.0</v>
      </c>
      <c r="D29" s="7">
        <v>24.0</v>
      </c>
      <c r="E29" s="7">
        <v>1414.0</v>
      </c>
      <c r="F29" s="7">
        <v>1036.0</v>
      </c>
      <c r="G29" s="7">
        <v>1330.0</v>
      </c>
      <c r="H29" s="7">
        <v>5844.0</v>
      </c>
      <c r="I29" s="7">
        <v>9844.0</v>
      </c>
      <c r="J29" s="7">
        <v>10332.0</v>
      </c>
      <c r="K29" s="23">
        <f t="shared" si="1"/>
        <v>0.007299270073</v>
      </c>
      <c r="L29" s="23">
        <f t="shared" si="2"/>
        <v>0.1790065604</v>
      </c>
      <c r="M29" s="23">
        <f t="shared" si="3"/>
        <v>0.02081598668</v>
      </c>
      <c r="N29" s="24">
        <f t="shared" si="4"/>
        <v>0.06904060573</v>
      </c>
      <c r="O29" s="23">
        <f t="shared" si="5"/>
        <v>0.8193398958</v>
      </c>
      <c r="P29" s="23">
        <f t="shared" si="6"/>
        <v>0.7307963354</v>
      </c>
      <c r="Q29" s="23">
        <f t="shared" si="7"/>
        <v>0.9097744361</v>
      </c>
      <c r="R29" s="23">
        <f t="shared" si="8"/>
        <v>2.91521197</v>
      </c>
      <c r="S29" s="23">
        <f t="shared" si="9"/>
        <v>4.650448748</v>
      </c>
      <c r="T29" s="23">
        <f t="shared" si="10"/>
        <v>5.854390935</v>
      </c>
      <c r="U29" s="23">
        <f t="shared" si="11"/>
        <v>2.646660387</v>
      </c>
      <c r="V29" s="25">
        <f t="shared" si="12"/>
        <v>38.33483728</v>
      </c>
      <c r="W29" s="26"/>
    </row>
    <row r="30" ht="15.75" customHeight="1">
      <c r="A30" s="7" t="s">
        <v>68</v>
      </c>
      <c r="B30" s="7">
        <v>72.0</v>
      </c>
      <c r="C30" s="7">
        <v>162.0</v>
      </c>
      <c r="D30" s="7">
        <v>136.0</v>
      </c>
      <c r="E30" s="7">
        <v>17484.0</v>
      </c>
      <c r="F30" s="7">
        <v>12374.0</v>
      </c>
      <c r="G30" s="7">
        <v>12622.0</v>
      </c>
      <c r="H30" s="7">
        <v>356.0</v>
      </c>
      <c r="I30" s="7">
        <v>468.0</v>
      </c>
      <c r="J30" s="7">
        <v>360.0</v>
      </c>
      <c r="K30" s="23">
        <f t="shared" si="1"/>
        <v>0.1065693431</v>
      </c>
      <c r="L30" s="23">
        <f t="shared" si="2"/>
        <v>0.152764761</v>
      </c>
      <c r="M30" s="23">
        <f t="shared" si="3"/>
        <v>0.114071607</v>
      </c>
      <c r="N30" s="24">
        <f t="shared" si="4"/>
        <v>0.1244685704</v>
      </c>
      <c r="O30" s="23">
        <f t="shared" si="5"/>
        <v>10.12449334</v>
      </c>
      <c r="P30" s="23">
        <f t="shared" si="6"/>
        <v>8.720930233</v>
      </c>
      <c r="Q30" s="23">
        <f t="shared" si="7"/>
        <v>8.628161312</v>
      </c>
      <c r="R30" s="23">
        <f t="shared" si="8"/>
        <v>0.1780548628</v>
      </c>
      <c r="S30" s="23">
        <f t="shared" si="9"/>
        <v>0.221539915</v>
      </c>
      <c r="T30" s="23">
        <f t="shared" si="10"/>
        <v>0.2045325779</v>
      </c>
      <c r="U30" s="23">
        <f t="shared" si="11"/>
        <v>4.679618707</v>
      </c>
      <c r="V30" s="25">
        <f t="shared" si="12"/>
        <v>37.59679005</v>
      </c>
      <c r="W30" s="26"/>
    </row>
    <row r="31" ht="15.75" customHeight="1">
      <c r="A31" s="7" t="s">
        <v>69</v>
      </c>
      <c r="B31" s="7">
        <v>196.0</v>
      </c>
      <c r="C31" s="7">
        <v>36.0</v>
      </c>
      <c r="D31" s="7">
        <v>84.0</v>
      </c>
      <c r="E31" s="7">
        <v>6402.0</v>
      </c>
      <c r="F31" s="7">
        <v>7378.0</v>
      </c>
      <c r="G31" s="7">
        <v>13816.0</v>
      </c>
      <c r="H31" s="7">
        <v>6748.0</v>
      </c>
      <c r="I31" s="7">
        <v>7516.0</v>
      </c>
      <c r="J31" s="7">
        <v>5864.0</v>
      </c>
      <c r="K31" s="23">
        <f t="shared" si="1"/>
        <v>0.2875912409</v>
      </c>
      <c r="L31" s="23">
        <f t="shared" si="2"/>
        <v>0.03467666354</v>
      </c>
      <c r="M31" s="23">
        <f t="shared" si="3"/>
        <v>0.0707743547</v>
      </c>
      <c r="N31" s="24">
        <f t="shared" si="4"/>
        <v>0.1310140864</v>
      </c>
      <c r="O31" s="23">
        <f t="shared" si="5"/>
        <v>3.707585408</v>
      </c>
      <c r="P31" s="23">
        <f t="shared" si="6"/>
        <v>5.200140944</v>
      </c>
      <c r="Q31" s="23">
        <f t="shared" si="7"/>
        <v>9.44429255</v>
      </c>
      <c r="R31" s="23">
        <f t="shared" si="8"/>
        <v>3.366084788</v>
      </c>
      <c r="S31" s="23">
        <f t="shared" si="9"/>
        <v>3.550779405</v>
      </c>
      <c r="T31" s="23">
        <f t="shared" si="10"/>
        <v>3.322946176</v>
      </c>
      <c r="U31" s="23">
        <f t="shared" si="11"/>
        <v>4.765304878</v>
      </c>
      <c r="V31" s="25">
        <f t="shared" si="12"/>
        <v>36.372462</v>
      </c>
      <c r="W31" s="26"/>
    </row>
    <row r="32" ht="15.75" customHeight="1">
      <c r="A32" s="7" t="s">
        <v>70</v>
      </c>
      <c r="B32" s="7">
        <v>4.0</v>
      </c>
      <c r="C32" s="7">
        <v>110.0</v>
      </c>
      <c r="D32" s="7">
        <v>68.0</v>
      </c>
      <c r="E32" s="7">
        <v>3958.0</v>
      </c>
      <c r="F32" s="7">
        <v>3316.0</v>
      </c>
      <c r="G32" s="7">
        <v>2676.0</v>
      </c>
      <c r="H32" s="7">
        <v>3792.0</v>
      </c>
      <c r="I32" s="7">
        <v>4356.0</v>
      </c>
      <c r="J32" s="7">
        <v>3124.0</v>
      </c>
      <c r="K32" s="23">
        <f t="shared" si="1"/>
        <v>0.007299270073</v>
      </c>
      <c r="L32" s="23">
        <f t="shared" si="2"/>
        <v>0.1040299906</v>
      </c>
      <c r="M32" s="23">
        <f t="shared" si="3"/>
        <v>0.05745212323</v>
      </c>
      <c r="N32" s="24">
        <f t="shared" si="4"/>
        <v>0.05626046131</v>
      </c>
      <c r="O32" s="23">
        <f t="shared" si="5"/>
        <v>2.292414592</v>
      </c>
      <c r="P32" s="23">
        <f t="shared" si="6"/>
        <v>2.337561663</v>
      </c>
      <c r="Q32" s="23">
        <f t="shared" si="7"/>
        <v>1.829801777</v>
      </c>
      <c r="R32" s="23">
        <f t="shared" si="8"/>
        <v>1.891770574</v>
      </c>
      <c r="S32" s="23">
        <f t="shared" si="9"/>
        <v>2.058101086</v>
      </c>
      <c r="T32" s="23">
        <f t="shared" si="10"/>
        <v>1.770538244</v>
      </c>
      <c r="U32" s="23">
        <f t="shared" si="11"/>
        <v>2.030031323</v>
      </c>
      <c r="V32" s="25">
        <f t="shared" si="12"/>
        <v>36.08273511</v>
      </c>
      <c r="W32" s="26"/>
    </row>
    <row r="33" ht="15.75" customHeight="1">
      <c r="A33" s="7" t="s">
        <v>71</v>
      </c>
      <c r="B33" s="7">
        <v>898.0</v>
      </c>
      <c r="C33" s="7">
        <v>3564.0</v>
      </c>
      <c r="D33" s="7">
        <v>2896.0</v>
      </c>
      <c r="E33" s="7">
        <v>126138.0</v>
      </c>
      <c r="F33" s="7">
        <v>100608.0</v>
      </c>
      <c r="G33" s="7">
        <v>111754.0</v>
      </c>
      <c r="H33" s="7">
        <v>177008.0</v>
      </c>
      <c r="I33" s="7">
        <v>200864.0</v>
      </c>
      <c r="J33" s="7">
        <v>176496.0</v>
      </c>
      <c r="K33" s="23">
        <f t="shared" si="1"/>
        <v>1.312408759</v>
      </c>
      <c r="L33" s="23">
        <f t="shared" si="2"/>
        <v>3.341143393</v>
      </c>
      <c r="M33" s="23">
        <f t="shared" si="3"/>
        <v>2.412156536</v>
      </c>
      <c r="N33" s="24">
        <f t="shared" si="4"/>
        <v>2.355236229</v>
      </c>
      <c r="O33" s="23">
        <f t="shared" si="5"/>
        <v>73.03937464</v>
      </c>
      <c r="P33" s="23">
        <f t="shared" si="6"/>
        <v>70.90133897</v>
      </c>
      <c r="Q33" s="23">
        <f t="shared" si="7"/>
        <v>76.38755981</v>
      </c>
      <c r="R33" s="23">
        <f t="shared" si="8"/>
        <v>88.28379052</v>
      </c>
      <c r="S33" s="23">
        <f t="shared" si="9"/>
        <v>94.88190836</v>
      </c>
      <c r="T33" s="23">
        <f t="shared" si="10"/>
        <v>99.99830028</v>
      </c>
      <c r="U33" s="23">
        <f t="shared" si="11"/>
        <v>83.91537876</v>
      </c>
      <c r="V33" s="25">
        <f t="shared" si="12"/>
        <v>35.62928326</v>
      </c>
      <c r="W33" s="26"/>
    </row>
    <row r="34" ht="15.75" customHeight="1">
      <c r="A34" s="7" t="s">
        <v>72</v>
      </c>
      <c r="B34" s="7">
        <v>0.0</v>
      </c>
      <c r="C34" s="7">
        <v>102.0</v>
      </c>
      <c r="D34" s="7">
        <v>34.0</v>
      </c>
      <c r="E34" s="7">
        <v>1028.0</v>
      </c>
      <c r="F34" s="7">
        <v>684.0</v>
      </c>
      <c r="G34" s="7">
        <v>652.0</v>
      </c>
      <c r="H34" s="7">
        <v>4716.0</v>
      </c>
      <c r="I34" s="7">
        <v>5360.0</v>
      </c>
      <c r="J34" s="7">
        <v>4600.0</v>
      </c>
      <c r="K34" s="23">
        <f t="shared" si="1"/>
        <v>0.001459854015</v>
      </c>
      <c r="L34" s="23">
        <f t="shared" si="2"/>
        <v>0.09653233365</v>
      </c>
      <c r="M34" s="23">
        <f t="shared" si="3"/>
        <v>0.02914238135</v>
      </c>
      <c r="N34" s="24">
        <f t="shared" si="4"/>
        <v>0.04237818967</v>
      </c>
      <c r="O34" s="23">
        <f t="shared" si="5"/>
        <v>0.5958309207</v>
      </c>
      <c r="P34" s="23">
        <f t="shared" si="6"/>
        <v>0.4827343199</v>
      </c>
      <c r="Q34" s="23">
        <f t="shared" si="7"/>
        <v>0.4463431306</v>
      </c>
      <c r="R34" s="23">
        <f t="shared" si="8"/>
        <v>2.352618454</v>
      </c>
      <c r="S34" s="23">
        <f t="shared" si="9"/>
        <v>2.532357109</v>
      </c>
      <c r="T34" s="23">
        <f t="shared" si="10"/>
        <v>2.606798867</v>
      </c>
      <c r="U34" s="23">
        <f t="shared" si="11"/>
        <v>1.502780467</v>
      </c>
      <c r="V34" s="25">
        <f t="shared" si="12"/>
        <v>35.46117658</v>
      </c>
      <c r="W34" s="26"/>
    </row>
    <row r="35" ht="15.75" customHeight="1">
      <c r="A35" s="7" t="s">
        <v>73</v>
      </c>
      <c r="B35" s="7">
        <v>16.0</v>
      </c>
      <c r="C35" s="7">
        <v>224.0</v>
      </c>
      <c r="D35" s="7">
        <v>306.0</v>
      </c>
      <c r="E35" s="7">
        <v>9180.0</v>
      </c>
      <c r="F35" s="7">
        <v>5676.0</v>
      </c>
      <c r="G35" s="7">
        <v>4676.0</v>
      </c>
      <c r="H35" s="7">
        <v>15780.0</v>
      </c>
      <c r="I35" s="7">
        <v>14312.0</v>
      </c>
      <c r="J35" s="7">
        <v>12812.0</v>
      </c>
      <c r="K35" s="23">
        <f t="shared" si="1"/>
        <v>0.02481751825</v>
      </c>
      <c r="L35" s="23">
        <f t="shared" si="2"/>
        <v>0.2108716026</v>
      </c>
      <c r="M35" s="23">
        <f t="shared" si="3"/>
        <v>0.2556203164</v>
      </c>
      <c r="N35" s="24">
        <f t="shared" si="4"/>
        <v>0.1637698124</v>
      </c>
      <c r="O35" s="23">
        <f t="shared" si="5"/>
        <v>5.316155182</v>
      </c>
      <c r="P35" s="23">
        <f t="shared" si="6"/>
        <v>4.000704722</v>
      </c>
      <c r="Q35" s="23">
        <f t="shared" si="7"/>
        <v>3.196855776</v>
      </c>
      <c r="R35" s="23">
        <f t="shared" si="8"/>
        <v>7.870822943</v>
      </c>
      <c r="S35" s="23">
        <f t="shared" si="9"/>
        <v>6.760982522</v>
      </c>
      <c r="T35" s="23">
        <f t="shared" si="10"/>
        <v>7.259490085</v>
      </c>
      <c r="U35" s="23">
        <f t="shared" si="11"/>
        <v>5.734168538</v>
      </c>
      <c r="V35" s="25">
        <f t="shared" si="12"/>
        <v>35.01358677</v>
      </c>
      <c r="W35" s="26"/>
    </row>
    <row r="36" ht="15.75" customHeight="1">
      <c r="A36" s="7" t="s">
        <v>74</v>
      </c>
      <c r="B36" s="7">
        <v>182.0</v>
      </c>
      <c r="C36" s="7">
        <v>348.0</v>
      </c>
      <c r="D36" s="7">
        <v>170.0</v>
      </c>
      <c r="E36" s="7">
        <v>8396.0</v>
      </c>
      <c r="F36" s="7">
        <v>7330.0</v>
      </c>
      <c r="G36" s="7">
        <v>7924.0</v>
      </c>
      <c r="H36" s="7">
        <v>15600.0</v>
      </c>
      <c r="I36" s="7">
        <v>24896.0</v>
      </c>
      <c r="J36" s="7">
        <v>19056.0</v>
      </c>
      <c r="K36" s="23">
        <f t="shared" si="1"/>
        <v>0.2671532847</v>
      </c>
      <c r="L36" s="23">
        <f t="shared" si="2"/>
        <v>0.3270852858</v>
      </c>
      <c r="M36" s="23">
        <f t="shared" si="3"/>
        <v>0.1423813489</v>
      </c>
      <c r="N36" s="24">
        <f t="shared" si="4"/>
        <v>0.2455399731</v>
      </c>
      <c r="O36" s="23">
        <f t="shared" si="5"/>
        <v>4.862188767</v>
      </c>
      <c r="P36" s="23">
        <f t="shared" si="6"/>
        <v>5.166314306</v>
      </c>
      <c r="Q36" s="23">
        <f t="shared" si="7"/>
        <v>5.41695147</v>
      </c>
      <c r="R36" s="23">
        <f t="shared" si="8"/>
        <v>7.781047382</v>
      </c>
      <c r="S36" s="23">
        <f t="shared" si="9"/>
        <v>11.76051016</v>
      </c>
      <c r="T36" s="23">
        <f t="shared" si="10"/>
        <v>10.79716714</v>
      </c>
      <c r="U36" s="23">
        <f t="shared" si="11"/>
        <v>7.630696536</v>
      </c>
      <c r="V36" s="25">
        <f t="shared" si="12"/>
        <v>31.07720686</v>
      </c>
      <c r="W36" s="26"/>
    </row>
    <row r="37" ht="15.75" customHeight="1">
      <c r="A37" s="7" t="s">
        <v>75</v>
      </c>
      <c r="B37" s="7">
        <v>316.0</v>
      </c>
      <c r="C37" s="7">
        <v>2182.0</v>
      </c>
      <c r="D37" s="7">
        <v>1348.0</v>
      </c>
      <c r="E37" s="7">
        <v>58648.0</v>
      </c>
      <c r="F37" s="7">
        <v>48056.0</v>
      </c>
      <c r="G37" s="7">
        <v>43764.0</v>
      </c>
      <c r="H37" s="7">
        <v>95372.0</v>
      </c>
      <c r="I37" s="7">
        <v>87224.0</v>
      </c>
      <c r="J37" s="7">
        <v>65080.0</v>
      </c>
      <c r="K37" s="23">
        <f t="shared" si="1"/>
        <v>0.4627737226</v>
      </c>
      <c r="L37" s="23">
        <f t="shared" si="2"/>
        <v>2.045923149</v>
      </c>
      <c r="M37" s="23">
        <f t="shared" si="3"/>
        <v>1.123230641</v>
      </c>
      <c r="N37" s="24">
        <f t="shared" si="4"/>
        <v>1.210642504</v>
      </c>
      <c r="O37" s="23">
        <f t="shared" si="5"/>
        <v>33.96004632</v>
      </c>
      <c r="P37" s="23">
        <f t="shared" si="6"/>
        <v>33.86680761</v>
      </c>
      <c r="Q37" s="23">
        <f t="shared" si="7"/>
        <v>29.91455913</v>
      </c>
      <c r="R37" s="23">
        <f t="shared" si="8"/>
        <v>47.56758105</v>
      </c>
      <c r="S37" s="23">
        <f t="shared" si="9"/>
        <v>41.20217289</v>
      </c>
      <c r="T37" s="23">
        <f t="shared" si="10"/>
        <v>36.87308782</v>
      </c>
      <c r="U37" s="23">
        <f t="shared" si="11"/>
        <v>37.23070914</v>
      </c>
      <c r="V37" s="25">
        <f t="shared" si="12"/>
        <v>30.75285149</v>
      </c>
      <c r="W37" s="26"/>
    </row>
    <row r="38" ht="15.75" customHeight="1">
      <c r="A38" s="7" t="s">
        <v>76</v>
      </c>
      <c r="B38" s="7">
        <v>18.0</v>
      </c>
      <c r="C38" s="7">
        <v>22.0</v>
      </c>
      <c r="D38" s="7">
        <v>60.0</v>
      </c>
      <c r="E38" s="7">
        <v>2560.0</v>
      </c>
      <c r="F38" s="7">
        <v>1840.0</v>
      </c>
      <c r="G38" s="7">
        <v>1936.0</v>
      </c>
      <c r="H38" s="7">
        <v>764.0</v>
      </c>
      <c r="I38" s="7">
        <v>1020.0</v>
      </c>
      <c r="J38" s="7">
        <v>1936.0</v>
      </c>
      <c r="K38" s="23">
        <f t="shared" si="1"/>
        <v>0.02773722628</v>
      </c>
      <c r="L38" s="23">
        <f t="shared" si="2"/>
        <v>0.02155576382</v>
      </c>
      <c r="M38" s="23">
        <f t="shared" si="3"/>
        <v>0.05079100749</v>
      </c>
      <c r="N38" s="24">
        <f t="shared" si="4"/>
        <v>0.03336133253</v>
      </c>
      <c r="O38" s="23">
        <f t="shared" si="5"/>
        <v>1.482918356</v>
      </c>
      <c r="P38" s="23">
        <f t="shared" si="6"/>
        <v>1.29739253</v>
      </c>
      <c r="Q38" s="23">
        <f t="shared" si="7"/>
        <v>1.323991798</v>
      </c>
      <c r="R38" s="23">
        <f t="shared" si="8"/>
        <v>0.3815461347</v>
      </c>
      <c r="S38" s="23">
        <f t="shared" si="9"/>
        <v>0.4822862541</v>
      </c>
      <c r="T38" s="23">
        <f t="shared" si="10"/>
        <v>1.097450425</v>
      </c>
      <c r="U38" s="23">
        <f t="shared" si="11"/>
        <v>1.010930916</v>
      </c>
      <c r="V38" s="25">
        <f t="shared" si="12"/>
        <v>30.30247413</v>
      </c>
      <c r="W38" s="26"/>
    </row>
    <row r="39" ht="15.75" customHeight="1">
      <c r="A39" s="7" t="s">
        <v>77</v>
      </c>
      <c r="B39" s="7">
        <v>8888.0</v>
      </c>
      <c r="C39" s="7">
        <v>48392.0</v>
      </c>
      <c r="D39" s="7">
        <v>31240.0</v>
      </c>
      <c r="E39" s="7">
        <v>1780902.0</v>
      </c>
      <c r="F39" s="7">
        <v>1420484.0</v>
      </c>
      <c r="G39" s="7">
        <v>1427074.0</v>
      </c>
      <c r="H39" s="7">
        <v>1222536.0</v>
      </c>
      <c r="I39" s="7">
        <v>1411388.0</v>
      </c>
      <c r="J39" s="7">
        <v>1318544.0</v>
      </c>
      <c r="K39" s="23">
        <f t="shared" si="1"/>
        <v>12.97664234</v>
      </c>
      <c r="L39" s="23">
        <f t="shared" si="2"/>
        <v>45.35426429</v>
      </c>
      <c r="M39" s="23">
        <f t="shared" si="3"/>
        <v>26.01248959</v>
      </c>
      <c r="N39" s="24">
        <f t="shared" si="4"/>
        <v>28.11446541</v>
      </c>
      <c r="O39" s="23">
        <f t="shared" si="5"/>
        <v>1031.211928</v>
      </c>
      <c r="P39" s="23">
        <f t="shared" si="6"/>
        <v>1001.046512</v>
      </c>
      <c r="Q39" s="23">
        <f t="shared" si="7"/>
        <v>975.4442925</v>
      </c>
      <c r="R39" s="23">
        <f t="shared" si="8"/>
        <v>609.7441397</v>
      </c>
      <c r="S39" s="23">
        <f t="shared" si="9"/>
        <v>666.6929617</v>
      </c>
      <c r="T39" s="23">
        <f t="shared" si="10"/>
        <v>747.0509915</v>
      </c>
      <c r="U39" s="23">
        <f t="shared" si="11"/>
        <v>838.5318042</v>
      </c>
      <c r="V39" s="25">
        <f t="shared" si="12"/>
        <v>29.82563574</v>
      </c>
      <c r="W39" s="26"/>
    </row>
    <row r="40" ht="15.75" customHeight="1">
      <c r="A40" s="7" t="s">
        <v>78</v>
      </c>
      <c r="B40" s="7">
        <v>12.0</v>
      </c>
      <c r="C40" s="7">
        <v>148.0</v>
      </c>
      <c r="D40" s="7">
        <v>338.0</v>
      </c>
      <c r="E40" s="7">
        <v>7566.0</v>
      </c>
      <c r="F40" s="7">
        <v>5062.0</v>
      </c>
      <c r="G40" s="7">
        <v>4790.0</v>
      </c>
      <c r="H40" s="7">
        <v>7456.0</v>
      </c>
      <c r="I40" s="7">
        <v>9540.0</v>
      </c>
      <c r="J40" s="7">
        <v>11276.0</v>
      </c>
      <c r="K40" s="23">
        <f t="shared" si="1"/>
        <v>0.01897810219</v>
      </c>
      <c r="L40" s="23">
        <f t="shared" si="2"/>
        <v>0.1396438613</v>
      </c>
      <c r="M40" s="23">
        <f t="shared" si="3"/>
        <v>0.2822647794</v>
      </c>
      <c r="N40" s="24">
        <f t="shared" si="4"/>
        <v>0.1469622476</v>
      </c>
      <c r="O40" s="23">
        <f t="shared" si="5"/>
        <v>4.381586566</v>
      </c>
      <c r="P40" s="23">
        <f t="shared" si="6"/>
        <v>3.568005638</v>
      </c>
      <c r="Q40" s="23">
        <f t="shared" si="7"/>
        <v>3.274777854</v>
      </c>
      <c r="R40" s="23">
        <f t="shared" si="8"/>
        <v>3.719201995</v>
      </c>
      <c r="S40" s="23">
        <f t="shared" si="9"/>
        <v>4.506849315</v>
      </c>
      <c r="T40" s="23">
        <f t="shared" si="10"/>
        <v>6.389235127</v>
      </c>
      <c r="U40" s="23">
        <f t="shared" si="11"/>
        <v>4.306609416</v>
      </c>
      <c r="V40" s="25">
        <f t="shared" si="12"/>
        <v>29.30418856</v>
      </c>
      <c r="W40" s="26"/>
    </row>
    <row r="41" ht="15.75" customHeight="1">
      <c r="A41" s="7" t="s">
        <v>79</v>
      </c>
      <c r="B41" s="7">
        <v>302.0</v>
      </c>
      <c r="C41" s="7">
        <v>816.0</v>
      </c>
      <c r="D41" s="7">
        <v>846.0</v>
      </c>
      <c r="E41" s="7">
        <v>28460.0</v>
      </c>
      <c r="F41" s="7">
        <v>24466.0</v>
      </c>
      <c r="G41" s="7">
        <v>23136.0</v>
      </c>
      <c r="H41" s="7">
        <v>39112.0</v>
      </c>
      <c r="I41" s="7">
        <v>46252.0</v>
      </c>
      <c r="J41" s="7">
        <v>34632.0</v>
      </c>
      <c r="K41" s="23">
        <f t="shared" si="1"/>
        <v>0.4423357664</v>
      </c>
      <c r="L41" s="23">
        <f t="shared" si="2"/>
        <v>0.7656982193</v>
      </c>
      <c r="M41" s="23">
        <f t="shared" si="3"/>
        <v>0.7052456286</v>
      </c>
      <c r="N41" s="24">
        <f t="shared" si="4"/>
        <v>0.6377598715</v>
      </c>
      <c r="O41" s="23">
        <f t="shared" si="5"/>
        <v>16.48002316</v>
      </c>
      <c r="P41" s="23">
        <f t="shared" si="6"/>
        <v>17.24242424</v>
      </c>
      <c r="Q41" s="23">
        <f t="shared" si="7"/>
        <v>15.81476418</v>
      </c>
      <c r="R41" s="23">
        <f t="shared" si="8"/>
        <v>19.50773067</v>
      </c>
      <c r="S41" s="23">
        <f t="shared" si="9"/>
        <v>21.84837034</v>
      </c>
      <c r="T41" s="23">
        <f t="shared" si="10"/>
        <v>19.62209632</v>
      </c>
      <c r="U41" s="23">
        <f t="shared" si="11"/>
        <v>18.41923482</v>
      </c>
      <c r="V41" s="25">
        <f t="shared" si="12"/>
        <v>28.88114421</v>
      </c>
      <c r="W41" s="26"/>
    </row>
    <row r="42" ht="15.75" customHeight="1">
      <c r="A42" s="7" t="s">
        <v>80</v>
      </c>
      <c r="B42" s="7">
        <v>5892.0</v>
      </c>
      <c r="C42" s="7">
        <v>23908.0</v>
      </c>
      <c r="D42" s="7">
        <v>17126.0</v>
      </c>
      <c r="E42" s="7">
        <v>796040.0</v>
      </c>
      <c r="F42" s="7">
        <v>610120.0</v>
      </c>
      <c r="G42" s="7">
        <v>653730.0</v>
      </c>
      <c r="H42" s="7">
        <v>703588.0</v>
      </c>
      <c r="I42" s="7">
        <v>748916.0</v>
      </c>
      <c r="J42" s="7">
        <v>660052.0</v>
      </c>
      <c r="K42" s="23">
        <f t="shared" si="1"/>
        <v>8.602919708</v>
      </c>
      <c r="L42" s="23">
        <f t="shared" si="2"/>
        <v>22.4076851</v>
      </c>
      <c r="M42" s="23">
        <f t="shared" si="3"/>
        <v>14.26061615</v>
      </c>
      <c r="N42" s="24">
        <f t="shared" si="4"/>
        <v>15.09040699</v>
      </c>
      <c r="O42" s="23">
        <f t="shared" si="5"/>
        <v>460.9386219</v>
      </c>
      <c r="P42" s="23">
        <f t="shared" si="6"/>
        <v>429.9654686</v>
      </c>
      <c r="Q42" s="23">
        <f t="shared" si="7"/>
        <v>446.8427888</v>
      </c>
      <c r="R42" s="23">
        <f t="shared" si="8"/>
        <v>350.917207</v>
      </c>
      <c r="S42" s="23">
        <f t="shared" si="9"/>
        <v>353.7633444</v>
      </c>
      <c r="T42" s="23">
        <f t="shared" si="10"/>
        <v>373.9677054</v>
      </c>
      <c r="U42" s="23">
        <f t="shared" si="11"/>
        <v>402.7325227</v>
      </c>
      <c r="V42" s="25">
        <f t="shared" si="12"/>
        <v>26.68798284</v>
      </c>
      <c r="W42" s="26"/>
    </row>
    <row r="43" ht="15.75" customHeight="1">
      <c r="A43" s="7" t="s">
        <v>81</v>
      </c>
      <c r="B43" s="7">
        <v>102.0</v>
      </c>
      <c r="C43" s="7">
        <v>1032.0</v>
      </c>
      <c r="D43" s="7">
        <v>742.0</v>
      </c>
      <c r="E43" s="7">
        <v>20758.0</v>
      </c>
      <c r="F43" s="7">
        <v>21610.0</v>
      </c>
      <c r="G43" s="7">
        <v>18804.0</v>
      </c>
      <c r="H43" s="7">
        <v>39256.0</v>
      </c>
      <c r="I43" s="7">
        <v>37264.0</v>
      </c>
      <c r="J43" s="7">
        <v>26640.0</v>
      </c>
      <c r="K43" s="23">
        <f t="shared" si="1"/>
        <v>0.1503649635</v>
      </c>
      <c r="L43" s="23">
        <f t="shared" si="2"/>
        <v>0.9681349578</v>
      </c>
      <c r="M43" s="23">
        <f t="shared" si="3"/>
        <v>0.6186511241</v>
      </c>
      <c r="N43" s="24">
        <f t="shared" si="4"/>
        <v>0.5790503485</v>
      </c>
      <c r="O43" s="23">
        <f t="shared" si="5"/>
        <v>12.02026636</v>
      </c>
      <c r="P43" s="23">
        <f t="shared" si="6"/>
        <v>15.22973925</v>
      </c>
      <c r="Q43" s="23">
        <f t="shared" si="7"/>
        <v>12.85372522</v>
      </c>
      <c r="R43" s="23">
        <f t="shared" si="8"/>
        <v>19.57955112</v>
      </c>
      <c r="S43" s="23">
        <f t="shared" si="9"/>
        <v>17.60273973</v>
      </c>
      <c r="T43" s="23">
        <f t="shared" si="10"/>
        <v>15.09405099</v>
      </c>
      <c r="U43" s="23">
        <f t="shared" si="11"/>
        <v>15.39667878</v>
      </c>
      <c r="V43" s="25">
        <f t="shared" si="12"/>
        <v>26.58953374</v>
      </c>
      <c r="W43" s="26"/>
    </row>
    <row r="44" ht="15.75" customHeight="1">
      <c r="A44" s="7" t="s">
        <v>82</v>
      </c>
      <c r="B44" s="7">
        <v>158.0</v>
      </c>
      <c r="C44" s="7">
        <v>1358.0</v>
      </c>
      <c r="D44" s="7">
        <v>680.0</v>
      </c>
      <c r="E44" s="7">
        <v>40504.0</v>
      </c>
      <c r="F44" s="7">
        <v>30258.0</v>
      </c>
      <c r="G44" s="7">
        <v>27800.0</v>
      </c>
      <c r="H44" s="7">
        <v>28336.0</v>
      </c>
      <c r="I44" s="7">
        <v>30144.0</v>
      </c>
      <c r="J44" s="7">
        <v>31740.0</v>
      </c>
      <c r="K44" s="23">
        <f t="shared" si="1"/>
        <v>0.2321167883</v>
      </c>
      <c r="L44" s="23">
        <f t="shared" si="2"/>
        <v>1.27366448</v>
      </c>
      <c r="M44" s="23">
        <f t="shared" si="3"/>
        <v>0.5670274771</v>
      </c>
      <c r="N44" s="24">
        <f t="shared" si="4"/>
        <v>0.6909362484</v>
      </c>
      <c r="O44" s="23">
        <f t="shared" si="5"/>
        <v>23.45396642</v>
      </c>
      <c r="P44" s="23">
        <f t="shared" si="6"/>
        <v>21.32417195</v>
      </c>
      <c r="Q44" s="23">
        <f t="shared" si="7"/>
        <v>19.00273411</v>
      </c>
      <c r="R44" s="23">
        <f t="shared" si="8"/>
        <v>14.13316708</v>
      </c>
      <c r="S44" s="23">
        <f t="shared" si="9"/>
        <v>14.23948984</v>
      </c>
      <c r="T44" s="23">
        <f t="shared" si="10"/>
        <v>17.98356941</v>
      </c>
      <c r="U44" s="23">
        <f t="shared" si="11"/>
        <v>18.35618313</v>
      </c>
      <c r="V44" s="25">
        <f t="shared" si="12"/>
        <v>26.56711553</v>
      </c>
      <c r="W44" s="26"/>
    </row>
    <row r="45" ht="15.75" customHeight="1">
      <c r="A45" s="7" t="s">
        <v>83</v>
      </c>
      <c r="B45" s="7">
        <v>70.0</v>
      </c>
      <c r="C45" s="7">
        <v>450.0</v>
      </c>
      <c r="D45" s="7">
        <v>324.0</v>
      </c>
      <c r="E45" s="7">
        <v>16840.0</v>
      </c>
      <c r="F45" s="7">
        <v>14468.0</v>
      </c>
      <c r="G45" s="7">
        <v>13640.0</v>
      </c>
      <c r="H45" s="7">
        <v>7696.0</v>
      </c>
      <c r="I45" s="7">
        <v>9352.0</v>
      </c>
      <c r="J45" s="7">
        <v>7132.0</v>
      </c>
      <c r="K45" s="23">
        <f t="shared" si="1"/>
        <v>0.103649635</v>
      </c>
      <c r="L45" s="23">
        <f t="shared" si="2"/>
        <v>0.4226804124</v>
      </c>
      <c r="M45" s="23">
        <f t="shared" si="3"/>
        <v>0.2706078268</v>
      </c>
      <c r="N45" s="24">
        <f t="shared" si="4"/>
        <v>0.2656459581</v>
      </c>
      <c r="O45" s="23">
        <f t="shared" si="5"/>
        <v>9.751592357</v>
      </c>
      <c r="P45" s="23">
        <f t="shared" si="6"/>
        <v>10.19661734</v>
      </c>
      <c r="Q45" s="23">
        <f t="shared" si="7"/>
        <v>9.323991798</v>
      </c>
      <c r="R45" s="23">
        <f t="shared" si="8"/>
        <v>3.838902743</v>
      </c>
      <c r="S45" s="23">
        <f t="shared" si="9"/>
        <v>4.418044402</v>
      </c>
      <c r="T45" s="23">
        <f t="shared" si="10"/>
        <v>4.041359773</v>
      </c>
      <c r="U45" s="23">
        <f t="shared" si="11"/>
        <v>6.928418068</v>
      </c>
      <c r="V45" s="25">
        <f t="shared" si="12"/>
        <v>26.08139841</v>
      </c>
      <c r="W45" s="26"/>
    </row>
    <row r="46" ht="15.75" customHeight="1">
      <c r="A46" s="7" t="s">
        <v>84</v>
      </c>
      <c r="B46" s="7">
        <v>3352.0</v>
      </c>
      <c r="C46" s="7">
        <v>12746.0</v>
      </c>
      <c r="D46" s="7">
        <v>9410.0</v>
      </c>
      <c r="E46" s="7">
        <v>297886.0</v>
      </c>
      <c r="F46" s="7">
        <v>218750.0</v>
      </c>
      <c r="G46" s="7">
        <v>241794.0</v>
      </c>
      <c r="H46" s="7">
        <v>488936.0</v>
      </c>
      <c r="I46" s="7">
        <v>568048.0</v>
      </c>
      <c r="J46" s="7">
        <v>466616.0</v>
      </c>
      <c r="K46" s="23">
        <f t="shared" si="1"/>
        <v>4.894890511</v>
      </c>
      <c r="L46" s="23">
        <f t="shared" si="2"/>
        <v>11.94657919</v>
      </c>
      <c r="M46" s="23">
        <f t="shared" si="3"/>
        <v>7.835970025</v>
      </c>
      <c r="N46" s="24">
        <f t="shared" si="4"/>
        <v>8.225813243</v>
      </c>
      <c r="O46" s="23">
        <f t="shared" si="5"/>
        <v>172.4881297</v>
      </c>
      <c r="P46" s="23">
        <f t="shared" si="6"/>
        <v>154.1585624</v>
      </c>
      <c r="Q46" s="23">
        <f t="shared" si="7"/>
        <v>165.2734108</v>
      </c>
      <c r="R46" s="23">
        <f t="shared" si="8"/>
        <v>243.8588529</v>
      </c>
      <c r="S46" s="23">
        <f t="shared" si="9"/>
        <v>268.32735</v>
      </c>
      <c r="T46" s="23">
        <f t="shared" si="10"/>
        <v>264.372238</v>
      </c>
      <c r="U46" s="23">
        <f t="shared" si="11"/>
        <v>211.4130906</v>
      </c>
      <c r="V46" s="25">
        <f t="shared" si="12"/>
        <v>25.70117803</v>
      </c>
      <c r="W46" s="26"/>
    </row>
    <row r="47" ht="15.75" customHeight="1">
      <c r="A47" s="7" t="s">
        <v>85</v>
      </c>
      <c r="B47" s="7">
        <v>36.0</v>
      </c>
      <c r="C47" s="7">
        <v>70.0</v>
      </c>
      <c r="D47" s="7">
        <v>4.0</v>
      </c>
      <c r="E47" s="7">
        <v>2554.0</v>
      </c>
      <c r="F47" s="7">
        <v>2392.0</v>
      </c>
      <c r="G47" s="7">
        <v>2308.0</v>
      </c>
      <c r="H47" s="7">
        <v>956.0</v>
      </c>
      <c r="I47" s="7">
        <v>1292.0</v>
      </c>
      <c r="J47" s="7">
        <v>1020.0</v>
      </c>
      <c r="K47" s="23">
        <f t="shared" si="1"/>
        <v>0.05401459854</v>
      </c>
      <c r="L47" s="23">
        <f t="shared" si="2"/>
        <v>0.06654170572</v>
      </c>
      <c r="M47" s="23">
        <f t="shared" si="3"/>
        <v>0.004163197336</v>
      </c>
      <c r="N47" s="24">
        <f t="shared" si="4"/>
        <v>0.0415731672</v>
      </c>
      <c r="O47" s="23">
        <f t="shared" si="5"/>
        <v>1.479444123</v>
      </c>
      <c r="P47" s="23">
        <f t="shared" si="6"/>
        <v>1.686398872</v>
      </c>
      <c r="Q47" s="23">
        <f t="shared" si="7"/>
        <v>1.578263841</v>
      </c>
      <c r="R47" s="23">
        <f t="shared" si="8"/>
        <v>0.4773067332</v>
      </c>
      <c r="S47" s="23">
        <f t="shared" si="9"/>
        <v>0.6107699575</v>
      </c>
      <c r="T47" s="23">
        <f t="shared" si="10"/>
        <v>0.578470255</v>
      </c>
      <c r="U47" s="23">
        <f t="shared" si="11"/>
        <v>1.068442297</v>
      </c>
      <c r="V47" s="25">
        <f t="shared" si="12"/>
        <v>25.70028624</v>
      </c>
      <c r="W47" s="26"/>
    </row>
    <row r="48" ht="15.75" customHeight="1">
      <c r="A48" s="7" t="s">
        <v>86</v>
      </c>
      <c r="B48" s="7">
        <v>592.0</v>
      </c>
      <c r="C48" s="7">
        <v>5094.0</v>
      </c>
      <c r="D48" s="7">
        <v>2936.0</v>
      </c>
      <c r="E48" s="7">
        <v>79182.0</v>
      </c>
      <c r="F48" s="7">
        <v>64466.0</v>
      </c>
      <c r="G48" s="7">
        <v>68422.0</v>
      </c>
      <c r="H48" s="7">
        <v>180336.0</v>
      </c>
      <c r="I48" s="7">
        <v>199812.0</v>
      </c>
      <c r="J48" s="7">
        <v>156540.0</v>
      </c>
      <c r="K48" s="23">
        <f t="shared" si="1"/>
        <v>0.8656934307</v>
      </c>
      <c r="L48" s="23">
        <f t="shared" si="2"/>
        <v>4.775070291</v>
      </c>
      <c r="M48" s="23">
        <f t="shared" si="3"/>
        <v>2.445462115</v>
      </c>
      <c r="N48" s="24">
        <f t="shared" si="4"/>
        <v>2.695408612</v>
      </c>
      <c r="O48" s="23">
        <f t="shared" si="5"/>
        <v>45.85002895</v>
      </c>
      <c r="P48" s="23">
        <f t="shared" si="6"/>
        <v>45.43128964</v>
      </c>
      <c r="Q48" s="23">
        <f t="shared" si="7"/>
        <v>46.76896787</v>
      </c>
      <c r="R48" s="23">
        <f t="shared" si="8"/>
        <v>89.9436409</v>
      </c>
      <c r="S48" s="23">
        <f t="shared" si="9"/>
        <v>94.38497874</v>
      </c>
      <c r="T48" s="23">
        <f t="shared" si="10"/>
        <v>88.6917847</v>
      </c>
      <c r="U48" s="23">
        <f t="shared" si="11"/>
        <v>68.5117818</v>
      </c>
      <c r="V48" s="25">
        <f t="shared" si="12"/>
        <v>25.41795759</v>
      </c>
      <c r="W48" s="26"/>
    </row>
    <row r="49" ht="15.75" customHeight="1">
      <c r="A49" s="7" t="s">
        <v>87</v>
      </c>
      <c r="B49" s="7">
        <v>788.0</v>
      </c>
      <c r="C49" s="7">
        <v>2280.0</v>
      </c>
      <c r="D49" s="7">
        <v>1778.0</v>
      </c>
      <c r="E49" s="7">
        <v>65164.0</v>
      </c>
      <c r="F49" s="7">
        <v>51022.0</v>
      </c>
      <c r="G49" s="7">
        <v>49614.0</v>
      </c>
      <c r="H49" s="7">
        <v>82188.0</v>
      </c>
      <c r="I49" s="7">
        <v>96408.0</v>
      </c>
      <c r="J49" s="7">
        <v>73908.0</v>
      </c>
      <c r="K49" s="23">
        <f t="shared" si="1"/>
        <v>1.151824818</v>
      </c>
      <c r="L49" s="23">
        <f t="shared" si="2"/>
        <v>2.137769447</v>
      </c>
      <c r="M49" s="23">
        <f t="shared" si="3"/>
        <v>1.481265612</v>
      </c>
      <c r="N49" s="24">
        <f t="shared" si="4"/>
        <v>1.590286626</v>
      </c>
      <c r="O49" s="23">
        <f t="shared" si="5"/>
        <v>37.73306312</v>
      </c>
      <c r="P49" s="23">
        <f t="shared" si="6"/>
        <v>35.95701198</v>
      </c>
      <c r="Q49" s="23">
        <f t="shared" si="7"/>
        <v>33.91319207</v>
      </c>
      <c r="R49" s="23">
        <f t="shared" si="8"/>
        <v>40.99201995</v>
      </c>
      <c r="S49" s="23">
        <f t="shared" si="9"/>
        <v>45.54038734</v>
      </c>
      <c r="T49" s="23">
        <f t="shared" si="10"/>
        <v>41.87478754</v>
      </c>
      <c r="U49" s="23">
        <f t="shared" si="11"/>
        <v>39.335077</v>
      </c>
      <c r="V49" s="25">
        <f t="shared" si="12"/>
        <v>24.73458329</v>
      </c>
      <c r="W49" s="26"/>
    </row>
    <row r="50" ht="15.75" customHeight="1">
      <c r="A50" s="7" t="s">
        <v>88</v>
      </c>
      <c r="B50" s="7">
        <v>42.0</v>
      </c>
      <c r="C50" s="7">
        <v>170.0</v>
      </c>
      <c r="D50" s="7">
        <v>64.0</v>
      </c>
      <c r="E50" s="7">
        <v>7602.0</v>
      </c>
      <c r="F50" s="7">
        <v>5294.0</v>
      </c>
      <c r="G50" s="7">
        <v>3004.0</v>
      </c>
      <c r="H50" s="7">
        <v>2628.0</v>
      </c>
      <c r="I50" s="7">
        <v>1880.0</v>
      </c>
      <c r="J50" s="7">
        <v>2120.0</v>
      </c>
      <c r="K50" s="23">
        <f t="shared" si="1"/>
        <v>0.06277372263</v>
      </c>
      <c r="L50" s="23">
        <f t="shared" si="2"/>
        <v>0.160262418</v>
      </c>
      <c r="M50" s="23">
        <f t="shared" si="3"/>
        <v>0.05412156536</v>
      </c>
      <c r="N50" s="24">
        <f t="shared" si="4"/>
        <v>0.09238590199</v>
      </c>
      <c r="O50" s="23">
        <f t="shared" si="5"/>
        <v>4.402431963</v>
      </c>
      <c r="P50" s="23">
        <f t="shared" si="6"/>
        <v>3.731501057</v>
      </c>
      <c r="Q50" s="23">
        <f t="shared" si="7"/>
        <v>2.053998633</v>
      </c>
      <c r="R50" s="23">
        <f t="shared" si="8"/>
        <v>1.311221945</v>
      </c>
      <c r="S50" s="23">
        <f t="shared" si="9"/>
        <v>0.8885214927</v>
      </c>
      <c r="T50" s="23">
        <f t="shared" si="10"/>
        <v>1.201699717</v>
      </c>
      <c r="U50" s="23">
        <f t="shared" si="11"/>
        <v>2.264895801</v>
      </c>
      <c r="V50" s="25">
        <f t="shared" si="12"/>
        <v>24.51559981</v>
      </c>
      <c r="W50" s="26"/>
    </row>
    <row r="51" ht="15.75" customHeight="1">
      <c r="A51" s="7" t="s">
        <v>89</v>
      </c>
      <c r="B51" s="7">
        <v>168.0</v>
      </c>
      <c r="C51" s="7">
        <v>258.0</v>
      </c>
      <c r="D51" s="7">
        <v>384.0</v>
      </c>
      <c r="E51" s="7">
        <v>11590.0</v>
      </c>
      <c r="F51" s="7">
        <v>8278.0</v>
      </c>
      <c r="G51" s="7">
        <v>8058.0</v>
      </c>
      <c r="H51" s="7">
        <v>16088.0</v>
      </c>
      <c r="I51" s="7">
        <v>14188.0</v>
      </c>
      <c r="J51" s="7">
        <v>10388.0</v>
      </c>
      <c r="K51" s="23">
        <f t="shared" si="1"/>
        <v>0.2467153285</v>
      </c>
      <c r="L51" s="23">
        <f t="shared" si="2"/>
        <v>0.2427366448</v>
      </c>
      <c r="M51" s="23">
        <f t="shared" si="3"/>
        <v>0.3205661948</v>
      </c>
      <c r="N51" s="24">
        <f t="shared" si="4"/>
        <v>0.270006056</v>
      </c>
      <c r="O51" s="23">
        <f t="shared" si="5"/>
        <v>6.71163868</v>
      </c>
      <c r="P51" s="23">
        <f t="shared" si="6"/>
        <v>5.834390416</v>
      </c>
      <c r="Q51" s="23">
        <f t="shared" si="7"/>
        <v>5.508544087</v>
      </c>
      <c r="R51" s="23">
        <f t="shared" si="8"/>
        <v>8.024438903</v>
      </c>
      <c r="S51" s="23">
        <f t="shared" si="9"/>
        <v>6.702409069</v>
      </c>
      <c r="T51" s="23">
        <f t="shared" si="10"/>
        <v>5.88611898</v>
      </c>
      <c r="U51" s="23">
        <f t="shared" si="11"/>
        <v>6.444590023</v>
      </c>
      <c r="V51" s="25">
        <f t="shared" si="12"/>
        <v>23.86831657</v>
      </c>
      <c r="W51" s="26"/>
    </row>
    <row r="52" ht="15.75" customHeight="1">
      <c r="A52" s="7" t="s">
        <v>90</v>
      </c>
      <c r="B52" s="7">
        <v>12.0</v>
      </c>
      <c r="C52" s="7">
        <v>124.0</v>
      </c>
      <c r="D52" s="7">
        <v>50.0</v>
      </c>
      <c r="E52" s="7">
        <v>1450.0</v>
      </c>
      <c r="F52" s="7">
        <v>1544.0</v>
      </c>
      <c r="G52" s="7">
        <v>1372.0</v>
      </c>
      <c r="H52" s="7">
        <v>3216.0</v>
      </c>
      <c r="I52" s="7">
        <v>3888.0</v>
      </c>
      <c r="J52" s="7">
        <v>3828.0</v>
      </c>
      <c r="K52" s="23">
        <f t="shared" si="1"/>
        <v>0.01897810219</v>
      </c>
      <c r="L52" s="23">
        <f t="shared" si="2"/>
        <v>0.1171508903</v>
      </c>
      <c r="M52" s="23">
        <f t="shared" si="3"/>
        <v>0.04246461282</v>
      </c>
      <c r="N52" s="24">
        <f t="shared" si="4"/>
        <v>0.05953120179</v>
      </c>
      <c r="O52" s="23">
        <f t="shared" si="5"/>
        <v>0.8401852924</v>
      </c>
      <c r="P52" s="23">
        <f t="shared" si="6"/>
        <v>1.088794926</v>
      </c>
      <c r="Q52" s="23">
        <f t="shared" si="7"/>
        <v>0.9384825701</v>
      </c>
      <c r="R52" s="23">
        <f t="shared" si="8"/>
        <v>1.604488778</v>
      </c>
      <c r="S52" s="23">
        <f t="shared" si="9"/>
        <v>1.837033538</v>
      </c>
      <c r="T52" s="23">
        <f t="shared" si="10"/>
        <v>2.169405099</v>
      </c>
      <c r="U52" s="23">
        <f t="shared" si="11"/>
        <v>1.413065034</v>
      </c>
      <c r="V52" s="25">
        <f t="shared" si="12"/>
        <v>23.73654473</v>
      </c>
      <c r="W52" s="26"/>
    </row>
    <row r="53" ht="15.75" customHeight="1">
      <c r="A53" s="7" t="s">
        <v>91</v>
      </c>
      <c r="B53" s="7">
        <v>180.0</v>
      </c>
      <c r="C53" s="7">
        <v>512.0</v>
      </c>
      <c r="D53" s="7">
        <v>344.0</v>
      </c>
      <c r="E53" s="7">
        <v>17224.0</v>
      </c>
      <c r="F53" s="7">
        <v>13012.0</v>
      </c>
      <c r="G53" s="7">
        <v>14558.0</v>
      </c>
      <c r="H53" s="7">
        <v>12188.0</v>
      </c>
      <c r="I53" s="7">
        <v>14264.0</v>
      </c>
      <c r="J53" s="7">
        <v>12500.0</v>
      </c>
      <c r="K53" s="23">
        <f t="shared" si="1"/>
        <v>0.2642335766</v>
      </c>
      <c r="L53" s="23">
        <f t="shared" si="2"/>
        <v>0.480787254</v>
      </c>
      <c r="M53" s="23">
        <f t="shared" si="3"/>
        <v>0.2872606162</v>
      </c>
      <c r="N53" s="24">
        <f t="shared" si="4"/>
        <v>0.3440938156</v>
      </c>
      <c r="O53" s="23">
        <f t="shared" si="5"/>
        <v>9.973943254</v>
      </c>
      <c r="P53" s="23">
        <f t="shared" si="6"/>
        <v>9.170542636</v>
      </c>
      <c r="Q53" s="23">
        <f t="shared" si="7"/>
        <v>9.951469583</v>
      </c>
      <c r="R53" s="23">
        <f t="shared" si="8"/>
        <v>6.079301746</v>
      </c>
      <c r="S53" s="23">
        <f t="shared" si="9"/>
        <v>6.738308928</v>
      </c>
      <c r="T53" s="23">
        <f t="shared" si="10"/>
        <v>7.082719547</v>
      </c>
      <c r="U53" s="23">
        <f t="shared" si="11"/>
        <v>8.166047616</v>
      </c>
      <c r="V53" s="25">
        <f t="shared" si="12"/>
        <v>23.73203831</v>
      </c>
      <c r="W53" s="26"/>
    </row>
    <row r="54" ht="15.75" customHeight="1">
      <c r="A54" s="7" t="s">
        <v>92</v>
      </c>
      <c r="B54" s="7">
        <v>46.0</v>
      </c>
      <c r="C54" s="7">
        <v>356.0</v>
      </c>
      <c r="D54" s="7">
        <v>258.0</v>
      </c>
      <c r="E54" s="7">
        <v>7576.0</v>
      </c>
      <c r="F54" s="7">
        <v>5522.0</v>
      </c>
      <c r="G54" s="7">
        <v>5880.0</v>
      </c>
      <c r="H54" s="7">
        <v>10692.0</v>
      </c>
      <c r="I54" s="7">
        <v>12028.0</v>
      </c>
      <c r="J54" s="7">
        <v>9284.0</v>
      </c>
      <c r="K54" s="23">
        <f t="shared" si="1"/>
        <v>0.06861313869</v>
      </c>
      <c r="L54" s="23">
        <f t="shared" si="2"/>
        <v>0.3345829428</v>
      </c>
      <c r="M54" s="23">
        <f t="shared" si="3"/>
        <v>0.215653622</v>
      </c>
      <c r="N54" s="24">
        <f t="shared" si="4"/>
        <v>0.2062832345</v>
      </c>
      <c r="O54" s="23">
        <f t="shared" si="5"/>
        <v>4.387376954</v>
      </c>
      <c r="P54" s="23">
        <f t="shared" si="6"/>
        <v>3.89217759</v>
      </c>
      <c r="Q54" s="23">
        <f t="shared" si="7"/>
        <v>4.019822283</v>
      </c>
      <c r="R54" s="23">
        <f t="shared" si="8"/>
        <v>5.333167082</v>
      </c>
      <c r="S54" s="23">
        <f t="shared" si="9"/>
        <v>5.682097308</v>
      </c>
      <c r="T54" s="23">
        <f t="shared" si="10"/>
        <v>5.260623229</v>
      </c>
      <c r="U54" s="23">
        <f t="shared" si="11"/>
        <v>4.762544074</v>
      </c>
      <c r="V54" s="25">
        <f t="shared" si="12"/>
        <v>23.08740255</v>
      </c>
      <c r="W54" s="26"/>
    </row>
    <row r="55" ht="15.75" customHeight="1">
      <c r="A55" s="7" t="s">
        <v>93</v>
      </c>
      <c r="B55" s="7">
        <v>924.0</v>
      </c>
      <c r="C55" s="7">
        <v>3558.0</v>
      </c>
      <c r="D55" s="7">
        <v>2162.0</v>
      </c>
      <c r="E55" s="7">
        <v>75936.0</v>
      </c>
      <c r="F55" s="7">
        <v>61640.0</v>
      </c>
      <c r="G55" s="7">
        <v>52056.0</v>
      </c>
      <c r="H55" s="7">
        <v>113308.0</v>
      </c>
      <c r="I55" s="7">
        <v>128724.0</v>
      </c>
      <c r="J55" s="7">
        <v>98596.0</v>
      </c>
      <c r="K55" s="23">
        <f t="shared" si="1"/>
        <v>1.350364964</v>
      </c>
      <c r="L55" s="23">
        <f t="shared" si="2"/>
        <v>3.33552015</v>
      </c>
      <c r="M55" s="23">
        <f t="shared" si="3"/>
        <v>1.800999167</v>
      </c>
      <c r="N55" s="24">
        <f t="shared" si="4"/>
        <v>2.16229476</v>
      </c>
      <c r="O55" s="23">
        <f t="shared" si="5"/>
        <v>43.97046902</v>
      </c>
      <c r="P55" s="23">
        <f t="shared" si="6"/>
        <v>43.4397463</v>
      </c>
      <c r="Q55" s="23">
        <f t="shared" si="7"/>
        <v>35.582365</v>
      </c>
      <c r="R55" s="23">
        <f t="shared" si="8"/>
        <v>56.51321696</v>
      </c>
      <c r="S55" s="23">
        <f t="shared" si="9"/>
        <v>60.80538498</v>
      </c>
      <c r="T55" s="23">
        <f t="shared" si="10"/>
        <v>55.86232295</v>
      </c>
      <c r="U55" s="23">
        <f t="shared" si="11"/>
        <v>49.36225087</v>
      </c>
      <c r="V55" s="25">
        <f t="shared" si="12"/>
        <v>22.82864102</v>
      </c>
      <c r="W55" s="26"/>
    </row>
    <row r="56" ht="15.75" customHeight="1">
      <c r="A56" s="7" t="s">
        <v>94</v>
      </c>
      <c r="B56" s="7">
        <v>658.0</v>
      </c>
      <c r="C56" s="7">
        <v>3324.0</v>
      </c>
      <c r="D56" s="7">
        <v>1726.0</v>
      </c>
      <c r="E56" s="7">
        <v>65974.0</v>
      </c>
      <c r="F56" s="7">
        <v>49906.0</v>
      </c>
      <c r="G56" s="7">
        <v>45442.0</v>
      </c>
      <c r="H56" s="7">
        <v>80616.0</v>
      </c>
      <c r="I56" s="7">
        <v>112880.0</v>
      </c>
      <c r="J56" s="7">
        <v>86608.0</v>
      </c>
      <c r="K56" s="23">
        <f t="shared" si="1"/>
        <v>0.9620437956</v>
      </c>
      <c r="L56" s="23">
        <f t="shared" si="2"/>
        <v>3.116213683</v>
      </c>
      <c r="M56" s="23">
        <f t="shared" si="3"/>
        <v>1.43796836</v>
      </c>
      <c r="N56" s="24">
        <f t="shared" si="4"/>
        <v>1.838741946</v>
      </c>
      <c r="O56" s="23">
        <f t="shared" si="5"/>
        <v>38.20208454</v>
      </c>
      <c r="P56" s="23">
        <f t="shared" si="6"/>
        <v>35.17054264</v>
      </c>
      <c r="Q56" s="23">
        <f t="shared" si="7"/>
        <v>31.06151743</v>
      </c>
      <c r="R56" s="23">
        <f t="shared" si="8"/>
        <v>40.20798005</v>
      </c>
      <c r="S56" s="23">
        <f t="shared" si="9"/>
        <v>53.32120926</v>
      </c>
      <c r="T56" s="23">
        <f t="shared" si="10"/>
        <v>49.07025496</v>
      </c>
      <c r="U56" s="23">
        <f t="shared" si="11"/>
        <v>41.17226481</v>
      </c>
      <c r="V56" s="25">
        <f t="shared" si="12"/>
        <v>22.39154053</v>
      </c>
      <c r="W56" s="26"/>
    </row>
    <row r="57" ht="15.75" customHeight="1">
      <c r="A57" s="7" t="s">
        <v>95</v>
      </c>
      <c r="B57" s="7">
        <v>490.0</v>
      </c>
      <c r="C57" s="7">
        <v>1092.0</v>
      </c>
      <c r="D57" s="7">
        <v>1130.0</v>
      </c>
      <c r="E57" s="7">
        <v>40262.0</v>
      </c>
      <c r="F57" s="7">
        <v>25532.0</v>
      </c>
      <c r="G57" s="7">
        <v>25334.0</v>
      </c>
      <c r="H57" s="7">
        <v>38252.0</v>
      </c>
      <c r="I57" s="7">
        <v>43632.0</v>
      </c>
      <c r="J57" s="7">
        <v>35024.0</v>
      </c>
      <c r="K57" s="23">
        <f t="shared" si="1"/>
        <v>0.7167883212</v>
      </c>
      <c r="L57" s="23">
        <f t="shared" si="2"/>
        <v>1.024367385</v>
      </c>
      <c r="M57" s="23">
        <f t="shared" si="3"/>
        <v>0.9417152373</v>
      </c>
      <c r="N57" s="24">
        <f t="shared" si="4"/>
        <v>0.8942903146</v>
      </c>
      <c r="O57" s="23">
        <f t="shared" si="5"/>
        <v>23.31383903</v>
      </c>
      <c r="P57" s="23">
        <f t="shared" si="6"/>
        <v>17.99365751</v>
      </c>
      <c r="Q57" s="23">
        <f t="shared" si="7"/>
        <v>17.31715653</v>
      </c>
      <c r="R57" s="23">
        <f t="shared" si="8"/>
        <v>19.07880299</v>
      </c>
      <c r="S57" s="23">
        <f t="shared" si="9"/>
        <v>20.61076996</v>
      </c>
      <c r="T57" s="23">
        <f t="shared" si="10"/>
        <v>19.84419263</v>
      </c>
      <c r="U57" s="23">
        <f t="shared" si="11"/>
        <v>19.69306977</v>
      </c>
      <c r="V57" s="25">
        <f t="shared" si="12"/>
        <v>22.02089126</v>
      </c>
      <c r="W57" s="26"/>
    </row>
    <row r="58" ht="15.75" customHeight="1">
      <c r="A58" s="7" t="s">
        <v>96</v>
      </c>
      <c r="B58" s="7">
        <v>58.0</v>
      </c>
      <c r="C58" s="7">
        <v>504.0</v>
      </c>
      <c r="D58" s="7">
        <v>290.0</v>
      </c>
      <c r="E58" s="7">
        <v>9938.0</v>
      </c>
      <c r="F58" s="7">
        <v>7380.0</v>
      </c>
      <c r="G58" s="7">
        <v>6350.0</v>
      </c>
      <c r="H58" s="7">
        <v>12200.0</v>
      </c>
      <c r="I58" s="7">
        <v>14308.0</v>
      </c>
      <c r="J58" s="7">
        <v>12384.0</v>
      </c>
      <c r="K58" s="23">
        <f t="shared" si="1"/>
        <v>0.08613138686</v>
      </c>
      <c r="L58" s="23">
        <f t="shared" si="2"/>
        <v>0.473289597</v>
      </c>
      <c r="M58" s="23">
        <f t="shared" si="3"/>
        <v>0.2422980849</v>
      </c>
      <c r="N58" s="24">
        <f t="shared" si="4"/>
        <v>0.2672396896</v>
      </c>
      <c r="O58" s="23">
        <f t="shared" si="5"/>
        <v>5.755066589</v>
      </c>
      <c r="P58" s="23">
        <f t="shared" si="6"/>
        <v>5.201550388</v>
      </c>
      <c r="Q58" s="23">
        <f t="shared" si="7"/>
        <v>4.341079973</v>
      </c>
      <c r="R58" s="23">
        <f t="shared" si="8"/>
        <v>6.085286783</v>
      </c>
      <c r="S58" s="23">
        <f t="shared" si="9"/>
        <v>6.759093056</v>
      </c>
      <c r="T58" s="23">
        <f t="shared" si="10"/>
        <v>7.016997167</v>
      </c>
      <c r="U58" s="23">
        <f t="shared" si="11"/>
        <v>5.859845659</v>
      </c>
      <c r="V58" s="25">
        <f t="shared" si="12"/>
        <v>21.92730304</v>
      </c>
      <c r="W58" s="26"/>
    </row>
    <row r="59" ht="15.75" customHeight="1">
      <c r="A59" s="7" t="s">
        <v>97</v>
      </c>
      <c r="B59" s="7">
        <v>968.0</v>
      </c>
      <c r="C59" s="7">
        <v>3056.0</v>
      </c>
      <c r="D59" s="7">
        <v>1616.0</v>
      </c>
      <c r="E59" s="7">
        <v>91940.0</v>
      </c>
      <c r="F59" s="7">
        <v>56764.0</v>
      </c>
      <c r="G59" s="7">
        <v>43900.0</v>
      </c>
      <c r="H59" s="7">
        <v>68740.0</v>
      </c>
      <c r="I59" s="7">
        <v>86108.0</v>
      </c>
      <c r="J59" s="7">
        <v>70604.0</v>
      </c>
      <c r="K59" s="23">
        <f t="shared" si="1"/>
        <v>1.41459854</v>
      </c>
      <c r="L59" s="23">
        <f t="shared" si="2"/>
        <v>2.865042174</v>
      </c>
      <c r="M59" s="23">
        <f t="shared" si="3"/>
        <v>1.346378018</v>
      </c>
      <c r="N59" s="24">
        <f t="shared" si="4"/>
        <v>1.875339578</v>
      </c>
      <c r="O59" s="23">
        <f t="shared" si="5"/>
        <v>53.23740591</v>
      </c>
      <c r="P59" s="23">
        <f t="shared" si="6"/>
        <v>40.00352361</v>
      </c>
      <c r="Q59" s="23">
        <f t="shared" si="7"/>
        <v>30.0075188</v>
      </c>
      <c r="R59" s="23">
        <f t="shared" si="8"/>
        <v>34.28478803</v>
      </c>
      <c r="S59" s="23">
        <f t="shared" si="9"/>
        <v>40.67501181</v>
      </c>
      <c r="T59" s="23">
        <f t="shared" si="10"/>
        <v>40.00283286</v>
      </c>
      <c r="U59" s="23">
        <f t="shared" si="11"/>
        <v>39.70184684</v>
      </c>
      <c r="V59" s="25">
        <f t="shared" si="12"/>
        <v>21.17048417</v>
      </c>
      <c r="W59" s="26"/>
    </row>
    <row r="60" ht="15.75" customHeight="1">
      <c r="A60" s="7" t="s">
        <v>98</v>
      </c>
      <c r="B60" s="7">
        <v>112.0</v>
      </c>
      <c r="C60" s="7">
        <v>1018.0</v>
      </c>
      <c r="D60" s="7">
        <v>376.0</v>
      </c>
      <c r="E60" s="7">
        <v>19094.0</v>
      </c>
      <c r="F60" s="7">
        <v>13132.0</v>
      </c>
      <c r="G60" s="7">
        <v>12016.0</v>
      </c>
      <c r="H60" s="7">
        <v>20228.0</v>
      </c>
      <c r="I60" s="7">
        <v>21560.0</v>
      </c>
      <c r="J60" s="7">
        <v>17136.0</v>
      </c>
      <c r="K60" s="23">
        <f t="shared" si="1"/>
        <v>0.1649635036</v>
      </c>
      <c r="L60" s="23">
        <f t="shared" si="2"/>
        <v>0.9550140581</v>
      </c>
      <c r="M60" s="23">
        <f t="shared" si="3"/>
        <v>0.3139050791</v>
      </c>
      <c r="N60" s="24">
        <f t="shared" si="4"/>
        <v>0.4779608803</v>
      </c>
      <c r="O60" s="23">
        <f t="shared" si="5"/>
        <v>11.0567458</v>
      </c>
      <c r="P60" s="23">
        <f t="shared" si="6"/>
        <v>9.255109232</v>
      </c>
      <c r="Q60" s="23">
        <f t="shared" si="7"/>
        <v>8.213943951</v>
      </c>
      <c r="R60" s="23">
        <f t="shared" si="8"/>
        <v>10.08927681</v>
      </c>
      <c r="S60" s="23">
        <f t="shared" si="9"/>
        <v>10.18469532</v>
      </c>
      <c r="T60" s="23">
        <f t="shared" si="10"/>
        <v>9.709348442</v>
      </c>
      <c r="U60" s="23">
        <f t="shared" si="11"/>
        <v>9.751519926</v>
      </c>
      <c r="V60" s="25">
        <f t="shared" si="12"/>
        <v>20.40233904</v>
      </c>
      <c r="W60" s="26"/>
    </row>
    <row r="61" ht="15.75" customHeight="1">
      <c r="A61" s="7" t="s">
        <v>99</v>
      </c>
      <c r="B61" s="7">
        <v>1178.0</v>
      </c>
      <c r="C61" s="7">
        <v>3402.0</v>
      </c>
      <c r="D61" s="7">
        <v>2564.0</v>
      </c>
      <c r="E61" s="7">
        <v>71422.0</v>
      </c>
      <c r="F61" s="7">
        <v>63866.0</v>
      </c>
      <c r="G61" s="7">
        <v>64230.0</v>
      </c>
      <c r="H61" s="7">
        <v>125768.0</v>
      </c>
      <c r="I61" s="7">
        <v>107620.0</v>
      </c>
      <c r="J61" s="7">
        <v>76624.0</v>
      </c>
      <c r="K61" s="23">
        <f t="shared" si="1"/>
        <v>1.721167883</v>
      </c>
      <c r="L61" s="23">
        <f t="shared" si="2"/>
        <v>3.189315839</v>
      </c>
      <c r="M61" s="23">
        <f t="shared" si="3"/>
        <v>2.135720233</v>
      </c>
      <c r="N61" s="24">
        <f t="shared" si="4"/>
        <v>2.348734652</v>
      </c>
      <c r="O61" s="23">
        <f t="shared" si="5"/>
        <v>41.3566879</v>
      </c>
      <c r="P61" s="23">
        <f t="shared" si="6"/>
        <v>45.00845666</v>
      </c>
      <c r="Q61" s="23">
        <f t="shared" si="7"/>
        <v>43.90362269</v>
      </c>
      <c r="R61" s="23">
        <f t="shared" si="8"/>
        <v>62.7276808</v>
      </c>
      <c r="S61" s="23">
        <f t="shared" si="9"/>
        <v>50.83656117</v>
      </c>
      <c r="T61" s="23">
        <f t="shared" si="10"/>
        <v>43.41359773</v>
      </c>
      <c r="U61" s="23">
        <f t="shared" si="11"/>
        <v>47.87443449</v>
      </c>
      <c r="V61" s="25">
        <f t="shared" si="12"/>
        <v>20.38307497</v>
      </c>
      <c r="W61" s="26"/>
    </row>
    <row r="62" ht="15.75" customHeight="1">
      <c r="A62" s="7" t="s">
        <v>100</v>
      </c>
      <c r="B62" s="7">
        <v>216.0</v>
      </c>
      <c r="C62" s="7">
        <v>1378.0</v>
      </c>
      <c r="D62" s="7">
        <v>800.0</v>
      </c>
      <c r="E62" s="7">
        <v>26974.0</v>
      </c>
      <c r="F62" s="7">
        <v>20484.0</v>
      </c>
      <c r="G62" s="7">
        <v>21998.0</v>
      </c>
      <c r="H62" s="7">
        <v>27864.0</v>
      </c>
      <c r="I62" s="7">
        <v>24304.0</v>
      </c>
      <c r="J62" s="7">
        <v>29232.0</v>
      </c>
      <c r="K62" s="23">
        <f t="shared" si="1"/>
        <v>0.3167883212</v>
      </c>
      <c r="L62" s="23">
        <f t="shared" si="2"/>
        <v>1.292408622</v>
      </c>
      <c r="M62" s="23">
        <f t="shared" si="3"/>
        <v>0.6669442132</v>
      </c>
      <c r="N62" s="24">
        <f t="shared" si="4"/>
        <v>0.7587137189</v>
      </c>
      <c r="O62" s="23">
        <f t="shared" si="5"/>
        <v>15.61957151</v>
      </c>
      <c r="P62" s="23">
        <f t="shared" si="6"/>
        <v>14.43622269</v>
      </c>
      <c r="Q62" s="23">
        <f t="shared" si="7"/>
        <v>15.03691046</v>
      </c>
      <c r="R62" s="23">
        <f t="shared" si="8"/>
        <v>13.89775561</v>
      </c>
      <c r="S62" s="23">
        <f t="shared" si="9"/>
        <v>11.48086915</v>
      </c>
      <c r="T62" s="23">
        <f t="shared" si="10"/>
        <v>16.56260623</v>
      </c>
      <c r="U62" s="23">
        <f t="shared" si="11"/>
        <v>14.50565594</v>
      </c>
      <c r="V62" s="25">
        <f t="shared" si="12"/>
        <v>19.1187474</v>
      </c>
      <c r="W62" s="26"/>
    </row>
    <row r="63" ht="15.75" customHeight="1">
      <c r="A63" s="7" t="s">
        <v>101</v>
      </c>
      <c r="B63" s="7">
        <v>10.0</v>
      </c>
      <c r="C63" s="7">
        <v>262.0</v>
      </c>
      <c r="D63" s="7">
        <v>46.0</v>
      </c>
      <c r="E63" s="7">
        <v>3328.0</v>
      </c>
      <c r="F63" s="7">
        <v>2686.0</v>
      </c>
      <c r="G63" s="7">
        <v>2958.0</v>
      </c>
      <c r="H63" s="7">
        <v>3712.0</v>
      </c>
      <c r="I63" s="7">
        <v>3876.0</v>
      </c>
      <c r="J63" s="7">
        <v>3348.0</v>
      </c>
      <c r="K63" s="23">
        <f t="shared" si="1"/>
        <v>0.01605839416</v>
      </c>
      <c r="L63" s="23">
        <f t="shared" si="2"/>
        <v>0.2464854733</v>
      </c>
      <c r="M63" s="23">
        <f t="shared" si="3"/>
        <v>0.03913405495</v>
      </c>
      <c r="N63" s="24">
        <f t="shared" si="4"/>
        <v>0.1005593075</v>
      </c>
      <c r="O63" s="23">
        <f t="shared" si="5"/>
        <v>1.927620151</v>
      </c>
      <c r="P63" s="23">
        <f t="shared" si="6"/>
        <v>1.893587033</v>
      </c>
      <c r="Q63" s="23">
        <f t="shared" si="7"/>
        <v>2.022556391</v>
      </c>
      <c r="R63" s="23">
        <f t="shared" si="8"/>
        <v>1.851870324</v>
      </c>
      <c r="S63" s="23">
        <f t="shared" si="9"/>
        <v>1.831365139</v>
      </c>
      <c r="T63" s="23">
        <f t="shared" si="10"/>
        <v>1.897450425</v>
      </c>
      <c r="U63" s="23">
        <f t="shared" si="11"/>
        <v>1.904074911</v>
      </c>
      <c r="V63" s="25">
        <f t="shared" si="12"/>
        <v>18.9348451</v>
      </c>
      <c r="W63" s="26"/>
    </row>
    <row r="64" ht="15.75" customHeight="1">
      <c r="A64" s="7" t="s">
        <v>102</v>
      </c>
      <c r="B64" s="7">
        <v>380.0</v>
      </c>
      <c r="C64" s="7">
        <v>2256.0</v>
      </c>
      <c r="D64" s="7">
        <v>1200.0</v>
      </c>
      <c r="E64" s="7">
        <v>22594.0</v>
      </c>
      <c r="F64" s="7">
        <v>22288.0</v>
      </c>
      <c r="G64" s="7">
        <v>21478.0</v>
      </c>
      <c r="H64" s="7">
        <v>67820.0</v>
      </c>
      <c r="I64" s="7">
        <v>67780.0</v>
      </c>
      <c r="J64" s="7">
        <v>47076.0</v>
      </c>
      <c r="K64" s="23">
        <f t="shared" si="1"/>
        <v>0.5562043796</v>
      </c>
      <c r="L64" s="23">
        <f t="shared" si="2"/>
        <v>2.115276476</v>
      </c>
      <c r="M64" s="23">
        <f t="shared" si="3"/>
        <v>1</v>
      </c>
      <c r="N64" s="24">
        <f t="shared" si="4"/>
        <v>1.223826952</v>
      </c>
      <c r="O64" s="23">
        <f t="shared" si="5"/>
        <v>13.08338159</v>
      </c>
      <c r="P64" s="23">
        <f t="shared" si="6"/>
        <v>15.70754052</v>
      </c>
      <c r="Q64" s="23">
        <f t="shared" si="7"/>
        <v>14.68147642</v>
      </c>
      <c r="R64" s="23">
        <f t="shared" si="8"/>
        <v>33.82593516</v>
      </c>
      <c r="S64" s="23">
        <f t="shared" si="9"/>
        <v>32.01747756</v>
      </c>
      <c r="T64" s="23">
        <f t="shared" si="10"/>
        <v>26.67252125</v>
      </c>
      <c r="U64" s="23">
        <f t="shared" si="11"/>
        <v>22.66472208</v>
      </c>
      <c r="V64" s="25">
        <f t="shared" si="12"/>
        <v>18.51954808</v>
      </c>
      <c r="W64" s="26"/>
    </row>
    <row r="65" ht="15.75" customHeight="1">
      <c r="A65" s="7" t="s">
        <v>103</v>
      </c>
      <c r="B65" s="7">
        <v>2.0</v>
      </c>
      <c r="C65" s="7">
        <v>42.0</v>
      </c>
      <c r="D65" s="7">
        <v>52.0</v>
      </c>
      <c r="E65" s="7">
        <v>1162.0</v>
      </c>
      <c r="F65" s="7">
        <v>860.0</v>
      </c>
      <c r="G65" s="7">
        <v>778.0</v>
      </c>
      <c r="H65" s="7">
        <v>576.0</v>
      </c>
      <c r="I65" s="7">
        <v>700.0</v>
      </c>
      <c r="J65" s="7">
        <v>640.0</v>
      </c>
      <c r="K65" s="23">
        <f t="shared" si="1"/>
        <v>0.004379562044</v>
      </c>
      <c r="L65" s="23">
        <f t="shared" si="2"/>
        <v>0.04029990628</v>
      </c>
      <c r="M65" s="23">
        <f t="shared" si="3"/>
        <v>0.04412989176</v>
      </c>
      <c r="N65" s="24">
        <f t="shared" si="4"/>
        <v>0.02960312003</v>
      </c>
      <c r="O65" s="23">
        <f t="shared" si="5"/>
        <v>0.6734221193</v>
      </c>
      <c r="P65" s="23">
        <f t="shared" si="6"/>
        <v>0.6067653277</v>
      </c>
      <c r="Q65" s="23">
        <f t="shared" si="7"/>
        <v>0.5324675325</v>
      </c>
      <c r="R65" s="23">
        <f t="shared" si="8"/>
        <v>0.2877805486</v>
      </c>
      <c r="S65" s="23">
        <f t="shared" si="9"/>
        <v>0.3311289561</v>
      </c>
      <c r="T65" s="23">
        <f t="shared" si="10"/>
        <v>0.3631728045</v>
      </c>
      <c r="U65" s="23">
        <f t="shared" si="11"/>
        <v>0.4657895481</v>
      </c>
      <c r="V65" s="25">
        <f t="shared" si="12"/>
        <v>15.73447487</v>
      </c>
      <c r="W65" s="26"/>
    </row>
    <row r="66" ht="15.75" customHeight="1">
      <c r="A66" s="7" t="s">
        <v>104</v>
      </c>
      <c r="B66" s="7">
        <v>298.0</v>
      </c>
      <c r="C66" s="7">
        <v>1106.0</v>
      </c>
      <c r="D66" s="7">
        <v>1058.0</v>
      </c>
      <c r="E66" s="7">
        <v>20562.0</v>
      </c>
      <c r="F66" s="7">
        <v>14396.0</v>
      </c>
      <c r="G66" s="7">
        <v>15192.0</v>
      </c>
      <c r="H66" s="7">
        <v>25628.0</v>
      </c>
      <c r="I66" s="7">
        <v>28548.0</v>
      </c>
      <c r="J66" s="7">
        <v>24512.0</v>
      </c>
      <c r="K66" s="23">
        <f t="shared" si="1"/>
        <v>0.4364963504</v>
      </c>
      <c r="L66" s="23">
        <f t="shared" si="2"/>
        <v>1.037488285</v>
      </c>
      <c r="M66" s="23">
        <f t="shared" si="3"/>
        <v>0.8817651957</v>
      </c>
      <c r="N66" s="24">
        <f t="shared" si="4"/>
        <v>0.7852499436</v>
      </c>
      <c r="O66" s="23">
        <f t="shared" si="5"/>
        <v>11.90677475</v>
      </c>
      <c r="P66" s="23">
        <f t="shared" si="6"/>
        <v>10.14587738</v>
      </c>
      <c r="Q66" s="23">
        <f t="shared" si="7"/>
        <v>10.3848257</v>
      </c>
      <c r="R66" s="23">
        <f t="shared" si="8"/>
        <v>12.78254364</v>
      </c>
      <c r="S66" s="23">
        <f t="shared" si="9"/>
        <v>13.48559282</v>
      </c>
      <c r="T66" s="23">
        <f t="shared" si="10"/>
        <v>13.88838527</v>
      </c>
      <c r="U66" s="23">
        <f t="shared" si="11"/>
        <v>12.09899993</v>
      </c>
      <c r="V66" s="25">
        <f t="shared" si="12"/>
        <v>15.40783291</v>
      </c>
      <c r="W66" s="26"/>
    </row>
    <row r="67" ht="15.75" customHeight="1">
      <c r="A67" s="7" t="s">
        <v>105</v>
      </c>
      <c r="B67" s="7">
        <v>870.0</v>
      </c>
      <c r="C67" s="7">
        <v>2382.0</v>
      </c>
      <c r="D67" s="7">
        <v>1486.0</v>
      </c>
      <c r="E67" s="7">
        <v>38906.0</v>
      </c>
      <c r="F67" s="7">
        <v>35056.0</v>
      </c>
      <c r="G67" s="7">
        <v>30222.0</v>
      </c>
      <c r="H67" s="7">
        <v>46800.0</v>
      </c>
      <c r="I67" s="7">
        <v>57592.0</v>
      </c>
      <c r="J67" s="7">
        <v>45588.0</v>
      </c>
      <c r="K67" s="23">
        <f t="shared" si="1"/>
        <v>1.271532847</v>
      </c>
      <c r="L67" s="23">
        <f t="shared" si="2"/>
        <v>2.233364574</v>
      </c>
      <c r="M67" s="23">
        <f t="shared" si="3"/>
        <v>1.238134888</v>
      </c>
      <c r="N67" s="24">
        <f t="shared" si="4"/>
        <v>1.581010769</v>
      </c>
      <c r="O67" s="23">
        <f t="shared" si="5"/>
        <v>22.52866242</v>
      </c>
      <c r="P67" s="23">
        <f t="shared" si="6"/>
        <v>24.70542636</v>
      </c>
      <c r="Q67" s="23">
        <f t="shared" si="7"/>
        <v>20.6582365</v>
      </c>
      <c r="R67" s="23">
        <f t="shared" si="8"/>
        <v>23.34214464</v>
      </c>
      <c r="S67" s="23">
        <f t="shared" si="9"/>
        <v>27.20500709</v>
      </c>
      <c r="T67" s="23">
        <f t="shared" si="10"/>
        <v>25.82946176</v>
      </c>
      <c r="U67" s="23">
        <f t="shared" si="11"/>
        <v>24.04482313</v>
      </c>
      <c r="V67" s="25">
        <f t="shared" si="12"/>
        <v>15.20851318</v>
      </c>
      <c r="W67" s="26"/>
    </row>
    <row r="68" ht="15.75" customHeight="1">
      <c r="A68" s="7" t="s">
        <v>106</v>
      </c>
      <c r="B68" s="7">
        <v>104.0</v>
      </c>
      <c r="C68" s="7">
        <v>552.0</v>
      </c>
      <c r="D68" s="7">
        <v>170.0</v>
      </c>
      <c r="E68" s="7">
        <v>9234.0</v>
      </c>
      <c r="F68" s="7">
        <v>7232.0</v>
      </c>
      <c r="G68" s="7">
        <v>6206.0</v>
      </c>
      <c r="H68" s="7">
        <v>7352.0</v>
      </c>
      <c r="I68" s="7">
        <v>7432.0</v>
      </c>
      <c r="J68" s="7">
        <v>4788.0</v>
      </c>
      <c r="K68" s="23">
        <f t="shared" si="1"/>
        <v>0.1532846715</v>
      </c>
      <c r="L68" s="23">
        <f t="shared" si="2"/>
        <v>0.5182755389</v>
      </c>
      <c r="M68" s="23">
        <f t="shared" si="3"/>
        <v>0.1423813489</v>
      </c>
      <c r="N68" s="24">
        <f t="shared" si="4"/>
        <v>0.2713138531</v>
      </c>
      <c r="O68" s="23">
        <f t="shared" si="5"/>
        <v>5.347423277</v>
      </c>
      <c r="P68" s="23">
        <f t="shared" si="6"/>
        <v>5.097251586</v>
      </c>
      <c r="Q68" s="23">
        <f t="shared" si="7"/>
        <v>4.242652085</v>
      </c>
      <c r="R68" s="23">
        <f t="shared" si="8"/>
        <v>3.667331671</v>
      </c>
      <c r="S68" s="23">
        <f t="shared" si="9"/>
        <v>3.511100614</v>
      </c>
      <c r="T68" s="23">
        <f t="shared" si="10"/>
        <v>2.713314448</v>
      </c>
      <c r="U68" s="23">
        <f t="shared" si="11"/>
        <v>4.09651228</v>
      </c>
      <c r="V68" s="25">
        <f t="shared" si="12"/>
        <v>15.09879512</v>
      </c>
      <c r="W68" s="26"/>
    </row>
    <row r="69" ht="15.75" customHeight="1">
      <c r="A69" s="7" t="s">
        <v>107</v>
      </c>
      <c r="B69" s="7">
        <v>122.0</v>
      </c>
      <c r="C69" s="7">
        <v>488.0</v>
      </c>
      <c r="D69" s="7">
        <v>426.0</v>
      </c>
      <c r="E69" s="7">
        <v>8542.0</v>
      </c>
      <c r="F69" s="7">
        <v>7220.0</v>
      </c>
      <c r="G69" s="7">
        <v>6548.0</v>
      </c>
      <c r="H69" s="7">
        <v>10124.0</v>
      </c>
      <c r="I69" s="7">
        <v>11512.0</v>
      </c>
      <c r="J69" s="7">
        <v>8800.0</v>
      </c>
      <c r="K69" s="23">
        <f t="shared" si="1"/>
        <v>0.1795620438</v>
      </c>
      <c r="L69" s="23">
        <f t="shared" si="2"/>
        <v>0.458294283</v>
      </c>
      <c r="M69" s="23">
        <f t="shared" si="3"/>
        <v>0.3555370525</v>
      </c>
      <c r="N69" s="24">
        <f t="shared" si="4"/>
        <v>0.3311311264</v>
      </c>
      <c r="O69" s="23">
        <f t="shared" si="5"/>
        <v>4.946728431</v>
      </c>
      <c r="P69" s="23">
        <f t="shared" si="6"/>
        <v>5.088794926</v>
      </c>
      <c r="Q69" s="23">
        <f t="shared" si="7"/>
        <v>4.476418319</v>
      </c>
      <c r="R69" s="23">
        <f t="shared" si="8"/>
        <v>5.049875312</v>
      </c>
      <c r="S69" s="23">
        <f t="shared" si="9"/>
        <v>5.438356164</v>
      </c>
      <c r="T69" s="23">
        <f t="shared" si="10"/>
        <v>4.986402266</v>
      </c>
      <c r="U69" s="23">
        <f t="shared" si="11"/>
        <v>4.99776257</v>
      </c>
      <c r="V69" s="25">
        <f t="shared" si="12"/>
        <v>15.09300144</v>
      </c>
      <c r="W69" s="26"/>
    </row>
    <row r="70" ht="15.75" customHeight="1">
      <c r="A70" s="7" t="s">
        <v>108</v>
      </c>
      <c r="B70" s="7">
        <v>138.0</v>
      </c>
      <c r="C70" s="7">
        <v>442.0</v>
      </c>
      <c r="D70" s="7">
        <v>334.0</v>
      </c>
      <c r="E70" s="7">
        <v>9582.0</v>
      </c>
      <c r="F70" s="7">
        <v>10464.0</v>
      </c>
      <c r="G70" s="7">
        <v>7576.0</v>
      </c>
      <c r="H70" s="7">
        <v>5676.0</v>
      </c>
      <c r="I70" s="7">
        <v>6508.0</v>
      </c>
      <c r="J70" s="7">
        <v>4716.0</v>
      </c>
      <c r="K70" s="23">
        <f t="shared" si="1"/>
        <v>0.202919708</v>
      </c>
      <c r="L70" s="23">
        <f t="shared" si="2"/>
        <v>0.4151827554</v>
      </c>
      <c r="M70" s="23">
        <f t="shared" si="3"/>
        <v>0.2789342215</v>
      </c>
      <c r="N70" s="24">
        <f t="shared" si="4"/>
        <v>0.2990122283</v>
      </c>
      <c r="O70" s="23">
        <f t="shared" si="5"/>
        <v>5.548928778</v>
      </c>
      <c r="P70" s="23">
        <f t="shared" si="6"/>
        <v>7.37491191</v>
      </c>
      <c r="Q70" s="23">
        <f t="shared" si="7"/>
        <v>5.179084074</v>
      </c>
      <c r="R70" s="23">
        <f t="shared" si="8"/>
        <v>2.831421446</v>
      </c>
      <c r="S70" s="23">
        <f t="shared" si="9"/>
        <v>3.074633916</v>
      </c>
      <c r="T70" s="23">
        <f t="shared" si="10"/>
        <v>2.672521246</v>
      </c>
      <c r="U70" s="23">
        <f t="shared" si="11"/>
        <v>4.446916895</v>
      </c>
      <c r="V70" s="25">
        <f t="shared" si="12"/>
        <v>14.87202353</v>
      </c>
      <c r="W70" s="26"/>
    </row>
    <row r="71" ht="15.75" customHeight="1">
      <c r="A71" s="7" t="s">
        <v>109</v>
      </c>
      <c r="B71" s="7">
        <v>282.0</v>
      </c>
      <c r="C71" s="7">
        <v>1308.0</v>
      </c>
      <c r="D71" s="7">
        <v>836.0</v>
      </c>
      <c r="E71" s="7">
        <v>30500.0</v>
      </c>
      <c r="F71" s="7">
        <v>22482.0</v>
      </c>
      <c r="G71" s="7">
        <v>20284.0</v>
      </c>
      <c r="H71" s="7">
        <v>13852.0</v>
      </c>
      <c r="I71" s="7">
        <v>11452.0</v>
      </c>
      <c r="J71" s="7">
        <v>10416.0</v>
      </c>
      <c r="K71" s="23">
        <f t="shared" si="1"/>
        <v>0.4131386861</v>
      </c>
      <c r="L71" s="23">
        <f t="shared" si="2"/>
        <v>1.226804124</v>
      </c>
      <c r="M71" s="23">
        <f t="shared" si="3"/>
        <v>0.696919234</v>
      </c>
      <c r="N71" s="24">
        <f t="shared" si="4"/>
        <v>0.7789540146</v>
      </c>
      <c r="O71" s="23">
        <f t="shared" si="5"/>
        <v>17.6612623</v>
      </c>
      <c r="P71" s="23">
        <f t="shared" si="6"/>
        <v>15.84425652</v>
      </c>
      <c r="Q71" s="23">
        <f t="shared" si="7"/>
        <v>13.86534518</v>
      </c>
      <c r="R71" s="23">
        <f t="shared" si="8"/>
        <v>6.909226933</v>
      </c>
      <c r="S71" s="23">
        <f t="shared" si="9"/>
        <v>5.410014171</v>
      </c>
      <c r="T71" s="23">
        <f t="shared" si="10"/>
        <v>5.901983003</v>
      </c>
      <c r="U71" s="23">
        <f t="shared" si="11"/>
        <v>10.93201469</v>
      </c>
      <c r="V71" s="25">
        <f t="shared" si="12"/>
        <v>14.03422343</v>
      </c>
      <c r="W71" s="26"/>
    </row>
    <row r="72" ht="15.75" customHeight="1">
      <c r="A72" s="7" t="s">
        <v>110</v>
      </c>
      <c r="B72" s="7">
        <v>36.0</v>
      </c>
      <c r="C72" s="7">
        <v>316.0</v>
      </c>
      <c r="D72" s="7">
        <v>214.0</v>
      </c>
      <c r="E72" s="7">
        <v>4538.0</v>
      </c>
      <c r="F72" s="7">
        <v>3630.0</v>
      </c>
      <c r="G72" s="7">
        <v>3430.0</v>
      </c>
      <c r="H72" s="7">
        <v>3368.0</v>
      </c>
      <c r="I72" s="7">
        <v>5944.0</v>
      </c>
      <c r="J72" s="7">
        <v>5040.0</v>
      </c>
      <c r="K72" s="23">
        <f t="shared" si="1"/>
        <v>0.05401459854</v>
      </c>
      <c r="L72" s="23">
        <f t="shared" si="2"/>
        <v>0.2970946579</v>
      </c>
      <c r="M72" s="23">
        <f t="shared" si="3"/>
        <v>0.1790174854</v>
      </c>
      <c r="N72" s="24">
        <f t="shared" si="4"/>
        <v>0.176708914</v>
      </c>
      <c r="O72" s="23">
        <f t="shared" si="5"/>
        <v>2.628257093</v>
      </c>
      <c r="P72" s="23">
        <f t="shared" si="6"/>
        <v>2.558844257</v>
      </c>
      <c r="Q72" s="23">
        <f t="shared" si="7"/>
        <v>2.345181135</v>
      </c>
      <c r="R72" s="23">
        <f t="shared" si="8"/>
        <v>1.680299252</v>
      </c>
      <c r="S72" s="23">
        <f t="shared" si="9"/>
        <v>2.808219178</v>
      </c>
      <c r="T72" s="23">
        <f t="shared" si="10"/>
        <v>2.856090652</v>
      </c>
      <c r="U72" s="23">
        <f t="shared" si="11"/>
        <v>2.479481928</v>
      </c>
      <c r="V72" s="25">
        <f t="shared" si="12"/>
        <v>14.03144794</v>
      </c>
      <c r="W72" s="26"/>
    </row>
    <row r="73" ht="15.75" customHeight="1">
      <c r="A73" s="7" t="s">
        <v>111</v>
      </c>
      <c r="B73" s="7">
        <v>374.0</v>
      </c>
      <c r="C73" s="7">
        <v>1148.0</v>
      </c>
      <c r="D73" s="7">
        <v>1154.0</v>
      </c>
      <c r="E73" s="7">
        <v>23680.0</v>
      </c>
      <c r="F73" s="7">
        <v>20158.0</v>
      </c>
      <c r="G73" s="7">
        <v>20100.0</v>
      </c>
      <c r="H73" s="7">
        <v>18008.0</v>
      </c>
      <c r="I73" s="7">
        <v>16776.0</v>
      </c>
      <c r="J73" s="7">
        <v>12188.0</v>
      </c>
      <c r="K73" s="23">
        <f t="shared" si="1"/>
        <v>0.5474452555</v>
      </c>
      <c r="L73" s="23">
        <f t="shared" si="2"/>
        <v>1.076850984</v>
      </c>
      <c r="M73" s="23">
        <f t="shared" si="3"/>
        <v>0.9616985845</v>
      </c>
      <c r="N73" s="24">
        <f t="shared" si="4"/>
        <v>0.8619982747</v>
      </c>
      <c r="O73" s="23">
        <f t="shared" si="5"/>
        <v>13.71221772</v>
      </c>
      <c r="P73" s="23">
        <f t="shared" si="6"/>
        <v>14.20648344</v>
      </c>
      <c r="Q73" s="23">
        <f t="shared" si="7"/>
        <v>13.73957621</v>
      </c>
      <c r="R73" s="23">
        <f t="shared" si="8"/>
        <v>8.982044888</v>
      </c>
      <c r="S73" s="23">
        <f t="shared" si="9"/>
        <v>7.924893718</v>
      </c>
      <c r="T73" s="23">
        <f t="shared" si="10"/>
        <v>6.905949008</v>
      </c>
      <c r="U73" s="23">
        <f t="shared" si="11"/>
        <v>10.91186083</v>
      </c>
      <c r="V73" s="25">
        <f t="shared" si="12"/>
        <v>12.6587966</v>
      </c>
      <c r="W73" s="26"/>
    </row>
    <row r="74" ht="15.75" customHeight="1">
      <c r="A74" s="7" t="s">
        <v>112</v>
      </c>
      <c r="B74" s="7">
        <v>544.0</v>
      </c>
      <c r="C74" s="7">
        <v>2174.0</v>
      </c>
      <c r="D74" s="7">
        <v>1104.0</v>
      </c>
      <c r="E74" s="7">
        <v>21096.0</v>
      </c>
      <c r="F74" s="7">
        <v>18148.0</v>
      </c>
      <c r="G74" s="7">
        <v>17374.0</v>
      </c>
      <c r="H74" s="7">
        <v>34680.0</v>
      </c>
      <c r="I74" s="7">
        <v>39200.0</v>
      </c>
      <c r="J74" s="7">
        <v>34972.0</v>
      </c>
      <c r="K74" s="23">
        <f t="shared" si="1"/>
        <v>0.795620438</v>
      </c>
      <c r="L74" s="23">
        <f t="shared" si="2"/>
        <v>2.038425492</v>
      </c>
      <c r="M74" s="23">
        <f t="shared" si="3"/>
        <v>0.9200666112</v>
      </c>
      <c r="N74" s="24">
        <f t="shared" si="4"/>
        <v>1.251370847</v>
      </c>
      <c r="O74" s="23">
        <f t="shared" si="5"/>
        <v>12.21598147</v>
      </c>
      <c r="P74" s="23">
        <f t="shared" si="6"/>
        <v>12.78999295</v>
      </c>
      <c r="Q74" s="23">
        <f t="shared" si="7"/>
        <v>11.87628161</v>
      </c>
      <c r="R74" s="23">
        <f t="shared" si="8"/>
        <v>17.29725686</v>
      </c>
      <c r="S74" s="23">
        <f t="shared" si="9"/>
        <v>18.51724138</v>
      </c>
      <c r="T74" s="23">
        <f t="shared" si="10"/>
        <v>19.81473088</v>
      </c>
      <c r="U74" s="23">
        <f t="shared" si="11"/>
        <v>15.41858086</v>
      </c>
      <c r="V74" s="25">
        <f t="shared" si="12"/>
        <v>12.32135214</v>
      </c>
      <c r="W74" s="26"/>
    </row>
    <row r="75" ht="15.75" customHeight="1">
      <c r="A75" s="7" t="s">
        <v>113</v>
      </c>
      <c r="B75" s="7">
        <v>122.0</v>
      </c>
      <c r="C75" s="7">
        <v>738.0</v>
      </c>
      <c r="D75" s="7">
        <v>456.0</v>
      </c>
      <c r="E75" s="7">
        <v>8340.0</v>
      </c>
      <c r="F75" s="7">
        <v>8352.0</v>
      </c>
      <c r="G75" s="7">
        <v>6994.0</v>
      </c>
      <c r="H75" s="7">
        <v>9584.0</v>
      </c>
      <c r="I75" s="7">
        <v>12040.0</v>
      </c>
      <c r="J75" s="7">
        <v>8368.0</v>
      </c>
      <c r="K75" s="23">
        <f t="shared" si="1"/>
        <v>0.1795620438</v>
      </c>
      <c r="L75" s="23">
        <f t="shared" si="2"/>
        <v>0.6925960637</v>
      </c>
      <c r="M75" s="23">
        <f t="shared" si="3"/>
        <v>0.3805162365</v>
      </c>
      <c r="N75" s="24">
        <f t="shared" si="4"/>
        <v>0.4175581147</v>
      </c>
      <c r="O75" s="23">
        <f t="shared" si="5"/>
        <v>4.829762594</v>
      </c>
      <c r="P75" s="23">
        <f t="shared" si="6"/>
        <v>5.886539817</v>
      </c>
      <c r="Q75" s="23">
        <f t="shared" si="7"/>
        <v>4.78127136</v>
      </c>
      <c r="R75" s="23">
        <f t="shared" si="8"/>
        <v>4.780548628</v>
      </c>
      <c r="S75" s="23">
        <f t="shared" si="9"/>
        <v>5.687765706</v>
      </c>
      <c r="T75" s="23">
        <f t="shared" si="10"/>
        <v>4.741643059</v>
      </c>
      <c r="U75" s="23">
        <f t="shared" si="11"/>
        <v>5.117921861</v>
      </c>
      <c r="V75" s="25">
        <f t="shared" si="12"/>
        <v>12.25678937</v>
      </c>
      <c r="W75" s="26"/>
    </row>
    <row r="76" ht="15.75" customHeight="1">
      <c r="A76" s="7" t="s">
        <v>114</v>
      </c>
      <c r="B76" s="7">
        <v>58.0</v>
      </c>
      <c r="C76" s="7">
        <v>444.0</v>
      </c>
      <c r="D76" s="7">
        <v>314.0</v>
      </c>
      <c r="E76" s="7">
        <v>6036.0</v>
      </c>
      <c r="F76" s="7">
        <v>4416.0</v>
      </c>
      <c r="G76" s="7">
        <v>4178.0</v>
      </c>
      <c r="H76" s="7">
        <v>5800.0</v>
      </c>
      <c r="I76" s="7">
        <v>5972.0</v>
      </c>
      <c r="J76" s="7">
        <v>4960.0</v>
      </c>
      <c r="K76" s="23">
        <f t="shared" si="1"/>
        <v>0.08613138686</v>
      </c>
      <c r="L76" s="23">
        <f t="shared" si="2"/>
        <v>0.4170571696</v>
      </c>
      <c r="M76" s="23">
        <f t="shared" si="3"/>
        <v>0.2622814321</v>
      </c>
      <c r="N76" s="24">
        <f t="shared" si="4"/>
        <v>0.2551566629</v>
      </c>
      <c r="O76" s="23">
        <f t="shared" si="5"/>
        <v>3.495657209</v>
      </c>
      <c r="P76" s="23">
        <f t="shared" si="6"/>
        <v>3.112755462</v>
      </c>
      <c r="Q76" s="23">
        <f t="shared" si="7"/>
        <v>2.85645933</v>
      </c>
      <c r="R76" s="23">
        <f t="shared" si="8"/>
        <v>2.893266833</v>
      </c>
      <c r="S76" s="23">
        <f t="shared" si="9"/>
        <v>2.821445442</v>
      </c>
      <c r="T76" s="23">
        <f t="shared" si="10"/>
        <v>2.810764873</v>
      </c>
      <c r="U76" s="23">
        <f t="shared" si="11"/>
        <v>2.998391525</v>
      </c>
      <c r="V76" s="25">
        <f t="shared" si="12"/>
        <v>11.75117863</v>
      </c>
      <c r="W76" s="26"/>
    </row>
    <row r="77" ht="15.75" customHeight="1">
      <c r="A77" s="7" t="s">
        <v>115</v>
      </c>
      <c r="B77" s="7">
        <v>74.0</v>
      </c>
      <c r="C77" s="7">
        <v>890.0</v>
      </c>
      <c r="D77" s="7">
        <v>438.0</v>
      </c>
      <c r="E77" s="7">
        <v>16594.0</v>
      </c>
      <c r="F77" s="7">
        <v>11270.0</v>
      </c>
      <c r="G77" s="7">
        <v>8264.0</v>
      </c>
      <c r="H77" s="7">
        <v>5480.0</v>
      </c>
      <c r="I77" s="7">
        <v>4548.0</v>
      </c>
      <c r="J77" s="7">
        <v>4184.0</v>
      </c>
      <c r="K77" s="23">
        <f t="shared" si="1"/>
        <v>0.1094890511</v>
      </c>
      <c r="L77" s="23">
        <f t="shared" si="2"/>
        <v>0.8350515464</v>
      </c>
      <c r="M77" s="23">
        <f t="shared" si="3"/>
        <v>0.3655287261</v>
      </c>
      <c r="N77" s="24">
        <f t="shared" si="4"/>
        <v>0.4366897745</v>
      </c>
      <c r="O77" s="23">
        <f t="shared" si="5"/>
        <v>9.609148813</v>
      </c>
      <c r="P77" s="23">
        <f t="shared" si="6"/>
        <v>7.942917548</v>
      </c>
      <c r="Q77" s="23">
        <f t="shared" si="7"/>
        <v>5.649350649</v>
      </c>
      <c r="R77" s="23">
        <f t="shared" si="8"/>
        <v>2.733665835</v>
      </c>
      <c r="S77" s="23">
        <f t="shared" si="9"/>
        <v>2.148795465</v>
      </c>
      <c r="T77" s="23">
        <f t="shared" si="10"/>
        <v>2.371104816</v>
      </c>
      <c r="U77" s="23">
        <f t="shared" si="11"/>
        <v>5.075830521</v>
      </c>
      <c r="V77" s="25">
        <f t="shared" si="12"/>
        <v>11.62342426</v>
      </c>
      <c r="W77" s="26"/>
    </row>
    <row r="78" ht="15.75" customHeight="1">
      <c r="A78" s="7" t="s">
        <v>116</v>
      </c>
      <c r="B78" s="7">
        <v>1956.0</v>
      </c>
      <c r="C78" s="7">
        <v>4940.0</v>
      </c>
      <c r="D78" s="7">
        <v>4632.0</v>
      </c>
      <c r="E78" s="7">
        <v>75422.0</v>
      </c>
      <c r="F78" s="7">
        <v>65194.0</v>
      </c>
      <c r="G78" s="7">
        <v>62060.0</v>
      </c>
      <c r="H78" s="7">
        <v>93300.0</v>
      </c>
      <c r="I78" s="7">
        <v>94432.0</v>
      </c>
      <c r="J78" s="7">
        <v>67576.0</v>
      </c>
      <c r="K78" s="23">
        <f t="shared" si="1"/>
        <v>2.856934307</v>
      </c>
      <c r="L78" s="23">
        <f t="shared" si="2"/>
        <v>4.630740394</v>
      </c>
      <c r="M78" s="23">
        <f t="shared" si="3"/>
        <v>3.857618651</v>
      </c>
      <c r="N78" s="24">
        <f t="shared" si="4"/>
        <v>3.78176445</v>
      </c>
      <c r="O78" s="23">
        <f t="shared" si="5"/>
        <v>43.67284308</v>
      </c>
      <c r="P78" s="23">
        <f t="shared" si="6"/>
        <v>45.94432699</v>
      </c>
      <c r="Q78" s="23">
        <f t="shared" si="7"/>
        <v>42.4203691</v>
      </c>
      <c r="R78" s="23">
        <f t="shared" si="8"/>
        <v>46.53416459</v>
      </c>
      <c r="S78" s="23">
        <f t="shared" si="9"/>
        <v>44.60699103</v>
      </c>
      <c r="T78" s="23">
        <f t="shared" si="10"/>
        <v>38.28725212</v>
      </c>
      <c r="U78" s="23">
        <f t="shared" si="11"/>
        <v>43.57765782</v>
      </c>
      <c r="V78" s="25">
        <f t="shared" si="12"/>
        <v>11.52310208</v>
      </c>
      <c r="W78" s="26"/>
    </row>
    <row r="79" ht="15.75" customHeight="1">
      <c r="A79" s="7" t="s">
        <v>117</v>
      </c>
      <c r="B79" s="7">
        <v>1460.0</v>
      </c>
      <c r="C79" s="7">
        <v>8620.0</v>
      </c>
      <c r="D79" s="7">
        <v>5358.0</v>
      </c>
      <c r="E79" s="7">
        <v>86820.0</v>
      </c>
      <c r="F79" s="7">
        <v>64840.0</v>
      </c>
      <c r="G79" s="7">
        <v>60594.0</v>
      </c>
      <c r="H79" s="7">
        <v>131580.0</v>
      </c>
      <c r="I79" s="7">
        <v>149116.0</v>
      </c>
      <c r="J79" s="7">
        <v>109636.0</v>
      </c>
      <c r="K79" s="23">
        <f t="shared" si="1"/>
        <v>2.132846715</v>
      </c>
      <c r="L79" s="23">
        <f t="shared" si="2"/>
        <v>8.079662605</v>
      </c>
      <c r="M79" s="23">
        <f t="shared" si="3"/>
        <v>4.462114904</v>
      </c>
      <c r="N79" s="24">
        <f t="shared" si="4"/>
        <v>4.891541408</v>
      </c>
      <c r="O79" s="23">
        <f t="shared" si="5"/>
        <v>50.27272727</v>
      </c>
      <c r="P79" s="23">
        <f t="shared" si="6"/>
        <v>45.69485553</v>
      </c>
      <c r="Q79" s="23">
        <f t="shared" si="7"/>
        <v>41.41831852</v>
      </c>
      <c r="R79" s="23">
        <f t="shared" si="8"/>
        <v>65.62643392</v>
      </c>
      <c r="S79" s="23">
        <f t="shared" si="9"/>
        <v>70.4378838</v>
      </c>
      <c r="T79" s="23">
        <f t="shared" si="10"/>
        <v>62.11728045</v>
      </c>
      <c r="U79" s="23">
        <f t="shared" si="11"/>
        <v>55.92791658</v>
      </c>
      <c r="V79" s="25">
        <f t="shared" si="12"/>
        <v>11.4335977</v>
      </c>
      <c r="W79" s="26"/>
    </row>
    <row r="80" ht="15.75" customHeight="1">
      <c r="A80" s="7" t="s">
        <v>118</v>
      </c>
      <c r="B80" s="7">
        <v>102.0</v>
      </c>
      <c r="C80" s="7">
        <v>60.0</v>
      </c>
      <c r="D80" s="7">
        <v>50.0</v>
      </c>
      <c r="E80" s="7">
        <v>582.0</v>
      </c>
      <c r="F80" s="7">
        <v>522.0</v>
      </c>
      <c r="G80" s="7">
        <v>614.0</v>
      </c>
      <c r="H80" s="7">
        <v>3120.0</v>
      </c>
      <c r="I80" s="7">
        <v>3468.0</v>
      </c>
      <c r="J80" s="7">
        <v>2444.0</v>
      </c>
      <c r="K80" s="23">
        <f t="shared" si="1"/>
        <v>0.1503649635</v>
      </c>
      <c r="L80" s="23">
        <f t="shared" si="2"/>
        <v>0.05716963449</v>
      </c>
      <c r="M80" s="23">
        <f t="shared" si="3"/>
        <v>0.04246461282</v>
      </c>
      <c r="N80" s="24">
        <f t="shared" si="4"/>
        <v>0.08333307027</v>
      </c>
      <c r="O80" s="23">
        <f t="shared" si="5"/>
        <v>0.3375796178</v>
      </c>
      <c r="P80" s="23">
        <f t="shared" si="6"/>
        <v>0.3685694151</v>
      </c>
      <c r="Q80" s="23">
        <f t="shared" si="7"/>
        <v>0.4203691046</v>
      </c>
      <c r="R80" s="23">
        <f t="shared" si="8"/>
        <v>1.556608479</v>
      </c>
      <c r="S80" s="23">
        <f t="shared" si="9"/>
        <v>1.638639584</v>
      </c>
      <c r="T80" s="23">
        <f t="shared" si="10"/>
        <v>1.385269122</v>
      </c>
      <c r="U80" s="23">
        <f t="shared" si="11"/>
        <v>0.9511725537</v>
      </c>
      <c r="V80" s="25">
        <f t="shared" si="12"/>
        <v>11.41410668</v>
      </c>
      <c r="W80" s="26"/>
    </row>
    <row r="81" ht="15.75" customHeight="1">
      <c r="A81" s="7" t="s">
        <v>119</v>
      </c>
      <c r="B81" s="7">
        <v>28.0</v>
      </c>
      <c r="C81" s="7">
        <v>362.0</v>
      </c>
      <c r="D81" s="7">
        <v>196.0</v>
      </c>
      <c r="E81" s="7">
        <v>3140.0</v>
      </c>
      <c r="F81" s="7">
        <v>1938.0</v>
      </c>
      <c r="G81" s="7">
        <v>1914.0</v>
      </c>
      <c r="H81" s="7">
        <v>4876.0</v>
      </c>
      <c r="I81" s="7">
        <v>6076.0</v>
      </c>
      <c r="J81" s="7">
        <v>4092.0</v>
      </c>
      <c r="K81" s="23">
        <f t="shared" si="1"/>
        <v>0.04233576642</v>
      </c>
      <c r="L81" s="23">
        <f t="shared" si="2"/>
        <v>0.3402061856</v>
      </c>
      <c r="M81" s="23">
        <f t="shared" si="3"/>
        <v>0.164029975</v>
      </c>
      <c r="N81" s="24">
        <f t="shared" si="4"/>
        <v>0.1821906423</v>
      </c>
      <c r="O81" s="23">
        <f t="shared" si="5"/>
        <v>1.818760857</v>
      </c>
      <c r="P81" s="23">
        <f t="shared" si="6"/>
        <v>1.36645525</v>
      </c>
      <c r="Q81" s="23">
        <f t="shared" si="7"/>
        <v>1.308954204</v>
      </c>
      <c r="R81" s="23">
        <f t="shared" si="8"/>
        <v>2.432418953</v>
      </c>
      <c r="S81" s="23">
        <f t="shared" si="9"/>
        <v>2.870571564</v>
      </c>
      <c r="T81" s="23">
        <f t="shared" si="10"/>
        <v>2.31898017</v>
      </c>
      <c r="U81" s="23">
        <f t="shared" si="11"/>
        <v>2.019356833</v>
      </c>
      <c r="V81" s="25">
        <f t="shared" si="12"/>
        <v>11.08375714</v>
      </c>
      <c r="W81" s="26"/>
    </row>
    <row r="82" ht="15.75" customHeight="1">
      <c r="A82" s="7" t="s">
        <v>120</v>
      </c>
      <c r="B82" s="7">
        <v>614.0</v>
      </c>
      <c r="C82" s="7">
        <v>3626.0</v>
      </c>
      <c r="D82" s="7">
        <v>1840.0</v>
      </c>
      <c r="E82" s="7">
        <v>29728.0</v>
      </c>
      <c r="F82" s="7">
        <v>18504.0</v>
      </c>
      <c r="G82" s="7">
        <v>14438.0</v>
      </c>
      <c r="H82" s="7">
        <v>57408.0</v>
      </c>
      <c r="I82" s="7">
        <v>67188.0</v>
      </c>
      <c r="J82" s="7">
        <v>45276.0</v>
      </c>
      <c r="K82" s="23">
        <f t="shared" si="1"/>
        <v>0.897810219</v>
      </c>
      <c r="L82" s="23">
        <f t="shared" si="2"/>
        <v>3.399250234</v>
      </c>
      <c r="M82" s="23">
        <f t="shared" si="3"/>
        <v>1.532889259</v>
      </c>
      <c r="N82" s="24">
        <f t="shared" si="4"/>
        <v>1.943316571</v>
      </c>
      <c r="O82" s="23">
        <f t="shared" si="5"/>
        <v>17.21424435</v>
      </c>
      <c r="P82" s="23">
        <f t="shared" si="6"/>
        <v>13.04087385</v>
      </c>
      <c r="Q82" s="23">
        <f t="shared" si="7"/>
        <v>9.869446343</v>
      </c>
      <c r="R82" s="23">
        <f t="shared" si="8"/>
        <v>28.63291771</v>
      </c>
      <c r="S82" s="23">
        <f t="shared" si="9"/>
        <v>31.73783656</v>
      </c>
      <c r="T82" s="23">
        <f t="shared" si="10"/>
        <v>25.65269122</v>
      </c>
      <c r="U82" s="23">
        <f t="shared" si="11"/>
        <v>21.02466834</v>
      </c>
      <c r="V82" s="25">
        <f t="shared" si="12"/>
        <v>10.81896211</v>
      </c>
      <c r="W82" s="26"/>
    </row>
    <row r="83" ht="15.75" customHeight="1">
      <c r="A83" s="7" t="s">
        <v>121</v>
      </c>
      <c r="B83" s="7">
        <v>68.0</v>
      </c>
      <c r="C83" s="7">
        <v>244.0</v>
      </c>
      <c r="D83" s="7">
        <v>52.0</v>
      </c>
      <c r="E83" s="7">
        <v>678.0</v>
      </c>
      <c r="F83" s="7">
        <v>408.0</v>
      </c>
      <c r="G83" s="7">
        <v>604.0</v>
      </c>
      <c r="H83" s="7">
        <v>6860.0</v>
      </c>
      <c r="I83" s="7">
        <v>4436.0</v>
      </c>
      <c r="J83" s="7">
        <v>2552.0</v>
      </c>
      <c r="K83" s="23">
        <f t="shared" si="1"/>
        <v>0.100729927</v>
      </c>
      <c r="L83" s="23">
        <f t="shared" si="2"/>
        <v>0.2296157451</v>
      </c>
      <c r="M83" s="23">
        <f t="shared" si="3"/>
        <v>0.04412989176</v>
      </c>
      <c r="N83" s="24">
        <f t="shared" si="4"/>
        <v>0.1248251879</v>
      </c>
      <c r="O83" s="23">
        <f t="shared" si="5"/>
        <v>0.3931673422</v>
      </c>
      <c r="P83" s="23">
        <f t="shared" si="6"/>
        <v>0.2882311487</v>
      </c>
      <c r="Q83" s="23">
        <f t="shared" si="7"/>
        <v>0.4135338346</v>
      </c>
      <c r="R83" s="23">
        <f t="shared" si="8"/>
        <v>3.421945137</v>
      </c>
      <c r="S83" s="23">
        <f t="shared" si="9"/>
        <v>2.095890411</v>
      </c>
      <c r="T83" s="23">
        <f t="shared" si="10"/>
        <v>1.446458924</v>
      </c>
      <c r="U83" s="23">
        <f t="shared" si="11"/>
        <v>1.343204466</v>
      </c>
      <c r="V83" s="25">
        <f t="shared" si="12"/>
        <v>10.76068451</v>
      </c>
      <c r="W83" s="26"/>
    </row>
    <row r="84" ht="15.75" customHeight="1">
      <c r="A84" s="7" t="s">
        <v>122</v>
      </c>
      <c r="B84" s="7">
        <v>174.0</v>
      </c>
      <c r="C84" s="7">
        <v>1642.0</v>
      </c>
      <c r="D84" s="7">
        <v>608.0</v>
      </c>
      <c r="E84" s="7">
        <v>6716.0</v>
      </c>
      <c r="F84" s="7">
        <v>4870.0</v>
      </c>
      <c r="G84" s="7">
        <v>4636.0</v>
      </c>
      <c r="H84" s="7">
        <v>23444.0</v>
      </c>
      <c r="I84" s="7">
        <v>28200.0</v>
      </c>
      <c r="J84" s="7">
        <v>24516.0</v>
      </c>
      <c r="K84" s="23">
        <f t="shared" si="1"/>
        <v>0.2554744526</v>
      </c>
      <c r="L84" s="23">
        <f t="shared" si="2"/>
        <v>1.539831303</v>
      </c>
      <c r="M84" s="23">
        <f t="shared" si="3"/>
        <v>0.5070774355</v>
      </c>
      <c r="N84" s="24">
        <f t="shared" si="4"/>
        <v>0.7674610636</v>
      </c>
      <c r="O84" s="23">
        <f t="shared" si="5"/>
        <v>3.88940359</v>
      </c>
      <c r="P84" s="23">
        <f t="shared" si="6"/>
        <v>3.432699084</v>
      </c>
      <c r="Q84" s="23">
        <f t="shared" si="7"/>
        <v>3.169514696</v>
      </c>
      <c r="R84" s="23">
        <f t="shared" si="8"/>
        <v>11.69326683</v>
      </c>
      <c r="S84" s="23">
        <f t="shared" si="9"/>
        <v>13.32120926</v>
      </c>
      <c r="T84" s="23">
        <f t="shared" si="10"/>
        <v>13.89065156</v>
      </c>
      <c r="U84" s="23">
        <f t="shared" si="11"/>
        <v>8.232790837</v>
      </c>
      <c r="V84" s="25">
        <f t="shared" si="12"/>
        <v>10.72730752</v>
      </c>
      <c r="W84" s="26"/>
    </row>
    <row r="85" ht="15.75" customHeight="1">
      <c r="A85" s="7" t="s">
        <v>123</v>
      </c>
      <c r="B85" s="7">
        <v>262.0</v>
      </c>
      <c r="C85" s="7">
        <v>546.0</v>
      </c>
      <c r="D85" s="7">
        <v>652.0</v>
      </c>
      <c r="E85" s="7">
        <v>9818.0</v>
      </c>
      <c r="F85" s="7">
        <v>8998.0</v>
      </c>
      <c r="G85" s="7">
        <v>9948.0</v>
      </c>
      <c r="H85" s="7">
        <v>7680.0</v>
      </c>
      <c r="I85" s="7">
        <v>8676.0</v>
      </c>
      <c r="J85" s="7">
        <v>6896.0</v>
      </c>
      <c r="K85" s="23">
        <f t="shared" si="1"/>
        <v>0.3839416058</v>
      </c>
      <c r="L85" s="23">
        <f t="shared" si="2"/>
        <v>0.5126522962</v>
      </c>
      <c r="M85" s="23">
        <f t="shared" si="3"/>
        <v>0.543713572</v>
      </c>
      <c r="N85" s="24">
        <f t="shared" si="4"/>
        <v>0.4801024913</v>
      </c>
      <c r="O85" s="23">
        <f t="shared" si="5"/>
        <v>5.685581934</v>
      </c>
      <c r="P85" s="23">
        <f t="shared" si="6"/>
        <v>6.341789993</v>
      </c>
      <c r="Q85" s="23">
        <f t="shared" si="7"/>
        <v>6.800410116</v>
      </c>
      <c r="R85" s="23">
        <f t="shared" si="8"/>
        <v>3.830922693</v>
      </c>
      <c r="S85" s="23">
        <f t="shared" si="9"/>
        <v>4.09872461</v>
      </c>
      <c r="T85" s="23">
        <f t="shared" si="10"/>
        <v>3.907648725</v>
      </c>
      <c r="U85" s="23">
        <f t="shared" si="11"/>
        <v>5.110846345</v>
      </c>
      <c r="V85" s="25">
        <f t="shared" si="12"/>
        <v>10.64532352</v>
      </c>
      <c r="W85" s="26"/>
    </row>
    <row r="86" ht="15.75" customHeight="1">
      <c r="A86" s="7" t="s">
        <v>124</v>
      </c>
      <c r="B86" s="7">
        <v>80.0</v>
      </c>
      <c r="C86" s="7">
        <v>756.0</v>
      </c>
      <c r="D86" s="7">
        <v>466.0</v>
      </c>
      <c r="E86" s="7">
        <v>6864.0</v>
      </c>
      <c r="F86" s="7">
        <v>4962.0</v>
      </c>
      <c r="G86" s="7">
        <v>5376.0</v>
      </c>
      <c r="H86" s="7">
        <v>9716.0</v>
      </c>
      <c r="I86" s="7">
        <v>10420.0</v>
      </c>
      <c r="J86" s="7">
        <v>8792.0</v>
      </c>
      <c r="K86" s="23">
        <f t="shared" si="1"/>
        <v>0.1182481752</v>
      </c>
      <c r="L86" s="23">
        <f t="shared" si="2"/>
        <v>0.7094657919</v>
      </c>
      <c r="M86" s="23">
        <f t="shared" si="3"/>
        <v>0.3888426311</v>
      </c>
      <c r="N86" s="24">
        <f t="shared" si="4"/>
        <v>0.4055188661</v>
      </c>
      <c r="O86" s="23">
        <f t="shared" si="5"/>
        <v>3.975101332</v>
      </c>
      <c r="P86" s="23">
        <f t="shared" si="6"/>
        <v>3.497533474</v>
      </c>
      <c r="Q86" s="23">
        <f t="shared" si="7"/>
        <v>3.675324675</v>
      </c>
      <c r="R86" s="23">
        <f t="shared" si="8"/>
        <v>4.84638404</v>
      </c>
      <c r="S86" s="23">
        <f t="shared" si="9"/>
        <v>4.922531885</v>
      </c>
      <c r="T86" s="23">
        <f t="shared" si="10"/>
        <v>4.981869688</v>
      </c>
      <c r="U86" s="23">
        <f t="shared" si="11"/>
        <v>4.316457516</v>
      </c>
      <c r="V86" s="25">
        <f t="shared" si="12"/>
        <v>10.64428286</v>
      </c>
      <c r="W86" s="26"/>
    </row>
    <row r="87" ht="15.75" customHeight="1">
      <c r="A87" s="7" t="s">
        <v>125</v>
      </c>
      <c r="B87" s="7">
        <v>202.0</v>
      </c>
      <c r="C87" s="7">
        <v>2154.0</v>
      </c>
      <c r="D87" s="7">
        <v>1566.0</v>
      </c>
      <c r="E87" s="7">
        <v>22008.0</v>
      </c>
      <c r="F87" s="7">
        <v>16538.0</v>
      </c>
      <c r="G87" s="7">
        <v>16938.0</v>
      </c>
      <c r="H87" s="7">
        <v>19668.0</v>
      </c>
      <c r="I87" s="7">
        <v>25740.0</v>
      </c>
      <c r="J87" s="7">
        <v>25036.0</v>
      </c>
      <c r="K87" s="23">
        <f t="shared" si="1"/>
        <v>0.296350365</v>
      </c>
      <c r="L87" s="23">
        <f t="shared" si="2"/>
        <v>2.01968135</v>
      </c>
      <c r="M87" s="23">
        <f t="shared" si="3"/>
        <v>1.304746045</v>
      </c>
      <c r="N87" s="24">
        <f t="shared" si="4"/>
        <v>1.20692592</v>
      </c>
      <c r="O87" s="23">
        <f t="shared" si="5"/>
        <v>12.74406485</v>
      </c>
      <c r="P87" s="23">
        <f t="shared" si="6"/>
        <v>11.65539112</v>
      </c>
      <c r="Q87" s="23">
        <f t="shared" si="7"/>
        <v>11.57826384</v>
      </c>
      <c r="R87" s="23">
        <f t="shared" si="8"/>
        <v>9.809975062</v>
      </c>
      <c r="S87" s="23">
        <f t="shared" si="9"/>
        <v>12.15918753</v>
      </c>
      <c r="T87" s="23">
        <f t="shared" si="10"/>
        <v>14.18526912</v>
      </c>
      <c r="U87" s="23">
        <f t="shared" si="11"/>
        <v>12.02202525</v>
      </c>
      <c r="V87" s="25">
        <f t="shared" si="12"/>
        <v>9.960864256</v>
      </c>
      <c r="W87" s="26"/>
    </row>
    <row r="88" ht="15.75" customHeight="1">
      <c r="A88" s="7" t="s">
        <v>126</v>
      </c>
      <c r="B88" s="7">
        <v>78.0</v>
      </c>
      <c r="C88" s="7">
        <v>440.0</v>
      </c>
      <c r="D88" s="7">
        <v>340.0</v>
      </c>
      <c r="E88" s="7">
        <v>2404.0</v>
      </c>
      <c r="F88" s="7">
        <v>1644.0</v>
      </c>
      <c r="G88" s="7">
        <v>1268.0</v>
      </c>
      <c r="H88" s="7">
        <v>7088.0</v>
      </c>
      <c r="I88" s="7">
        <v>8524.0</v>
      </c>
      <c r="J88" s="7">
        <v>7376.0</v>
      </c>
      <c r="K88" s="23">
        <f t="shared" si="1"/>
        <v>0.1153284672</v>
      </c>
      <c r="L88" s="23">
        <f t="shared" si="2"/>
        <v>0.4133083411</v>
      </c>
      <c r="M88" s="23">
        <f t="shared" si="3"/>
        <v>0.2839300583</v>
      </c>
      <c r="N88" s="24">
        <f t="shared" si="4"/>
        <v>0.2708556222</v>
      </c>
      <c r="O88" s="23">
        <f t="shared" si="5"/>
        <v>1.392588303</v>
      </c>
      <c r="P88" s="23">
        <f t="shared" si="6"/>
        <v>1.159267089</v>
      </c>
      <c r="Q88" s="23">
        <f t="shared" si="7"/>
        <v>0.8673957621</v>
      </c>
      <c r="R88" s="23">
        <f t="shared" si="8"/>
        <v>3.535660848</v>
      </c>
      <c r="S88" s="23">
        <f t="shared" si="9"/>
        <v>4.026924894</v>
      </c>
      <c r="T88" s="23">
        <f t="shared" si="10"/>
        <v>4.179603399</v>
      </c>
      <c r="U88" s="23">
        <f t="shared" si="11"/>
        <v>2.526906716</v>
      </c>
      <c r="V88" s="25">
        <f t="shared" si="12"/>
        <v>9.329349325</v>
      </c>
      <c r="W88" s="26"/>
    </row>
    <row r="89" ht="15.75" customHeight="1">
      <c r="A89" s="7" t="s">
        <v>127</v>
      </c>
      <c r="B89" s="7">
        <v>40.0</v>
      </c>
      <c r="C89" s="7">
        <v>282.0</v>
      </c>
      <c r="D89" s="7">
        <v>176.0</v>
      </c>
      <c r="E89" s="7">
        <v>3448.0</v>
      </c>
      <c r="F89" s="7">
        <v>2376.0</v>
      </c>
      <c r="G89" s="7">
        <v>1600.0</v>
      </c>
      <c r="H89" s="7">
        <v>3328.0</v>
      </c>
      <c r="I89" s="7">
        <v>2424.0</v>
      </c>
      <c r="J89" s="7">
        <v>1928.0</v>
      </c>
      <c r="K89" s="23">
        <f t="shared" si="1"/>
        <v>0.0598540146</v>
      </c>
      <c r="L89" s="23">
        <f t="shared" si="2"/>
        <v>0.2652296157</v>
      </c>
      <c r="M89" s="23">
        <f t="shared" si="3"/>
        <v>0.1473771857</v>
      </c>
      <c r="N89" s="24">
        <f t="shared" si="4"/>
        <v>0.1574869387</v>
      </c>
      <c r="O89" s="23">
        <f t="shared" si="5"/>
        <v>1.997104806</v>
      </c>
      <c r="P89" s="23">
        <f t="shared" si="6"/>
        <v>1.675123326</v>
      </c>
      <c r="Q89" s="23">
        <f t="shared" si="7"/>
        <v>1.094326726</v>
      </c>
      <c r="R89" s="23">
        <f t="shared" si="8"/>
        <v>1.660349127</v>
      </c>
      <c r="S89" s="23">
        <f t="shared" si="9"/>
        <v>1.145488899</v>
      </c>
      <c r="T89" s="23">
        <f t="shared" si="10"/>
        <v>1.092917847</v>
      </c>
      <c r="U89" s="23">
        <f t="shared" si="11"/>
        <v>1.444218455</v>
      </c>
      <c r="V89" s="25">
        <f t="shared" si="12"/>
        <v>9.170401479</v>
      </c>
      <c r="W89" s="26"/>
    </row>
    <row r="90" ht="15.75" customHeight="1">
      <c r="A90" s="7" t="s">
        <v>128</v>
      </c>
      <c r="B90" s="7">
        <v>6.0</v>
      </c>
      <c r="C90" s="7">
        <v>256.0</v>
      </c>
      <c r="D90" s="7">
        <v>114.0</v>
      </c>
      <c r="E90" s="7">
        <v>1666.0</v>
      </c>
      <c r="F90" s="7">
        <v>1508.0</v>
      </c>
      <c r="G90" s="7">
        <v>2016.0</v>
      </c>
      <c r="H90" s="7">
        <v>1960.0</v>
      </c>
      <c r="I90" s="7">
        <v>1716.0</v>
      </c>
      <c r="J90" s="7">
        <v>1644.0</v>
      </c>
      <c r="K90" s="23">
        <f t="shared" si="1"/>
        <v>0.0102189781</v>
      </c>
      <c r="L90" s="23">
        <f t="shared" si="2"/>
        <v>0.2408622306</v>
      </c>
      <c r="M90" s="23">
        <f t="shared" si="3"/>
        <v>0.09575353872</v>
      </c>
      <c r="N90" s="24">
        <f t="shared" si="4"/>
        <v>0.1156115825</v>
      </c>
      <c r="O90" s="23">
        <f t="shared" si="5"/>
        <v>0.9652576723</v>
      </c>
      <c r="P90" s="23">
        <f t="shared" si="6"/>
        <v>1.063424947</v>
      </c>
      <c r="Q90" s="23">
        <f t="shared" si="7"/>
        <v>1.378673958</v>
      </c>
      <c r="R90" s="23">
        <f t="shared" si="8"/>
        <v>0.9780548628</v>
      </c>
      <c r="S90" s="23">
        <f t="shared" si="9"/>
        <v>0.8110533774</v>
      </c>
      <c r="T90" s="23">
        <f t="shared" si="10"/>
        <v>0.9320113314</v>
      </c>
      <c r="U90" s="23">
        <f t="shared" si="11"/>
        <v>1.021412691</v>
      </c>
      <c r="V90" s="25">
        <f t="shared" si="12"/>
        <v>8.834864723</v>
      </c>
      <c r="W90" s="26"/>
    </row>
    <row r="91" ht="15.75" customHeight="1">
      <c r="A91" s="7" t="s">
        <v>129</v>
      </c>
      <c r="B91" s="7">
        <v>30.0</v>
      </c>
      <c r="C91" s="7">
        <v>290.0</v>
      </c>
      <c r="D91" s="7">
        <v>178.0</v>
      </c>
      <c r="E91" s="7">
        <v>1290.0</v>
      </c>
      <c r="F91" s="7">
        <v>1006.0</v>
      </c>
      <c r="G91" s="7">
        <v>944.0</v>
      </c>
      <c r="H91" s="7">
        <v>3604.0</v>
      </c>
      <c r="I91" s="7">
        <v>4536.0</v>
      </c>
      <c r="J91" s="7">
        <v>3852.0</v>
      </c>
      <c r="K91" s="23">
        <f t="shared" si="1"/>
        <v>0.04525547445</v>
      </c>
      <c r="L91" s="23">
        <f t="shared" si="2"/>
        <v>0.2727272727</v>
      </c>
      <c r="M91" s="23">
        <f t="shared" si="3"/>
        <v>0.1490424646</v>
      </c>
      <c r="N91" s="24">
        <f t="shared" si="4"/>
        <v>0.1556750706</v>
      </c>
      <c r="O91" s="23">
        <f t="shared" si="5"/>
        <v>0.7475390851</v>
      </c>
      <c r="P91" s="23">
        <f t="shared" si="6"/>
        <v>0.7096546864</v>
      </c>
      <c r="Q91" s="23">
        <f t="shared" si="7"/>
        <v>0.6459330144</v>
      </c>
      <c r="R91" s="23">
        <f t="shared" si="8"/>
        <v>1.798004988</v>
      </c>
      <c r="S91" s="23">
        <f t="shared" si="9"/>
        <v>2.143127067</v>
      </c>
      <c r="T91" s="23">
        <f t="shared" si="10"/>
        <v>2.183002833</v>
      </c>
      <c r="U91" s="23">
        <f t="shared" si="11"/>
        <v>1.371210279</v>
      </c>
      <c r="V91" s="25">
        <f t="shared" si="12"/>
        <v>8.808155818</v>
      </c>
      <c r="W91" s="26"/>
    </row>
    <row r="92" ht="15.75" customHeight="1">
      <c r="A92" s="7" t="s">
        <v>130</v>
      </c>
      <c r="B92" s="7">
        <v>190.0</v>
      </c>
      <c r="C92" s="7">
        <v>692.0</v>
      </c>
      <c r="D92" s="7">
        <v>812.0</v>
      </c>
      <c r="E92" s="7">
        <v>9280.0</v>
      </c>
      <c r="F92" s="7">
        <v>6296.0</v>
      </c>
      <c r="G92" s="7">
        <v>6198.0</v>
      </c>
      <c r="H92" s="7">
        <v>8668.0</v>
      </c>
      <c r="I92" s="7">
        <v>9764.0</v>
      </c>
      <c r="J92" s="7">
        <v>8056.0</v>
      </c>
      <c r="K92" s="23">
        <f t="shared" si="1"/>
        <v>0.2788321168</v>
      </c>
      <c r="L92" s="23">
        <f t="shared" si="2"/>
        <v>0.6494845361</v>
      </c>
      <c r="M92" s="23">
        <f t="shared" si="3"/>
        <v>0.6769358868</v>
      </c>
      <c r="N92" s="24">
        <f t="shared" si="4"/>
        <v>0.5350841799</v>
      </c>
      <c r="O92" s="23">
        <f t="shared" si="5"/>
        <v>5.374059062</v>
      </c>
      <c r="P92" s="23">
        <f t="shared" si="6"/>
        <v>4.437632135</v>
      </c>
      <c r="Q92" s="23">
        <f t="shared" si="7"/>
        <v>4.237183869</v>
      </c>
      <c r="R92" s="23">
        <f t="shared" si="8"/>
        <v>4.323690773</v>
      </c>
      <c r="S92" s="23">
        <f t="shared" si="9"/>
        <v>4.612659424</v>
      </c>
      <c r="T92" s="23">
        <f t="shared" si="10"/>
        <v>4.564872521</v>
      </c>
      <c r="U92" s="23">
        <f t="shared" si="11"/>
        <v>4.591682964</v>
      </c>
      <c r="V92" s="25">
        <f t="shared" si="12"/>
        <v>8.58123476</v>
      </c>
      <c r="W92" s="26"/>
    </row>
    <row r="93" ht="15.75" customHeight="1">
      <c r="A93" s="7" t="s">
        <v>131</v>
      </c>
      <c r="B93" s="7">
        <v>650.0</v>
      </c>
      <c r="C93" s="7">
        <v>1668.0</v>
      </c>
      <c r="D93" s="7">
        <v>994.0</v>
      </c>
      <c r="E93" s="7">
        <v>13136.0</v>
      </c>
      <c r="F93" s="7">
        <v>9758.0</v>
      </c>
      <c r="G93" s="7">
        <v>11204.0</v>
      </c>
      <c r="H93" s="7">
        <v>19508.0</v>
      </c>
      <c r="I93" s="7">
        <v>24984.0</v>
      </c>
      <c r="J93" s="7">
        <v>21240.0</v>
      </c>
      <c r="K93" s="23">
        <f t="shared" si="1"/>
        <v>0.9503649635</v>
      </c>
      <c r="L93" s="23">
        <f t="shared" si="2"/>
        <v>1.564198688</v>
      </c>
      <c r="M93" s="23">
        <f t="shared" si="3"/>
        <v>0.8284762698</v>
      </c>
      <c r="N93" s="24">
        <f t="shared" si="4"/>
        <v>1.11434664</v>
      </c>
      <c r="O93" s="23">
        <f t="shared" si="5"/>
        <v>7.606832658</v>
      </c>
      <c r="P93" s="23">
        <f t="shared" si="6"/>
        <v>6.877378436</v>
      </c>
      <c r="Q93" s="23">
        <f t="shared" si="7"/>
        <v>7.658920027</v>
      </c>
      <c r="R93" s="23">
        <f t="shared" si="8"/>
        <v>9.730174564</v>
      </c>
      <c r="S93" s="23">
        <f t="shared" si="9"/>
        <v>11.80207841</v>
      </c>
      <c r="T93" s="23">
        <f t="shared" si="10"/>
        <v>12.03456091</v>
      </c>
      <c r="U93" s="23">
        <f t="shared" si="11"/>
        <v>9.284990834</v>
      </c>
      <c r="V93" s="25">
        <f t="shared" si="12"/>
        <v>8.332228498</v>
      </c>
      <c r="W93" s="26"/>
    </row>
    <row r="94" ht="15.75" customHeight="1">
      <c r="A94" s="7" t="s">
        <v>132</v>
      </c>
      <c r="B94" s="7">
        <v>134.0</v>
      </c>
      <c r="C94" s="7">
        <v>218.0</v>
      </c>
      <c r="D94" s="7">
        <v>120.0</v>
      </c>
      <c r="E94" s="7">
        <v>4090.0</v>
      </c>
      <c r="F94" s="7">
        <v>2902.0</v>
      </c>
      <c r="G94" s="7">
        <v>3020.0</v>
      </c>
      <c r="H94" s="7">
        <v>1064.0</v>
      </c>
      <c r="I94" s="7">
        <v>1084.0</v>
      </c>
      <c r="J94" s="7">
        <v>1060.0</v>
      </c>
      <c r="K94" s="23">
        <f t="shared" si="1"/>
        <v>0.197080292</v>
      </c>
      <c r="L94" s="23">
        <f t="shared" si="2"/>
        <v>0.2052483599</v>
      </c>
      <c r="M94" s="23">
        <f t="shared" si="3"/>
        <v>0.1007493755</v>
      </c>
      <c r="N94" s="24">
        <f t="shared" si="4"/>
        <v>0.1676926758</v>
      </c>
      <c r="O94" s="23">
        <f t="shared" si="5"/>
        <v>2.368847713</v>
      </c>
      <c r="P94" s="23">
        <f t="shared" si="6"/>
        <v>2.045806906</v>
      </c>
      <c r="Q94" s="23">
        <f t="shared" si="7"/>
        <v>2.064935065</v>
      </c>
      <c r="R94" s="23">
        <f t="shared" si="8"/>
        <v>0.5311720698</v>
      </c>
      <c r="S94" s="23">
        <f t="shared" si="9"/>
        <v>0.5125177137</v>
      </c>
      <c r="T94" s="23">
        <f t="shared" si="10"/>
        <v>0.6011331445</v>
      </c>
      <c r="U94" s="23">
        <f t="shared" si="11"/>
        <v>1.354068769</v>
      </c>
      <c r="V94" s="25">
        <f t="shared" si="12"/>
        <v>8.07470429</v>
      </c>
      <c r="W94" s="26"/>
    </row>
    <row r="95" ht="15.75" customHeight="1">
      <c r="A95" s="7" t="s">
        <v>133</v>
      </c>
      <c r="B95" s="7">
        <v>18.0</v>
      </c>
      <c r="C95" s="7">
        <v>112.0</v>
      </c>
      <c r="D95" s="7">
        <v>252.0</v>
      </c>
      <c r="E95" s="7">
        <v>748.0</v>
      </c>
      <c r="F95" s="7">
        <v>492.0</v>
      </c>
      <c r="G95" s="7">
        <v>592.0</v>
      </c>
      <c r="H95" s="7">
        <v>2376.0</v>
      </c>
      <c r="I95" s="7">
        <v>3028.0</v>
      </c>
      <c r="J95" s="7">
        <v>2696.0</v>
      </c>
      <c r="K95" s="23">
        <f t="shared" si="1"/>
        <v>0.02773722628</v>
      </c>
      <c r="L95" s="23">
        <f t="shared" si="2"/>
        <v>0.1059044049</v>
      </c>
      <c r="M95" s="23">
        <f t="shared" si="3"/>
        <v>0.2106577852</v>
      </c>
      <c r="N95" s="24">
        <f t="shared" si="4"/>
        <v>0.1147664721</v>
      </c>
      <c r="O95" s="23">
        <f t="shared" si="5"/>
        <v>0.4337000579</v>
      </c>
      <c r="P95" s="23">
        <f t="shared" si="6"/>
        <v>0.347427766</v>
      </c>
      <c r="Q95" s="23">
        <f t="shared" si="7"/>
        <v>0.4053315106</v>
      </c>
      <c r="R95" s="23">
        <f t="shared" si="8"/>
        <v>1.18553616</v>
      </c>
      <c r="S95" s="23">
        <f t="shared" si="9"/>
        <v>1.430798299</v>
      </c>
      <c r="T95" s="23">
        <f t="shared" si="10"/>
        <v>1.528045326</v>
      </c>
      <c r="U95" s="23">
        <f t="shared" si="11"/>
        <v>0.8884731866</v>
      </c>
      <c r="V95" s="25">
        <f t="shared" si="12"/>
        <v>7.741574436</v>
      </c>
      <c r="W95" s="26"/>
    </row>
    <row r="96" ht="15.75" customHeight="1">
      <c r="A96" s="7" t="s">
        <v>134</v>
      </c>
      <c r="B96" s="7">
        <v>524.0</v>
      </c>
      <c r="C96" s="7">
        <v>1352.0</v>
      </c>
      <c r="D96" s="7">
        <v>1358.0</v>
      </c>
      <c r="E96" s="7">
        <v>10502.0</v>
      </c>
      <c r="F96" s="7">
        <v>12740.0</v>
      </c>
      <c r="G96" s="7">
        <v>9470.0</v>
      </c>
      <c r="H96" s="7">
        <v>19764.0</v>
      </c>
      <c r="I96" s="7">
        <v>21892.0</v>
      </c>
      <c r="J96" s="7">
        <v>12624.0</v>
      </c>
      <c r="K96" s="23">
        <f t="shared" si="1"/>
        <v>0.7664233577</v>
      </c>
      <c r="L96" s="23">
        <f t="shared" si="2"/>
        <v>1.268041237</v>
      </c>
      <c r="M96" s="23">
        <f t="shared" si="3"/>
        <v>1.131557036</v>
      </c>
      <c r="N96" s="24">
        <f t="shared" si="4"/>
        <v>1.055340544</v>
      </c>
      <c r="O96" s="23">
        <f t="shared" si="5"/>
        <v>6.08164447</v>
      </c>
      <c r="P96" s="23">
        <f t="shared" si="6"/>
        <v>8.978858351</v>
      </c>
      <c r="Q96" s="23">
        <f t="shared" si="7"/>
        <v>6.473684211</v>
      </c>
      <c r="R96" s="23">
        <f t="shared" si="8"/>
        <v>9.857855362</v>
      </c>
      <c r="S96" s="23">
        <f t="shared" si="9"/>
        <v>10.34152102</v>
      </c>
      <c r="T96" s="23">
        <f t="shared" si="10"/>
        <v>7.152974504</v>
      </c>
      <c r="U96" s="23">
        <f t="shared" si="11"/>
        <v>8.14775632</v>
      </c>
      <c r="V96" s="25">
        <f t="shared" si="12"/>
        <v>7.720499672</v>
      </c>
      <c r="W96" s="26"/>
    </row>
    <row r="97" ht="15.75" customHeight="1">
      <c r="A97" s="7" t="s">
        <v>135</v>
      </c>
      <c r="B97" s="7">
        <v>60.0</v>
      </c>
      <c r="C97" s="7">
        <v>578.0</v>
      </c>
      <c r="D97" s="7">
        <v>346.0</v>
      </c>
      <c r="E97" s="7">
        <v>5164.0</v>
      </c>
      <c r="F97" s="7">
        <v>3852.0</v>
      </c>
      <c r="G97" s="7">
        <v>3072.0</v>
      </c>
      <c r="H97" s="7">
        <v>4040.0</v>
      </c>
      <c r="I97" s="7">
        <v>4352.0</v>
      </c>
      <c r="J97" s="7">
        <v>4112.0</v>
      </c>
      <c r="K97" s="23">
        <f t="shared" si="1"/>
        <v>0.08905109489</v>
      </c>
      <c r="L97" s="23">
        <f t="shared" si="2"/>
        <v>0.5426429241</v>
      </c>
      <c r="M97" s="23">
        <f t="shared" si="3"/>
        <v>0.2889258951</v>
      </c>
      <c r="N97" s="24">
        <f t="shared" si="4"/>
        <v>0.3068733047</v>
      </c>
      <c r="O97" s="23">
        <f t="shared" si="5"/>
        <v>2.990735379</v>
      </c>
      <c r="P97" s="23">
        <f t="shared" si="6"/>
        <v>2.715292459</v>
      </c>
      <c r="Q97" s="23">
        <f t="shared" si="7"/>
        <v>2.100478469</v>
      </c>
      <c r="R97" s="23">
        <f t="shared" si="8"/>
        <v>2.015461347</v>
      </c>
      <c r="S97" s="23">
        <f t="shared" si="9"/>
        <v>2.05621162</v>
      </c>
      <c r="T97" s="23">
        <f t="shared" si="10"/>
        <v>2.330311615</v>
      </c>
      <c r="U97" s="23">
        <f t="shared" si="11"/>
        <v>2.368081815</v>
      </c>
      <c r="V97" s="25">
        <f t="shared" si="12"/>
        <v>7.716806183</v>
      </c>
      <c r="W97" s="26"/>
    </row>
    <row r="98" ht="15.75" customHeight="1">
      <c r="A98" s="7" t="s">
        <v>136</v>
      </c>
      <c r="B98" s="7">
        <v>68.0</v>
      </c>
      <c r="C98" s="7">
        <v>300.0</v>
      </c>
      <c r="D98" s="7">
        <v>166.0</v>
      </c>
      <c r="E98" s="7">
        <v>3176.0</v>
      </c>
      <c r="F98" s="7">
        <v>2662.0</v>
      </c>
      <c r="G98" s="7">
        <v>3138.0</v>
      </c>
      <c r="H98" s="7">
        <v>1548.0</v>
      </c>
      <c r="I98" s="7">
        <v>1548.0</v>
      </c>
      <c r="J98" s="7">
        <v>1156.0</v>
      </c>
      <c r="K98" s="23">
        <f t="shared" si="1"/>
        <v>0.100729927</v>
      </c>
      <c r="L98" s="23">
        <f t="shared" si="2"/>
        <v>0.282099344</v>
      </c>
      <c r="M98" s="23">
        <f t="shared" si="3"/>
        <v>0.139050791</v>
      </c>
      <c r="N98" s="24">
        <f t="shared" si="4"/>
        <v>0.1739600207</v>
      </c>
      <c r="O98" s="23">
        <f t="shared" si="5"/>
        <v>1.839606254</v>
      </c>
      <c r="P98" s="23">
        <f t="shared" si="6"/>
        <v>1.876673714</v>
      </c>
      <c r="Q98" s="23">
        <f t="shared" si="7"/>
        <v>2.145591251</v>
      </c>
      <c r="R98" s="23">
        <f t="shared" si="8"/>
        <v>0.7725685786</v>
      </c>
      <c r="S98" s="23">
        <f t="shared" si="9"/>
        <v>0.7316957959</v>
      </c>
      <c r="T98" s="23">
        <f t="shared" si="10"/>
        <v>0.6555240793</v>
      </c>
      <c r="U98" s="23">
        <f t="shared" si="11"/>
        <v>1.336943279</v>
      </c>
      <c r="V98" s="25">
        <f t="shared" si="12"/>
        <v>7.685347896</v>
      </c>
      <c r="W98" s="26"/>
    </row>
    <row r="99" ht="15.75" customHeight="1">
      <c r="A99" s="7" t="s">
        <v>137</v>
      </c>
      <c r="B99" s="7">
        <v>778.0</v>
      </c>
      <c r="C99" s="7">
        <v>1996.0</v>
      </c>
      <c r="D99" s="7">
        <v>1632.0</v>
      </c>
      <c r="E99" s="7">
        <v>11832.0</v>
      </c>
      <c r="F99" s="7">
        <v>12094.0</v>
      </c>
      <c r="G99" s="7">
        <v>11214.0</v>
      </c>
      <c r="H99" s="7">
        <v>30476.0</v>
      </c>
      <c r="I99" s="7">
        <v>28956.0</v>
      </c>
      <c r="J99" s="7">
        <v>21480.0</v>
      </c>
      <c r="K99" s="23">
        <f t="shared" si="1"/>
        <v>1.137226277</v>
      </c>
      <c r="L99" s="23">
        <f t="shared" si="2"/>
        <v>1.871602624</v>
      </c>
      <c r="M99" s="23">
        <f t="shared" si="3"/>
        <v>1.35970025</v>
      </c>
      <c r="N99" s="24">
        <f t="shared" si="4"/>
        <v>1.456176384</v>
      </c>
      <c r="O99" s="23">
        <f t="shared" si="5"/>
        <v>6.851766068</v>
      </c>
      <c r="P99" s="23">
        <f t="shared" si="6"/>
        <v>8.523608175</v>
      </c>
      <c r="Q99" s="23">
        <f t="shared" si="7"/>
        <v>7.665755297</v>
      </c>
      <c r="R99" s="23">
        <f t="shared" si="8"/>
        <v>15.20049875</v>
      </c>
      <c r="S99" s="23">
        <f t="shared" si="9"/>
        <v>13.67831838</v>
      </c>
      <c r="T99" s="23">
        <f t="shared" si="10"/>
        <v>12.17053824</v>
      </c>
      <c r="U99" s="23">
        <f t="shared" si="11"/>
        <v>10.68174749</v>
      </c>
      <c r="V99" s="25">
        <f t="shared" si="12"/>
        <v>7.335476392</v>
      </c>
      <c r="W99" s="26"/>
    </row>
    <row r="100" ht="15.75" customHeight="1">
      <c r="A100" s="7" t="s">
        <v>138</v>
      </c>
      <c r="B100" s="7">
        <v>148.0</v>
      </c>
      <c r="C100" s="7">
        <v>1156.0</v>
      </c>
      <c r="D100" s="7">
        <v>544.0</v>
      </c>
      <c r="E100" s="7">
        <v>2870.0</v>
      </c>
      <c r="F100" s="7">
        <v>2200.0</v>
      </c>
      <c r="G100" s="7">
        <v>2352.0</v>
      </c>
      <c r="H100" s="7">
        <v>13740.0</v>
      </c>
      <c r="I100" s="7">
        <v>15260.0</v>
      </c>
      <c r="J100" s="7">
        <v>11176.0</v>
      </c>
      <c r="K100" s="23">
        <f t="shared" si="1"/>
        <v>0.2175182482</v>
      </c>
      <c r="L100" s="23">
        <f t="shared" si="2"/>
        <v>1.084348641</v>
      </c>
      <c r="M100" s="23">
        <f t="shared" si="3"/>
        <v>0.4537885096</v>
      </c>
      <c r="N100" s="24">
        <f t="shared" si="4"/>
        <v>0.5852184663</v>
      </c>
      <c r="O100" s="23">
        <f t="shared" si="5"/>
        <v>1.662420382</v>
      </c>
      <c r="P100" s="23">
        <f t="shared" si="6"/>
        <v>1.551092319</v>
      </c>
      <c r="Q100" s="23">
        <f t="shared" si="7"/>
        <v>1.608339029</v>
      </c>
      <c r="R100" s="23">
        <f t="shared" si="8"/>
        <v>6.853366584</v>
      </c>
      <c r="S100" s="23">
        <f t="shared" si="9"/>
        <v>7.208786018</v>
      </c>
      <c r="T100" s="23">
        <f t="shared" si="10"/>
        <v>6.332577904</v>
      </c>
      <c r="U100" s="23">
        <f t="shared" si="11"/>
        <v>4.202763706</v>
      </c>
      <c r="V100" s="25">
        <f t="shared" si="12"/>
        <v>7.181529545</v>
      </c>
      <c r="W100" s="26"/>
    </row>
    <row r="101" ht="15.75" customHeight="1">
      <c r="A101" s="7" t="s">
        <v>139</v>
      </c>
      <c r="B101" s="7">
        <v>388.0</v>
      </c>
      <c r="C101" s="7">
        <v>2442.0</v>
      </c>
      <c r="D101" s="7">
        <v>1660.0</v>
      </c>
      <c r="E101" s="7">
        <v>13484.0</v>
      </c>
      <c r="F101" s="7">
        <v>10254.0</v>
      </c>
      <c r="G101" s="7">
        <v>13942.0</v>
      </c>
      <c r="H101" s="7">
        <v>17168.0</v>
      </c>
      <c r="I101" s="7">
        <v>27204.0</v>
      </c>
      <c r="J101" s="7">
        <v>22476.0</v>
      </c>
      <c r="K101" s="23">
        <f t="shared" si="1"/>
        <v>0.5678832117</v>
      </c>
      <c r="L101" s="23">
        <f t="shared" si="2"/>
        <v>2.289597001</v>
      </c>
      <c r="M101" s="23">
        <f t="shared" si="3"/>
        <v>1.383014155</v>
      </c>
      <c r="N101" s="24">
        <f t="shared" si="4"/>
        <v>1.413498122</v>
      </c>
      <c r="O101" s="23">
        <f t="shared" si="5"/>
        <v>7.808338159</v>
      </c>
      <c r="P101" s="23">
        <f t="shared" si="6"/>
        <v>7.226920366</v>
      </c>
      <c r="Q101" s="23">
        <f t="shared" si="7"/>
        <v>9.530416951</v>
      </c>
      <c r="R101" s="23">
        <f t="shared" si="8"/>
        <v>8.563092269</v>
      </c>
      <c r="S101" s="23">
        <f t="shared" si="9"/>
        <v>12.85073217</v>
      </c>
      <c r="T101" s="23">
        <f t="shared" si="10"/>
        <v>12.73484419</v>
      </c>
      <c r="U101" s="23">
        <f t="shared" si="11"/>
        <v>9.785724018</v>
      </c>
      <c r="V101" s="25">
        <f t="shared" si="12"/>
        <v>6.923054132</v>
      </c>
      <c r="W101" s="26"/>
    </row>
    <row r="102" ht="15.75" customHeight="1">
      <c r="A102" s="7" t="s">
        <v>140</v>
      </c>
      <c r="B102" s="7">
        <v>302.0</v>
      </c>
      <c r="C102" s="7">
        <v>1252.0</v>
      </c>
      <c r="D102" s="7">
        <v>678.0</v>
      </c>
      <c r="E102" s="7">
        <v>16426.0</v>
      </c>
      <c r="F102" s="7">
        <v>9154.0</v>
      </c>
      <c r="G102" s="7">
        <v>13680.0</v>
      </c>
      <c r="H102" s="7">
        <v>3184.0</v>
      </c>
      <c r="I102" s="7">
        <v>3264.0</v>
      </c>
      <c r="J102" s="7">
        <v>2536.0</v>
      </c>
      <c r="K102" s="23">
        <f t="shared" si="1"/>
        <v>0.4423357664</v>
      </c>
      <c r="L102" s="23">
        <f t="shared" si="2"/>
        <v>1.174320525</v>
      </c>
      <c r="M102" s="23">
        <f t="shared" si="3"/>
        <v>0.5653621982</v>
      </c>
      <c r="N102" s="24">
        <f t="shared" si="4"/>
        <v>0.7273394965</v>
      </c>
      <c r="O102" s="23">
        <f t="shared" si="5"/>
        <v>9.511870295</v>
      </c>
      <c r="P102" s="23">
        <f t="shared" si="6"/>
        <v>6.451726568</v>
      </c>
      <c r="Q102" s="23">
        <f t="shared" si="7"/>
        <v>9.351332878</v>
      </c>
      <c r="R102" s="23">
        <f t="shared" si="8"/>
        <v>1.588528678</v>
      </c>
      <c r="S102" s="23">
        <f t="shared" si="9"/>
        <v>1.542276807</v>
      </c>
      <c r="T102" s="23">
        <f t="shared" si="10"/>
        <v>1.437393768</v>
      </c>
      <c r="U102" s="23">
        <f t="shared" si="11"/>
        <v>4.980521499</v>
      </c>
      <c r="V102" s="25">
        <f t="shared" si="12"/>
        <v>6.8475884</v>
      </c>
      <c r="W102" s="26"/>
    </row>
    <row r="103" ht="15.75" customHeight="1">
      <c r="A103" s="7" t="s">
        <v>141</v>
      </c>
      <c r="B103" s="7">
        <v>4598.0</v>
      </c>
      <c r="C103" s="7">
        <v>10032.0</v>
      </c>
      <c r="D103" s="7">
        <v>6762.0</v>
      </c>
      <c r="E103" s="7">
        <v>99830.0</v>
      </c>
      <c r="F103" s="7">
        <v>69300.0</v>
      </c>
      <c r="G103" s="7">
        <v>68138.0</v>
      </c>
      <c r="H103" s="7">
        <v>92752.0</v>
      </c>
      <c r="I103" s="7">
        <v>103376.0</v>
      </c>
      <c r="J103" s="7">
        <v>86916.0</v>
      </c>
      <c r="K103" s="23">
        <f t="shared" si="1"/>
        <v>6.713868613</v>
      </c>
      <c r="L103" s="23">
        <f t="shared" si="2"/>
        <v>9.402999063</v>
      </c>
      <c r="M103" s="23">
        <f t="shared" si="3"/>
        <v>5.631140716</v>
      </c>
      <c r="N103" s="24">
        <f t="shared" si="4"/>
        <v>7.249336131</v>
      </c>
      <c r="O103" s="23">
        <f t="shared" si="5"/>
        <v>57.806022</v>
      </c>
      <c r="P103" s="23">
        <f t="shared" si="6"/>
        <v>48.83791402</v>
      </c>
      <c r="Q103" s="23">
        <f t="shared" si="7"/>
        <v>46.57484621</v>
      </c>
      <c r="R103" s="23">
        <f t="shared" si="8"/>
        <v>46.26084788</v>
      </c>
      <c r="S103" s="23">
        <f t="shared" si="9"/>
        <v>48.83183751</v>
      </c>
      <c r="T103" s="23">
        <f t="shared" si="10"/>
        <v>49.24475921</v>
      </c>
      <c r="U103" s="23">
        <f t="shared" si="11"/>
        <v>49.59270447</v>
      </c>
      <c r="V103" s="25">
        <f t="shared" si="12"/>
        <v>6.840999448</v>
      </c>
      <c r="W103" s="26"/>
    </row>
    <row r="104" ht="15.75" customHeight="1">
      <c r="A104" s="7" t="s">
        <v>142</v>
      </c>
      <c r="B104" s="7">
        <v>174.0</v>
      </c>
      <c r="C104" s="7">
        <v>1254.0</v>
      </c>
      <c r="D104" s="7">
        <v>816.0</v>
      </c>
      <c r="E104" s="7">
        <v>9270.0</v>
      </c>
      <c r="F104" s="7">
        <v>8902.0</v>
      </c>
      <c r="G104" s="7">
        <v>9718.0</v>
      </c>
      <c r="H104" s="7">
        <v>6572.0</v>
      </c>
      <c r="I104" s="7">
        <v>7636.0</v>
      </c>
      <c r="J104" s="7">
        <v>4996.0</v>
      </c>
      <c r="K104" s="23">
        <f t="shared" si="1"/>
        <v>0.2554744526</v>
      </c>
      <c r="L104" s="23">
        <f t="shared" si="2"/>
        <v>1.176194939</v>
      </c>
      <c r="M104" s="23">
        <f t="shared" si="3"/>
        <v>0.6802664446</v>
      </c>
      <c r="N104" s="24">
        <f t="shared" si="4"/>
        <v>0.7039786121</v>
      </c>
      <c r="O104" s="23">
        <f t="shared" si="5"/>
        <v>5.368268674</v>
      </c>
      <c r="P104" s="23">
        <f t="shared" si="6"/>
        <v>6.274136716</v>
      </c>
      <c r="Q104" s="23">
        <f t="shared" si="7"/>
        <v>6.643198906</v>
      </c>
      <c r="R104" s="23">
        <f t="shared" si="8"/>
        <v>3.278304239</v>
      </c>
      <c r="S104" s="23">
        <f t="shared" si="9"/>
        <v>3.607463392</v>
      </c>
      <c r="T104" s="23">
        <f t="shared" si="10"/>
        <v>2.831161473</v>
      </c>
      <c r="U104" s="23">
        <f t="shared" si="11"/>
        <v>4.6670889</v>
      </c>
      <c r="V104" s="25">
        <f t="shared" si="12"/>
        <v>6.629589053</v>
      </c>
      <c r="W104" s="26"/>
    </row>
    <row r="105" ht="15.75" customHeight="1">
      <c r="A105" s="7" t="s">
        <v>143</v>
      </c>
      <c r="B105" s="7">
        <v>956.0</v>
      </c>
      <c r="C105" s="7">
        <v>4412.0</v>
      </c>
      <c r="D105" s="7">
        <v>3274.0</v>
      </c>
      <c r="E105" s="7">
        <v>29364.0</v>
      </c>
      <c r="F105" s="7">
        <v>27260.0</v>
      </c>
      <c r="G105" s="7">
        <v>23582.0</v>
      </c>
      <c r="H105" s="7">
        <v>31692.0</v>
      </c>
      <c r="I105" s="7">
        <v>44292.0</v>
      </c>
      <c r="J105" s="7">
        <v>29020.0</v>
      </c>
      <c r="K105" s="23">
        <f t="shared" si="1"/>
        <v>1.397080292</v>
      </c>
      <c r="L105" s="23">
        <f t="shared" si="2"/>
        <v>4.135895033</v>
      </c>
      <c r="M105" s="23">
        <f t="shared" si="3"/>
        <v>2.726894255</v>
      </c>
      <c r="N105" s="24">
        <f t="shared" si="4"/>
        <v>2.75328986</v>
      </c>
      <c r="O105" s="23">
        <f t="shared" si="5"/>
        <v>17.00347423</v>
      </c>
      <c r="P105" s="23">
        <f t="shared" si="6"/>
        <v>19.21141649</v>
      </c>
      <c r="Q105" s="23">
        <f t="shared" si="7"/>
        <v>16.11961722</v>
      </c>
      <c r="R105" s="23">
        <f t="shared" si="8"/>
        <v>15.80698254</v>
      </c>
      <c r="S105" s="23">
        <f t="shared" si="9"/>
        <v>20.92253188</v>
      </c>
      <c r="T105" s="23">
        <f t="shared" si="10"/>
        <v>16.44249292</v>
      </c>
      <c r="U105" s="23">
        <f t="shared" si="11"/>
        <v>17.58441922</v>
      </c>
      <c r="V105" s="25">
        <f t="shared" si="12"/>
        <v>6.386693778</v>
      </c>
      <c r="W105" s="26"/>
    </row>
    <row r="106" ht="15.75" customHeight="1">
      <c r="A106" s="7" t="s">
        <v>144</v>
      </c>
      <c r="B106" s="7">
        <v>22.0</v>
      </c>
      <c r="C106" s="7">
        <v>318.0</v>
      </c>
      <c r="D106" s="7">
        <v>136.0</v>
      </c>
      <c r="E106" s="7">
        <v>460.0</v>
      </c>
      <c r="F106" s="7">
        <v>330.0</v>
      </c>
      <c r="G106" s="7">
        <v>286.0</v>
      </c>
      <c r="H106" s="7">
        <v>3048.0</v>
      </c>
      <c r="I106" s="7">
        <v>3652.0</v>
      </c>
      <c r="J106" s="7">
        <v>3056.0</v>
      </c>
      <c r="K106" s="23">
        <f t="shared" si="1"/>
        <v>0.03357664234</v>
      </c>
      <c r="L106" s="23">
        <f t="shared" si="2"/>
        <v>0.2989690722</v>
      </c>
      <c r="M106" s="23">
        <f t="shared" si="3"/>
        <v>0.114071607</v>
      </c>
      <c r="N106" s="24">
        <f t="shared" si="4"/>
        <v>0.1488724405</v>
      </c>
      <c r="O106" s="23">
        <f t="shared" si="5"/>
        <v>0.2669368848</v>
      </c>
      <c r="P106" s="23">
        <f t="shared" si="6"/>
        <v>0.2332628612</v>
      </c>
      <c r="Q106" s="23">
        <f t="shared" si="7"/>
        <v>0.1961722488</v>
      </c>
      <c r="R106" s="23">
        <f t="shared" si="8"/>
        <v>1.520698254</v>
      </c>
      <c r="S106" s="23">
        <f t="shared" si="9"/>
        <v>1.725555031</v>
      </c>
      <c r="T106" s="23">
        <f t="shared" si="10"/>
        <v>1.732011331</v>
      </c>
      <c r="U106" s="23">
        <f t="shared" si="11"/>
        <v>0.9457727685</v>
      </c>
      <c r="V106" s="25">
        <f t="shared" si="12"/>
        <v>6.352906995</v>
      </c>
      <c r="W106" s="26"/>
    </row>
    <row r="107" ht="15.75" customHeight="1">
      <c r="A107" s="7" t="s">
        <v>145</v>
      </c>
      <c r="B107" s="7">
        <v>918.0</v>
      </c>
      <c r="C107" s="7">
        <v>4528.0</v>
      </c>
      <c r="D107" s="7">
        <v>3370.0</v>
      </c>
      <c r="E107" s="7">
        <v>20786.0</v>
      </c>
      <c r="F107" s="7">
        <v>14466.0</v>
      </c>
      <c r="G107" s="7">
        <v>14700.0</v>
      </c>
      <c r="H107" s="7">
        <v>41196.0</v>
      </c>
      <c r="I107" s="7">
        <v>54040.0</v>
      </c>
      <c r="J107" s="7">
        <v>41356.0</v>
      </c>
      <c r="K107" s="23">
        <f t="shared" si="1"/>
        <v>1.341605839</v>
      </c>
      <c r="L107" s="23">
        <f t="shared" si="2"/>
        <v>4.244611059</v>
      </c>
      <c r="M107" s="23">
        <f t="shared" si="3"/>
        <v>2.806827644</v>
      </c>
      <c r="N107" s="24">
        <f t="shared" si="4"/>
        <v>2.797681514</v>
      </c>
      <c r="O107" s="23">
        <f t="shared" si="5"/>
        <v>12.03647944</v>
      </c>
      <c r="P107" s="23">
        <f t="shared" si="6"/>
        <v>10.19520789</v>
      </c>
      <c r="Q107" s="23">
        <f t="shared" si="7"/>
        <v>10.04853042</v>
      </c>
      <c r="R107" s="23">
        <f t="shared" si="8"/>
        <v>20.54713217</v>
      </c>
      <c r="S107" s="23">
        <f t="shared" si="9"/>
        <v>25.52716108</v>
      </c>
      <c r="T107" s="23">
        <f t="shared" si="10"/>
        <v>23.43172805</v>
      </c>
      <c r="U107" s="23">
        <f t="shared" si="11"/>
        <v>16.96437317</v>
      </c>
      <c r="V107" s="25">
        <f t="shared" si="12"/>
        <v>6.063725656</v>
      </c>
      <c r="W107" s="26"/>
    </row>
    <row r="108" ht="15.75" customHeight="1">
      <c r="A108" s="7" t="s">
        <v>146</v>
      </c>
      <c r="B108" s="7">
        <v>238.0</v>
      </c>
      <c r="C108" s="7">
        <v>388.0</v>
      </c>
      <c r="D108" s="7">
        <v>454.0</v>
      </c>
      <c r="E108" s="7">
        <v>3552.0</v>
      </c>
      <c r="F108" s="7">
        <v>3206.0</v>
      </c>
      <c r="G108" s="7">
        <v>3162.0</v>
      </c>
      <c r="H108" s="7">
        <v>4184.0</v>
      </c>
      <c r="I108" s="7">
        <v>4504.0</v>
      </c>
      <c r="J108" s="7">
        <v>3784.0</v>
      </c>
      <c r="K108" s="23">
        <f t="shared" si="1"/>
        <v>0.3489051095</v>
      </c>
      <c r="L108" s="23">
        <f t="shared" si="2"/>
        <v>0.3645735708</v>
      </c>
      <c r="M108" s="23">
        <f t="shared" si="3"/>
        <v>0.3788509575</v>
      </c>
      <c r="N108" s="24">
        <f t="shared" si="4"/>
        <v>0.3641098793</v>
      </c>
      <c r="O108" s="23">
        <f t="shared" si="5"/>
        <v>2.057324841</v>
      </c>
      <c r="P108" s="23">
        <f t="shared" si="6"/>
        <v>2.260042283</v>
      </c>
      <c r="Q108" s="23">
        <f t="shared" si="7"/>
        <v>2.161995899</v>
      </c>
      <c r="R108" s="23">
        <f t="shared" si="8"/>
        <v>2.087281796</v>
      </c>
      <c r="S108" s="23">
        <f t="shared" si="9"/>
        <v>2.128011337</v>
      </c>
      <c r="T108" s="23">
        <f t="shared" si="10"/>
        <v>2.144475921</v>
      </c>
      <c r="U108" s="23">
        <f t="shared" si="11"/>
        <v>2.139855346</v>
      </c>
      <c r="V108" s="25">
        <f t="shared" si="12"/>
        <v>5.876949426</v>
      </c>
      <c r="W108" s="26"/>
    </row>
    <row r="109" ht="15.75" customHeight="1">
      <c r="A109" s="7" t="s">
        <v>147</v>
      </c>
      <c r="B109" s="7">
        <v>412.0</v>
      </c>
      <c r="C109" s="7">
        <v>1748.0</v>
      </c>
      <c r="D109" s="7">
        <v>1060.0</v>
      </c>
      <c r="E109" s="7">
        <v>9384.0</v>
      </c>
      <c r="F109" s="7">
        <v>8598.0</v>
      </c>
      <c r="G109" s="7">
        <v>8094.0</v>
      </c>
      <c r="H109" s="7">
        <v>10680.0</v>
      </c>
      <c r="I109" s="7">
        <v>16112.0</v>
      </c>
      <c r="J109" s="7">
        <v>11716.0</v>
      </c>
      <c r="K109" s="23">
        <f t="shared" si="1"/>
        <v>0.602919708</v>
      </c>
      <c r="L109" s="23">
        <f t="shared" si="2"/>
        <v>1.639175258</v>
      </c>
      <c r="M109" s="23">
        <f t="shared" si="3"/>
        <v>0.8834304746</v>
      </c>
      <c r="N109" s="24">
        <f t="shared" si="4"/>
        <v>1.041841813</v>
      </c>
      <c r="O109" s="23">
        <f t="shared" si="5"/>
        <v>5.434279097</v>
      </c>
      <c r="P109" s="23">
        <f t="shared" si="6"/>
        <v>6.059901339</v>
      </c>
      <c r="Q109" s="23">
        <f t="shared" si="7"/>
        <v>5.533151059</v>
      </c>
      <c r="R109" s="23">
        <f t="shared" si="8"/>
        <v>5.327182045</v>
      </c>
      <c r="S109" s="23">
        <f t="shared" si="9"/>
        <v>7.611242324</v>
      </c>
      <c r="T109" s="23">
        <f t="shared" si="10"/>
        <v>6.638526912</v>
      </c>
      <c r="U109" s="23">
        <f t="shared" si="11"/>
        <v>6.100713796</v>
      </c>
      <c r="V109" s="25">
        <f t="shared" si="12"/>
        <v>5.855700661</v>
      </c>
      <c r="W109" s="26"/>
    </row>
    <row r="110" ht="15.75" customHeight="1">
      <c r="A110" s="7" t="s">
        <v>148</v>
      </c>
      <c r="B110" s="7">
        <v>272.0</v>
      </c>
      <c r="C110" s="7">
        <v>542.0</v>
      </c>
      <c r="D110" s="7">
        <v>324.0</v>
      </c>
      <c r="E110" s="7">
        <v>1534.0</v>
      </c>
      <c r="F110" s="7">
        <v>1800.0</v>
      </c>
      <c r="G110" s="7">
        <v>2042.0</v>
      </c>
      <c r="H110" s="7">
        <v>7084.0</v>
      </c>
      <c r="I110" s="7">
        <v>7576.0</v>
      </c>
      <c r="J110" s="7">
        <v>5240.0</v>
      </c>
      <c r="K110" s="23">
        <f t="shared" si="1"/>
        <v>0.398540146</v>
      </c>
      <c r="L110" s="23">
        <f t="shared" si="2"/>
        <v>0.5089034677</v>
      </c>
      <c r="M110" s="23">
        <f t="shared" si="3"/>
        <v>0.2706078268</v>
      </c>
      <c r="N110" s="24">
        <f t="shared" si="4"/>
        <v>0.3926838135</v>
      </c>
      <c r="O110" s="23">
        <f t="shared" si="5"/>
        <v>0.8888245512</v>
      </c>
      <c r="P110" s="23">
        <f t="shared" si="6"/>
        <v>1.269203665</v>
      </c>
      <c r="Q110" s="23">
        <f t="shared" si="7"/>
        <v>1.39644566</v>
      </c>
      <c r="R110" s="23">
        <f t="shared" si="8"/>
        <v>3.533665835</v>
      </c>
      <c r="S110" s="23">
        <f t="shared" si="9"/>
        <v>3.579121398</v>
      </c>
      <c r="T110" s="23">
        <f t="shared" si="10"/>
        <v>2.969405099</v>
      </c>
      <c r="U110" s="23">
        <f t="shared" si="11"/>
        <v>2.272777701</v>
      </c>
      <c r="V110" s="25">
        <f t="shared" si="12"/>
        <v>5.787805922</v>
      </c>
      <c r="W110" s="26"/>
    </row>
    <row r="111" ht="15.75" customHeight="1">
      <c r="A111" s="7" t="s">
        <v>149</v>
      </c>
      <c r="B111" s="7">
        <v>116.0</v>
      </c>
      <c r="C111" s="7">
        <v>138.0</v>
      </c>
      <c r="D111" s="7">
        <v>210.0</v>
      </c>
      <c r="E111" s="7">
        <v>2286.0</v>
      </c>
      <c r="F111" s="7">
        <v>1870.0</v>
      </c>
      <c r="G111" s="7">
        <v>1886.0</v>
      </c>
      <c r="H111" s="7">
        <v>968.0</v>
      </c>
      <c r="I111" s="7">
        <v>1104.0</v>
      </c>
      <c r="J111" s="7">
        <v>884.0</v>
      </c>
      <c r="K111" s="23">
        <f t="shared" si="1"/>
        <v>0.1708029197</v>
      </c>
      <c r="L111" s="23">
        <f t="shared" si="2"/>
        <v>0.1302717901</v>
      </c>
      <c r="M111" s="23">
        <f t="shared" si="3"/>
        <v>0.1756869276</v>
      </c>
      <c r="N111" s="24">
        <f t="shared" si="4"/>
        <v>0.1589205458</v>
      </c>
      <c r="O111" s="23">
        <f t="shared" si="5"/>
        <v>1.324261726</v>
      </c>
      <c r="P111" s="23">
        <f t="shared" si="6"/>
        <v>1.318534179</v>
      </c>
      <c r="Q111" s="23">
        <f t="shared" si="7"/>
        <v>1.289815448</v>
      </c>
      <c r="R111" s="23">
        <f t="shared" si="8"/>
        <v>0.4832917706</v>
      </c>
      <c r="S111" s="23">
        <f t="shared" si="9"/>
        <v>0.5219650449</v>
      </c>
      <c r="T111" s="23">
        <f t="shared" si="10"/>
        <v>0.5014164306</v>
      </c>
      <c r="U111" s="23">
        <f t="shared" si="11"/>
        <v>0.906547433</v>
      </c>
      <c r="V111" s="25">
        <f t="shared" si="12"/>
        <v>5.704406744</v>
      </c>
      <c r="W111" s="26"/>
    </row>
    <row r="112" ht="15.75" customHeight="1">
      <c r="A112" s="7" t="s">
        <v>150</v>
      </c>
      <c r="B112" s="7">
        <v>94.0</v>
      </c>
      <c r="C112" s="7">
        <v>190.0</v>
      </c>
      <c r="D112" s="7">
        <v>212.0</v>
      </c>
      <c r="E112" s="7">
        <v>1242.0</v>
      </c>
      <c r="F112" s="7">
        <v>1166.0</v>
      </c>
      <c r="G112" s="7">
        <v>1138.0</v>
      </c>
      <c r="H112" s="7">
        <v>2468.0</v>
      </c>
      <c r="I112" s="7">
        <v>2308.0</v>
      </c>
      <c r="J112" s="7">
        <v>1508.0</v>
      </c>
      <c r="K112" s="23">
        <f t="shared" si="1"/>
        <v>0.1386861314</v>
      </c>
      <c r="L112" s="23">
        <f t="shared" si="2"/>
        <v>0.1790065604</v>
      </c>
      <c r="M112" s="23">
        <f t="shared" si="3"/>
        <v>0.1773522065</v>
      </c>
      <c r="N112" s="24">
        <f t="shared" si="4"/>
        <v>0.1650149661</v>
      </c>
      <c r="O112" s="23">
        <f t="shared" si="5"/>
        <v>0.7197452229</v>
      </c>
      <c r="P112" s="23">
        <f t="shared" si="6"/>
        <v>0.822410148</v>
      </c>
      <c r="Q112" s="23">
        <f t="shared" si="7"/>
        <v>0.7785372522</v>
      </c>
      <c r="R112" s="23">
        <f t="shared" si="8"/>
        <v>1.231421446</v>
      </c>
      <c r="S112" s="23">
        <f t="shared" si="9"/>
        <v>1.090694379</v>
      </c>
      <c r="T112" s="23">
        <f t="shared" si="10"/>
        <v>0.8549575071</v>
      </c>
      <c r="U112" s="23">
        <f t="shared" si="11"/>
        <v>0.9162943259</v>
      </c>
      <c r="V112" s="25">
        <f t="shared" si="12"/>
        <v>5.552795286</v>
      </c>
      <c r="W112" s="26"/>
    </row>
    <row r="113" ht="15.75" customHeight="1">
      <c r="A113" s="7" t="s">
        <v>151</v>
      </c>
      <c r="B113" s="7">
        <v>274.0</v>
      </c>
      <c r="C113" s="7">
        <v>1040.0</v>
      </c>
      <c r="D113" s="7">
        <v>628.0</v>
      </c>
      <c r="E113" s="7">
        <v>3564.0</v>
      </c>
      <c r="F113" s="7">
        <v>2782.0</v>
      </c>
      <c r="G113" s="7">
        <v>2580.0</v>
      </c>
      <c r="H113" s="7">
        <v>10172.0</v>
      </c>
      <c r="I113" s="7">
        <v>11048.0</v>
      </c>
      <c r="J113" s="7">
        <v>8324.0</v>
      </c>
      <c r="K113" s="23">
        <f t="shared" si="1"/>
        <v>0.401459854</v>
      </c>
      <c r="L113" s="23">
        <f t="shared" si="2"/>
        <v>0.9756326148</v>
      </c>
      <c r="M113" s="23">
        <f t="shared" si="3"/>
        <v>0.5237302248</v>
      </c>
      <c r="N113" s="24">
        <f t="shared" si="4"/>
        <v>0.6336075645</v>
      </c>
      <c r="O113" s="23">
        <f t="shared" si="5"/>
        <v>2.064273306</v>
      </c>
      <c r="P113" s="23">
        <f t="shared" si="6"/>
        <v>1.96124031</v>
      </c>
      <c r="Q113" s="23">
        <f t="shared" si="7"/>
        <v>1.764183185</v>
      </c>
      <c r="R113" s="23">
        <f t="shared" si="8"/>
        <v>5.073815461</v>
      </c>
      <c r="S113" s="23">
        <f t="shared" si="9"/>
        <v>5.219178082</v>
      </c>
      <c r="T113" s="23">
        <f t="shared" si="10"/>
        <v>4.716713881</v>
      </c>
      <c r="U113" s="23">
        <f t="shared" si="11"/>
        <v>3.466567371</v>
      </c>
      <c r="V113" s="25">
        <f t="shared" si="12"/>
        <v>5.471158435</v>
      </c>
      <c r="W113" s="26"/>
    </row>
    <row r="114" ht="15.75" customHeight="1">
      <c r="A114" s="7" t="s">
        <v>152</v>
      </c>
      <c r="B114" s="7">
        <v>388.0</v>
      </c>
      <c r="C114" s="7">
        <v>1012.0</v>
      </c>
      <c r="D114" s="7">
        <v>700.0</v>
      </c>
      <c r="E114" s="7">
        <v>8144.0</v>
      </c>
      <c r="F114" s="7">
        <v>2820.0</v>
      </c>
      <c r="G114" s="7">
        <v>7046.0</v>
      </c>
      <c r="H114" s="7">
        <v>7508.0</v>
      </c>
      <c r="I114" s="7">
        <v>6984.0</v>
      </c>
      <c r="J114" s="7">
        <v>5252.0</v>
      </c>
      <c r="K114" s="23">
        <f t="shared" si="1"/>
        <v>0.5678832117</v>
      </c>
      <c r="L114" s="23">
        <f t="shared" si="2"/>
        <v>0.9493908154</v>
      </c>
      <c r="M114" s="23">
        <f t="shared" si="3"/>
        <v>0.5836802664</v>
      </c>
      <c r="N114" s="24">
        <f t="shared" si="4"/>
        <v>0.7003180978</v>
      </c>
      <c r="O114" s="23">
        <f t="shared" si="5"/>
        <v>4.71627099</v>
      </c>
      <c r="P114" s="23">
        <f t="shared" si="6"/>
        <v>1.988019732</v>
      </c>
      <c r="Q114" s="23">
        <f t="shared" si="7"/>
        <v>4.816814764</v>
      </c>
      <c r="R114" s="23">
        <f t="shared" si="8"/>
        <v>3.745137157</v>
      </c>
      <c r="S114" s="23">
        <f t="shared" si="9"/>
        <v>3.299480397</v>
      </c>
      <c r="T114" s="23">
        <f t="shared" si="10"/>
        <v>2.976203966</v>
      </c>
      <c r="U114" s="23">
        <f t="shared" si="11"/>
        <v>3.590321168</v>
      </c>
      <c r="V114" s="25">
        <f t="shared" si="12"/>
        <v>5.126700536</v>
      </c>
      <c r="W114" s="26"/>
    </row>
    <row r="115" ht="15.75" customHeight="1">
      <c r="A115" s="7" t="s">
        <v>153</v>
      </c>
      <c r="B115" s="7">
        <v>234.0</v>
      </c>
      <c r="C115" s="7">
        <v>382.0</v>
      </c>
      <c r="D115" s="7">
        <v>446.0</v>
      </c>
      <c r="E115" s="7">
        <v>2760.0</v>
      </c>
      <c r="F115" s="7">
        <v>2356.0</v>
      </c>
      <c r="G115" s="7">
        <v>2650.0</v>
      </c>
      <c r="H115" s="7">
        <v>3048.0</v>
      </c>
      <c r="I115" s="7">
        <v>3352.0</v>
      </c>
      <c r="J115" s="7">
        <v>2900.0</v>
      </c>
      <c r="K115" s="23">
        <f t="shared" si="1"/>
        <v>0.3430656934</v>
      </c>
      <c r="L115" s="23">
        <f t="shared" si="2"/>
        <v>0.358950328</v>
      </c>
      <c r="M115" s="23">
        <f t="shared" si="3"/>
        <v>0.3721898418</v>
      </c>
      <c r="N115" s="24">
        <f t="shared" si="4"/>
        <v>0.3580686211</v>
      </c>
      <c r="O115" s="23">
        <f t="shared" si="5"/>
        <v>1.598726115</v>
      </c>
      <c r="P115" s="23">
        <f t="shared" si="6"/>
        <v>1.661028894</v>
      </c>
      <c r="Q115" s="23">
        <f t="shared" si="7"/>
        <v>1.812030075</v>
      </c>
      <c r="R115" s="23">
        <f t="shared" si="8"/>
        <v>1.520698254</v>
      </c>
      <c r="S115" s="23">
        <f t="shared" si="9"/>
        <v>1.583845064</v>
      </c>
      <c r="T115" s="23">
        <f t="shared" si="10"/>
        <v>1.643626062</v>
      </c>
      <c r="U115" s="23">
        <f t="shared" si="11"/>
        <v>1.636659077</v>
      </c>
      <c r="V115" s="25">
        <f t="shared" si="12"/>
        <v>4.570797274</v>
      </c>
      <c r="W115" s="26"/>
    </row>
    <row r="116" ht="15.75" customHeight="1">
      <c r="A116" s="7" t="s">
        <v>154</v>
      </c>
      <c r="B116" s="7">
        <v>2.0</v>
      </c>
      <c r="C116" s="7">
        <v>192.0</v>
      </c>
      <c r="D116" s="7">
        <v>36.0</v>
      </c>
      <c r="E116" s="7">
        <v>380.0</v>
      </c>
      <c r="F116" s="7">
        <v>302.0</v>
      </c>
      <c r="G116" s="7">
        <v>236.0</v>
      </c>
      <c r="H116" s="7">
        <v>784.0</v>
      </c>
      <c r="I116" s="7">
        <v>892.0</v>
      </c>
      <c r="J116" s="7">
        <v>856.0</v>
      </c>
      <c r="K116" s="23">
        <f t="shared" si="1"/>
        <v>0.004379562044</v>
      </c>
      <c r="L116" s="23">
        <f t="shared" si="2"/>
        <v>0.1808809747</v>
      </c>
      <c r="M116" s="23">
        <f t="shared" si="3"/>
        <v>0.03080766028</v>
      </c>
      <c r="N116" s="24">
        <f t="shared" si="4"/>
        <v>0.07202273234</v>
      </c>
      <c r="O116" s="23">
        <f t="shared" si="5"/>
        <v>0.2206137811</v>
      </c>
      <c r="P116" s="23">
        <f t="shared" si="6"/>
        <v>0.2135306554</v>
      </c>
      <c r="Q116" s="23">
        <f t="shared" si="7"/>
        <v>0.1619958988</v>
      </c>
      <c r="R116" s="23">
        <f t="shared" si="8"/>
        <v>0.391521197</v>
      </c>
      <c r="S116" s="23">
        <f t="shared" si="9"/>
        <v>0.4218233349</v>
      </c>
      <c r="T116" s="23">
        <f t="shared" si="10"/>
        <v>0.4855524079</v>
      </c>
      <c r="U116" s="23">
        <f t="shared" si="11"/>
        <v>0.3158395459</v>
      </c>
      <c r="V116" s="25">
        <f t="shared" si="12"/>
        <v>4.385275809</v>
      </c>
      <c r="W116" s="26"/>
    </row>
    <row r="117" ht="15.75" customHeight="1">
      <c r="A117" s="7" t="s">
        <v>155</v>
      </c>
      <c r="B117" s="7">
        <v>164.0</v>
      </c>
      <c r="C117" s="7">
        <v>1958.0</v>
      </c>
      <c r="D117" s="7">
        <v>1448.0</v>
      </c>
      <c r="E117" s="7">
        <v>7624.0</v>
      </c>
      <c r="F117" s="7">
        <v>8484.0</v>
      </c>
      <c r="G117" s="7">
        <v>8866.0</v>
      </c>
      <c r="H117" s="7">
        <v>6724.0</v>
      </c>
      <c r="I117" s="7">
        <v>9156.0</v>
      </c>
      <c r="J117" s="7">
        <v>6896.0</v>
      </c>
      <c r="K117" s="23">
        <f t="shared" si="1"/>
        <v>0.2408759124</v>
      </c>
      <c r="L117" s="23">
        <f t="shared" si="2"/>
        <v>1.835988754</v>
      </c>
      <c r="M117" s="23">
        <f t="shared" si="3"/>
        <v>1.206494588</v>
      </c>
      <c r="N117" s="24">
        <f t="shared" si="4"/>
        <v>1.094453085</v>
      </c>
      <c r="O117" s="23">
        <f t="shared" si="5"/>
        <v>4.415170816</v>
      </c>
      <c r="P117" s="23">
        <f t="shared" si="6"/>
        <v>5.979563073</v>
      </c>
      <c r="Q117" s="23">
        <f t="shared" si="7"/>
        <v>6.060833903</v>
      </c>
      <c r="R117" s="23">
        <f t="shared" si="8"/>
        <v>3.354114713</v>
      </c>
      <c r="S117" s="23">
        <f t="shared" si="9"/>
        <v>4.325460557</v>
      </c>
      <c r="T117" s="23">
        <f t="shared" si="10"/>
        <v>3.907648725</v>
      </c>
      <c r="U117" s="23">
        <f t="shared" si="11"/>
        <v>4.673798631</v>
      </c>
      <c r="V117" s="25">
        <f t="shared" si="12"/>
        <v>4.270442194</v>
      </c>
      <c r="W117" s="26"/>
    </row>
    <row r="118" ht="15.75" customHeight="1">
      <c r="A118" s="7" t="s">
        <v>156</v>
      </c>
      <c r="B118" s="7">
        <v>508.0</v>
      </c>
      <c r="C118" s="7">
        <v>1706.0</v>
      </c>
      <c r="D118" s="7">
        <v>1120.0</v>
      </c>
      <c r="E118" s="7">
        <v>9108.0</v>
      </c>
      <c r="F118" s="7">
        <v>7326.0</v>
      </c>
      <c r="G118" s="7">
        <v>6802.0</v>
      </c>
      <c r="H118" s="7">
        <v>7796.0</v>
      </c>
      <c r="I118" s="7">
        <v>8892.0</v>
      </c>
      <c r="J118" s="7">
        <v>7248.0</v>
      </c>
      <c r="K118" s="23">
        <f t="shared" si="1"/>
        <v>0.7430656934</v>
      </c>
      <c r="L118" s="23">
        <f t="shared" si="2"/>
        <v>1.599812559</v>
      </c>
      <c r="M118" s="23">
        <f t="shared" si="3"/>
        <v>0.9333888426</v>
      </c>
      <c r="N118" s="24">
        <f t="shared" si="4"/>
        <v>1.092089032</v>
      </c>
      <c r="O118" s="23">
        <f t="shared" si="5"/>
        <v>5.274464389</v>
      </c>
      <c r="P118" s="23">
        <f t="shared" si="6"/>
        <v>5.163495419</v>
      </c>
      <c r="Q118" s="23">
        <f t="shared" si="7"/>
        <v>4.650034176</v>
      </c>
      <c r="R118" s="23">
        <f t="shared" si="8"/>
        <v>3.888778055</v>
      </c>
      <c r="S118" s="23">
        <f t="shared" si="9"/>
        <v>4.200755786</v>
      </c>
      <c r="T118" s="23">
        <f t="shared" si="10"/>
        <v>4.107082153</v>
      </c>
      <c r="U118" s="23">
        <f t="shared" si="11"/>
        <v>4.547434997</v>
      </c>
      <c r="V118" s="25">
        <f t="shared" si="12"/>
        <v>4.16397827</v>
      </c>
      <c r="W118" s="26"/>
    </row>
    <row r="119" ht="15.75" customHeight="1">
      <c r="A119" s="7" t="s">
        <v>157</v>
      </c>
      <c r="B119" s="7">
        <v>380.0</v>
      </c>
      <c r="C119" s="7">
        <v>1696.0</v>
      </c>
      <c r="D119" s="7">
        <v>908.0</v>
      </c>
      <c r="E119" s="7">
        <v>6052.0</v>
      </c>
      <c r="F119" s="7">
        <v>4632.0</v>
      </c>
      <c r="G119" s="7">
        <v>5314.0</v>
      </c>
      <c r="H119" s="7">
        <v>7092.0</v>
      </c>
      <c r="I119" s="7">
        <v>9244.0</v>
      </c>
      <c r="J119" s="7">
        <v>8108.0</v>
      </c>
      <c r="K119" s="23">
        <f t="shared" si="1"/>
        <v>0.5562043796</v>
      </c>
      <c r="L119" s="23">
        <f t="shared" si="2"/>
        <v>1.590440487</v>
      </c>
      <c r="M119" s="23">
        <f t="shared" si="3"/>
        <v>0.7568692756</v>
      </c>
      <c r="N119" s="24">
        <f t="shared" si="4"/>
        <v>0.9678380475</v>
      </c>
      <c r="O119" s="23">
        <f t="shared" si="5"/>
        <v>3.50492183</v>
      </c>
      <c r="P119" s="23">
        <f t="shared" si="6"/>
        <v>3.264975335</v>
      </c>
      <c r="Q119" s="23">
        <f t="shared" si="7"/>
        <v>3.632946001</v>
      </c>
      <c r="R119" s="23">
        <f t="shared" si="8"/>
        <v>3.53765586</v>
      </c>
      <c r="S119" s="23">
        <f t="shared" si="9"/>
        <v>4.367028814</v>
      </c>
      <c r="T119" s="23">
        <f t="shared" si="10"/>
        <v>4.594334278</v>
      </c>
      <c r="U119" s="23">
        <f t="shared" si="11"/>
        <v>3.81697702</v>
      </c>
      <c r="V119" s="25">
        <f t="shared" si="12"/>
        <v>3.943817904</v>
      </c>
      <c r="W119" s="26"/>
    </row>
    <row r="120" ht="15.75" customHeight="1">
      <c r="A120" s="7" t="s">
        <v>158</v>
      </c>
      <c r="B120" s="7">
        <v>592.0</v>
      </c>
      <c r="C120" s="7">
        <v>1680.0</v>
      </c>
      <c r="D120" s="7">
        <v>1010.0</v>
      </c>
      <c r="E120" s="7">
        <v>6790.0</v>
      </c>
      <c r="F120" s="7">
        <v>6038.0</v>
      </c>
      <c r="G120" s="7">
        <v>5336.0</v>
      </c>
      <c r="H120" s="7">
        <v>9972.0</v>
      </c>
      <c r="I120" s="7">
        <v>9524.0</v>
      </c>
      <c r="J120" s="7">
        <v>6524.0</v>
      </c>
      <c r="K120" s="23">
        <f t="shared" si="1"/>
        <v>0.8656934307</v>
      </c>
      <c r="L120" s="23">
        <f t="shared" si="2"/>
        <v>1.575445173</v>
      </c>
      <c r="M120" s="23">
        <f t="shared" si="3"/>
        <v>0.8417985012</v>
      </c>
      <c r="N120" s="24">
        <f t="shared" si="4"/>
        <v>1.094312368</v>
      </c>
      <c r="O120" s="23">
        <f t="shared" si="5"/>
        <v>3.932252461</v>
      </c>
      <c r="P120" s="23">
        <f t="shared" si="6"/>
        <v>4.255813953</v>
      </c>
      <c r="Q120" s="23">
        <f t="shared" si="7"/>
        <v>3.647983595</v>
      </c>
      <c r="R120" s="23">
        <f t="shared" si="8"/>
        <v>4.974064838</v>
      </c>
      <c r="S120" s="23">
        <f t="shared" si="9"/>
        <v>4.49929145</v>
      </c>
      <c r="T120" s="23">
        <f t="shared" si="10"/>
        <v>3.696883853</v>
      </c>
      <c r="U120" s="23">
        <f t="shared" si="11"/>
        <v>4.167715025</v>
      </c>
      <c r="V120" s="25">
        <f t="shared" si="12"/>
        <v>3.808524097</v>
      </c>
      <c r="W120" s="26"/>
    </row>
    <row r="121" ht="15.75" customHeight="1">
      <c r="A121" s="7" t="s">
        <v>159</v>
      </c>
      <c r="B121" s="7">
        <v>318.0</v>
      </c>
      <c r="C121" s="7">
        <v>1112.0</v>
      </c>
      <c r="D121" s="7">
        <v>806.0</v>
      </c>
      <c r="E121" s="7">
        <v>3596.0</v>
      </c>
      <c r="F121" s="7">
        <v>3030.0</v>
      </c>
      <c r="G121" s="7">
        <v>3144.0</v>
      </c>
      <c r="H121" s="7">
        <v>6744.0</v>
      </c>
      <c r="I121" s="7">
        <v>7700.0</v>
      </c>
      <c r="J121" s="7">
        <v>5660.0</v>
      </c>
      <c r="K121" s="23">
        <f t="shared" si="1"/>
        <v>0.4656934307</v>
      </c>
      <c r="L121" s="23">
        <f t="shared" si="2"/>
        <v>1.043111528</v>
      </c>
      <c r="M121" s="23">
        <f t="shared" si="3"/>
        <v>0.67194005</v>
      </c>
      <c r="N121" s="24">
        <f t="shared" si="4"/>
        <v>0.7269150028</v>
      </c>
      <c r="O121" s="23">
        <f t="shared" si="5"/>
        <v>2.082802548</v>
      </c>
      <c r="P121" s="23">
        <f t="shared" si="6"/>
        <v>2.136011276</v>
      </c>
      <c r="Q121" s="23">
        <f t="shared" si="7"/>
        <v>2.149692413</v>
      </c>
      <c r="R121" s="23">
        <f t="shared" si="8"/>
        <v>3.364089776</v>
      </c>
      <c r="S121" s="23">
        <f t="shared" si="9"/>
        <v>3.637694851</v>
      </c>
      <c r="T121" s="23">
        <f t="shared" si="10"/>
        <v>3.207365439</v>
      </c>
      <c r="U121" s="23">
        <f t="shared" si="11"/>
        <v>2.762942717</v>
      </c>
      <c r="V121" s="25">
        <f t="shared" si="12"/>
        <v>3.800915797</v>
      </c>
      <c r="W121" s="26"/>
    </row>
    <row r="122" ht="15.75" customHeight="1">
      <c r="A122" s="7" t="s">
        <v>160</v>
      </c>
      <c r="B122" s="7">
        <v>1064.0</v>
      </c>
      <c r="C122" s="7">
        <v>4192.0</v>
      </c>
      <c r="D122" s="7">
        <v>2392.0</v>
      </c>
      <c r="E122" s="7">
        <v>16930.0</v>
      </c>
      <c r="F122" s="7">
        <v>12622.0</v>
      </c>
      <c r="G122" s="7">
        <v>11222.0</v>
      </c>
      <c r="H122" s="7">
        <v>21008.0</v>
      </c>
      <c r="I122" s="7">
        <v>19704.0</v>
      </c>
      <c r="J122" s="7">
        <v>12200.0</v>
      </c>
      <c r="K122" s="23">
        <f t="shared" si="1"/>
        <v>1.554744526</v>
      </c>
      <c r="L122" s="23">
        <f t="shared" si="2"/>
        <v>3.929709466</v>
      </c>
      <c r="M122" s="23">
        <f t="shared" si="3"/>
        <v>1.992506245</v>
      </c>
      <c r="N122" s="24">
        <f t="shared" si="4"/>
        <v>2.492320079</v>
      </c>
      <c r="O122" s="23">
        <f t="shared" si="5"/>
        <v>9.803705848</v>
      </c>
      <c r="P122" s="23">
        <f t="shared" si="6"/>
        <v>8.895701198</v>
      </c>
      <c r="Q122" s="23">
        <f t="shared" si="7"/>
        <v>7.671223513</v>
      </c>
      <c r="R122" s="23">
        <f t="shared" si="8"/>
        <v>10.47830424</v>
      </c>
      <c r="S122" s="23">
        <f t="shared" si="9"/>
        <v>9.307982995</v>
      </c>
      <c r="T122" s="23">
        <f t="shared" si="10"/>
        <v>6.912747875</v>
      </c>
      <c r="U122" s="23">
        <f t="shared" si="11"/>
        <v>8.844944278</v>
      </c>
      <c r="V122" s="25">
        <f t="shared" si="12"/>
        <v>3.548879758</v>
      </c>
      <c r="W122" s="26"/>
    </row>
    <row r="123" ht="15.75" customHeight="1">
      <c r="A123" s="7" t="s">
        <v>161</v>
      </c>
      <c r="B123" s="7">
        <v>1520.0</v>
      </c>
      <c r="C123" s="7">
        <v>6022.0</v>
      </c>
      <c r="D123" s="7">
        <v>4484.0</v>
      </c>
      <c r="E123" s="7">
        <v>27334.0</v>
      </c>
      <c r="F123" s="7">
        <v>21724.0</v>
      </c>
      <c r="G123" s="7">
        <v>21064.0</v>
      </c>
      <c r="H123" s="7">
        <v>21624.0</v>
      </c>
      <c r="I123" s="7">
        <v>24796.0</v>
      </c>
      <c r="J123" s="7">
        <v>20200.0</v>
      </c>
      <c r="K123" s="23">
        <f t="shared" si="1"/>
        <v>2.220437956</v>
      </c>
      <c r="L123" s="23">
        <f t="shared" si="2"/>
        <v>5.6447985</v>
      </c>
      <c r="M123" s="23">
        <f t="shared" si="3"/>
        <v>3.73438801</v>
      </c>
      <c r="N123" s="24">
        <f t="shared" si="4"/>
        <v>3.866541489</v>
      </c>
      <c r="O123" s="23">
        <f t="shared" si="5"/>
        <v>15.82802548</v>
      </c>
      <c r="P123" s="23">
        <f t="shared" si="6"/>
        <v>15.31007752</v>
      </c>
      <c r="Q123" s="23">
        <f t="shared" si="7"/>
        <v>14.39849624</v>
      </c>
      <c r="R123" s="23">
        <f t="shared" si="8"/>
        <v>10.78553616</v>
      </c>
      <c r="S123" s="23">
        <f t="shared" si="9"/>
        <v>11.7132735</v>
      </c>
      <c r="T123" s="23">
        <f t="shared" si="10"/>
        <v>11.44532578</v>
      </c>
      <c r="U123" s="23">
        <f t="shared" si="11"/>
        <v>13.24678911</v>
      </c>
      <c r="V123" s="25">
        <f t="shared" si="12"/>
        <v>3.426004648</v>
      </c>
      <c r="W123" s="26"/>
    </row>
    <row r="124" ht="15.75" customHeight="1">
      <c r="A124" s="7" t="s">
        <v>162</v>
      </c>
      <c r="B124" s="7">
        <v>1118.0</v>
      </c>
      <c r="C124" s="7">
        <v>2172.0</v>
      </c>
      <c r="D124" s="7">
        <v>2142.0</v>
      </c>
      <c r="E124" s="7">
        <v>13426.0</v>
      </c>
      <c r="F124" s="7">
        <v>11950.0</v>
      </c>
      <c r="G124" s="7">
        <v>11146.0</v>
      </c>
      <c r="H124" s="7">
        <v>9020.0</v>
      </c>
      <c r="I124" s="7">
        <v>9456.0</v>
      </c>
      <c r="J124" s="7">
        <v>8044.0</v>
      </c>
      <c r="K124" s="23">
        <f t="shared" si="1"/>
        <v>1.633576642</v>
      </c>
      <c r="L124" s="23">
        <f t="shared" si="2"/>
        <v>2.036551078</v>
      </c>
      <c r="M124" s="23">
        <f t="shared" si="3"/>
        <v>1.784346378</v>
      </c>
      <c r="N124" s="24">
        <f t="shared" si="4"/>
        <v>1.818158033</v>
      </c>
      <c r="O124" s="23">
        <f t="shared" si="5"/>
        <v>7.774753909</v>
      </c>
      <c r="P124" s="23">
        <f t="shared" si="6"/>
        <v>8.422128259</v>
      </c>
      <c r="Q124" s="23">
        <f t="shared" si="7"/>
        <v>7.619275461</v>
      </c>
      <c r="R124" s="23">
        <f t="shared" si="8"/>
        <v>4.49925187</v>
      </c>
      <c r="S124" s="23">
        <f t="shared" si="9"/>
        <v>4.467170524</v>
      </c>
      <c r="T124" s="23">
        <f t="shared" si="10"/>
        <v>4.558073654</v>
      </c>
      <c r="U124" s="23">
        <f t="shared" si="11"/>
        <v>6.22344228</v>
      </c>
      <c r="V124" s="25">
        <f t="shared" si="12"/>
        <v>3.422938033</v>
      </c>
      <c r="W124" s="26"/>
    </row>
    <row r="125" ht="15.75" customHeight="1">
      <c r="A125" s="7" t="s">
        <v>163</v>
      </c>
      <c r="B125" s="7">
        <v>90.0</v>
      </c>
      <c r="C125" s="7">
        <v>476.0</v>
      </c>
      <c r="D125" s="7">
        <v>432.0</v>
      </c>
      <c r="E125" s="7">
        <v>2332.0</v>
      </c>
      <c r="F125" s="7">
        <v>2630.0</v>
      </c>
      <c r="G125" s="7">
        <v>1856.0</v>
      </c>
      <c r="H125" s="7">
        <v>1480.0</v>
      </c>
      <c r="I125" s="7">
        <v>1080.0</v>
      </c>
      <c r="J125" s="7">
        <v>884.0</v>
      </c>
      <c r="K125" s="23">
        <f t="shared" si="1"/>
        <v>0.1328467153</v>
      </c>
      <c r="L125" s="23">
        <f t="shared" si="2"/>
        <v>0.4470477976</v>
      </c>
      <c r="M125" s="23">
        <f t="shared" si="3"/>
        <v>0.3605328893</v>
      </c>
      <c r="N125" s="24">
        <f t="shared" si="4"/>
        <v>0.3134758007</v>
      </c>
      <c r="O125" s="23">
        <f t="shared" si="5"/>
        <v>1.35089751</v>
      </c>
      <c r="P125" s="23">
        <f t="shared" si="6"/>
        <v>1.854122622</v>
      </c>
      <c r="Q125" s="23">
        <f t="shared" si="7"/>
        <v>1.269309638</v>
      </c>
      <c r="R125" s="23">
        <f t="shared" si="8"/>
        <v>0.7386533666</v>
      </c>
      <c r="S125" s="23">
        <f t="shared" si="9"/>
        <v>0.5106282475</v>
      </c>
      <c r="T125" s="23">
        <f t="shared" si="10"/>
        <v>0.5014164306</v>
      </c>
      <c r="U125" s="23">
        <f t="shared" si="11"/>
        <v>1.037504636</v>
      </c>
      <c r="V125" s="25">
        <f t="shared" si="12"/>
        <v>3.309680152</v>
      </c>
      <c r="W125" s="26"/>
    </row>
    <row r="126" ht="15.75" customHeight="1">
      <c r="A126" s="7" t="s">
        <v>164</v>
      </c>
      <c r="B126" s="7">
        <v>9702.0</v>
      </c>
      <c r="C126" s="7">
        <v>33222.0</v>
      </c>
      <c r="D126" s="7">
        <v>25300.0</v>
      </c>
      <c r="E126" s="7">
        <v>171388.0</v>
      </c>
      <c r="F126" s="7">
        <v>139260.0</v>
      </c>
      <c r="G126" s="7">
        <v>152730.0</v>
      </c>
      <c r="H126" s="7">
        <v>83532.0</v>
      </c>
      <c r="I126" s="7">
        <v>94648.0</v>
      </c>
      <c r="J126" s="7">
        <v>81724.0</v>
      </c>
      <c r="K126" s="23">
        <f t="shared" si="1"/>
        <v>14.1649635</v>
      </c>
      <c r="L126" s="23">
        <f t="shared" si="2"/>
        <v>31.13683224</v>
      </c>
      <c r="M126" s="23">
        <f t="shared" si="3"/>
        <v>21.06661116</v>
      </c>
      <c r="N126" s="24">
        <f t="shared" si="4"/>
        <v>22.1228023</v>
      </c>
      <c r="O126" s="23">
        <f t="shared" si="5"/>
        <v>99.24088014</v>
      </c>
      <c r="P126" s="23">
        <f t="shared" si="6"/>
        <v>98.14023961</v>
      </c>
      <c r="Q126" s="23">
        <f t="shared" si="7"/>
        <v>104.3957621</v>
      </c>
      <c r="R126" s="23">
        <f t="shared" si="8"/>
        <v>41.66234414</v>
      </c>
      <c r="S126" s="23">
        <f t="shared" si="9"/>
        <v>44.7090222</v>
      </c>
      <c r="T126" s="23">
        <f t="shared" si="10"/>
        <v>46.30311615</v>
      </c>
      <c r="U126" s="23">
        <f t="shared" si="11"/>
        <v>72.40856073</v>
      </c>
      <c r="V126" s="25">
        <f t="shared" si="12"/>
        <v>3.273028423</v>
      </c>
      <c r="W126" s="26"/>
    </row>
    <row r="127" ht="15.75" customHeight="1">
      <c r="A127" s="7" t="s">
        <v>165</v>
      </c>
      <c r="B127" s="7">
        <v>6088.0</v>
      </c>
      <c r="C127" s="7">
        <v>16948.0</v>
      </c>
      <c r="D127" s="7">
        <v>12750.0</v>
      </c>
      <c r="E127" s="7">
        <v>44576.0</v>
      </c>
      <c r="F127" s="7">
        <v>51556.0</v>
      </c>
      <c r="G127" s="7">
        <v>45714.0</v>
      </c>
      <c r="H127" s="7">
        <v>108020.0</v>
      </c>
      <c r="I127" s="7">
        <v>97016.0</v>
      </c>
      <c r="J127" s="7">
        <v>62020.0</v>
      </c>
      <c r="K127" s="23">
        <f t="shared" si="1"/>
        <v>8.889051095</v>
      </c>
      <c r="L127" s="23">
        <f t="shared" si="2"/>
        <v>15.88472352</v>
      </c>
      <c r="M127" s="23">
        <f t="shared" si="3"/>
        <v>10.61698585</v>
      </c>
      <c r="N127" s="24">
        <f t="shared" si="4"/>
        <v>11.79692015</v>
      </c>
      <c r="O127" s="23">
        <f t="shared" si="5"/>
        <v>25.81181239</v>
      </c>
      <c r="P127" s="23">
        <f t="shared" si="6"/>
        <v>36.33333333</v>
      </c>
      <c r="Q127" s="23">
        <f t="shared" si="7"/>
        <v>31.24743677</v>
      </c>
      <c r="R127" s="23">
        <f t="shared" si="8"/>
        <v>53.87581047</v>
      </c>
      <c r="S127" s="23">
        <f t="shared" si="9"/>
        <v>45.82758621</v>
      </c>
      <c r="T127" s="23">
        <f t="shared" si="10"/>
        <v>35.13937677</v>
      </c>
      <c r="U127" s="23">
        <f t="shared" si="11"/>
        <v>38.03922599</v>
      </c>
      <c r="V127" s="25">
        <f t="shared" si="12"/>
        <v>3.224504828</v>
      </c>
      <c r="W127" s="26"/>
    </row>
    <row r="128" ht="15.75" customHeight="1">
      <c r="A128" s="7" t="s">
        <v>166</v>
      </c>
      <c r="B128" s="7">
        <v>276.0</v>
      </c>
      <c r="C128" s="7">
        <v>1062.0</v>
      </c>
      <c r="D128" s="7">
        <v>390.0</v>
      </c>
      <c r="E128" s="7">
        <v>3724.0</v>
      </c>
      <c r="F128" s="7">
        <v>2430.0</v>
      </c>
      <c r="G128" s="7">
        <v>2858.0</v>
      </c>
      <c r="H128" s="7">
        <v>3468.0</v>
      </c>
      <c r="I128" s="7">
        <v>3384.0</v>
      </c>
      <c r="J128" s="7">
        <v>3352.0</v>
      </c>
      <c r="K128" s="23">
        <f t="shared" si="1"/>
        <v>0.404379562</v>
      </c>
      <c r="L128" s="23">
        <f t="shared" si="2"/>
        <v>0.9962511715</v>
      </c>
      <c r="M128" s="23">
        <f t="shared" si="3"/>
        <v>0.3255620316</v>
      </c>
      <c r="N128" s="24">
        <f t="shared" si="4"/>
        <v>0.5753975884</v>
      </c>
      <c r="O128" s="23">
        <f t="shared" si="5"/>
        <v>2.156919514</v>
      </c>
      <c r="P128" s="23">
        <f t="shared" si="6"/>
        <v>1.713178295</v>
      </c>
      <c r="Q128" s="23">
        <f t="shared" si="7"/>
        <v>1.954203691</v>
      </c>
      <c r="R128" s="23">
        <f t="shared" si="8"/>
        <v>1.730174564</v>
      </c>
      <c r="S128" s="23">
        <f t="shared" si="9"/>
        <v>1.598960794</v>
      </c>
      <c r="T128" s="23">
        <f t="shared" si="10"/>
        <v>1.899716714</v>
      </c>
      <c r="U128" s="23">
        <f t="shared" si="11"/>
        <v>1.842192262</v>
      </c>
      <c r="V128" s="25">
        <f t="shared" si="12"/>
        <v>3.201598858</v>
      </c>
      <c r="W128" s="26"/>
    </row>
    <row r="129" ht="15.75" customHeight="1">
      <c r="A129" s="7" t="s">
        <v>167</v>
      </c>
      <c r="B129" s="7">
        <v>36.0</v>
      </c>
      <c r="C129" s="7">
        <v>588.0</v>
      </c>
      <c r="D129" s="7">
        <v>378.0</v>
      </c>
      <c r="E129" s="7">
        <v>1210.0</v>
      </c>
      <c r="F129" s="7">
        <v>1162.0</v>
      </c>
      <c r="G129" s="7">
        <v>1386.0</v>
      </c>
      <c r="H129" s="7">
        <v>2196.0</v>
      </c>
      <c r="I129" s="7">
        <v>2352.0</v>
      </c>
      <c r="J129" s="7">
        <v>1892.0</v>
      </c>
      <c r="K129" s="23">
        <f t="shared" si="1"/>
        <v>0.05401459854</v>
      </c>
      <c r="L129" s="23">
        <f t="shared" si="2"/>
        <v>0.5520149953</v>
      </c>
      <c r="M129" s="23">
        <f t="shared" si="3"/>
        <v>0.315570358</v>
      </c>
      <c r="N129" s="24">
        <f t="shared" si="4"/>
        <v>0.307199984</v>
      </c>
      <c r="O129" s="23">
        <f t="shared" si="5"/>
        <v>0.7012159815</v>
      </c>
      <c r="P129" s="23">
        <f t="shared" si="6"/>
        <v>0.8195912615</v>
      </c>
      <c r="Q129" s="23">
        <f t="shared" si="7"/>
        <v>0.9480519481</v>
      </c>
      <c r="R129" s="23">
        <f t="shared" si="8"/>
        <v>1.095760599</v>
      </c>
      <c r="S129" s="23">
        <f t="shared" si="9"/>
        <v>1.111478507</v>
      </c>
      <c r="T129" s="23">
        <f t="shared" si="10"/>
        <v>1.072521246</v>
      </c>
      <c r="U129" s="23">
        <f t="shared" si="11"/>
        <v>0.9581032572</v>
      </c>
      <c r="V129" s="25">
        <f t="shared" si="12"/>
        <v>3.11882587</v>
      </c>
      <c r="W129" s="26"/>
    </row>
    <row r="130" ht="15.75" customHeight="1">
      <c r="A130" s="7" t="s">
        <v>168</v>
      </c>
      <c r="B130" s="7">
        <v>164.0</v>
      </c>
      <c r="C130" s="7">
        <v>932.0</v>
      </c>
      <c r="D130" s="7">
        <v>696.0</v>
      </c>
      <c r="E130" s="7">
        <v>2852.0</v>
      </c>
      <c r="F130" s="7">
        <v>1674.0</v>
      </c>
      <c r="G130" s="7">
        <v>1636.0</v>
      </c>
      <c r="H130" s="7">
        <v>3968.0</v>
      </c>
      <c r="I130" s="7">
        <v>4684.0</v>
      </c>
      <c r="J130" s="7">
        <v>3664.0</v>
      </c>
      <c r="K130" s="23">
        <f t="shared" si="1"/>
        <v>0.2408759124</v>
      </c>
      <c r="L130" s="23">
        <f t="shared" si="2"/>
        <v>0.8744142455</v>
      </c>
      <c r="M130" s="23">
        <f t="shared" si="3"/>
        <v>0.5803497086</v>
      </c>
      <c r="N130" s="24">
        <f t="shared" si="4"/>
        <v>0.5652132888</v>
      </c>
      <c r="O130" s="23">
        <f t="shared" si="5"/>
        <v>1.651997684</v>
      </c>
      <c r="P130" s="23">
        <f t="shared" si="6"/>
        <v>1.180408739</v>
      </c>
      <c r="Q130" s="23">
        <f t="shared" si="7"/>
        <v>1.118933698</v>
      </c>
      <c r="R130" s="23">
        <f t="shared" si="8"/>
        <v>1.979551122</v>
      </c>
      <c r="S130" s="23">
        <f t="shared" si="9"/>
        <v>2.213037317</v>
      </c>
      <c r="T130" s="23">
        <f t="shared" si="10"/>
        <v>2.076487252</v>
      </c>
      <c r="U130" s="23">
        <f t="shared" si="11"/>
        <v>1.703402635</v>
      </c>
      <c r="V130" s="25">
        <f t="shared" si="12"/>
        <v>3.013734229</v>
      </c>
      <c r="W130" s="26"/>
    </row>
    <row r="131" ht="15.75" customHeight="1">
      <c r="A131" s="7" t="s">
        <v>169</v>
      </c>
      <c r="B131" s="7">
        <v>3120.0</v>
      </c>
      <c r="C131" s="7">
        <v>9132.0</v>
      </c>
      <c r="D131" s="7">
        <v>7668.0</v>
      </c>
      <c r="E131" s="7">
        <v>19278.0</v>
      </c>
      <c r="F131" s="7">
        <v>15652.0</v>
      </c>
      <c r="G131" s="7">
        <v>16202.0</v>
      </c>
      <c r="H131" s="7">
        <v>41096.0</v>
      </c>
      <c r="I131" s="7">
        <v>46176.0</v>
      </c>
      <c r="J131" s="7">
        <v>36612.0</v>
      </c>
      <c r="K131" s="23">
        <f t="shared" si="1"/>
        <v>4.55620438</v>
      </c>
      <c r="L131" s="23">
        <f t="shared" si="2"/>
        <v>8.559512652</v>
      </c>
      <c r="M131" s="23">
        <f t="shared" si="3"/>
        <v>6.385512073</v>
      </c>
      <c r="N131" s="24">
        <f t="shared" si="4"/>
        <v>6.500409702</v>
      </c>
      <c r="O131" s="23">
        <f t="shared" si="5"/>
        <v>11.16328894</v>
      </c>
      <c r="P131" s="23">
        <f t="shared" si="6"/>
        <v>11.03100775</v>
      </c>
      <c r="Q131" s="23">
        <f t="shared" si="7"/>
        <v>11.07518797</v>
      </c>
      <c r="R131" s="23">
        <f t="shared" si="8"/>
        <v>20.49725686</v>
      </c>
      <c r="S131" s="23">
        <f t="shared" si="9"/>
        <v>21.81247048</v>
      </c>
      <c r="T131" s="23">
        <f t="shared" si="10"/>
        <v>20.74390935</v>
      </c>
      <c r="U131" s="23">
        <f t="shared" si="11"/>
        <v>16.05385356</v>
      </c>
      <c r="V131" s="25">
        <f t="shared" si="12"/>
        <v>2.469667959</v>
      </c>
      <c r="W131" s="26"/>
    </row>
    <row r="132" ht="15.75" customHeight="1">
      <c r="A132" s="7" t="s">
        <v>170</v>
      </c>
      <c r="B132" s="7">
        <v>242.0</v>
      </c>
      <c r="C132" s="7">
        <v>738.0</v>
      </c>
      <c r="D132" s="7">
        <v>762.0</v>
      </c>
      <c r="E132" s="7">
        <v>2844.0</v>
      </c>
      <c r="F132" s="7">
        <v>2120.0</v>
      </c>
      <c r="G132" s="7">
        <v>2074.0</v>
      </c>
      <c r="H132" s="7">
        <v>1476.0</v>
      </c>
      <c r="I132" s="7">
        <v>2436.0</v>
      </c>
      <c r="J132" s="7">
        <v>2168.0</v>
      </c>
      <c r="K132" s="23">
        <f t="shared" si="1"/>
        <v>0.3547445255</v>
      </c>
      <c r="L132" s="23">
        <f t="shared" si="2"/>
        <v>0.6925960637</v>
      </c>
      <c r="M132" s="23">
        <f t="shared" si="3"/>
        <v>0.6353039134</v>
      </c>
      <c r="N132" s="24">
        <f t="shared" si="4"/>
        <v>0.5608815009</v>
      </c>
      <c r="O132" s="23">
        <f t="shared" si="5"/>
        <v>1.647365373</v>
      </c>
      <c r="P132" s="23">
        <f t="shared" si="6"/>
        <v>1.494714588</v>
      </c>
      <c r="Q132" s="23">
        <f t="shared" si="7"/>
        <v>1.418318524</v>
      </c>
      <c r="R132" s="23">
        <f t="shared" si="8"/>
        <v>0.7366583541</v>
      </c>
      <c r="S132" s="23">
        <f t="shared" si="9"/>
        <v>1.151157298</v>
      </c>
      <c r="T132" s="23">
        <f t="shared" si="10"/>
        <v>1.228895184</v>
      </c>
      <c r="U132" s="23">
        <f t="shared" si="11"/>
        <v>1.27951822</v>
      </c>
      <c r="V132" s="25">
        <f t="shared" si="12"/>
        <v>2.281263009</v>
      </c>
      <c r="W132" s="26"/>
    </row>
    <row r="133" ht="15.75" customHeight="1">
      <c r="A133" s="7" t="s">
        <v>171</v>
      </c>
      <c r="B133" s="7">
        <v>1048.0</v>
      </c>
      <c r="C133" s="7">
        <v>1818.0</v>
      </c>
      <c r="D133" s="7">
        <v>1214.0</v>
      </c>
      <c r="E133" s="7">
        <v>2940.0</v>
      </c>
      <c r="F133" s="7">
        <v>2168.0</v>
      </c>
      <c r="G133" s="7">
        <v>2438.0</v>
      </c>
      <c r="H133" s="7">
        <v>6628.0</v>
      </c>
      <c r="I133" s="7">
        <v>7460.0</v>
      </c>
      <c r="J133" s="7">
        <v>6212.0</v>
      </c>
      <c r="K133" s="23">
        <f t="shared" si="1"/>
        <v>1.531386861</v>
      </c>
      <c r="L133" s="23">
        <f t="shared" si="2"/>
        <v>1.704779756</v>
      </c>
      <c r="M133" s="23">
        <f t="shared" si="3"/>
        <v>1.011656953</v>
      </c>
      <c r="N133" s="24">
        <f t="shared" si="4"/>
        <v>1.41594119</v>
      </c>
      <c r="O133" s="23">
        <f t="shared" si="5"/>
        <v>1.702953098</v>
      </c>
      <c r="P133" s="23">
        <f t="shared" si="6"/>
        <v>1.528541226</v>
      </c>
      <c r="Q133" s="23">
        <f t="shared" si="7"/>
        <v>1.667122351</v>
      </c>
      <c r="R133" s="23">
        <f t="shared" si="8"/>
        <v>3.306234414</v>
      </c>
      <c r="S133" s="23">
        <f t="shared" si="9"/>
        <v>3.524326878</v>
      </c>
      <c r="T133" s="23">
        <f t="shared" si="10"/>
        <v>3.520113314</v>
      </c>
      <c r="U133" s="23">
        <f t="shared" si="11"/>
        <v>2.541548547</v>
      </c>
      <c r="V133" s="25">
        <f t="shared" si="12"/>
        <v>1.794953466</v>
      </c>
      <c r="W133" s="26"/>
    </row>
    <row r="134" ht="15.75" customHeight="1">
      <c r="A134" s="7" t="s">
        <v>172</v>
      </c>
      <c r="B134" s="7">
        <v>158.0</v>
      </c>
      <c r="C134" s="7">
        <v>1046.0</v>
      </c>
      <c r="D134" s="7">
        <v>910.0</v>
      </c>
      <c r="E134" s="7">
        <v>1406.0</v>
      </c>
      <c r="F134" s="7">
        <v>930.0</v>
      </c>
      <c r="G134" s="7">
        <v>816.0</v>
      </c>
      <c r="H134" s="7">
        <v>3148.0</v>
      </c>
      <c r="I134" s="7">
        <v>3476.0</v>
      </c>
      <c r="J134" s="7">
        <v>2168.0</v>
      </c>
      <c r="K134" s="23">
        <f t="shared" si="1"/>
        <v>0.2321167883</v>
      </c>
      <c r="L134" s="23">
        <f t="shared" si="2"/>
        <v>0.9812558575</v>
      </c>
      <c r="M134" s="23">
        <f t="shared" si="3"/>
        <v>0.7585345545</v>
      </c>
      <c r="N134" s="24">
        <f t="shared" si="4"/>
        <v>0.6573024001</v>
      </c>
      <c r="O134" s="23">
        <f t="shared" si="5"/>
        <v>0.8147075854</v>
      </c>
      <c r="P134" s="23">
        <f t="shared" si="6"/>
        <v>0.6560958421</v>
      </c>
      <c r="Q134" s="23">
        <f t="shared" si="7"/>
        <v>0.5584415584</v>
      </c>
      <c r="R134" s="23">
        <f t="shared" si="8"/>
        <v>1.570573566</v>
      </c>
      <c r="S134" s="23">
        <f t="shared" si="9"/>
        <v>1.642418517</v>
      </c>
      <c r="T134" s="23">
        <f t="shared" si="10"/>
        <v>1.228895184</v>
      </c>
      <c r="U134" s="23">
        <f t="shared" si="11"/>
        <v>1.078522042</v>
      </c>
      <c r="V134" s="25">
        <f t="shared" si="12"/>
        <v>1.640830829</v>
      </c>
      <c r="W134" s="26"/>
    </row>
    <row r="135" ht="15.75" customHeight="1">
      <c r="A135" s="7" t="s">
        <v>173</v>
      </c>
      <c r="B135" s="7">
        <v>944.0</v>
      </c>
      <c r="C135" s="7">
        <v>1802.0</v>
      </c>
      <c r="D135" s="7">
        <v>1094.0</v>
      </c>
      <c r="E135" s="7">
        <v>4722.0</v>
      </c>
      <c r="F135" s="7">
        <v>3286.0</v>
      </c>
      <c r="G135" s="7">
        <v>3194.0</v>
      </c>
      <c r="H135" s="7">
        <v>4120.0</v>
      </c>
      <c r="I135" s="7">
        <v>3844.0</v>
      </c>
      <c r="J135" s="7">
        <v>3132.0</v>
      </c>
      <c r="K135" s="23">
        <f t="shared" si="1"/>
        <v>1.379562044</v>
      </c>
      <c r="L135" s="23">
        <f t="shared" si="2"/>
        <v>1.689784442</v>
      </c>
      <c r="M135" s="23">
        <f t="shared" si="3"/>
        <v>0.9117402165</v>
      </c>
      <c r="N135" s="24">
        <f t="shared" si="4"/>
        <v>1.327028901</v>
      </c>
      <c r="O135" s="23">
        <f t="shared" si="5"/>
        <v>2.734800232</v>
      </c>
      <c r="P135" s="23">
        <f t="shared" si="6"/>
        <v>2.316420014</v>
      </c>
      <c r="Q135" s="23">
        <f t="shared" si="7"/>
        <v>2.183868763</v>
      </c>
      <c r="R135" s="23">
        <f t="shared" si="8"/>
        <v>2.055361596</v>
      </c>
      <c r="S135" s="23">
        <f t="shared" si="9"/>
        <v>1.81624941</v>
      </c>
      <c r="T135" s="23">
        <f t="shared" si="10"/>
        <v>1.775070822</v>
      </c>
      <c r="U135" s="23">
        <f t="shared" si="11"/>
        <v>2.146961806</v>
      </c>
      <c r="V135" s="25">
        <f t="shared" si="12"/>
        <v>1.617871174</v>
      </c>
      <c r="W135" s="26"/>
    </row>
    <row r="136" ht="15.75" customHeight="1">
      <c r="A136" s="7" t="s">
        <v>174</v>
      </c>
      <c r="B136" s="7">
        <v>58.0</v>
      </c>
      <c r="C136" s="7">
        <v>474.0</v>
      </c>
      <c r="D136" s="7">
        <v>338.0</v>
      </c>
      <c r="E136" s="7">
        <v>1320.0</v>
      </c>
      <c r="F136" s="7">
        <v>1042.0</v>
      </c>
      <c r="G136" s="7">
        <v>958.0</v>
      </c>
      <c r="H136" s="7">
        <v>140.0</v>
      </c>
      <c r="I136" s="7">
        <v>148.0</v>
      </c>
      <c r="J136" s="7">
        <v>116.0</v>
      </c>
      <c r="K136" s="23">
        <f t="shared" si="1"/>
        <v>0.08613138686</v>
      </c>
      <c r="L136" s="23">
        <f t="shared" si="2"/>
        <v>0.4451733833</v>
      </c>
      <c r="M136" s="23">
        <f t="shared" si="3"/>
        <v>0.2822647794</v>
      </c>
      <c r="N136" s="24">
        <f t="shared" si="4"/>
        <v>0.2711898498</v>
      </c>
      <c r="O136" s="23">
        <f t="shared" si="5"/>
        <v>0.764910249</v>
      </c>
      <c r="P136" s="23">
        <f t="shared" si="6"/>
        <v>0.7350246653</v>
      </c>
      <c r="Q136" s="23">
        <f t="shared" si="7"/>
        <v>0.6555023923</v>
      </c>
      <c r="R136" s="23">
        <f t="shared" si="8"/>
        <v>0.07032418953</v>
      </c>
      <c r="S136" s="23">
        <f t="shared" si="9"/>
        <v>0.07038261691</v>
      </c>
      <c r="T136" s="23">
        <f t="shared" si="10"/>
        <v>0.06628895184</v>
      </c>
      <c r="U136" s="23">
        <f t="shared" si="11"/>
        <v>0.3937388441</v>
      </c>
      <c r="V136" s="25">
        <f t="shared" si="12"/>
        <v>1.451893736</v>
      </c>
      <c r="W136" s="26"/>
    </row>
    <row r="137" ht="15.75" customHeight="1">
      <c r="A137" s="7" t="s">
        <v>175</v>
      </c>
      <c r="B137" s="7">
        <v>200.0</v>
      </c>
      <c r="C137" s="7">
        <v>508.0</v>
      </c>
      <c r="D137" s="7">
        <v>448.0</v>
      </c>
      <c r="E137" s="7">
        <v>786.0</v>
      </c>
      <c r="F137" s="7">
        <v>572.0</v>
      </c>
      <c r="G137" s="7">
        <v>622.0</v>
      </c>
      <c r="H137" s="7">
        <v>1252.0</v>
      </c>
      <c r="I137" s="7">
        <v>1324.0</v>
      </c>
      <c r="J137" s="7">
        <v>1088.0</v>
      </c>
      <c r="K137" s="23">
        <f t="shared" si="1"/>
        <v>0.2934306569</v>
      </c>
      <c r="L137" s="23">
        <f t="shared" si="2"/>
        <v>0.4770384255</v>
      </c>
      <c r="M137" s="23">
        <f t="shared" si="3"/>
        <v>0.3738551207</v>
      </c>
      <c r="N137" s="24">
        <f t="shared" si="4"/>
        <v>0.3814414011</v>
      </c>
      <c r="O137" s="23">
        <f t="shared" si="5"/>
        <v>0.4557035321</v>
      </c>
      <c r="P137" s="23">
        <f t="shared" si="6"/>
        <v>0.4038054968</v>
      </c>
      <c r="Q137" s="23">
        <f t="shared" si="7"/>
        <v>0.4258373206</v>
      </c>
      <c r="R137" s="23">
        <f t="shared" si="8"/>
        <v>0.6249376559</v>
      </c>
      <c r="S137" s="23">
        <f t="shared" si="9"/>
        <v>0.6258856873</v>
      </c>
      <c r="T137" s="23">
        <f t="shared" si="10"/>
        <v>0.6169971671</v>
      </c>
      <c r="U137" s="23">
        <f t="shared" si="11"/>
        <v>0.52552781</v>
      </c>
      <c r="V137" s="25">
        <f t="shared" si="12"/>
        <v>1.377741925</v>
      </c>
      <c r="W137" s="26"/>
    </row>
    <row r="138" ht="15.75" customHeight="1">
      <c r="A138" s="7" t="s">
        <v>176</v>
      </c>
      <c r="B138" s="7">
        <v>262.0</v>
      </c>
      <c r="C138" s="7">
        <v>98.0</v>
      </c>
      <c r="D138" s="7">
        <v>178.0</v>
      </c>
      <c r="E138" s="7">
        <v>320.0</v>
      </c>
      <c r="F138" s="7">
        <v>272.0</v>
      </c>
      <c r="G138" s="7">
        <v>310.0</v>
      </c>
      <c r="H138" s="7">
        <v>776.0</v>
      </c>
      <c r="I138" s="7">
        <v>828.0</v>
      </c>
      <c r="J138" s="7">
        <v>488.0</v>
      </c>
      <c r="K138" s="23">
        <f t="shared" si="1"/>
        <v>0.3839416058</v>
      </c>
      <c r="L138" s="23">
        <f t="shared" si="2"/>
        <v>0.09278350515</v>
      </c>
      <c r="M138" s="23">
        <f t="shared" si="3"/>
        <v>0.1490424646</v>
      </c>
      <c r="N138" s="24">
        <f t="shared" si="4"/>
        <v>0.2085891919</v>
      </c>
      <c r="O138" s="23">
        <f t="shared" si="5"/>
        <v>0.1858714534</v>
      </c>
      <c r="P138" s="23">
        <f t="shared" si="6"/>
        <v>0.1923890063</v>
      </c>
      <c r="Q138" s="23">
        <f t="shared" si="7"/>
        <v>0.2125768968</v>
      </c>
      <c r="R138" s="23">
        <f t="shared" si="8"/>
        <v>0.3875311721</v>
      </c>
      <c r="S138" s="23">
        <f t="shared" si="9"/>
        <v>0.3915918753</v>
      </c>
      <c r="T138" s="23">
        <f t="shared" si="10"/>
        <v>0.2770538244</v>
      </c>
      <c r="U138" s="23">
        <f t="shared" si="11"/>
        <v>0.2745023714</v>
      </c>
      <c r="V138" s="25">
        <f t="shared" si="12"/>
        <v>1.315995181</v>
      </c>
      <c r="W138" s="26"/>
    </row>
    <row r="139" ht="15.75" customHeight="1">
      <c r="A139" s="7" t="s">
        <v>177</v>
      </c>
      <c r="B139" s="7">
        <v>218.0</v>
      </c>
      <c r="C139" s="7">
        <v>2432.0</v>
      </c>
      <c r="D139" s="7">
        <v>1360.0</v>
      </c>
      <c r="E139" s="7">
        <v>1832.0</v>
      </c>
      <c r="F139" s="7">
        <v>1276.0</v>
      </c>
      <c r="G139" s="7">
        <v>1260.0</v>
      </c>
      <c r="H139" s="7">
        <v>4328.0</v>
      </c>
      <c r="I139" s="7">
        <v>4976.0</v>
      </c>
      <c r="J139" s="7">
        <v>3276.0</v>
      </c>
      <c r="K139" s="23">
        <f t="shared" si="1"/>
        <v>0.3197080292</v>
      </c>
      <c r="L139" s="23">
        <f t="shared" si="2"/>
        <v>2.28022493</v>
      </c>
      <c r="M139" s="23">
        <f t="shared" si="3"/>
        <v>1.133222315</v>
      </c>
      <c r="N139" s="24">
        <f t="shared" si="4"/>
        <v>1.244385091</v>
      </c>
      <c r="O139" s="23">
        <f t="shared" si="5"/>
        <v>1.061378112</v>
      </c>
      <c r="P139" s="23">
        <f t="shared" si="6"/>
        <v>0.8999295278</v>
      </c>
      <c r="Q139" s="23">
        <f t="shared" si="7"/>
        <v>0.8619275461</v>
      </c>
      <c r="R139" s="23">
        <f t="shared" si="8"/>
        <v>2.159102244</v>
      </c>
      <c r="S139" s="23">
        <f t="shared" si="9"/>
        <v>2.350968351</v>
      </c>
      <c r="T139" s="23">
        <f t="shared" si="10"/>
        <v>1.856657224</v>
      </c>
      <c r="U139" s="23">
        <f t="shared" si="11"/>
        <v>1.531660501</v>
      </c>
      <c r="V139" s="25">
        <f t="shared" si="12"/>
        <v>1.230857322</v>
      </c>
      <c r="W139" s="26"/>
    </row>
    <row r="140" ht="15.75" customHeight="1">
      <c r="A140" s="7" t="s">
        <v>178</v>
      </c>
      <c r="B140" s="7">
        <v>84.0</v>
      </c>
      <c r="C140" s="7">
        <v>862.0</v>
      </c>
      <c r="D140" s="7">
        <v>662.0</v>
      </c>
      <c r="E140" s="7">
        <v>470.0</v>
      </c>
      <c r="F140" s="7">
        <v>250.0</v>
      </c>
      <c r="G140" s="7">
        <v>384.0</v>
      </c>
      <c r="H140" s="7">
        <v>1488.0</v>
      </c>
      <c r="I140" s="7">
        <v>1752.0</v>
      </c>
      <c r="J140" s="7">
        <v>1988.0</v>
      </c>
      <c r="K140" s="23">
        <f t="shared" si="1"/>
        <v>0.1240875912</v>
      </c>
      <c r="L140" s="23">
        <f t="shared" si="2"/>
        <v>0.808809747</v>
      </c>
      <c r="M140" s="23">
        <f t="shared" si="3"/>
        <v>0.5520399667</v>
      </c>
      <c r="N140" s="24">
        <f t="shared" si="4"/>
        <v>0.4949791016</v>
      </c>
      <c r="O140" s="23">
        <f t="shared" si="5"/>
        <v>0.2727272727</v>
      </c>
      <c r="P140" s="23">
        <f t="shared" si="6"/>
        <v>0.1768851304</v>
      </c>
      <c r="Q140" s="23">
        <f t="shared" si="7"/>
        <v>0.2631578947</v>
      </c>
      <c r="R140" s="23">
        <f t="shared" si="8"/>
        <v>0.7426433915</v>
      </c>
      <c r="S140" s="23">
        <f t="shared" si="9"/>
        <v>0.8280585735</v>
      </c>
      <c r="T140" s="23">
        <f t="shared" si="10"/>
        <v>1.126912181</v>
      </c>
      <c r="U140" s="23">
        <f t="shared" si="11"/>
        <v>0.5683974074</v>
      </c>
      <c r="V140" s="25">
        <f t="shared" si="12"/>
        <v>1.148326072</v>
      </c>
      <c r="W140" s="26"/>
    </row>
    <row r="141" ht="15.75" customHeight="1">
      <c r="A141" s="7" t="s">
        <v>179</v>
      </c>
      <c r="B141" s="7">
        <v>56.0</v>
      </c>
      <c r="C141" s="7">
        <v>636.0</v>
      </c>
      <c r="D141" s="7">
        <v>268.0</v>
      </c>
      <c r="E141" s="7">
        <v>338.0</v>
      </c>
      <c r="F141" s="7">
        <v>214.0</v>
      </c>
      <c r="G141" s="7">
        <v>252.0</v>
      </c>
      <c r="H141" s="7">
        <v>400.0</v>
      </c>
      <c r="I141" s="7">
        <v>544.0</v>
      </c>
      <c r="J141" s="7">
        <v>364.0</v>
      </c>
      <c r="K141" s="23">
        <f t="shared" si="1"/>
        <v>0.08321167883</v>
      </c>
      <c r="L141" s="23">
        <f t="shared" si="2"/>
        <v>0.5970009372</v>
      </c>
      <c r="M141" s="23">
        <f t="shared" si="3"/>
        <v>0.2239800167</v>
      </c>
      <c r="N141" s="24">
        <f t="shared" si="4"/>
        <v>0.3013975442</v>
      </c>
      <c r="O141" s="23">
        <f t="shared" si="5"/>
        <v>0.1962941517</v>
      </c>
      <c r="P141" s="23">
        <f t="shared" si="6"/>
        <v>0.1515151515</v>
      </c>
      <c r="Q141" s="23">
        <f t="shared" si="7"/>
        <v>0.1729323308</v>
      </c>
      <c r="R141" s="23">
        <f t="shared" si="8"/>
        <v>0.2</v>
      </c>
      <c r="S141" s="23">
        <f t="shared" si="9"/>
        <v>0.2574397733</v>
      </c>
      <c r="T141" s="23">
        <f t="shared" si="10"/>
        <v>0.2067988669</v>
      </c>
      <c r="U141" s="23">
        <f t="shared" si="11"/>
        <v>0.1974967124</v>
      </c>
      <c r="V141" s="25">
        <f t="shared" si="12"/>
        <v>0.6552698127</v>
      </c>
      <c r="W141" s="26"/>
    </row>
    <row r="142" ht="15.75" customHeight="1">
      <c r="A142" s="7" t="s">
        <v>180</v>
      </c>
      <c r="B142" s="7">
        <v>1438.0</v>
      </c>
      <c r="C142" s="7">
        <v>3926.0</v>
      </c>
      <c r="D142" s="7">
        <v>2814.0</v>
      </c>
      <c r="E142" s="7">
        <v>2870.0</v>
      </c>
      <c r="F142" s="7">
        <v>2312.0</v>
      </c>
      <c r="G142" s="7">
        <v>2298.0</v>
      </c>
      <c r="H142" s="7">
        <v>3480.0</v>
      </c>
      <c r="I142" s="7">
        <v>4224.0</v>
      </c>
      <c r="J142" s="7">
        <v>3444.0</v>
      </c>
      <c r="K142" s="23">
        <f t="shared" si="1"/>
        <v>2.100729927</v>
      </c>
      <c r="L142" s="23">
        <f t="shared" si="2"/>
        <v>3.680412371</v>
      </c>
      <c r="M142" s="23">
        <f t="shared" si="3"/>
        <v>2.3438801</v>
      </c>
      <c r="N142" s="24">
        <f t="shared" si="4"/>
        <v>2.708340799</v>
      </c>
      <c r="O142" s="23">
        <f t="shared" si="5"/>
        <v>1.662420382</v>
      </c>
      <c r="P142" s="23">
        <f t="shared" si="6"/>
        <v>1.630021142</v>
      </c>
      <c r="Q142" s="23">
        <f t="shared" si="7"/>
        <v>1.571428571</v>
      </c>
      <c r="R142" s="23">
        <f t="shared" si="8"/>
        <v>1.736159601</v>
      </c>
      <c r="S142" s="23">
        <f t="shared" si="9"/>
        <v>1.995748701</v>
      </c>
      <c r="T142" s="23">
        <f t="shared" si="10"/>
        <v>1.95184136</v>
      </c>
      <c r="U142" s="23">
        <f t="shared" si="11"/>
        <v>1.757936626</v>
      </c>
      <c r="V142" s="25">
        <f t="shared" si="12"/>
        <v>0.6490825034</v>
      </c>
      <c r="W142" s="26"/>
    </row>
    <row r="143" ht="15.75" customHeight="1">
      <c r="A143" s="7" t="s">
        <v>181</v>
      </c>
      <c r="B143" s="7">
        <v>28.0</v>
      </c>
      <c r="C143" s="7">
        <v>302.0</v>
      </c>
      <c r="D143" s="7">
        <v>190.0</v>
      </c>
      <c r="E143" s="7">
        <v>102.0</v>
      </c>
      <c r="F143" s="7">
        <v>122.0</v>
      </c>
      <c r="G143" s="7">
        <v>146.0</v>
      </c>
      <c r="H143" s="7">
        <v>136.0</v>
      </c>
      <c r="I143" s="7">
        <v>84.0</v>
      </c>
      <c r="J143" s="7">
        <v>100.0</v>
      </c>
      <c r="K143" s="23">
        <f t="shared" si="1"/>
        <v>0.04233576642</v>
      </c>
      <c r="L143" s="23">
        <f t="shared" si="2"/>
        <v>0.2839737582</v>
      </c>
      <c r="M143" s="23">
        <f t="shared" si="3"/>
        <v>0.1590341382</v>
      </c>
      <c r="N143" s="24">
        <f t="shared" si="4"/>
        <v>0.1617812209</v>
      </c>
      <c r="O143" s="23">
        <f t="shared" si="5"/>
        <v>0.05964099595</v>
      </c>
      <c r="P143" s="23">
        <f t="shared" si="6"/>
        <v>0.0866807611</v>
      </c>
      <c r="Q143" s="23">
        <f t="shared" si="7"/>
        <v>0.1004784689</v>
      </c>
      <c r="R143" s="23">
        <f t="shared" si="8"/>
        <v>0.06832917706</v>
      </c>
      <c r="S143" s="23">
        <f t="shared" si="9"/>
        <v>0.0401511573</v>
      </c>
      <c r="T143" s="23">
        <f t="shared" si="10"/>
        <v>0.05722379603</v>
      </c>
      <c r="U143" s="23">
        <f t="shared" si="11"/>
        <v>0.06875072606</v>
      </c>
      <c r="V143" s="25">
        <f t="shared" si="12"/>
        <v>0.4249611027</v>
      </c>
      <c r="W143" s="26"/>
    </row>
    <row r="144" ht="15.75" customHeight="1">
      <c r="H144" s="8"/>
      <c r="I144" s="8"/>
      <c r="J144" s="8"/>
      <c r="U144" s="27" t="s">
        <v>182</v>
      </c>
      <c r="V144" s="28">
        <f>126/137</f>
        <v>0.9197080292</v>
      </c>
      <c r="W144" s="26"/>
    </row>
    <row r="145" ht="15.75" customHeight="1">
      <c r="A145" s="6" t="s">
        <v>183</v>
      </c>
      <c r="H145" s="8"/>
      <c r="I145" s="8"/>
      <c r="J145" s="8"/>
      <c r="U145" s="27" t="s">
        <v>184</v>
      </c>
      <c r="V145" s="28">
        <f>88/137</f>
        <v>0.6423357664</v>
      </c>
      <c r="W145" s="26"/>
    </row>
    <row r="146" ht="15.75" customHeight="1">
      <c r="B146" s="16" t="s">
        <v>40</v>
      </c>
      <c r="C146" s="17"/>
      <c r="D146" s="17"/>
      <c r="E146" s="17"/>
      <c r="F146" s="17"/>
      <c r="G146" s="17"/>
      <c r="H146" s="17"/>
      <c r="I146" s="17"/>
      <c r="J146" s="18"/>
      <c r="K146" s="19" t="s">
        <v>41</v>
      </c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8"/>
    </row>
    <row r="147" ht="15.75" customHeight="1">
      <c r="B147" s="20" t="s">
        <v>29</v>
      </c>
      <c r="C147" s="7" t="s">
        <v>30</v>
      </c>
      <c r="D147" s="7" t="s">
        <v>31</v>
      </c>
      <c r="E147" s="7" t="s">
        <v>32</v>
      </c>
      <c r="F147" s="7" t="s">
        <v>33</v>
      </c>
      <c r="G147" s="7" t="s">
        <v>34</v>
      </c>
      <c r="H147" s="8" t="s">
        <v>35</v>
      </c>
      <c r="I147" s="8" t="s">
        <v>36</v>
      </c>
      <c r="J147" s="8" t="s">
        <v>37</v>
      </c>
      <c r="K147" s="7" t="s">
        <v>29</v>
      </c>
      <c r="L147" s="7" t="s">
        <v>30</v>
      </c>
      <c r="M147" s="7" t="s">
        <v>31</v>
      </c>
      <c r="N147" s="7" t="s">
        <v>42</v>
      </c>
      <c r="O147" s="7" t="s">
        <v>32</v>
      </c>
      <c r="P147" s="7" t="s">
        <v>33</v>
      </c>
      <c r="Q147" s="7" t="s">
        <v>34</v>
      </c>
      <c r="R147" s="7" t="s">
        <v>35</v>
      </c>
      <c r="S147" s="7" t="s">
        <v>36</v>
      </c>
      <c r="T147" s="7" t="s">
        <v>37</v>
      </c>
      <c r="U147" s="7" t="s">
        <v>43</v>
      </c>
      <c r="V147" s="7" t="s">
        <v>44</v>
      </c>
    </row>
    <row r="148" ht="15.75" customHeight="1">
      <c r="A148" s="7" t="s">
        <v>185</v>
      </c>
      <c r="B148" s="7">
        <v>0.0</v>
      </c>
      <c r="C148" s="7">
        <v>0.0</v>
      </c>
      <c r="D148" s="7">
        <v>0.0</v>
      </c>
      <c r="E148" s="7">
        <v>2138.0</v>
      </c>
      <c r="F148" s="7">
        <v>1610.0</v>
      </c>
      <c r="G148" s="7">
        <v>1446.0</v>
      </c>
      <c r="H148" s="7">
        <v>2132.0</v>
      </c>
      <c r="I148" s="7">
        <v>2404.0</v>
      </c>
      <c r="J148" s="7">
        <v>2076.0</v>
      </c>
      <c r="K148" s="23">
        <f t="shared" ref="K148:K209" si="13">(1+B148)/(1+$B$2)</f>
        <v>0.001459854015</v>
      </c>
      <c r="L148" s="23">
        <f t="shared" ref="L148:L209" si="14">(1+C148)/(1+$C$2)</f>
        <v>0.0009372071228</v>
      </c>
      <c r="M148" s="23">
        <f t="shared" ref="M148:M209" si="15">(1+D148)/(1+$D$2)</f>
        <v>0.0008326394671</v>
      </c>
      <c r="N148" s="23">
        <f t="shared" ref="N148:N209" si="16">(K148+L148+M148)/3</f>
        <v>0.001076566868</v>
      </c>
      <c r="O148" s="23">
        <f t="shared" ref="O148:O209" si="17">(1+E148)/(1+$E$2)</f>
        <v>1.238563984</v>
      </c>
      <c r="P148" s="23">
        <f t="shared" ref="P148:P209" si="18">(1+F148)/(1+$F$2)</f>
        <v>1.135306554</v>
      </c>
      <c r="Q148" s="23">
        <f t="shared" ref="Q148:Q209" si="19">(1+G148)/(1+$G$2)</f>
        <v>0.989063568</v>
      </c>
      <c r="R148" s="23">
        <f t="shared" ref="R148:R209" si="20">(1+H148)/(1+$H$2)</f>
        <v>1.063840399</v>
      </c>
      <c r="S148" s="23">
        <f t="shared" ref="S148:S209" si="21">(1+I148)/(1+$I$2)</f>
        <v>1.136041568</v>
      </c>
      <c r="T148" s="23">
        <f t="shared" ref="T148:T209" si="22">(1+J148)/(1+$J$2)</f>
        <v>1.176770538</v>
      </c>
      <c r="U148" s="23">
        <f t="shared" ref="U148:U209" si="23">(O148+P148+Q148+R148+S148+T148)/6</f>
        <v>1.123264435</v>
      </c>
      <c r="V148" s="26">
        <f t="shared" ref="V148:V209" si="24">U148/N148</f>
        <v>1043.376374</v>
      </c>
      <c r="W148" s="26"/>
    </row>
    <row r="149" ht="15.75" customHeight="1">
      <c r="A149" s="7" t="s">
        <v>186</v>
      </c>
      <c r="B149" s="7">
        <v>0.0</v>
      </c>
      <c r="C149" s="7">
        <v>2.0</v>
      </c>
      <c r="D149" s="7">
        <v>2.0</v>
      </c>
      <c r="E149" s="7">
        <v>4812.0</v>
      </c>
      <c r="F149" s="7">
        <v>2742.0</v>
      </c>
      <c r="G149" s="7">
        <v>1790.0</v>
      </c>
      <c r="H149" s="7">
        <v>4596.0</v>
      </c>
      <c r="I149" s="7">
        <v>1924.0</v>
      </c>
      <c r="J149" s="7">
        <v>1544.0</v>
      </c>
      <c r="K149" s="23">
        <f t="shared" si="13"/>
        <v>0.001459854015</v>
      </c>
      <c r="L149" s="23">
        <f t="shared" si="14"/>
        <v>0.002811621368</v>
      </c>
      <c r="M149" s="23">
        <f t="shared" si="15"/>
        <v>0.002497918401</v>
      </c>
      <c r="N149" s="23">
        <f t="shared" si="16"/>
        <v>0.002256464595</v>
      </c>
      <c r="O149" s="23">
        <f t="shared" si="17"/>
        <v>2.786913723</v>
      </c>
      <c r="P149" s="23">
        <f t="shared" si="18"/>
        <v>1.933051445</v>
      </c>
      <c r="Q149" s="23">
        <f t="shared" si="19"/>
        <v>1.224196856</v>
      </c>
      <c r="R149" s="23">
        <f t="shared" si="20"/>
        <v>2.29276808</v>
      </c>
      <c r="S149" s="23">
        <f t="shared" si="21"/>
        <v>0.9093056212</v>
      </c>
      <c r="T149" s="23">
        <f t="shared" si="22"/>
        <v>0.8753541076</v>
      </c>
      <c r="U149" s="23">
        <f t="shared" si="23"/>
        <v>1.670264972</v>
      </c>
      <c r="V149" s="26">
        <f t="shared" si="24"/>
        <v>740.2132415</v>
      </c>
      <c r="W149" s="26"/>
    </row>
    <row r="150" ht="15.75" customHeight="1">
      <c r="A150" s="7" t="s">
        <v>187</v>
      </c>
      <c r="B150" s="7">
        <v>0.0</v>
      </c>
      <c r="C150" s="7">
        <v>2.0</v>
      </c>
      <c r="D150" s="7">
        <v>0.0</v>
      </c>
      <c r="E150" s="7">
        <v>2096.0</v>
      </c>
      <c r="F150" s="7">
        <v>1960.0</v>
      </c>
      <c r="G150" s="7">
        <v>1594.0</v>
      </c>
      <c r="H150" s="7">
        <v>1736.0</v>
      </c>
      <c r="I150" s="7">
        <v>1904.0</v>
      </c>
      <c r="J150" s="7">
        <v>1928.0</v>
      </c>
      <c r="K150" s="23">
        <f t="shared" si="13"/>
        <v>0.001459854015</v>
      </c>
      <c r="L150" s="23">
        <f t="shared" si="14"/>
        <v>0.002811621368</v>
      </c>
      <c r="M150" s="23">
        <f t="shared" si="15"/>
        <v>0.0008326394671</v>
      </c>
      <c r="N150" s="23">
        <f t="shared" si="16"/>
        <v>0.001701371617</v>
      </c>
      <c r="O150" s="23">
        <f t="shared" si="17"/>
        <v>1.214244354</v>
      </c>
      <c r="P150" s="23">
        <f t="shared" si="18"/>
        <v>1.381959126</v>
      </c>
      <c r="Q150" s="23">
        <f t="shared" si="19"/>
        <v>1.090225564</v>
      </c>
      <c r="R150" s="23">
        <f t="shared" si="20"/>
        <v>0.8663341646</v>
      </c>
      <c r="S150" s="23">
        <f t="shared" si="21"/>
        <v>0.89985829</v>
      </c>
      <c r="T150" s="23">
        <f t="shared" si="22"/>
        <v>1.092917847</v>
      </c>
      <c r="U150" s="23">
        <f t="shared" si="23"/>
        <v>1.090923224</v>
      </c>
      <c r="V150" s="26">
        <f t="shared" si="24"/>
        <v>641.2022004</v>
      </c>
      <c r="W150" s="26"/>
    </row>
    <row r="151" ht="15.75" customHeight="1">
      <c r="A151" s="7" t="s">
        <v>188</v>
      </c>
      <c r="B151" s="7">
        <v>4.0</v>
      </c>
      <c r="C151" s="7">
        <v>18.0</v>
      </c>
      <c r="D151" s="7">
        <v>2.0</v>
      </c>
      <c r="E151" s="7">
        <v>3484.0</v>
      </c>
      <c r="F151" s="7">
        <v>2640.0</v>
      </c>
      <c r="G151" s="7">
        <v>2328.0</v>
      </c>
      <c r="H151" s="7">
        <v>2264.0</v>
      </c>
      <c r="I151" s="7">
        <v>2860.0</v>
      </c>
      <c r="J151" s="7">
        <v>2888.0</v>
      </c>
      <c r="K151" s="23">
        <f t="shared" si="13"/>
        <v>0.007299270073</v>
      </c>
      <c r="L151" s="23">
        <f t="shared" si="14"/>
        <v>0.01780693533</v>
      </c>
      <c r="M151" s="23">
        <f t="shared" si="15"/>
        <v>0.002497918401</v>
      </c>
      <c r="N151" s="23">
        <f t="shared" si="16"/>
        <v>0.009201374602</v>
      </c>
      <c r="O151" s="23">
        <f t="shared" si="17"/>
        <v>2.017950203</v>
      </c>
      <c r="P151" s="23">
        <f t="shared" si="18"/>
        <v>1.861169838</v>
      </c>
      <c r="Q151" s="23">
        <f t="shared" si="19"/>
        <v>1.591934381</v>
      </c>
      <c r="R151" s="23">
        <f t="shared" si="20"/>
        <v>1.12967581</v>
      </c>
      <c r="S151" s="23">
        <f t="shared" si="21"/>
        <v>1.351440718</v>
      </c>
      <c r="T151" s="23">
        <f t="shared" si="22"/>
        <v>1.636827195</v>
      </c>
      <c r="U151" s="23">
        <f t="shared" si="23"/>
        <v>1.598166358</v>
      </c>
      <c r="V151" s="26">
        <f t="shared" si="24"/>
        <v>173.6877833</v>
      </c>
      <c r="W151" s="26"/>
    </row>
    <row r="152" ht="15.75" customHeight="1">
      <c r="A152" s="7" t="s">
        <v>189</v>
      </c>
      <c r="B152" s="7">
        <v>0.0</v>
      </c>
      <c r="C152" s="7">
        <v>4.0</v>
      </c>
      <c r="D152" s="7">
        <v>22.0</v>
      </c>
      <c r="E152" s="7">
        <v>1958.0</v>
      </c>
      <c r="F152" s="7">
        <v>1714.0</v>
      </c>
      <c r="G152" s="7">
        <v>1174.0</v>
      </c>
      <c r="H152" s="7">
        <v>2140.0</v>
      </c>
      <c r="I152" s="7">
        <v>1740.0</v>
      </c>
      <c r="J152" s="7">
        <v>1324.0</v>
      </c>
      <c r="K152" s="23">
        <f t="shared" si="13"/>
        <v>0.001459854015</v>
      </c>
      <c r="L152" s="23">
        <f t="shared" si="14"/>
        <v>0.004686035614</v>
      </c>
      <c r="M152" s="23">
        <f t="shared" si="15"/>
        <v>0.01915070774</v>
      </c>
      <c r="N152" s="23">
        <f t="shared" si="16"/>
        <v>0.008432199124</v>
      </c>
      <c r="O152" s="23">
        <f t="shared" si="17"/>
        <v>1.134337001</v>
      </c>
      <c r="P152" s="23">
        <f t="shared" si="18"/>
        <v>1.208597604</v>
      </c>
      <c r="Q152" s="23">
        <f t="shared" si="19"/>
        <v>0.8031442242</v>
      </c>
      <c r="R152" s="23">
        <f t="shared" si="20"/>
        <v>1.067830424</v>
      </c>
      <c r="S152" s="23">
        <f t="shared" si="21"/>
        <v>0.8223901748</v>
      </c>
      <c r="T152" s="23">
        <f t="shared" si="22"/>
        <v>0.7507082153</v>
      </c>
      <c r="U152" s="23">
        <f t="shared" si="23"/>
        <v>0.9645012738</v>
      </c>
      <c r="V152" s="26">
        <f t="shared" si="24"/>
        <v>114.3831235</v>
      </c>
      <c r="W152" s="26"/>
    </row>
    <row r="153" ht="15.75" customHeight="1">
      <c r="A153" s="7" t="s">
        <v>190</v>
      </c>
      <c r="B153" s="7">
        <v>0.0</v>
      </c>
      <c r="C153" s="7">
        <v>0.0</v>
      </c>
      <c r="D153" s="7">
        <v>8.0</v>
      </c>
      <c r="E153" s="7">
        <v>764.0</v>
      </c>
      <c r="F153" s="7">
        <v>636.0</v>
      </c>
      <c r="G153" s="7">
        <v>958.0</v>
      </c>
      <c r="H153" s="7">
        <v>700.0</v>
      </c>
      <c r="I153" s="7">
        <v>360.0</v>
      </c>
      <c r="J153" s="7">
        <v>336.0</v>
      </c>
      <c r="K153" s="23">
        <f t="shared" si="13"/>
        <v>0.001459854015</v>
      </c>
      <c r="L153" s="23">
        <f t="shared" si="14"/>
        <v>0.0009372071228</v>
      </c>
      <c r="M153" s="23">
        <f t="shared" si="15"/>
        <v>0.007493755204</v>
      </c>
      <c r="N153" s="23">
        <f t="shared" si="16"/>
        <v>0.00329693878</v>
      </c>
      <c r="O153" s="23">
        <f t="shared" si="17"/>
        <v>0.4429646786</v>
      </c>
      <c r="P153" s="23">
        <f t="shared" si="18"/>
        <v>0.4489076815</v>
      </c>
      <c r="Q153" s="23">
        <f t="shared" si="19"/>
        <v>0.6555023923</v>
      </c>
      <c r="R153" s="23">
        <f t="shared" si="20"/>
        <v>0.3496259352</v>
      </c>
      <c r="S153" s="23">
        <f t="shared" si="21"/>
        <v>0.1705243269</v>
      </c>
      <c r="T153" s="23">
        <f t="shared" si="22"/>
        <v>0.1909348442</v>
      </c>
      <c r="U153" s="23">
        <f t="shared" si="23"/>
        <v>0.3764099764</v>
      </c>
      <c r="V153" s="26">
        <f t="shared" si="24"/>
        <v>114.1695377</v>
      </c>
      <c r="W153" s="26"/>
    </row>
    <row r="154" ht="15.75" customHeight="1">
      <c r="A154" s="7" t="s">
        <v>191</v>
      </c>
      <c r="B154" s="7">
        <v>2.0</v>
      </c>
      <c r="C154" s="7">
        <v>6.0</v>
      </c>
      <c r="D154" s="7">
        <v>0.0</v>
      </c>
      <c r="E154" s="7">
        <v>642.0</v>
      </c>
      <c r="F154" s="7">
        <v>534.0</v>
      </c>
      <c r="G154" s="7">
        <v>366.0</v>
      </c>
      <c r="H154" s="7">
        <v>692.0</v>
      </c>
      <c r="I154" s="7">
        <v>1164.0</v>
      </c>
      <c r="J154" s="7">
        <v>932.0</v>
      </c>
      <c r="K154" s="23">
        <f t="shared" si="13"/>
        <v>0.004379562044</v>
      </c>
      <c r="L154" s="23">
        <f t="shared" si="14"/>
        <v>0.006560449859</v>
      </c>
      <c r="M154" s="23">
        <f t="shared" si="15"/>
        <v>0.0008326394671</v>
      </c>
      <c r="N154" s="23">
        <f t="shared" si="16"/>
        <v>0.003924217123</v>
      </c>
      <c r="O154" s="23">
        <f t="shared" si="17"/>
        <v>0.3723219456</v>
      </c>
      <c r="P154" s="23">
        <f t="shared" si="18"/>
        <v>0.3770260747</v>
      </c>
      <c r="Q154" s="23">
        <f t="shared" si="19"/>
        <v>0.2508544087</v>
      </c>
      <c r="R154" s="23">
        <f t="shared" si="20"/>
        <v>0.3456359102</v>
      </c>
      <c r="S154" s="23">
        <f t="shared" si="21"/>
        <v>0.5503070383</v>
      </c>
      <c r="T154" s="23">
        <f t="shared" si="22"/>
        <v>0.528611898</v>
      </c>
      <c r="U154" s="23">
        <f t="shared" si="23"/>
        <v>0.4041262126</v>
      </c>
      <c r="V154" s="26">
        <f t="shared" si="24"/>
        <v>102.9826332</v>
      </c>
      <c r="W154" s="26"/>
    </row>
    <row r="155" ht="15.75" customHeight="1">
      <c r="A155" s="7" t="s">
        <v>192</v>
      </c>
      <c r="B155" s="7">
        <v>12.0</v>
      </c>
      <c r="C155" s="7">
        <v>28.0</v>
      </c>
      <c r="D155" s="7">
        <v>62.0</v>
      </c>
      <c r="E155" s="7">
        <v>6746.0</v>
      </c>
      <c r="F155" s="7">
        <v>5646.0</v>
      </c>
      <c r="G155" s="7">
        <v>4910.0</v>
      </c>
      <c r="H155" s="7">
        <v>5576.0</v>
      </c>
      <c r="I155" s="7">
        <v>6132.0</v>
      </c>
      <c r="J155" s="7">
        <v>5516.0</v>
      </c>
      <c r="K155" s="23">
        <f t="shared" si="13"/>
        <v>0.01897810219</v>
      </c>
      <c r="L155" s="23">
        <f t="shared" si="14"/>
        <v>0.02717900656</v>
      </c>
      <c r="M155" s="23">
        <f t="shared" si="15"/>
        <v>0.05245628643</v>
      </c>
      <c r="N155" s="23">
        <f t="shared" si="16"/>
        <v>0.03287113173</v>
      </c>
      <c r="O155" s="23">
        <f t="shared" si="17"/>
        <v>3.906774754</v>
      </c>
      <c r="P155" s="23">
        <f t="shared" si="18"/>
        <v>3.979563073</v>
      </c>
      <c r="Q155" s="23">
        <f t="shared" si="19"/>
        <v>3.356801094</v>
      </c>
      <c r="R155" s="23">
        <f t="shared" si="20"/>
        <v>2.781546135</v>
      </c>
      <c r="S155" s="23">
        <f t="shared" si="21"/>
        <v>2.897024091</v>
      </c>
      <c r="T155" s="23">
        <f t="shared" si="22"/>
        <v>3.125779037</v>
      </c>
      <c r="U155" s="23">
        <f t="shared" si="23"/>
        <v>3.34124803</v>
      </c>
      <c r="V155" s="26">
        <f t="shared" si="24"/>
        <v>101.6468815</v>
      </c>
      <c r="W155" s="26"/>
    </row>
    <row r="156" ht="15.75" customHeight="1">
      <c r="A156" s="7" t="s">
        <v>193</v>
      </c>
      <c r="B156" s="7">
        <v>0.0</v>
      </c>
      <c r="C156" s="7">
        <v>0.0</v>
      </c>
      <c r="D156" s="7">
        <v>0.0</v>
      </c>
      <c r="E156" s="7">
        <v>126.0</v>
      </c>
      <c r="F156" s="7">
        <v>208.0</v>
      </c>
      <c r="G156" s="7">
        <v>174.0</v>
      </c>
      <c r="H156" s="7">
        <v>208.0</v>
      </c>
      <c r="I156" s="7">
        <v>156.0</v>
      </c>
      <c r="J156" s="7">
        <v>120.0</v>
      </c>
      <c r="K156" s="23">
        <f t="shared" si="13"/>
        <v>0.001459854015</v>
      </c>
      <c r="L156" s="23">
        <f t="shared" si="14"/>
        <v>0.0009372071228</v>
      </c>
      <c r="M156" s="23">
        <f t="shared" si="15"/>
        <v>0.0008326394671</v>
      </c>
      <c r="N156" s="23">
        <f t="shared" si="16"/>
        <v>0.001076566868</v>
      </c>
      <c r="O156" s="23">
        <f t="shared" si="17"/>
        <v>0.07353792704</v>
      </c>
      <c r="P156" s="23">
        <f t="shared" si="18"/>
        <v>0.1472868217</v>
      </c>
      <c r="Q156" s="23">
        <f t="shared" si="19"/>
        <v>0.1196172249</v>
      </c>
      <c r="R156" s="23">
        <f t="shared" si="20"/>
        <v>0.1042394015</v>
      </c>
      <c r="S156" s="23">
        <f t="shared" si="21"/>
        <v>0.07416154936</v>
      </c>
      <c r="T156" s="23">
        <f t="shared" si="22"/>
        <v>0.06855524079</v>
      </c>
      <c r="U156" s="23">
        <f t="shared" si="23"/>
        <v>0.09789969421</v>
      </c>
      <c r="V156" s="26">
        <f t="shared" si="24"/>
        <v>90.93693769</v>
      </c>
      <c r="W156" s="26"/>
    </row>
    <row r="157" ht="15.75" customHeight="1">
      <c r="A157" s="7" t="s">
        <v>194</v>
      </c>
      <c r="B157" s="7">
        <v>0.0</v>
      </c>
      <c r="C157" s="7">
        <v>2.0</v>
      </c>
      <c r="D157" s="7">
        <v>0.0</v>
      </c>
      <c r="E157" s="7">
        <v>268.0</v>
      </c>
      <c r="F157" s="7">
        <v>210.0</v>
      </c>
      <c r="G157" s="7">
        <v>240.0</v>
      </c>
      <c r="H157" s="7">
        <v>264.0</v>
      </c>
      <c r="I157" s="7">
        <v>344.0</v>
      </c>
      <c r="J157" s="7">
        <v>268.0</v>
      </c>
      <c r="K157" s="23">
        <f t="shared" si="13"/>
        <v>0.001459854015</v>
      </c>
      <c r="L157" s="23">
        <f t="shared" si="14"/>
        <v>0.002811621368</v>
      </c>
      <c r="M157" s="23">
        <f t="shared" si="15"/>
        <v>0.0008326394671</v>
      </c>
      <c r="N157" s="23">
        <f t="shared" si="16"/>
        <v>0.001701371617</v>
      </c>
      <c r="O157" s="23">
        <f t="shared" si="17"/>
        <v>0.155761436</v>
      </c>
      <c r="P157" s="23">
        <f t="shared" si="18"/>
        <v>0.148696265</v>
      </c>
      <c r="Q157" s="23">
        <f t="shared" si="19"/>
        <v>0.1647300068</v>
      </c>
      <c r="R157" s="23">
        <f t="shared" si="20"/>
        <v>0.1321695761</v>
      </c>
      <c r="S157" s="23">
        <f t="shared" si="21"/>
        <v>0.162966462</v>
      </c>
      <c r="T157" s="23">
        <f t="shared" si="22"/>
        <v>0.152407932</v>
      </c>
      <c r="U157" s="23">
        <f t="shared" si="23"/>
        <v>0.152788613</v>
      </c>
      <c r="V157" s="26">
        <f t="shared" si="24"/>
        <v>89.80319848</v>
      </c>
      <c r="W157" s="26"/>
    </row>
    <row r="158" ht="15.75" customHeight="1">
      <c r="A158" s="7" t="s">
        <v>195</v>
      </c>
      <c r="B158" s="7">
        <v>2.0</v>
      </c>
      <c r="C158" s="7">
        <v>8.0</v>
      </c>
      <c r="D158" s="7">
        <v>2.0</v>
      </c>
      <c r="E158" s="7">
        <v>830.0</v>
      </c>
      <c r="F158" s="7">
        <v>598.0</v>
      </c>
      <c r="G158" s="7">
        <v>384.0</v>
      </c>
      <c r="H158" s="7">
        <v>1056.0</v>
      </c>
      <c r="I158" s="7">
        <v>708.0</v>
      </c>
      <c r="J158" s="7">
        <v>768.0</v>
      </c>
      <c r="K158" s="23">
        <f t="shared" si="13"/>
        <v>0.004379562044</v>
      </c>
      <c r="L158" s="23">
        <f t="shared" si="14"/>
        <v>0.008434864105</v>
      </c>
      <c r="M158" s="23">
        <f t="shared" si="15"/>
        <v>0.002497918401</v>
      </c>
      <c r="N158" s="23">
        <f t="shared" si="16"/>
        <v>0.00510411485</v>
      </c>
      <c r="O158" s="23">
        <f t="shared" si="17"/>
        <v>0.4811812391</v>
      </c>
      <c r="P158" s="23">
        <f t="shared" si="18"/>
        <v>0.4221282593</v>
      </c>
      <c r="Q158" s="23">
        <f t="shared" si="19"/>
        <v>0.2631578947</v>
      </c>
      <c r="R158" s="23">
        <f t="shared" si="20"/>
        <v>0.5271820449</v>
      </c>
      <c r="S158" s="23">
        <f t="shared" si="21"/>
        <v>0.3349078885</v>
      </c>
      <c r="T158" s="23">
        <f t="shared" si="22"/>
        <v>0.435694051</v>
      </c>
      <c r="U158" s="23">
        <f t="shared" si="23"/>
        <v>0.4107085629</v>
      </c>
      <c r="V158" s="26">
        <f t="shared" si="24"/>
        <v>80.46616798</v>
      </c>
      <c r="W158" s="26"/>
    </row>
    <row r="159" ht="15.75" customHeight="1">
      <c r="A159" s="7" t="s">
        <v>196</v>
      </c>
      <c r="B159" s="7">
        <v>68.0</v>
      </c>
      <c r="C159" s="7">
        <v>6.0</v>
      </c>
      <c r="D159" s="7">
        <v>8.0</v>
      </c>
      <c r="E159" s="7">
        <v>7084.0</v>
      </c>
      <c r="F159" s="7">
        <v>8162.0</v>
      </c>
      <c r="G159" s="7">
        <v>6566.0</v>
      </c>
      <c r="H159" s="7">
        <v>968.0</v>
      </c>
      <c r="I159" s="7">
        <v>3116.0</v>
      </c>
      <c r="J159" s="7">
        <v>3152.0</v>
      </c>
      <c r="K159" s="23">
        <f t="shared" si="13"/>
        <v>0.100729927</v>
      </c>
      <c r="L159" s="23">
        <f t="shared" si="14"/>
        <v>0.006560449859</v>
      </c>
      <c r="M159" s="23">
        <f t="shared" si="15"/>
        <v>0.007493755204</v>
      </c>
      <c r="N159" s="23">
        <f t="shared" si="16"/>
        <v>0.03826137736</v>
      </c>
      <c r="O159" s="23">
        <f t="shared" si="17"/>
        <v>4.102489867</v>
      </c>
      <c r="P159" s="23">
        <f t="shared" si="18"/>
        <v>5.752642706</v>
      </c>
      <c r="Q159" s="23">
        <f t="shared" si="19"/>
        <v>4.488721805</v>
      </c>
      <c r="R159" s="23">
        <f t="shared" si="20"/>
        <v>0.4832917706</v>
      </c>
      <c r="S159" s="23">
        <f t="shared" si="21"/>
        <v>1.472366556</v>
      </c>
      <c r="T159" s="23">
        <f t="shared" si="22"/>
        <v>1.786402266</v>
      </c>
      <c r="U159" s="23">
        <f t="shared" si="23"/>
        <v>3.014319162</v>
      </c>
      <c r="V159" s="26">
        <f t="shared" si="24"/>
        <v>78.78229614</v>
      </c>
      <c r="W159" s="26"/>
    </row>
    <row r="160" ht="15.75" customHeight="1">
      <c r="A160" s="7" t="s">
        <v>197</v>
      </c>
      <c r="B160" s="7">
        <v>2.0</v>
      </c>
      <c r="C160" s="7">
        <v>76.0</v>
      </c>
      <c r="D160" s="7">
        <v>180.0</v>
      </c>
      <c r="E160" s="7">
        <v>9842.0</v>
      </c>
      <c r="F160" s="7">
        <v>8518.0</v>
      </c>
      <c r="G160" s="7">
        <v>7770.0</v>
      </c>
      <c r="H160" s="7">
        <v>8144.0</v>
      </c>
      <c r="I160" s="7">
        <v>13560.0</v>
      </c>
      <c r="J160" s="7">
        <v>14156.0</v>
      </c>
      <c r="K160" s="23">
        <f t="shared" si="13"/>
        <v>0.004379562044</v>
      </c>
      <c r="L160" s="23">
        <f t="shared" si="14"/>
        <v>0.07216494845</v>
      </c>
      <c r="M160" s="23">
        <f t="shared" si="15"/>
        <v>0.1507077435</v>
      </c>
      <c r="N160" s="23">
        <f t="shared" si="16"/>
        <v>0.07575075135</v>
      </c>
      <c r="O160" s="23">
        <f t="shared" si="17"/>
        <v>5.699478865</v>
      </c>
      <c r="P160" s="23">
        <f t="shared" si="18"/>
        <v>6.003523608</v>
      </c>
      <c r="Q160" s="23">
        <f t="shared" si="19"/>
        <v>5.311688312</v>
      </c>
      <c r="R160" s="23">
        <f t="shared" si="20"/>
        <v>4.06234414</v>
      </c>
      <c r="S160" s="23">
        <f t="shared" si="21"/>
        <v>6.405762872</v>
      </c>
      <c r="T160" s="23">
        <f t="shared" si="22"/>
        <v>8.020963173</v>
      </c>
      <c r="U160" s="23">
        <f t="shared" si="23"/>
        <v>5.917293495</v>
      </c>
      <c r="V160" s="26">
        <f t="shared" si="24"/>
        <v>78.11531093</v>
      </c>
      <c r="W160" s="26"/>
    </row>
    <row r="161" ht="15.75" customHeight="1">
      <c r="A161" s="7" t="s">
        <v>198</v>
      </c>
      <c r="B161" s="7">
        <v>2.0</v>
      </c>
      <c r="C161" s="7">
        <v>0.0</v>
      </c>
      <c r="D161" s="7">
        <v>0.0</v>
      </c>
      <c r="E161" s="7">
        <v>198.0</v>
      </c>
      <c r="F161" s="7">
        <v>138.0</v>
      </c>
      <c r="G161" s="7">
        <v>134.0</v>
      </c>
      <c r="H161" s="7">
        <v>312.0</v>
      </c>
      <c r="I161" s="7">
        <v>368.0</v>
      </c>
      <c r="J161" s="7">
        <v>280.0</v>
      </c>
      <c r="K161" s="23">
        <f t="shared" si="13"/>
        <v>0.004379562044</v>
      </c>
      <c r="L161" s="23">
        <f t="shared" si="14"/>
        <v>0.0009372071228</v>
      </c>
      <c r="M161" s="23">
        <f t="shared" si="15"/>
        <v>0.0008326394671</v>
      </c>
      <c r="N161" s="23">
        <f t="shared" si="16"/>
        <v>0.002049802878</v>
      </c>
      <c r="O161" s="23">
        <f t="shared" si="17"/>
        <v>0.1152287203</v>
      </c>
      <c r="P161" s="23">
        <f t="shared" si="18"/>
        <v>0.09795630726</v>
      </c>
      <c r="Q161" s="23">
        <f t="shared" si="19"/>
        <v>0.09227614491</v>
      </c>
      <c r="R161" s="23">
        <f t="shared" si="20"/>
        <v>0.1561097257</v>
      </c>
      <c r="S161" s="23">
        <f t="shared" si="21"/>
        <v>0.1743032593</v>
      </c>
      <c r="T161" s="23">
        <f t="shared" si="22"/>
        <v>0.1592067989</v>
      </c>
      <c r="U161" s="23">
        <f t="shared" si="23"/>
        <v>0.1325134927</v>
      </c>
      <c r="V161" s="26">
        <f t="shared" si="24"/>
        <v>64.64694442</v>
      </c>
      <c r="W161" s="26"/>
    </row>
    <row r="162" ht="15.75" customHeight="1">
      <c r="A162" s="7" t="s">
        <v>199</v>
      </c>
      <c r="B162" s="7">
        <v>2.0</v>
      </c>
      <c r="C162" s="7">
        <v>2.0</v>
      </c>
      <c r="D162" s="7">
        <v>14.0</v>
      </c>
      <c r="E162" s="7">
        <v>832.0</v>
      </c>
      <c r="F162" s="7">
        <v>770.0</v>
      </c>
      <c r="G162" s="7">
        <v>388.0</v>
      </c>
      <c r="H162" s="7">
        <v>736.0</v>
      </c>
      <c r="I162" s="7">
        <v>852.0</v>
      </c>
      <c r="J162" s="7">
        <v>744.0</v>
      </c>
      <c r="K162" s="23">
        <f t="shared" si="13"/>
        <v>0.004379562044</v>
      </c>
      <c r="L162" s="23">
        <f t="shared" si="14"/>
        <v>0.002811621368</v>
      </c>
      <c r="M162" s="23">
        <f t="shared" si="15"/>
        <v>0.01248959201</v>
      </c>
      <c r="N162" s="23">
        <f t="shared" si="16"/>
        <v>0.006560258473</v>
      </c>
      <c r="O162" s="23">
        <f t="shared" si="17"/>
        <v>0.4823393167</v>
      </c>
      <c r="P162" s="23">
        <f t="shared" si="18"/>
        <v>0.5433403805</v>
      </c>
      <c r="Q162" s="23">
        <f t="shared" si="19"/>
        <v>0.2658920027</v>
      </c>
      <c r="R162" s="23">
        <f t="shared" si="20"/>
        <v>0.3675810474</v>
      </c>
      <c r="S162" s="23">
        <f t="shared" si="21"/>
        <v>0.4029286726</v>
      </c>
      <c r="T162" s="23">
        <f t="shared" si="22"/>
        <v>0.4220963173</v>
      </c>
      <c r="U162" s="23">
        <f t="shared" si="23"/>
        <v>0.4140296229</v>
      </c>
      <c r="V162" s="26">
        <f t="shared" si="24"/>
        <v>63.11178509</v>
      </c>
      <c r="W162" s="26"/>
    </row>
    <row r="163" ht="15.75" customHeight="1">
      <c r="A163" s="7" t="s">
        <v>200</v>
      </c>
      <c r="B163" s="7">
        <v>6.0</v>
      </c>
      <c r="C163" s="7">
        <v>0.0</v>
      </c>
      <c r="D163" s="7">
        <v>0.0</v>
      </c>
      <c r="E163" s="7">
        <v>614.0</v>
      </c>
      <c r="F163" s="7">
        <v>606.0</v>
      </c>
      <c r="G163" s="7">
        <v>448.0</v>
      </c>
      <c r="H163" s="7">
        <v>108.0</v>
      </c>
      <c r="I163" s="7">
        <v>184.0</v>
      </c>
      <c r="J163" s="7">
        <v>136.0</v>
      </c>
      <c r="K163" s="23">
        <f t="shared" si="13"/>
        <v>0.0102189781</v>
      </c>
      <c r="L163" s="23">
        <f t="shared" si="14"/>
        <v>0.0009372071228</v>
      </c>
      <c r="M163" s="23">
        <f t="shared" si="15"/>
        <v>0.0008326394671</v>
      </c>
      <c r="N163" s="23">
        <f t="shared" si="16"/>
        <v>0.003996274897</v>
      </c>
      <c r="O163" s="23">
        <f t="shared" si="17"/>
        <v>0.3561088593</v>
      </c>
      <c r="P163" s="23">
        <f t="shared" si="18"/>
        <v>0.4277660324</v>
      </c>
      <c r="Q163" s="23">
        <f t="shared" si="19"/>
        <v>0.3069036227</v>
      </c>
      <c r="R163" s="23">
        <f t="shared" si="20"/>
        <v>0.05436408978</v>
      </c>
      <c r="S163" s="23">
        <f t="shared" si="21"/>
        <v>0.08738781294</v>
      </c>
      <c r="T163" s="23">
        <f t="shared" si="22"/>
        <v>0.0776203966</v>
      </c>
      <c r="U163" s="23">
        <f t="shared" si="23"/>
        <v>0.218358469</v>
      </c>
      <c r="V163" s="26">
        <f t="shared" si="24"/>
        <v>54.64050261</v>
      </c>
      <c r="W163" s="26"/>
    </row>
    <row r="164" ht="15.75" customHeight="1">
      <c r="A164" s="7" t="s">
        <v>201</v>
      </c>
      <c r="B164" s="7">
        <v>0.0</v>
      </c>
      <c r="C164" s="7">
        <v>124.0</v>
      </c>
      <c r="D164" s="7">
        <v>90.0</v>
      </c>
      <c r="E164" s="7">
        <v>5250.0</v>
      </c>
      <c r="F164" s="7">
        <v>5052.0</v>
      </c>
      <c r="G164" s="7">
        <v>4852.0</v>
      </c>
      <c r="H164" s="7">
        <v>4088.0</v>
      </c>
      <c r="I164" s="7">
        <v>3880.0</v>
      </c>
      <c r="J164" s="7">
        <v>3228.0</v>
      </c>
      <c r="K164" s="23">
        <f t="shared" si="13"/>
        <v>0.001459854015</v>
      </c>
      <c r="L164" s="23">
        <f t="shared" si="14"/>
        <v>0.1171508903</v>
      </c>
      <c r="M164" s="23">
        <f t="shared" si="15"/>
        <v>0.07577019151</v>
      </c>
      <c r="N164" s="23">
        <f t="shared" si="16"/>
        <v>0.06479364529</v>
      </c>
      <c r="O164" s="23">
        <f t="shared" si="17"/>
        <v>3.040532716</v>
      </c>
      <c r="P164" s="23">
        <f t="shared" si="18"/>
        <v>3.560958421</v>
      </c>
      <c r="Q164" s="23">
        <f t="shared" si="19"/>
        <v>3.317156528</v>
      </c>
      <c r="R164" s="23">
        <f t="shared" si="20"/>
        <v>2.039401496</v>
      </c>
      <c r="S164" s="23">
        <f t="shared" si="21"/>
        <v>1.833254606</v>
      </c>
      <c r="T164" s="23">
        <f t="shared" si="22"/>
        <v>1.829461756</v>
      </c>
      <c r="U164" s="23">
        <f t="shared" si="23"/>
        <v>2.603460921</v>
      </c>
      <c r="V164" s="26">
        <f t="shared" si="24"/>
        <v>40.18080645</v>
      </c>
      <c r="W164" s="26"/>
    </row>
    <row r="165" ht="15.75" customHeight="1">
      <c r="A165" s="7" t="s">
        <v>202</v>
      </c>
      <c r="B165" s="7">
        <v>0.0</v>
      </c>
      <c r="C165" s="7">
        <v>2.0</v>
      </c>
      <c r="D165" s="7">
        <v>0.0</v>
      </c>
      <c r="E165" s="7">
        <v>68.0</v>
      </c>
      <c r="F165" s="7">
        <v>98.0</v>
      </c>
      <c r="G165" s="7">
        <v>68.0</v>
      </c>
      <c r="H165" s="7">
        <v>148.0</v>
      </c>
      <c r="I165" s="7">
        <v>120.0</v>
      </c>
      <c r="J165" s="7">
        <v>116.0</v>
      </c>
      <c r="K165" s="23">
        <f t="shared" si="13"/>
        <v>0.001459854015</v>
      </c>
      <c r="L165" s="23">
        <f t="shared" si="14"/>
        <v>0.002811621368</v>
      </c>
      <c r="M165" s="23">
        <f t="shared" si="15"/>
        <v>0.0008326394671</v>
      </c>
      <c r="N165" s="23">
        <f t="shared" si="16"/>
        <v>0.001701371617</v>
      </c>
      <c r="O165" s="23">
        <f t="shared" si="17"/>
        <v>0.0399536769</v>
      </c>
      <c r="P165" s="23">
        <f t="shared" si="18"/>
        <v>0.06976744186</v>
      </c>
      <c r="Q165" s="23">
        <f t="shared" si="19"/>
        <v>0.04716336295</v>
      </c>
      <c r="R165" s="23">
        <f t="shared" si="20"/>
        <v>0.07431421446</v>
      </c>
      <c r="S165" s="23">
        <f t="shared" si="21"/>
        <v>0.05715635333</v>
      </c>
      <c r="T165" s="23">
        <f t="shared" si="22"/>
        <v>0.06628895184</v>
      </c>
      <c r="U165" s="23">
        <f t="shared" si="23"/>
        <v>0.05910733356</v>
      </c>
      <c r="V165" s="26">
        <f t="shared" si="24"/>
        <v>34.74098955</v>
      </c>
      <c r="W165" s="26"/>
    </row>
    <row r="166" ht="15.75" customHeight="1">
      <c r="A166" s="7" t="s">
        <v>203</v>
      </c>
      <c r="B166" s="7">
        <v>20.0</v>
      </c>
      <c r="C166" s="7">
        <v>0.0</v>
      </c>
      <c r="D166" s="7">
        <v>24.0</v>
      </c>
      <c r="E166" s="7">
        <v>700.0</v>
      </c>
      <c r="F166" s="7">
        <v>598.0</v>
      </c>
      <c r="G166" s="7">
        <v>434.0</v>
      </c>
      <c r="H166" s="7">
        <v>972.0</v>
      </c>
      <c r="I166" s="7">
        <v>1612.0</v>
      </c>
      <c r="J166" s="7">
        <v>1516.0</v>
      </c>
      <c r="K166" s="23">
        <f t="shared" si="13"/>
        <v>0.03065693431</v>
      </c>
      <c r="L166" s="23">
        <f t="shared" si="14"/>
        <v>0.0009372071228</v>
      </c>
      <c r="M166" s="23">
        <f t="shared" si="15"/>
        <v>0.02081598668</v>
      </c>
      <c r="N166" s="23">
        <f t="shared" si="16"/>
        <v>0.0174700427</v>
      </c>
      <c r="O166" s="23">
        <f t="shared" si="17"/>
        <v>0.4059061957</v>
      </c>
      <c r="P166" s="23">
        <f t="shared" si="18"/>
        <v>0.4221282593</v>
      </c>
      <c r="Q166" s="23">
        <f t="shared" si="19"/>
        <v>0.2973342447</v>
      </c>
      <c r="R166" s="23">
        <f t="shared" si="20"/>
        <v>0.485286783</v>
      </c>
      <c r="S166" s="23">
        <f t="shared" si="21"/>
        <v>0.7619272556</v>
      </c>
      <c r="T166" s="23">
        <f t="shared" si="22"/>
        <v>0.859490085</v>
      </c>
      <c r="U166" s="23">
        <f t="shared" si="23"/>
        <v>0.5386788039</v>
      </c>
      <c r="V166" s="26">
        <f t="shared" si="24"/>
        <v>30.83442972</v>
      </c>
      <c r="W166" s="26"/>
    </row>
    <row r="167" ht="15.75" customHeight="1">
      <c r="A167" s="7" t="s">
        <v>204</v>
      </c>
      <c r="B167" s="7">
        <v>0.0</v>
      </c>
      <c r="C167" s="7">
        <v>0.0</v>
      </c>
      <c r="D167" s="7">
        <v>0.0</v>
      </c>
      <c r="E167" s="7">
        <v>60.0</v>
      </c>
      <c r="F167" s="7">
        <v>28.0</v>
      </c>
      <c r="G167" s="7">
        <v>50.0</v>
      </c>
      <c r="H167" s="7">
        <v>76.0</v>
      </c>
      <c r="I167" s="7">
        <v>60.0</v>
      </c>
      <c r="J167" s="7">
        <v>52.0</v>
      </c>
      <c r="K167" s="23">
        <f t="shared" si="13"/>
        <v>0.001459854015</v>
      </c>
      <c r="L167" s="23">
        <f t="shared" si="14"/>
        <v>0.0009372071228</v>
      </c>
      <c r="M167" s="23">
        <f t="shared" si="15"/>
        <v>0.0008326394671</v>
      </c>
      <c r="N167" s="23">
        <f t="shared" si="16"/>
        <v>0.001076566868</v>
      </c>
      <c r="O167" s="23">
        <f t="shared" si="17"/>
        <v>0.03532136653</v>
      </c>
      <c r="P167" s="23">
        <f t="shared" si="18"/>
        <v>0.02043692741</v>
      </c>
      <c r="Q167" s="23">
        <f t="shared" si="19"/>
        <v>0.03485987697</v>
      </c>
      <c r="R167" s="23">
        <f t="shared" si="20"/>
        <v>0.03840399002</v>
      </c>
      <c r="S167" s="23">
        <f t="shared" si="21"/>
        <v>0.02881435994</v>
      </c>
      <c r="T167" s="23">
        <f t="shared" si="22"/>
        <v>0.03002832861</v>
      </c>
      <c r="U167" s="23">
        <f t="shared" si="23"/>
        <v>0.03131080825</v>
      </c>
      <c r="V167" s="26">
        <f t="shared" si="24"/>
        <v>29.0839419</v>
      </c>
      <c r="W167" s="26"/>
    </row>
    <row r="168" ht="15.75" customHeight="1">
      <c r="A168" s="7" t="s">
        <v>205</v>
      </c>
      <c r="B168" s="7">
        <v>0.0</v>
      </c>
      <c r="C168" s="7">
        <v>0.0</v>
      </c>
      <c r="D168" s="7">
        <v>38.0</v>
      </c>
      <c r="E168" s="7">
        <v>614.0</v>
      </c>
      <c r="F168" s="7">
        <v>570.0</v>
      </c>
      <c r="G168" s="7">
        <v>512.0</v>
      </c>
      <c r="H168" s="7">
        <v>612.0</v>
      </c>
      <c r="I168" s="7">
        <v>552.0</v>
      </c>
      <c r="J168" s="7">
        <v>528.0</v>
      </c>
      <c r="K168" s="23">
        <f t="shared" si="13"/>
        <v>0.001459854015</v>
      </c>
      <c r="L168" s="23">
        <f t="shared" si="14"/>
        <v>0.0009372071228</v>
      </c>
      <c r="M168" s="23">
        <f t="shared" si="15"/>
        <v>0.03247293922</v>
      </c>
      <c r="N168" s="23">
        <f t="shared" si="16"/>
        <v>0.01162333345</v>
      </c>
      <c r="O168" s="23">
        <f t="shared" si="17"/>
        <v>0.3561088593</v>
      </c>
      <c r="P168" s="23">
        <f t="shared" si="18"/>
        <v>0.4023960536</v>
      </c>
      <c r="Q168" s="23">
        <f t="shared" si="19"/>
        <v>0.3506493506</v>
      </c>
      <c r="R168" s="23">
        <f t="shared" si="20"/>
        <v>0.3057356608</v>
      </c>
      <c r="S168" s="23">
        <f t="shared" si="21"/>
        <v>0.2612187057</v>
      </c>
      <c r="T168" s="23">
        <f t="shared" si="22"/>
        <v>0.2997167139</v>
      </c>
      <c r="U168" s="23">
        <f t="shared" si="23"/>
        <v>0.329304224</v>
      </c>
      <c r="V168" s="26">
        <f t="shared" si="24"/>
        <v>28.33130662</v>
      </c>
      <c r="W168" s="26"/>
    </row>
    <row r="169" ht="15.75" customHeight="1">
      <c r="A169" s="7" t="s">
        <v>206</v>
      </c>
      <c r="B169" s="7">
        <v>12.0</v>
      </c>
      <c r="C169" s="7">
        <v>4.0</v>
      </c>
      <c r="D169" s="7">
        <v>0.0</v>
      </c>
      <c r="E169" s="7">
        <v>416.0</v>
      </c>
      <c r="F169" s="7">
        <v>588.0</v>
      </c>
      <c r="G169" s="7">
        <v>390.0</v>
      </c>
      <c r="H169" s="7">
        <v>320.0</v>
      </c>
      <c r="I169" s="7">
        <v>264.0</v>
      </c>
      <c r="J169" s="7">
        <v>184.0</v>
      </c>
      <c r="K169" s="23">
        <f t="shared" si="13"/>
        <v>0.01897810219</v>
      </c>
      <c r="L169" s="23">
        <f t="shared" si="14"/>
        <v>0.004686035614</v>
      </c>
      <c r="M169" s="23">
        <f t="shared" si="15"/>
        <v>0.0008326394671</v>
      </c>
      <c r="N169" s="23">
        <f t="shared" si="16"/>
        <v>0.008165592424</v>
      </c>
      <c r="O169" s="23">
        <f t="shared" si="17"/>
        <v>0.2414591778</v>
      </c>
      <c r="P169" s="23">
        <f t="shared" si="18"/>
        <v>0.415081043</v>
      </c>
      <c r="Q169" s="23">
        <f t="shared" si="19"/>
        <v>0.2672590567</v>
      </c>
      <c r="R169" s="23">
        <f t="shared" si="20"/>
        <v>0.1600997506</v>
      </c>
      <c r="S169" s="23">
        <f t="shared" si="21"/>
        <v>0.1251771375</v>
      </c>
      <c r="T169" s="23">
        <f t="shared" si="22"/>
        <v>0.104815864</v>
      </c>
      <c r="U169" s="23">
        <f t="shared" si="23"/>
        <v>0.2189820049</v>
      </c>
      <c r="V169" s="26">
        <f t="shared" si="24"/>
        <v>26.81765065</v>
      </c>
      <c r="W169" s="26"/>
    </row>
    <row r="170" ht="15.75" customHeight="1">
      <c r="A170" s="7" t="s">
        <v>207</v>
      </c>
      <c r="B170" s="7">
        <v>0.0</v>
      </c>
      <c r="C170" s="7">
        <v>0.0</v>
      </c>
      <c r="D170" s="7">
        <v>0.0</v>
      </c>
      <c r="E170" s="7">
        <v>46.0</v>
      </c>
      <c r="F170" s="7">
        <v>40.0</v>
      </c>
      <c r="G170" s="7">
        <v>22.0</v>
      </c>
      <c r="H170" s="7">
        <v>52.0</v>
      </c>
      <c r="I170" s="7">
        <v>52.0</v>
      </c>
      <c r="J170" s="7">
        <v>48.0</v>
      </c>
      <c r="K170" s="23">
        <f t="shared" si="13"/>
        <v>0.001459854015</v>
      </c>
      <c r="L170" s="23">
        <f t="shared" si="14"/>
        <v>0.0009372071228</v>
      </c>
      <c r="M170" s="23">
        <f t="shared" si="15"/>
        <v>0.0008326394671</v>
      </c>
      <c r="N170" s="23">
        <f t="shared" si="16"/>
        <v>0.001076566868</v>
      </c>
      <c r="O170" s="23">
        <f t="shared" si="17"/>
        <v>0.02721482339</v>
      </c>
      <c r="P170" s="23">
        <f t="shared" si="18"/>
        <v>0.02889358703</v>
      </c>
      <c r="Q170" s="23">
        <f t="shared" si="19"/>
        <v>0.01572112098</v>
      </c>
      <c r="R170" s="23">
        <f t="shared" si="20"/>
        <v>0.02643391521</v>
      </c>
      <c r="S170" s="23">
        <f t="shared" si="21"/>
        <v>0.02503542749</v>
      </c>
      <c r="T170" s="23">
        <f t="shared" si="22"/>
        <v>0.02776203966</v>
      </c>
      <c r="U170" s="23">
        <f t="shared" si="23"/>
        <v>0.02517681896</v>
      </c>
      <c r="V170" s="26">
        <f t="shared" si="24"/>
        <v>23.3862101</v>
      </c>
      <c r="W170" s="26"/>
    </row>
    <row r="171" ht="15.75" customHeight="1">
      <c r="A171" s="7" t="s">
        <v>208</v>
      </c>
      <c r="B171" s="7">
        <v>0.0</v>
      </c>
      <c r="C171" s="7">
        <v>8.0</v>
      </c>
      <c r="D171" s="7">
        <v>20.0</v>
      </c>
      <c r="E171" s="7">
        <v>470.0</v>
      </c>
      <c r="F171" s="7">
        <v>382.0</v>
      </c>
      <c r="G171" s="7">
        <v>344.0</v>
      </c>
      <c r="H171" s="7">
        <v>332.0</v>
      </c>
      <c r="I171" s="7">
        <v>348.0</v>
      </c>
      <c r="J171" s="7">
        <v>252.0</v>
      </c>
      <c r="K171" s="23">
        <f t="shared" si="13"/>
        <v>0.001459854015</v>
      </c>
      <c r="L171" s="23">
        <f t="shared" si="14"/>
        <v>0.008434864105</v>
      </c>
      <c r="M171" s="23">
        <f t="shared" si="15"/>
        <v>0.01748542881</v>
      </c>
      <c r="N171" s="23">
        <f t="shared" si="16"/>
        <v>0.009126715643</v>
      </c>
      <c r="O171" s="23">
        <f t="shared" si="17"/>
        <v>0.2727272727</v>
      </c>
      <c r="P171" s="23">
        <f t="shared" si="18"/>
        <v>0.2699083862</v>
      </c>
      <c r="Q171" s="23">
        <f t="shared" si="19"/>
        <v>0.2358168148</v>
      </c>
      <c r="R171" s="23">
        <f t="shared" si="20"/>
        <v>0.166084788</v>
      </c>
      <c r="S171" s="23">
        <f t="shared" si="21"/>
        <v>0.1648559282</v>
      </c>
      <c r="T171" s="23">
        <f t="shared" si="22"/>
        <v>0.1433427762</v>
      </c>
      <c r="U171" s="23">
        <f t="shared" si="23"/>
        <v>0.2087893277</v>
      </c>
      <c r="V171" s="26">
        <f t="shared" si="24"/>
        <v>22.87672103</v>
      </c>
      <c r="W171" s="26"/>
    </row>
    <row r="172" ht="15.75" customHeight="1">
      <c r="A172" s="7" t="s">
        <v>209</v>
      </c>
      <c r="B172" s="7">
        <v>10.0</v>
      </c>
      <c r="C172" s="7">
        <v>52.0</v>
      </c>
      <c r="D172" s="7">
        <v>0.0</v>
      </c>
      <c r="E172" s="7">
        <v>732.0</v>
      </c>
      <c r="F172" s="7">
        <v>758.0</v>
      </c>
      <c r="G172" s="7">
        <v>684.0</v>
      </c>
      <c r="H172" s="7">
        <v>1036.0</v>
      </c>
      <c r="I172" s="7">
        <v>1132.0</v>
      </c>
      <c r="J172" s="7">
        <v>920.0</v>
      </c>
      <c r="K172" s="23">
        <f t="shared" si="13"/>
        <v>0.01605839416</v>
      </c>
      <c r="L172" s="23">
        <f t="shared" si="14"/>
        <v>0.04967197751</v>
      </c>
      <c r="M172" s="23">
        <f t="shared" si="15"/>
        <v>0.0008326394671</v>
      </c>
      <c r="N172" s="23">
        <f t="shared" si="16"/>
        <v>0.02218767038</v>
      </c>
      <c r="O172" s="23">
        <f t="shared" si="17"/>
        <v>0.4244354372</v>
      </c>
      <c r="P172" s="23">
        <f t="shared" si="18"/>
        <v>0.5348837209</v>
      </c>
      <c r="Q172" s="23">
        <f t="shared" si="19"/>
        <v>0.4682159945</v>
      </c>
      <c r="R172" s="23">
        <f t="shared" si="20"/>
        <v>0.5172069825</v>
      </c>
      <c r="S172" s="23">
        <f t="shared" si="21"/>
        <v>0.5351913085</v>
      </c>
      <c r="T172" s="23">
        <f t="shared" si="22"/>
        <v>0.5218130312</v>
      </c>
      <c r="U172" s="23">
        <f t="shared" si="23"/>
        <v>0.5002910791</v>
      </c>
      <c r="V172" s="26">
        <f t="shared" si="24"/>
        <v>22.54815718</v>
      </c>
      <c r="W172" s="26"/>
    </row>
    <row r="173" ht="15.75" customHeight="1">
      <c r="A173" s="7" t="s">
        <v>210</v>
      </c>
      <c r="B173" s="7">
        <v>0.0</v>
      </c>
      <c r="C173" s="7">
        <v>0.0</v>
      </c>
      <c r="D173" s="7">
        <v>26.0</v>
      </c>
      <c r="E173" s="7">
        <v>378.0</v>
      </c>
      <c r="F173" s="7">
        <v>436.0</v>
      </c>
      <c r="G173" s="7">
        <v>290.0</v>
      </c>
      <c r="H173" s="7">
        <v>208.0</v>
      </c>
      <c r="I173" s="7">
        <v>316.0</v>
      </c>
      <c r="J173" s="7">
        <v>232.0</v>
      </c>
      <c r="K173" s="23">
        <f t="shared" si="13"/>
        <v>0.001459854015</v>
      </c>
      <c r="L173" s="23">
        <f t="shared" si="14"/>
        <v>0.0009372071228</v>
      </c>
      <c r="M173" s="23">
        <f t="shared" si="15"/>
        <v>0.02248126561</v>
      </c>
      <c r="N173" s="23">
        <f t="shared" si="16"/>
        <v>0.008292775583</v>
      </c>
      <c r="O173" s="23">
        <f t="shared" si="17"/>
        <v>0.2194557035</v>
      </c>
      <c r="P173" s="23">
        <f t="shared" si="18"/>
        <v>0.3079633545</v>
      </c>
      <c r="Q173" s="23">
        <f t="shared" si="19"/>
        <v>0.1989063568</v>
      </c>
      <c r="R173" s="23">
        <f t="shared" si="20"/>
        <v>0.1042394015</v>
      </c>
      <c r="S173" s="23">
        <f t="shared" si="21"/>
        <v>0.1497401984</v>
      </c>
      <c r="T173" s="23">
        <f t="shared" si="22"/>
        <v>0.1320113314</v>
      </c>
      <c r="U173" s="23">
        <f t="shared" si="23"/>
        <v>0.1853860577</v>
      </c>
      <c r="V173" s="26">
        <f t="shared" si="24"/>
        <v>22.35512777</v>
      </c>
      <c r="W173" s="26"/>
    </row>
    <row r="174" ht="15.75" customHeight="1">
      <c r="A174" s="7" t="s">
        <v>211</v>
      </c>
      <c r="B174" s="7">
        <v>0.0</v>
      </c>
      <c r="C174" s="7">
        <v>0.0</v>
      </c>
      <c r="D174" s="7">
        <v>0.0</v>
      </c>
      <c r="E174" s="7">
        <v>28.0</v>
      </c>
      <c r="F174" s="7">
        <v>10.0</v>
      </c>
      <c r="G174" s="7">
        <v>16.0</v>
      </c>
      <c r="H174" s="7">
        <v>72.0</v>
      </c>
      <c r="I174" s="7">
        <v>60.0</v>
      </c>
      <c r="J174" s="7">
        <v>68.0</v>
      </c>
      <c r="K174" s="23">
        <f t="shared" si="13"/>
        <v>0.001459854015</v>
      </c>
      <c r="L174" s="23">
        <f t="shared" si="14"/>
        <v>0.0009372071228</v>
      </c>
      <c r="M174" s="23">
        <f t="shared" si="15"/>
        <v>0.0008326394671</v>
      </c>
      <c r="N174" s="23">
        <f t="shared" si="16"/>
        <v>0.001076566868</v>
      </c>
      <c r="O174" s="23">
        <f t="shared" si="17"/>
        <v>0.01679212507</v>
      </c>
      <c r="P174" s="23">
        <f t="shared" si="18"/>
        <v>0.007751937984</v>
      </c>
      <c r="Q174" s="23">
        <f t="shared" si="19"/>
        <v>0.01161995899</v>
      </c>
      <c r="R174" s="23">
        <f t="shared" si="20"/>
        <v>0.03640897756</v>
      </c>
      <c r="S174" s="23">
        <f t="shared" si="21"/>
        <v>0.02881435994</v>
      </c>
      <c r="T174" s="23">
        <f t="shared" si="22"/>
        <v>0.03909348442</v>
      </c>
      <c r="U174" s="23">
        <f t="shared" si="23"/>
        <v>0.02341347399</v>
      </c>
      <c r="V174" s="26">
        <f t="shared" si="24"/>
        <v>21.74827657</v>
      </c>
      <c r="W174" s="26"/>
    </row>
    <row r="175" ht="15.75" customHeight="1">
      <c r="A175" s="7" t="s">
        <v>212</v>
      </c>
      <c r="B175" s="7">
        <v>0.0</v>
      </c>
      <c r="C175" s="7">
        <v>4.0</v>
      </c>
      <c r="D175" s="7">
        <v>28.0</v>
      </c>
      <c r="E175" s="7">
        <v>358.0</v>
      </c>
      <c r="F175" s="7">
        <v>266.0</v>
      </c>
      <c r="G175" s="7">
        <v>280.0</v>
      </c>
      <c r="H175" s="7">
        <v>336.0</v>
      </c>
      <c r="I175" s="7">
        <v>352.0</v>
      </c>
      <c r="J175" s="7">
        <v>328.0</v>
      </c>
      <c r="K175" s="23">
        <f t="shared" si="13"/>
        <v>0.001459854015</v>
      </c>
      <c r="L175" s="23">
        <f t="shared" si="14"/>
        <v>0.004686035614</v>
      </c>
      <c r="M175" s="23">
        <f t="shared" si="15"/>
        <v>0.02414654455</v>
      </c>
      <c r="N175" s="23">
        <f t="shared" si="16"/>
        <v>0.01009747806</v>
      </c>
      <c r="O175" s="23">
        <f t="shared" si="17"/>
        <v>0.2078749276</v>
      </c>
      <c r="P175" s="23">
        <f t="shared" si="18"/>
        <v>0.1881606765</v>
      </c>
      <c r="Q175" s="23">
        <f t="shared" si="19"/>
        <v>0.1920710868</v>
      </c>
      <c r="R175" s="23">
        <f t="shared" si="20"/>
        <v>0.1680798005</v>
      </c>
      <c r="S175" s="23">
        <f t="shared" si="21"/>
        <v>0.1667453944</v>
      </c>
      <c r="T175" s="23">
        <f t="shared" si="22"/>
        <v>0.1864022663</v>
      </c>
      <c r="U175" s="23">
        <f t="shared" si="23"/>
        <v>0.1848890254</v>
      </c>
      <c r="V175" s="26">
        <f t="shared" si="24"/>
        <v>18.31041616</v>
      </c>
      <c r="W175" s="26"/>
    </row>
    <row r="176" ht="15.75" customHeight="1">
      <c r="A176" s="7" t="s">
        <v>213</v>
      </c>
      <c r="B176" s="7">
        <v>0.0</v>
      </c>
      <c r="C176" s="7">
        <v>0.0</v>
      </c>
      <c r="D176" s="7">
        <v>0.0</v>
      </c>
      <c r="E176" s="7">
        <v>38.0</v>
      </c>
      <c r="F176" s="7">
        <v>18.0</v>
      </c>
      <c r="G176" s="7">
        <v>18.0</v>
      </c>
      <c r="H176" s="7">
        <v>44.0</v>
      </c>
      <c r="I176" s="7">
        <v>44.0</v>
      </c>
      <c r="J176" s="7">
        <v>20.0</v>
      </c>
      <c r="K176" s="23">
        <f t="shared" si="13"/>
        <v>0.001459854015</v>
      </c>
      <c r="L176" s="23">
        <f t="shared" si="14"/>
        <v>0.0009372071228</v>
      </c>
      <c r="M176" s="23">
        <f t="shared" si="15"/>
        <v>0.0008326394671</v>
      </c>
      <c r="N176" s="23">
        <f t="shared" si="16"/>
        <v>0.001076566868</v>
      </c>
      <c r="O176" s="23">
        <f t="shared" si="17"/>
        <v>0.02258251303</v>
      </c>
      <c r="P176" s="23">
        <f t="shared" si="18"/>
        <v>0.01338971106</v>
      </c>
      <c r="Q176" s="23">
        <f t="shared" si="19"/>
        <v>0.01298701299</v>
      </c>
      <c r="R176" s="23">
        <f t="shared" si="20"/>
        <v>0.02244389027</v>
      </c>
      <c r="S176" s="23">
        <f t="shared" si="21"/>
        <v>0.02125649504</v>
      </c>
      <c r="T176" s="23">
        <f t="shared" si="22"/>
        <v>0.011898017</v>
      </c>
      <c r="U176" s="23">
        <f t="shared" si="23"/>
        <v>0.01742627323</v>
      </c>
      <c r="V176" s="26">
        <f t="shared" si="24"/>
        <v>16.18689349</v>
      </c>
      <c r="W176" s="26"/>
    </row>
    <row r="177" ht="15.75" customHeight="1">
      <c r="A177" s="7" t="s">
        <v>214</v>
      </c>
      <c r="B177" s="7">
        <v>0.0</v>
      </c>
      <c r="C177" s="7">
        <v>2.0</v>
      </c>
      <c r="D177" s="7">
        <v>0.0</v>
      </c>
      <c r="E177" s="7">
        <v>50.0</v>
      </c>
      <c r="F177" s="7">
        <v>12.0</v>
      </c>
      <c r="G177" s="7">
        <v>34.0</v>
      </c>
      <c r="H177" s="7">
        <v>52.0</v>
      </c>
      <c r="I177" s="7">
        <v>44.0</v>
      </c>
      <c r="J177" s="7">
        <v>92.0</v>
      </c>
      <c r="K177" s="23">
        <f t="shared" si="13"/>
        <v>0.001459854015</v>
      </c>
      <c r="L177" s="23">
        <f t="shared" si="14"/>
        <v>0.002811621368</v>
      </c>
      <c r="M177" s="23">
        <f t="shared" si="15"/>
        <v>0.0008326394671</v>
      </c>
      <c r="N177" s="23">
        <f t="shared" si="16"/>
        <v>0.001701371617</v>
      </c>
      <c r="O177" s="23">
        <f t="shared" si="17"/>
        <v>0.02953097858</v>
      </c>
      <c r="P177" s="23">
        <f t="shared" si="18"/>
        <v>0.009161381254</v>
      </c>
      <c r="Q177" s="23">
        <f t="shared" si="19"/>
        <v>0.02392344498</v>
      </c>
      <c r="R177" s="23">
        <f t="shared" si="20"/>
        <v>0.02643391521</v>
      </c>
      <c r="S177" s="23">
        <f t="shared" si="21"/>
        <v>0.02125649504</v>
      </c>
      <c r="T177" s="23">
        <f t="shared" si="22"/>
        <v>0.05269121813</v>
      </c>
      <c r="U177" s="23">
        <f t="shared" si="23"/>
        <v>0.02716623886</v>
      </c>
      <c r="V177" s="26">
        <f t="shared" si="24"/>
        <v>15.96725759</v>
      </c>
      <c r="W177" s="26"/>
    </row>
    <row r="178" ht="15.75" customHeight="1">
      <c r="A178" s="7" t="s">
        <v>215</v>
      </c>
      <c r="B178" s="7">
        <v>0.0</v>
      </c>
      <c r="C178" s="7">
        <v>4.0</v>
      </c>
      <c r="D178" s="7">
        <v>0.0</v>
      </c>
      <c r="E178" s="7">
        <v>26.0</v>
      </c>
      <c r="F178" s="7">
        <v>30.0</v>
      </c>
      <c r="G178" s="7">
        <v>36.0</v>
      </c>
      <c r="H178" s="7">
        <v>80.0</v>
      </c>
      <c r="I178" s="7">
        <v>92.0</v>
      </c>
      <c r="J178" s="7">
        <v>108.0</v>
      </c>
      <c r="K178" s="23">
        <f t="shared" si="13"/>
        <v>0.001459854015</v>
      </c>
      <c r="L178" s="23">
        <f t="shared" si="14"/>
        <v>0.004686035614</v>
      </c>
      <c r="M178" s="23">
        <f t="shared" si="15"/>
        <v>0.0008326394671</v>
      </c>
      <c r="N178" s="23">
        <f t="shared" si="16"/>
        <v>0.002326176365</v>
      </c>
      <c r="O178" s="23">
        <f t="shared" si="17"/>
        <v>0.01563404748</v>
      </c>
      <c r="P178" s="23">
        <f t="shared" si="18"/>
        <v>0.02184637068</v>
      </c>
      <c r="Q178" s="23">
        <f t="shared" si="19"/>
        <v>0.02529049897</v>
      </c>
      <c r="R178" s="23">
        <f t="shared" si="20"/>
        <v>0.04039900249</v>
      </c>
      <c r="S178" s="23">
        <f t="shared" si="21"/>
        <v>0.04393008975</v>
      </c>
      <c r="T178" s="23">
        <f t="shared" si="22"/>
        <v>0.06175637394</v>
      </c>
      <c r="U178" s="23">
        <f t="shared" si="23"/>
        <v>0.03480939722</v>
      </c>
      <c r="V178" s="26">
        <f t="shared" si="24"/>
        <v>14.9642124</v>
      </c>
      <c r="W178" s="26"/>
    </row>
    <row r="179" ht="15.75" customHeight="1">
      <c r="A179" s="7" t="s">
        <v>216</v>
      </c>
      <c r="B179" s="7">
        <v>0.0</v>
      </c>
      <c r="C179" s="7">
        <v>88.0</v>
      </c>
      <c r="D179" s="7">
        <v>16.0</v>
      </c>
      <c r="E179" s="7">
        <v>740.0</v>
      </c>
      <c r="F179" s="7">
        <v>610.0</v>
      </c>
      <c r="G179" s="7">
        <v>386.0</v>
      </c>
      <c r="H179" s="7">
        <v>820.0</v>
      </c>
      <c r="I179" s="7">
        <v>1324.0</v>
      </c>
      <c r="J179" s="7">
        <v>1208.0</v>
      </c>
      <c r="K179" s="23">
        <f t="shared" si="13"/>
        <v>0.001459854015</v>
      </c>
      <c r="L179" s="23">
        <f t="shared" si="14"/>
        <v>0.08341143393</v>
      </c>
      <c r="M179" s="23">
        <f t="shared" si="15"/>
        <v>0.01415487094</v>
      </c>
      <c r="N179" s="23">
        <f t="shared" si="16"/>
        <v>0.03300871963</v>
      </c>
      <c r="O179" s="23">
        <f t="shared" si="17"/>
        <v>0.4290677475</v>
      </c>
      <c r="P179" s="23">
        <f t="shared" si="18"/>
        <v>0.430584919</v>
      </c>
      <c r="Q179" s="23">
        <f t="shared" si="19"/>
        <v>0.2645249487</v>
      </c>
      <c r="R179" s="23">
        <f t="shared" si="20"/>
        <v>0.4094763092</v>
      </c>
      <c r="S179" s="23">
        <f t="shared" si="21"/>
        <v>0.6258856873</v>
      </c>
      <c r="T179" s="23">
        <f t="shared" si="22"/>
        <v>0.6849858357</v>
      </c>
      <c r="U179" s="23">
        <f t="shared" si="23"/>
        <v>0.4740875746</v>
      </c>
      <c r="V179" s="26">
        <f t="shared" si="24"/>
        <v>14.36249512</v>
      </c>
      <c r="W179" s="26"/>
    </row>
    <row r="180" ht="15.75" customHeight="1">
      <c r="A180" s="7" t="s">
        <v>217</v>
      </c>
      <c r="B180" s="7">
        <v>4.0</v>
      </c>
      <c r="C180" s="7">
        <v>0.0</v>
      </c>
      <c r="D180" s="7">
        <v>0.0</v>
      </c>
      <c r="E180" s="7">
        <v>48.0</v>
      </c>
      <c r="F180" s="7">
        <v>40.0</v>
      </c>
      <c r="G180" s="7">
        <v>34.0</v>
      </c>
      <c r="H180" s="7">
        <v>100.0</v>
      </c>
      <c r="I180" s="7">
        <v>76.0</v>
      </c>
      <c r="J180" s="7">
        <v>84.0</v>
      </c>
      <c r="K180" s="23">
        <f t="shared" si="13"/>
        <v>0.007299270073</v>
      </c>
      <c r="L180" s="23">
        <f t="shared" si="14"/>
        <v>0.0009372071228</v>
      </c>
      <c r="M180" s="23">
        <f t="shared" si="15"/>
        <v>0.0008326394671</v>
      </c>
      <c r="N180" s="23">
        <f t="shared" si="16"/>
        <v>0.003023038888</v>
      </c>
      <c r="O180" s="23">
        <f t="shared" si="17"/>
        <v>0.02837290098</v>
      </c>
      <c r="P180" s="23">
        <f t="shared" si="18"/>
        <v>0.02889358703</v>
      </c>
      <c r="Q180" s="23">
        <f t="shared" si="19"/>
        <v>0.02392344498</v>
      </c>
      <c r="R180" s="23">
        <f t="shared" si="20"/>
        <v>0.05037406484</v>
      </c>
      <c r="S180" s="23">
        <f t="shared" si="21"/>
        <v>0.03637222485</v>
      </c>
      <c r="T180" s="23">
        <f t="shared" si="22"/>
        <v>0.04815864023</v>
      </c>
      <c r="U180" s="23">
        <f t="shared" si="23"/>
        <v>0.03601581048</v>
      </c>
      <c r="V180" s="26">
        <f t="shared" si="24"/>
        <v>11.91377677</v>
      </c>
      <c r="W180" s="26"/>
    </row>
    <row r="181" ht="15.75" customHeight="1">
      <c r="A181" s="7" t="s">
        <v>218</v>
      </c>
      <c r="B181" s="7">
        <v>138.0</v>
      </c>
      <c r="C181" s="7">
        <v>458.0</v>
      </c>
      <c r="D181" s="7">
        <v>192.0</v>
      </c>
      <c r="E181" s="7">
        <v>6662.0</v>
      </c>
      <c r="F181" s="7">
        <v>6200.0</v>
      </c>
      <c r="G181" s="7">
        <v>5164.0</v>
      </c>
      <c r="H181" s="7">
        <v>5016.0</v>
      </c>
      <c r="I181" s="7">
        <v>4748.0</v>
      </c>
      <c r="J181" s="7">
        <v>3996.0</v>
      </c>
      <c r="K181" s="23">
        <f t="shared" si="13"/>
        <v>0.202919708</v>
      </c>
      <c r="L181" s="23">
        <f t="shared" si="14"/>
        <v>0.4301780694</v>
      </c>
      <c r="M181" s="23">
        <f t="shared" si="15"/>
        <v>0.1606994172</v>
      </c>
      <c r="N181" s="23">
        <f t="shared" si="16"/>
        <v>0.2645990648</v>
      </c>
      <c r="O181" s="23">
        <f t="shared" si="17"/>
        <v>3.858135495</v>
      </c>
      <c r="P181" s="23">
        <f t="shared" si="18"/>
        <v>4.369978858</v>
      </c>
      <c r="Q181" s="23">
        <f t="shared" si="19"/>
        <v>3.530416951</v>
      </c>
      <c r="R181" s="23">
        <f t="shared" si="20"/>
        <v>2.502244389</v>
      </c>
      <c r="S181" s="23">
        <f t="shared" si="21"/>
        <v>2.243268777</v>
      </c>
      <c r="T181" s="23">
        <f t="shared" si="22"/>
        <v>2.264589235</v>
      </c>
      <c r="U181" s="23">
        <f t="shared" si="23"/>
        <v>3.128105618</v>
      </c>
      <c r="V181" s="26">
        <f t="shared" si="24"/>
        <v>11.82205848</v>
      </c>
      <c r="W181" s="26"/>
    </row>
    <row r="182" ht="15.75" customHeight="1">
      <c r="A182" s="7" t="s">
        <v>219</v>
      </c>
      <c r="B182" s="7">
        <v>0.0</v>
      </c>
      <c r="C182" s="7">
        <v>14.0</v>
      </c>
      <c r="D182" s="7">
        <v>8.0</v>
      </c>
      <c r="E182" s="7">
        <v>174.0</v>
      </c>
      <c r="F182" s="7">
        <v>126.0</v>
      </c>
      <c r="G182" s="7">
        <v>74.0</v>
      </c>
      <c r="H182" s="7">
        <v>188.0</v>
      </c>
      <c r="I182" s="7">
        <v>264.0</v>
      </c>
      <c r="J182" s="7">
        <v>112.0</v>
      </c>
      <c r="K182" s="23">
        <f t="shared" si="13"/>
        <v>0.001459854015</v>
      </c>
      <c r="L182" s="23">
        <f t="shared" si="14"/>
        <v>0.01405810684</v>
      </c>
      <c r="M182" s="23">
        <f t="shared" si="15"/>
        <v>0.007493755204</v>
      </c>
      <c r="N182" s="23">
        <f t="shared" si="16"/>
        <v>0.00767057202</v>
      </c>
      <c r="O182" s="23">
        <f t="shared" si="17"/>
        <v>0.1013317892</v>
      </c>
      <c r="P182" s="23">
        <f t="shared" si="18"/>
        <v>0.08949964764</v>
      </c>
      <c r="Q182" s="23">
        <f t="shared" si="19"/>
        <v>0.05126452495</v>
      </c>
      <c r="R182" s="23">
        <f t="shared" si="20"/>
        <v>0.09426433915</v>
      </c>
      <c r="S182" s="23">
        <f t="shared" si="21"/>
        <v>0.1251771375</v>
      </c>
      <c r="T182" s="23">
        <f t="shared" si="22"/>
        <v>0.06402266289</v>
      </c>
      <c r="U182" s="23">
        <f t="shared" si="23"/>
        <v>0.08759335022</v>
      </c>
      <c r="V182" s="26">
        <f t="shared" si="24"/>
        <v>11.41940262</v>
      </c>
      <c r="W182" s="26"/>
    </row>
    <row r="183" ht="15.75" customHeight="1">
      <c r="A183" s="7" t="s">
        <v>220</v>
      </c>
      <c r="B183" s="7">
        <v>16.0</v>
      </c>
      <c r="C183" s="7">
        <v>20.0</v>
      </c>
      <c r="D183" s="7">
        <v>16.0</v>
      </c>
      <c r="E183" s="7">
        <v>344.0</v>
      </c>
      <c r="F183" s="7">
        <v>274.0</v>
      </c>
      <c r="G183" s="7">
        <v>298.0</v>
      </c>
      <c r="H183" s="7">
        <v>156.0</v>
      </c>
      <c r="I183" s="7">
        <v>192.0</v>
      </c>
      <c r="J183" s="7">
        <v>184.0</v>
      </c>
      <c r="K183" s="23">
        <f t="shared" si="13"/>
        <v>0.02481751825</v>
      </c>
      <c r="L183" s="23">
        <f t="shared" si="14"/>
        <v>0.01968134958</v>
      </c>
      <c r="M183" s="23">
        <f t="shared" si="15"/>
        <v>0.01415487094</v>
      </c>
      <c r="N183" s="23">
        <f t="shared" si="16"/>
        <v>0.01955124626</v>
      </c>
      <c r="O183" s="23">
        <f t="shared" si="17"/>
        <v>0.1997683845</v>
      </c>
      <c r="P183" s="23">
        <f t="shared" si="18"/>
        <v>0.1937984496</v>
      </c>
      <c r="Q183" s="23">
        <f t="shared" si="19"/>
        <v>0.2043745728</v>
      </c>
      <c r="R183" s="23">
        <f t="shared" si="20"/>
        <v>0.0783042394</v>
      </c>
      <c r="S183" s="23">
        <f t="shared" si="21"/>
        <v>0.09116674539</v>
      </c>
      <c r="T183" s="23">
        <f t="shared" si="22"/>
        <v>0.104815864</v>
      </c>
      <c r="U183" s="23">
        <f t="shared" si="23"/>
        <v>0.145371376</v>
      </c>
      <c r="V183" s="26">
        <f t="shared" si="24"/>
        <v>7.435402022</v>
      </c>
      <c r="W183" s="26"/>
    </row>
    <row r="184" ht="15.75" customHeight="1">
      <c r="A184" s="7" t="s">
        <v>221</v>
      </c>
      <c r="B184" s="7">
        <v>40.0</v>
      </c>
      <c r="C184" s="7">
        <v>42.0</v>
      </c>
      <c r="D184" s="7">
        <v>76.0</v>
      </c>
      <c r="E184" s="7">
        <v>832.0</v>
      </c>
      <c r="F184" s="7">
        <v>668.0</v>
      </c>
      <c r="G184" s="7">
        <v>582.0</v>
      </c>
      <c r="H184" s="7">
        <v>428.0</v>
      </c>
      <c r="I184" s="7">
        <v>496.0</v>
      </c>
      <c r="J184" s="7">
        <v>452.0</v>
      </c>
      <c r="K184" s="23">
        <f t="shared" si="13"/>
        <v>0.0598540146</v>
      </c>
      <c r="L184" s="23">
        <f t="shared" si="14"/>
        <v>0.04029990628</v>
      </c>
      <c r="M184" s="23">
        <f t="shared" si="15"/>
        <v>0.06411323897</v>
      </c>
      <c r="N184" s="23">
        <f t="shared" si="16"/>
        <v>0.05475571995</v>
      </c>
      <c r="O184" s="23">
        <f t="shared" si="17"/>
        <v>0.4823393167</v>
      </c>
      <c r="P184" s="23">
        <f t="shared" si="18"/>
        <v>0.4714587738</v>
      </c>
      <c r="Q184" s="23">
        <f t="shared" si="19"/>
        <v>0.3984962406</v>
      </c>
      <c r="R184" s="23">
        <f t="shared" si="20"/>
        <v>0.2139650873</v>
      </c>
      <c r="S184" s="23">
        <f t="shared" si="21"/>
        <v>0.2347661786</v>
      </c>
      <c r="T184" s="23">
        <f t="shared" si="22"/>
        <v>0.2566572238</v>
      </c>
      <c r="U184" s="23">
        <f t="shared" si="23"/>
        <v>0.3429471368</v>
      </c>
      <c r="V184" s="26">
        <f t="shared" si="24"/>
        <v>6.263220301</v>
      </c>
      <c r="W184" s="26"/>
    </row>
    <row r="185" ht="15.75" customHeight="1">
      <c r="A185" s="7" t="s">
        <v>222</v>
      </c>
      <c r="B185" s="7">
        <v>22.0</v>
      </c>
      <c r="C185" s="7">
        <v>58.0</v>
      </c>
      <c r="D185" s="7">
        <v>36.0</v>
      </c>
      <c r="E185" s="7">
        <v>502.0</v>
      </c>
      <c r="F185" s="7">
        <v>340.0</v>
      </c>
      <c r="G185" s="7">
        <v>300.0</v>
      </c>
      <c r="H185" s="7">
        <v>404.0</v>
      </c>
      <c r="I185" s="7">
        <v>380.0</v>
      </c>
      <c r="J185" s="7">
        <v>388.0</v>
      </c>
      <c r="K185" s="23">
        <f t="shared" si="13"/>
        <v>0.03357664234</v>
      </c>
      <c r="L185" s="23">
        <f t="shared" si="14"/>
        <v>0.05529522024</v>
      </c>
      <c r="M185" s="23">
        <f t="shared" si="15"/>
        <v>0.03080766028</v>
      </c>
      <c r="N185" s="23">
        <f t="shared" si="16"/>
        <v>0.03989317429</v>
      </c>
      <c r="O185" s="23">
        <f t="shared" si="17"/>
        <v>0.2912565142</v>
      </c>
      <c r="P185" s="23">
        <f t="shared" si="18"/>
        <v>0.2403100775</v>
      </c>
      <c r="Q185" s="23">
        <f t="shared" si="19"/>
        <v>0.2057416268</v>
      </c>
      <c r="R185" s="23">
        <f t="shared" si="20"/>
        <v>0.2019950125</v>
      </c>
      <c r="S185" s="23">
        <f t="shared" si="21"/>
        <v>0.179971658</v>
      </c>
      <c r="T185" s="23">
        <f t="shared" si="22"/>
        <v>0.2203966006</v>
      </c>
      <c r="U185" s="23">
        <f t="shared" si="23"/>
        <v>0.2232785816</v>
      </c>
      <c r="V185" s="26">
        <f t="shared" si="24"/>
        <v>5.596911892</v>
      </c>
      <c r="W185" s="26"/>
    </row>
    <row r="186" ht="15.75" customHeight="1">
      <c r="A186" s="7" t="s">
        <v>223</v>
      </c>
      <c r="B186" s="7">
        <v>60.0</v>
      </c>
      <c r="C186" s="7">
        <v>0.0</v>
      </c>
      <c r="D186" s="7">
        <v>0.0</v>
      </c>
      <c r="E186" s="7">
        <v>490.0</v>
      </c>
      <c r="F186" s="7">
        <v>298.0</v>
      </c>
      <c r="G186" s="7">
        <v>280.0</v>
      </c>
      <c r="H186" s="7">
        <v>212.0</v>
      </c>
      <c r="I186" s="7">
        <v>276.0</v>
      </c>
      <c r="J186" s="7">
        <v>112.0</v>
      </c>
      <c r="K186" s="23">
        <f t="shared" si="13"/>
        <v>0.08905109489</v>
      </c>
      <c r="L186" s="23">
        <f t="shared" si="14"/>
        <v>0.0009372071228</v>
      </c>
      <c r="M186" s="23">
        <f t="shared" si="15"/>
        <v>0.0008326394671</v>
      </c>
      <c r="N186" s="23">
        <f t="shared" si="16"/>
        <v>0.03027364716</v>
      </c>
      <c r="O186" s="23">
        <f t="shared" si="17"/>
        <v>0.2843080486</v>
      </c>
      <c r="P186" s="23">
        <f t="shared" si="18"/>
        <v>0.2107117689</v>
      </c>
      <c r="Q186" s="23">
        <f t="shared" si="19"/>
        <v>0.1920710868</v>
      </c>
      <c r="R186" s="23">
        <f t="shared" si="20"/>
        <v>0.106234414</v>
      </c>
      <c r="S186" s="23">
        <f t="shared" si="21"/>
        <v>0.1308455361</v>
      </c>
      <c r="T186" s="23">
        <f t="shared" si="22"/>
        <v>0.06402266289</v>
      </c>
      <c r="U186" s="23">
        <f t="shared" si="23"/>
        <v>0.1646989195</v>
      </c>
      <c r="V186" s="26">
        <f t="shared" si="24"/>
        <v>5.440339536</v>
      </c>
      <c r="W186" s="26"/>
    </row>
    <row r="187" ht="15.75" customHeight="1">
      <c r="A187" s="7" t="s">
        <v>224</v>
      </c>
      <c r="B187" s="7">
        <v>92.0</v>
      </c>
      <c r="C187" s="7">
        <v>14.0</v>
      </c>
      <c r="D187" s="7">
        <v>36.0</v>
      </c>
      <c r="E187" s="7">
        <v>580.0</v>
      </c>
      <c r="F187" s="7">
        <v>464.0</v>
      </c>
      <c r="G187" s="7">
        <v>438.0</v>
      </c>
      <c r="H187" s="7">
        <v>596.0</v>
      </c>
      <c r="I187" s="7">
        <v>588.0</v>
      </c>
      <c r="J187" s="7">
        <v>404.0</v>
      </c>
      <c r="K187" s="23">
        <f t="shared" si="13"/>
        <v>0.1357664234</v>
      </c>
      <c r="L187" s="23">
        <f t="shared" si="14"/>
        <v>0.01405810684</v>
      </c>
      <c r="M187" s="23">
        <f t="shared" si="15"/>
        <v>0.03080766028</v>
      </c>
      <c r="N187" s="23">
        <f t="shared" si="16"/>
        <v>0.06021073016</v>
      </c>
      <c r="O187" s="23">
        <f t="shared" si="17"/>
        <v>0.3364215402</v>
      </c>
      <c r="P187" s="23">
        <f t="shared" si="18"/>
        <v>0.3276955603</v>
      </c>
      <c r="Q187" s="23">
        <f t="shared" si="19"/>
        <v>0.3000683527</v>
      </c>
      <c r="R187" s="23">
        <f t="shared" si="20"/>
        <v>0.297755611</v>
      </c>
      <c r="S187" s="23">
        <f t="shared" si="21"/>
        <v>0.2782239017</v>
      </c>
      <c r="T187" s="23">
        <f t="shared" si="22"/>
        <v>0.2294617564</v>
      </c>
      <c r="U187" s="23">
        <f t="shared" si="23"/>
        <v>0.294937787</v>
      </c>
      <c r="V187" s="26">
        <f t="shared" si="24"/>
        <v>4.898425684</v>
      </c>
      <c r="W187" s="26"/>
    </row>
    <row r="188" ht="15.75" customHeight="1">
      <c r="A188" s="7" t="s">
        <v>225</v>
      </c>
      <c r="B188" s="7">
        <v>122.0</v>
      </c>
      <c r="C188" s="7">
        <v>0.0</v>
      </c>
      <c r="D188" s="7">
        <v>0.0</v>
      </c>
      <c r="E188" s="7">
        <v>606.0</v>
      </c>
      <c r="F188" s="7">
        <v>806.0</v>
      </c>
      <c r="G188" s="7">
        <v>622.0</v>
      </c>
      <c r="H188" s="7">
        <v>128.0</v>
      </c>
      <c r="I188" s="7">
        <v>132.0</v>
      </c>
      <c r="J188" s="7">
        <v>92.0</v>
      </c>
      <c r="K188" s="23">
        <f t="shared" si="13"/>
        <v>0.1795620438</v>
      </c>
      <c r="L188" s="23">
        <f t="shared" si="14"/>
        <v>0.0009372071228</v>
      </c>
      <c r="M188" s="23">
        <f t="shared" si="15"/>
        <v>0.0008326394671</v>
      </c>
      <c r="N188" s="23">
        <f t="shared" si="16"/>
        <v>0.06044396346</v>
      </c>
      <c r="O188" s="23">
        <f t="shared" si="17"/>
        <v>0.3514765489</v>
      </c>
      <c r="P188" s="23">
        <f t="shared" si="18"/>
        <v>0.5687103594</v>
      </c>
      <c r="Q188" s="23">
        <f t="shared" si="19"/>
        <v>0.4258373206</v>
      </c>
      <c r="R188" s="23">
        <f t="shared" si="20"/>
        <v>0.06433915212</v>
      </c>
      <c r="S188" s="23">
        <f t="shared" si="21"/>
        <v>0.06282475201</v>
      </c>
      <c r="T188" s="23">
        <f t="shared" si="22"/>
        <v>0.05269121813</v>
      </c>
      <c r="U188" s="23">
        <f t="shared" si="23"/>
        <v>0.2543132252</v>
      </c>
      <c r="V188" s="26">
        <f t="shared" si="24"/>
        <v>4.207421397</v>
      </c>
      <c r="W188" s="26"/>
    </row>
    <row r="189" ht="15.75" customHeight="1">
      <c r="A189" s="7" t="s">
        <v>226</v>
      </c>
      <c r="B189" s="7">
        <v>114.0</v>
      </c>
      <c r="C189" s="7">
        <v>28.0</v>
      </c>
      <c r="D189" s="7">
        <v>12.0</v>
      </c>
      <c r="E189" s="7">
        <v>436.0</v>
      </c>
      <c r="F189" s="7">
        <v>486.0</v>
      </c>
      <c r="G189" s="7">
        <v>420.0</v>
      </c>
      <c r="H189" s="7">
        <v>492.0</v>
      </c>
      <c r="I189" s="7">
        <v>428.0</v>
      </c>
      <c r="J189" s="7">
        <v>444.0</v>
      </c>
      <c r="K189" s="23">
        <f t="shared" si="13"/>
        <v>0.1678832117</v>
      </c>
      <c r="L189" s="23">
        <f t="shared" si="14"/>
        <v>0.02717900656</v>
      </c>
      <c r="M189" s="23">
        <f t="shared" si="15"/>
        <v>0.01082431307</v>
      </c>
      <c r="N189" s="23">
        <f t="shared" si="16"/>
        <v>0.06862884377</v>
      </c>
      <c r="O189" s="23">
        <f t="shared" si="17"/>
        <v>0.2530399537</v>
      </c>
      <c r="P189" s="23">
        <f t="shared" si="18"/>
        <v>0.3431994362</v>
      </c>
      <c r="Q189" s="23">
        <f t="shared" si="19"/>
        <v>0.2877648667</v>
      </c>
      <c r="R189" s="23">
        <f t="shared" si="20"/>
        <v>0.2458852868</v>
      </c>
      <c r="S189" s="23">
        <f t="shared" si="21"/>
        <v>0.2026452527</v>
      </c>
      <c r="T189" s="23">
        <f t="shared" si="22"/>
        <v>0.2521246459</v>
      </c>
      <c r="U189" s="23">
        <f t="shared" si="23"/>
        <v>0.264109907</v>
      </c>
      <c r="V189" s="26">
        <f t="shared" si="24"/>
        <v>3.848380542</v>
      </c>
      <c r="W189" s="26"/>
    </row>
    <row r="190" ht="15.75" customHeight="1">
      <c r="A190" s="7" t="s">
        <v>227</v>
      </c>
      <c r="B190" s="7">
        <v>2.0</v>
      </c>
      <c r="C190" s="7">
        <v>126.0</v>
      </c>
      <c r="D190" s="7">
        <v>276.0</v>
      </c>
      <c r="E190" s="7">
        <v>546.0</v>
      </c>
      <c r="F190" s="7">
        <v>444.0</v>
      </c>
      <c r="G190" s="7">
        <v>440.0</v>
      </c>
      <c r="H190" s="7">
        <v>1096.0</v>
      </c>
      <c r="I190" s="7">
        <v>1144.0</v>
      </c>
      <c r="J190" s="7">
        <v>1008.0</v>
      </c>
      <c r="K190" s="23">
        <f t="shared" si="13"/>
        <v>0.004379562044</v>
      </c>
      <c r="L190" s="23">
        <f t="shared" si="14"/>
        <v>0.1190253046</v>
      </c>
      <c r="M190" s="23">
        <f t="shared" si="15"/>
        <v>0.2306411324</v>
      </c>
      <c r="N190" s="23">
        <f t="shared" si="16"/>
        <v>0.118015333</v>
      </c>
      <c r="O190" s="23">
        <f t="shared" si="17"/>
        <v>0.3167342212</v>
      </c>
      <c r="P190" s="23">
        <f t="shared" si="18"/>
        <v>0.3136011276</v>
      </c>
      <c r="Q190" s="23">
        <f t="shared" si="19"/>
        <v>0.3014354067</v>
      </c>
      <c r="R190" s="23">
        <f t="shared" si="20"/>
        <v>0.5471321696</v>
      </c>
      <c r="S190" s="23">
        <f t="shared" si="21"/>
        <v>0.5408597071</v>
      </c>
      <c r="T190" s="23">
        <f t="shared" si="22"/>
        <v>0.5716713881</v>
      </c>
      <c r="U190" s="23">
        <f t="shared" si="23"/>
        <v>0.43190567</v>
      </c>
      <c r="V190" s="26">
        <f t="shared" si="24"/>
        <v>3.659741993</v>
      </c>
      <c r="W190" s="26"/>
    </row>
    <row r="191" ht="15.75" customHeight="1">
      <c r="A191" s="7" t="s">
        <v>228</v>
      </c>
      <c r="B191" s="7">
        <v>44.0</v>
      </c>
      <c r="C191" s="7">
        <v>0.0</v>
      </c>
      <c r="D191" s="7">
        <v>0.0</v>
      </c>
      <c r="E191" s="7">
        <v>106.0</v>
      </c>
      <c r="F191" s="7">
        <v>90.0</v>
      </c>
      <c r="G191" s="7">
        <v>124.0</v>
      </c>
      <c r="H191" s="7">
        <v>140.0</v>
      </c>
      <c r="I191" s="7">
        <v>168.0</v>
      </c>
      <c r="J191" s="7">
        <v>144.0</v>
      </c>
      <c r="K191" s="23">
        <f t="shared" si="13"/>
        <v>0.06569343066</v>
      </c>
      <c r="L191" s="23">
        <f t="shared" si="14"/>
        <v>0.0009372071228</v>
      </c>
      <c r="M191" s="23">
        <f t="shared" si="15"/>
        <v>0.0008326394671</v>
      </c>
      <c r="N191" s="23">
        <f t="shared" si="16"/>
        <v>0.02248775908</v>
      </c>
      <c r="O191" s="23">
        <f t="shared" si="17"/>
        <v>0.06195715113</v>
      </c>
      <c r="P191" s="23">
        <f t="shared" si="18"/>
        <v>0.06412966878</v>
      </c>
      <c r="Q191" s="23">
        <f t="shared" si="19"/>
        <v>0.08544087491</v>
      </c>
      <c r="R191" s="23">
        <f t="shared" si="20"/>
        <v>0.07032418953</v>
      </c>
      <c r="S191" s="23">
        <f t="shared" si="21"/>
        <v>0.07982994804</v>
      </c>
      <c r="T191" s="23">
        <f t="shared" si="22"/>
        <v>0.0821529745</v>
      </c>
      <c r="U191" s="23">
        <f t="shared" si="23"/>
        <v>0.07397246782</v>
      </c>
      <c r="V191" s="26">
        <f t="shared" si="24"/>
        <v>3.289454834</v>
      </c>
      <c r="W191" s="26"/>
    </row>
    <row r="192" ht="15.75" customHeight="1">
      <c r="A192" s="7" t="s">
        <v>229</v>
      </c>
      <c r="B192" s="7">
        <v>4.0</v>
      </c>
      <c r="C192" s="7">
        <v>200.0</v>
      </c>
      <c r="D192" s="7">
        <v>54.0</v>
      </c>
      <c r="E192" s="7">
        <v>518.0</v>
      </c>
      <c r="F192" s="7">
        <v>406.0</v>
      </c>
      <c r="G192" s="7">
        <v>332.0</v>
      </c>
      <c r="H192" s="7">
        <v>408.0</v>
      </c>
      <c r="I192" s="7">
        <v>460.0</v>
      </c>
      <c r="J192" s="7">
        <v>444.0</v>
      </c>
      <c r="K192" s="23">
        <f t="shared" si="13"/>
        <v>0.007299270073</v>
      </c>
      <c r="L192" s="23">
        <f t="shared" si="14"/>
        <v>0.1883786317</v>
      </c>
      <c r="M192" s="23">
        <f t="shared" si="15"/>
        <v>0.04579517069</v>
      </c>
      <c r="N192" s="23">
        <f t="shared" si="16"/>
        <v>0.08049102415</v>
      </c>
      <c r="O192" s="23">
        <f t="shared" si="17"/>
        <v>0.3005211349</v>
      </c>
      <c r="P192" s="23">
        <f t="shared" si="18"/>
        <v>0.2868217054</v>
      </c>
      <c r="Q192" s="23">
        <f t="shared" si="19"/>
        <v>0.2276144908</v>
      </c>
      <c r="R192" s="23">
        <f t="shared" si="20"/>
        <v>0.2039900249</v>
      </c>
      <c r="S192" s="23">
        <f t="shared" si="21"/>
        <v>0.2177609825</v>
      </c>
      <c r="T192" s="23">
        <f t="shared" si="22"/>
        <v>0.2521246459</v>
      </c>
      <c r="U192" s="23">
        <f t="shared" si="23"/>
        <v>0.2481388307</v>
      </c>
      <c r="V192" s="26">
        <f t="shared" si="24"/>
        <v>3.082813685</v>
      </c>
      <c r="W192" s="26"/>
    </row>
    <row r="193" ht="15.75" customHeight="1">
      <c r="A193" s="7" t="s">
        <v>230</v>
      </c>
      <c r="B193" s="7">
        <v>16.0</v>
      </c>
      <c r="C193" s="7">
        <v>124.0</v>
      </c>
      <c r="D193" s="7">
        <v>108.0</v>
      </c>
      <c r="E193" s="7">
        <v>482.0</v>
      </c>
      <c r="F193" s="7">
        <v>390.0</v>
      </c>
      <c r="G193" s="7">
        <v>378.0</v>
      </c>
      <c r="H193" s="7">
        <v>356.0</v>
      </c>
      <c r="I193" s="7">
        <v>296.0</v>
      </c>
      <c r="J193" s="7">
        <v>336.0</v>
      </c>
      <c r="K193" s="23">
        <f t="shared" si="13"/>
        <v>0.02481751825</v>
      </c>
      <c r="L193" s="23">
        <f t="shared" si="14"/>
        <v>0.1171508903</v>
      </c>
      <c r="M193" s="23">
        <f t="shared" si="15"/>
        <v>0.09075770192</v>
      </c>
      <c r="N193" s="23">
        <f t="shared" si="16"/>
        <v>0.07757537017</v>
      </c>
      <c r="O193" s="23">
        <f t="shared" si="17"/>
        <v>0.2796757383</v>
      </c>
      <c r="P193" s="23">
        <f t="shared" si="18"/>
        <v>0.2755461593</v>
      </c>
      <c r="Q193" s="23">
        <f t="shared" si="19"/>
        <v>0.2590567327</v>
      </c>
      <c r="R193" s="23">
        <f t="shared" si="20"/>
        <v>0.1780548628</v>
      </c>
      <c r="S193" s="23">
        <f t="shared" si="21"/>
        <v>0.1402928673</v>
      </c>
      <c r="T193" s="23">
        <f t="shared" si="22"/>
        <v>0.1909348442</v>
      </c>
      <c r="U193" s="23">
        <f t="shared" si="23"/>
        <v>0.2205935341</v>
      </c>
      <c r="V193" s="26">
        <f t="shared" si="24"/>
        <v>2.843602726</v>
      </c>
      <c r="W193" s="26"/>
    </row>
    <row r="194" ht="15.75" customHeight="1">
      <c r="A194" s="7" t="s">
        <v>231</v>
      </c>
      <c r="B194" s="7">
        <v>154.0</v>
      </c>
      <c r="C194" s="7">
        <v>208.0</v>
      </c>
      <c r="D194" s="7">
        <v>238.0</v>
      </c>
      <c r="E194" s="7">
        <v>682.0</v>
      </c>
      <c r="F194" s="7">
        <v>560.0</v>
      </c>
      <c r="G194" s="7">
        <v>626.0</v>
      </c>
      <c r="H194" s="7">
        <v>616.0</v>
      </c>
      <c r="I194" s="7">
        <v>936.0</v>
      </c>
      <c r="J194" s="7">
        <v>708.0</v>
      </c>
      <c r="K194" s="23">
        <f t="shared" si="13"/>
        <v>0.2262773723</v>
      </c>
      <c r="L194" s="23">
        <f t="shared" si="14"/>
        <v>0.1958762887</v>
      </c>
      <c r="M194" s="23">
        <f t="shared" si="15"/>
        <v>0.1990008326</v>
      </c>
      <c r="N194" s="23">
        <f t="shared" si="16"/>
        <v>0.2070514979</v>
      </c>
      <c r="O194" s="23">
        <f t="shared" si="17"/>
        <v>0.3954834974</v>
      </c>
      <c r="P194" s="23">
        <f t="shared" si="18"/>
        <v>0.3953488372</v>
      </c>
      <c r="Q194" s="23">
        <f t="shared" si="19"/>
        <v>0.4285714286</v>
      </c>
      <c r="R194" s="23">
        <f t="shared" si="20"/>
        <v>0.3077306733</v>
      </c>
      <c r="S194" s="23">
        <f t="shared" si="21"/>
        <v>0.4426074634</v>
      </c>
      <c r="T194" s="23">
        <f t="shared" si="22"/>
        <v>0.4016997167</v>
      </c>
      <c r="U194" s="23">
        <f t="shared" si="23"/>
        <v>0.3952402694</v>
      </c>
      <c r="V194" s="26">
        <f t="shared" si="24"/>
        <v>1.908898383</v>
      </c>
      <c r="W194" s="26"/>
    </row>
    <row r="195" ht="15.75" customHeight="1">
      <c r="A195" s="7" t="s">
        <v>232</v>
      </c>
      <c r="B195" s="7">
        <v>80.0</v>
      </c>
      <c r="C195" s="7">
        <v>96.0</v>
      </c>
      <c r="D195" s="7">
        <v>236.0</v>
      </c>
      <c r="E195" s="7">
        <v>522.0</v>
      </c>
      <c r="F195" s="7">
        <v>442.0</v>
      </c>
      <c r="G195" s="7">
        <v>426.0</v>
      </c>
      <c r="H195" s="7">
        <v>292.0</v>
      </c>
      <c r="I195" s="7">
        <v>316.0</v>
      </c>
      <c r="J195" s="7">
        <v>324.0</v>
      </c>
      <c r="K195" s="23">
        <f t="shared" si="13"/>
        <v>0.1182481752</v>
      </c>
      <c r="L195" s="23">
        <f t="shared" si="14"/>
        <v>0.09090909091</v>
      </c>
      <c r="M195" s="23">
        <f t="shared" si="15"/>
        <v>0.1973355537</v>
      </c>
      <c r="N195" s="23">
        <f t="shared" si="16"/>
        <v>0.1354976066</v>
      </c>
      <c r="O195" s="23">
        <f t="shared" si="17"/>
        <v>0.3028372901</v>
      </c>
      <c r="P195" s="23">
        <f t="shared" si="18"/>
        <v>0.3121916843</v>
      </c>
      <c r="Q195" s="23">
        <f t="shared" si="19"/>
        <v>0.2918660287</v>
      </c>
      <c r="R195" s="23">
        <f t="shared" si="20"/>
        <v>0.1461346633</v>
      </c>
      <c r="S195" s="23">
        <f t="shared" si="21"/>
        <v>0.1497401984</v>
      </c>
      <c r="T195" s="23">
        <f t="shared" si="22"/>
        <v>0.1841359773</v>
      </c>
      <c r="U195" s="23">
        <f t="shared" si="23"/>
        <v>0.2311509737</v>
      </c>
      <c r="V195" s="26">
        <f t="shared" si="24"/>
        <v>1.705941378</v>
      </c>
      <c r="W195" s="26"/>
    </row>
    <row r="196" ht="15.75" customHeight="1">
      <c r="A196" s="7" t="s">
        <v>233</v>
      </c>
      <c r="B196" s="7">
        <v>0.0</v>
      </c>
      <c r="C196" s="7">
        <v>0.0</v>
      </c>
      <c r="D196" s="7">
        <v>0.0</v>
      </c>
      <c r="E196" s="7">
        <v>2.0</v>
      </c>
      <c r="F196" s="7">
        <v>2.0</v>
      </c>
      <c r="G196" s="7">
        <v>0.0</v>
      </c>
      <c r="H196" s="7">
        <v>0.0</v>
      </c>
      <c r="I196" s="7">
        <v>4.0</v>
      </c>
      <c r="J196" s="7">
        <v>4.0</v>
      </c>
      <c r="K196" s="23">
        <f t="shared" si="13"/>
        <v>0.001459854015</v>
      </c>
      <c r="L196" s="23">
        <f t="shared" si="14"/>
        <v>0.0009372071228</v>
      </c>
      <c r="M196" s="23">
        <f t="shared" si="15"/>
        <v>0.0008326394671</v>
      </c>
      <c r="N196" s="23">
        <f t="shared" si="16"/>
        <v>0.001076566868</v>
      </c>
      <c r="O196" s="23">
        <f t="shared" si="17"/>
        <v>0.001737116387</v>
      </c>
      <c r="P196" s="23">
        <f t="shared" si="18"/>
        <v>0.002114164905</v>
      </c>
      <c r="Q196" s="23">
        <f t="shared" si="19"/>
        <v>0.0006835269993</v>
      </c>
      <c r="R196" s="23">
        <f t="shared" si="20"/>
        <v>0.0004987531172</v>
      </c>
      <c r="S196" s="23">
        <f t="shared" si="21"/>
        <v>0.002361832782</v>
      </c>
      <c r="T196" s="23">
        <f t="shared" si="22"/>
        <v>0.00283286119</v>
      </c>
      <c r="U196" s="23">
        <f t="shared" si="23"/>
        <v>0.00170470923</v>
      </c>
      <c r="V196" s="26">
        <f t="shared" si="24"/>
        <v>1.583468041</v>
      </c>
      <c r="W196" s="26"/>
    </row>
    <row r="197" ht="15.75" customHeight="1">
      <c r="A197" s="7" t="s">
        <v>234</v>
      </c>
      <c r="B197" s="7">
        <v>0.0</v>
      </c>
      <c r="C197" s="7">
        <v>0.0</v>
      </c>
      <c r="D197" s="7">
        <v>0.0</v>
      </c>
      <c r="E197" s="7">
        <v>0.0</v>
      </c>
      <c r="F197" s="7">
        <v>0.0</v>
      </c>
      <c r="G197" s="7">
        <v>0.0</v>
      </c>
      <c r="H197" s="7">
        <v>4.0</v>
      </c>
      <c r="I197" s="7">
        <v>0.0</v>
      </c>
      <c r="J197" s="7">
        <v>4.0</v>
      </c>
      <c r="K197" s="23">
        <f t="shared" si="13"/>
        <v>0.001459854015</v>
      </c>
      <c r="L197" s="23">
        <f t="shared" si="14"/>
        <v>0.0009372071228</v>
      </c>
      <c r="M197" s="23">
        <f t="shared" si="15"/>
        <v>0.0008326394671</v>
      </c>
      <c r="N197" s="23">
        <f t="shared" si="16"/>
        <v>0.001076566868</v>
      </c>
      <c r="O197" s="23">
        <f t="shared" si="17"/>
        <v>0.0005790387956</v>
      </c>
      <c r="P197" s="23">
        <f t="shared" si="18"/>
        <v>0.000704721635</v>
      </c>
      <c r="Q197" s="23">
        <f t="shared" si="19"/>
        <v>0.0006835269993</v>
      </c>
      <c r="R197" s="23">
        <f t="shared" si="20"/>
        <v>0.002493765586</v>
      </c>
      <c r="S197" s="23">
        <f t="shared" si="21"/>
        <v>0.0004723665564</v>
      </c>
      <c r="T197" s="23">
        <f t="shared" si="22"/>
        <v>0.00283286119</v>
      </c>
      <c r="U197" s="23">
        <f t="shared" si="23"/>
        <v>0.001294380127</v>
      </c>
      <c r="V197" s="26">
        <f t="shared" si="24"/>
        <v>1.20232209</v>
      </c>
      <c r="W197" s="26"/>
    </row>
    <row r="198" ht="15.75" customHeight="1">
      <c r="A198" s="7" t="s">
        <v>235</v>
      </c>
      <c r="B198" s="7">
        <v>436.0</v>
      </c>
      <c r="C198" s="7">
        <v>840.0</v>
      </c>
      <c r="D198" s="7">
        <v>786.0</v>
      </c>
      <c r="E198" s="7">
        <v>1694.0</v>
      </c>
      <c r="F198" s="7">
        <v>1348.0</v>
      </c>
      <c r="G198" s="7">
        <v>1378.0</v>
      </c>
      <c r="H198" s="7">
        <v>1356.0</v>
      </c>
      <c r="I198" s="7">
        <v>1572.0</v>
      </c>
      <c r="J198" s="7">
        <v>1228.0</v>
      </c>
      <c r="K198" s="23">
        <f t="shared" si="13"/>
        <v>0.6379562044</v>
      </c>
      <c r="L198" s="23">
        <f t="shared" si="14"/>
        <v>0.7881911903</v>
      </c>
      <c r="M198" s="23">
        <f t="shared" si="15"/>
        <v>0.6552872606</v>
      </c>
      <c r="N198" s="23">
        <f t="shared" si="16"/>
        <v>0.6938115517</v>
      </c>
      <c r="O198" s="23">
        <f t="shared" si="17"/>
        <v>0.9814707585</v>
      </c>
      <c r="P198" s="23">
        <f t="shared" si="18"/>
        <v>0.9506694856</v>
      </c>
      <c r="Q198" s="23">
        <f t="shared" si="19"/>
        <v>0.9425837321</v>
      </c>
      <c r="R198" s="23">
        <f t="shared" si="20"/>
        <v>0.67680798</v>
      </c>
      <c r="S198" s="23">
        <f t="shared" si="21"/>
        <v>0.7430325933</v>
      </c>
      <c r="T198" s="23">
        <f t="shared" si="22"/>
        <v>0.6963172805</v>
      </c>
      <c r="U198" s="23">
        <f t="shared" si="23"/>
        <v>0.8318136383</v>
      </c>
      <c r="V198" s="26">
        <f t="shared" si="24"/>
        <v>1.198904279</v>
      </c>
      <c r="W198" s="26"/>
    </row>
    <row r="199" ht="15.75" customHeight="1">
      <c r="A199" s="7" t="s">
        <v>236</v>
      </c>
      <c r="B199" s="7">
        <v>448.0</v>
      </c>
      <c r="C199" s="7">
        <v>932.0</v>
      </c>
      <c r="D199" s="7">
        <v>864.0</v>
      </c>
      <c r="E199" s="7">
        <v>1940.0</v>
      </c>
      <c r="F199" s="7">
        <v>1330.0</v>
      </c>
      <c r="G199" s="7">
        <v>1378.0</v>
      </c>
      <c r="H199" s="7">
        <v>944.0</v>
      </c>
      <c r="I199" s="7">
        <v>1052.0</v>
      </c>
      <c r="J199" s="7">
        <v>1124.0</v>
      </c>
      <c r="K199" s="23">
        <f t="shared" si="13"/>
        <v>0.6554744526</v>
      </c>
      <c r="L199" s="23">
        <f t="shared" si="14"/>
        <v>0.8744142455</v>
      </c>
      <c r="M199" s="23">
        <f t="shared" si="15"/>
        <v>0.7202331391</v>
      </c>
      <c r="N199" s="23">
        <f t="shared" si="16"/>
        <v>0.7500406124</v>
      </c>
      <c r="O199" s="23">
        <f t="shared" si="17"/>
        <v>1.123914302</v>
      </c>
      <c r="P199" s="23">
        <f t="shared" si="18"/>
        <v>0.9379844961</v>
      </c>
      <c r="Q199" s="23">
        <f t="shared" si="19"/>
        <v>0.9425837321</v>
      </c>
      <c r="R199" s="23">
        <f t="shared" si="20"/>
        <v>0.4713216958</v>
      </c>
      <c r="S199" s="23">
        <f t="shared" si="21"/>
        <v>0.4974019839</v>
      </c>
      <c r="T199" s="23">
        <f t="shared" si="22"/>
        <v>0.6373937677</v>
      </c>
      <c r="U199" s="23">
        <f t="shared" si="23"/>
        <v>0.7684333296</v>
      </c>
      <c r="V199" s="26">
        <f t="shared" si="24"/>
        <v>1.024522295</v>
      </c>
      <c r="W199" s="26"/>
    </row>
    <row r="200" ht="15.75" customHeight="1">
      <c r="A200" s="7" t="s">
        <v>237</v>
      </c>
      <c r="B200" s="7">
        <v>48.0</v>
      </c>
      <c r="C200" s="7">
        <v>554.0</v>
      </c>
      <c r="D200" s="7">
        <v>398.0</v>
      </c>
      <c r="E200" s="7">
        <v>632.0</v>
      </c>
      <c r="F200" s="7">
        <v>438.0</v>
      </c>
      <c r="G200" s="7">
        <v>240.0</v>
      </c>
      <c r="H200" s="7">
        <v>608.0</v>
      </c>
      <c r="I200" s="7">
        <v>572.0</v>
      </c>
      <c r="J200" s="7">
        <v>336.0</v>
      </c>
      <c r="K200" s="23">
        <f t="shared" si="13"/>
        <v>0.07153284672</v>
      </c>
      <c r="L200" s="23">
        <f t="shared" si="14"/>
        <v>0.5201499531</v>
      </c>
      <c r="M200" s="23">
        <f t="shared" si="15"/>
        <v>0.3322231474</v>
      </c>
      <c r="N200" s="23">
        <f t="shared" si="16"/>
        <v>0.3079686491</v>
      </c>
      <c r="O200" s="23">
        <f t="shared" si="17"/>
        <v>0.3665315576</v>
      </c>
      <c r="P200" s="23">
        <f t="shared" si="18"/>
        <v>0.3093727977</v>
      </c>
      <c r="Q200" s="23">
        <f t="shared" si="19"/>
        <v>0.1647300068</v>
      </c>
      <c r="R200" s="23">
        <f t="shared" si="20"/>
        <v>0.3037406484</v>
      </c>
      <c r="S200" s="23">
        <f t="shared" si="21"/>
        <v>0.2706660368</v>
      </c>
      <c r="T200" s="23">
        <f t="shared" si="22"/>
        <v>0.1909348442</v>
      </c>
      <c r="U200" s="23">
        <f t="shared" si="23"/>
        <v>0.2676626486</v>
      </c>
      <c r="V200" s="26">
        <f t="shared" si="24"/>
        <v>0.8691230403</v>
      </c>
      <c r="W200" s="26"/>
    </row>
    <row r="201" ht="15.75" customHeight="1">
      <c r="A201" s="7" t="s">
        <v>238</v>
      </c>
      <c r="B201" s="7">
        <v>124.0</v>
      </c>
      <c r="C201" s="7">
        <v>462.0</v>
      </c>
      <c r="D201" s="7">
        <v>284.0</v>
      </c>
      <c r="E201" s="7">
        <v>300.0</v>
      </c>
      <c r="F201" s="7">
        <v>220.0</v>
      </c>
      <c r="G201" s="7">
        <v>250.0</v>
      </c>
      <c r="H201" s="7">
        <v>444.0</v>
      </c>
      <c r="I201" s="7">
        <v>432.0</v>
      </c>
      <c r="J201" s="7">
        <v>412.0</v>
      </c>
      <c r="K201" s="23">
        <f t="shared" si="13"/>
        <v>0.1824817518</v>
      </c>
      <c r="L201" s="23">
        <f t="shared" si="14"/>
        <v>0.4339268978</v>
      </c>
      <c r="M201" s="23">
        <f t="shared" si="15"/>
        <v>0.2373022481</v>
      </c>
      <c r="N201" s="23">
        <f t="shared" si="16"/>
        <v>0.2845702993</v>
      </c>
      <c r="O201" s="23">
        <f t="shared" si="17"/>
        <v>0.1742906775</v>
      </c>
      <c r="P201" s="23">
        <f t="shared" si="18"/>
        <v>0.1557434813</v>
      </c>
      <c r="Q201" s="23">
        <f t="shared" si="19"/>
        <v>0.1715652768</v>
      </c>
      <c r="R201" s="23">
        <f t="shared" si="20"/>
        <v>0.2219451372</v>
      </c>
      <c r="S201" s="23">
        <f t="shared" si="21"/>
        <v>0.2045347189</v>
      </c>
      <c r="T201" s="23">
        <f t="shared" si="22"/>
        <v>0.2339943343</v>
      </c>
      <c r="U201" s="23">
        <f t="shared" si="23"/>
        <v>0.1936789377</v>
      </c>
      <c r="V201" s="26">
        <f t="shared" si="24"/>
        <v>0.6806013775</v>
      </c>
      <c r="W201" s="26"/>
    </row>
    <row r="202" ht="15.75" customHeight="1">
      <c r="A202" s="7" t="s">
        <v>239</v>
      </c>
      <c r="B202" s="7">
        <v>0.0</v>
      </c>
      <c r="C202" s="7">
        <v>2.0</v>
      </c>
      <c r="D202" s="7">
        <v>0.0</v>
      </c>
      <c r="E202" s="7">
        <v>0.0</v>
      </c>
      <c r="F202" s="7">
        <v>2.0</v>
      </c>
      <c r="G202" s="7">
        <v>0.0</v>
      </c>
      <c r="H202" s="7">
        <v>0.0</v>
      </c>
      <c r="I202" s="7">
        <v>0.0</v>
      </c>
      <c r="J202" s="7">
        <v>0.0</v>
      </c>
      <c r="K202" s="23">
        <f t="shared" si="13"/>
        <v>0.001459854015</v>
      </c>
      <c r="L202" s="23">
        <f t="shared" si="14"/>
        <v>0.002811621368</v>
      </c>
      <c r="M202" s="23">
        <f t="shared" si="15"/>
        <v>0.0008326394671</v>
      </c>
      <c r="N202" s="23">
        <f t="shared" si="16"/>
        <v>0.001701371617</v>
      </c>
      <c r="O202" s="23">
        <f t="shared" si="17"/>
        <v>0.0005790387956</v>
      </c>
      <c r="P202" s="23">
        <f t="shared" si="18"/>
        <v>0.002114164905</v>
      </c>
      <c r="Q202" s="23">
        <f t="shared" si="19"/>
        <v>0.0006835269993</v>
      </c>
      <c r="R202" s="23">
        <f t="shared" si="20"/>
        <v>0.0004987531172</v>
      </c>
      <c r="S202" s="23">
        <f t="shared" si="21"/>
        <v>0.0004723665564</v>
      </c>
      <c r="T202" s="23">
        <f t="shared" si="22"/>
        <v>0.000566572238</v>
      </c>
      <c r="U202" s="23">
        <f t="shared" si="23"/>
        <v>0.0008190704352</v>
      </c>
      <c r="V202" s="26">
        <f t="shared" si="24"/>
        <v>0.4814177145</v>
      </c>
      <c r="W202" s="26"/>
    </row>
    <row r="203" ht="15.75" customHeight="1">
      <c r="A203" s="7" t="s">
        <v>240</v>
      </c>
      <c r="B203" s="7">
        <v>250.0</v>
      </c>
      <c r="C203" s="7">
        <v>136.0</v>
      </c>
      <c r="D203" s="7">
        <v>220.0</v>
      </c>
      <c r="E203" s="7">
        <v>186.0</v>
      </c>
      <c r="F203" s="7">
        <v>166.0</v>
      </c>
      <c r="G203" s="7">
        <v>160.0</v>
      </c>
      <c r="H203" s="7">
        <v>88.0</v>
      </c>
      <c r="I203" s="7">
        <v>120.0</v>
      </c>
      <c r="J203" s="7">
        <v>136.0</v>
      </c>
      <c r="K203" s="23">
        <f t="shared" si="13"/>
        <v>0.3664233577</v>
      </c>
      <c r="L203" s="23">
        <f t="shared" si="14"/>
        <v>0.1283973758</v>
      </c>
      <c r="M203" s="23">
        <f t="shared" si="15"/>
        <v>0.1840133222</v>
      </c>
      <c r="N203" s="23">
        <f t="shared" si="16"/>
        <v>0.2262780186</v>
      </c>
      <c r="O203" s="23">
        <f t="shared" si="17"/>
        <v>0.1082802548</v>
      </c>
      <c r="P203" s="23">
        <f t="shared" si="18"/>
        <v>0.117688513</v>
      </c>
      <c r="Q203" s="23">
        <f t="shared" si="19"/>
        <v>0.1100478469</v>
      </c>
      <c r="R203" s="23">
        <f t="shared" si="20"/>
        <v>0.04438902743</v>
      </c>
      <c r="S203" s="23">
        <f t="shared" si="21"/>
        <v>0.05715635333</v>
      </c>
      <c r="T203" s="23">
        <f t="shared" si="22"/>
        <v>0.0776203966</v>
      </c>
      <c r="U203" s="23">
        <f t="shared" si="23"/>
        <v>0.08586373201</v>
      </c>
      <c r="V203" s="26">
        <f t="shared" si="24"/>
        <v>0.3794612157</v>
      </c>
      <c r="W203" s="26"/>
    </row>
    <row r="204" ht="15.75" customHeight="1">
      <c r="A204" s="7" t="s">
        <v>241</v>
      </c>
      <c r="B204" s="7">
        <v>226.0</v>
      </c>
      <c r="C204" s="7">
        <v>450.0</v>
      </c>
      <c r="D204" s="7">
        <v>340.0</v>
      </c>
      <c r="E204" s="7">
        <v>342.0</v>
      </c>
      <c r="F204" s="7">
        <v>230.0</v>
      </c>
      <c r="G204" s="7">
        <v>166.0</v>
      </c>
      <c r="H204" s="7">
        <v>176.0</v>
      </c>
      <c r="I204" s="7">
        <v>244.0</v>
      </c>
      <c r="J204" s="7">
        <v>176.0</v>
      </c>
      <c r="K204" s="23">
        <f t="shared" si="13"/>
        <v>0.3313868613</v>
      </c>
      <c r="L204" s="23">
        <f t="shared" si="14"/>
        <v>0.4226804124</v>
      </c>
      <c r="M204" s="23">
        <f t="shared" si="15"/>
        <v>0.2839300583</v>
      </c>
      <c r="N204" s="23">
        <f t="shared" si="16"/>
        <v>0.3459991107</v>
      </c>
      <c r="O204" s="23">
        <f t="shared" si="17"/>
        <v>0.1986103069</v>
      </c>
      <c r="P204" s="23">
        <f t="shared" si="18"/>
        <v>0.1627906977</v>
      </c>
      <c r="Q204" s="23">
        <f t="shared" si="19"/>
        <v>0.1141490089</v>
      </c>
      <c r="R204" s="23">
        <f t="shared" si="20"/>
        <v>0.08827930175</v>
      </c>
      <c r="S204" s="23">
        <f t="shared" si="21"/>
        <v>0.1157298063</v>
      </c>
      <c r="T204" s="23">
        <f t="shared" si="22"/>
        <v>0.1002832861</v>
      </c>
      <c r="U204" s="23">
        <f t="shared" si="23"/>
        <v>0.1299737346</v>
      </c>
      <c r="V204" s="26">
        <f t="shared" si="24"/>
        <v>0.3756475974</v>
      </c>
      <c r="W204" s="26"/>
    </row>
    <row r="205" ht="15.75" customHeight="1">
      <c r="A205" s="7" t="s">
        <v>242</v>
      </c>
      <c r="B205" s="7">
        <v>36.0</v>
      </c>
      <c r="C205" s="7">
        <v>14.0</v>
      </c>
      <c r="D205" s="7">
        <v>24.0</v>
      </c>
      <c r="E205" s="7">
        <v>10.0</v>
      </c>
      <c r="F205" s="7">
        <v>12.0</v>
      </c>
      <c r="G205" s="7">
        <v>10.0</v>
      </c>
      <c r="H205" s="7">
        <v>12.0</v>
      </c>
      <c r="I205" s="7">
        <v>12.0</v>
      </c>
      <c r="J205" s="7">
        <v>4.0</v>
      </c>
      <c r="K205" s="23">
        <f t="shared" si="13"/>
        <v>0.05401459854</v>
      </c>
      <c r="L205" s="23">
        <f t="shared" si="14"/>
        <v>0.01405810684</v>
      </c>
      <c r="M205" s="23">
        <f t="shared" si="15"/>
        <v>0.02081598668</v>
      </c>
      <c r="N205" s="23">
        <f t="shared" si="16"/>
        <v>0.02962956402</v>
      </c>
      <c r="O205" s="23">
        <f t="shared" si="17"/>
        <v>0.006369426752</v>
      </c>
      <c r="P205" s="23">
        <f t="shared" si="18"/>
        <v>0.009161381254</v>
      </c>
      <c r="Q205" s="23">
        <f t="shared" si="19"/>
        <v>0.007518796992</v>
      </c>
      <c r="R205" s="23">
        <f t="shared" si="20"/>
        <v>0.006483790524</v>
      </c>
      <c r="S205" s="23">
        <f t="shared" si="21"/>
        <v>0.006140765234</v>
      </c>
      <c r="T205" s="23">
        <f t="shared" si="22"/>
        <v>0.00283286119</v>
      </c>
      <c r="U205" s="23">
        <f t="shared" si="23"/>
        <v>0.006417836991</v>
      </c>
      <c r="V205" s="26">
        <f t="shared" si="24"/>
        <v>0.2166024781</v>
      </c>
      <c r="W205" s="26"/>
    </row>
    <row r="206" ht="15.75" customHeight="1">
      <c r="A206" s="7" t="s">
        <v>243</v>
      </c>
      <c r="B206" s="7">
        <v>430.0</v>
      </c>
      <c r="C206" s="7">
        <v>1120.0</v>
      </c>
      <c r="D206" s="7">
        <v>746.0</v>
      </c>
      <c r="E206" s="7">
        <v>348.0</v>
      </c>
      <c r="F206" s="7">
        <v>296.0</v>
      </c>
      <c r="G206" s="7">
        <v>318.0</v>
      </c>
      <c r="H206" s="7">
        <v>204.0</v>
      </c>
      <c r="I206" s="7">
        <v>232.0</v>
      </c>
      <c r="J206" s="7">
        <v>224.0</v>
      </c>
      <c r="K206" s="23">
        <f t="shared" si="13"/>
        <v>0.6291970803</v>
      </c>
      <c r="L206" s="23">
        <f t="shared" si="14"/>
        <v>1.050609185</v>
      </c>
      <c r="M206" s="23">
        <f t="shared" si="15"/>
        <v>0.6219816819</v>
      </c>
      <c r="N206" s="23">
        <f t="shared" si="16"/>
        <v>0.767262649</v>
      </c>
      <c r="O206" s="23">
        <f t="shared" si="17"/>
        <v>0.2020845397</v>
      </c>
      <c r="P206" s="23">
        <f t="shared" si="18"/>
        <v>0.2093023256</v>
      </c>
      <c r="Q206" s="23">
        <f t="shared" si="19"/>
        <v>0.2180451128</v>
      </c>
      <c r="R206" s="23">
        <f t="shared" si="20"/>
        <v>0.102244389</v>
      </c>
      <c r="S206" s="23">
        <f t="shared" si="21"/>
        <v>0.1100614077</v>
      </c>
      <c r="T206" s="23">
        <f t="shared" si="22"/>
        <v>0.1274787535</v>
      </c>
      <c r="U206" s="23">
        <f t="shared" si="23"/>
        <v>0.161536088</v>
      </c>
      <c r="V206" s="26">
        <f t="shared" si="24"/>
        <v>0.2105355816</v>
      </c>
      <c r="W206" s="26"/>
    </row>
    <row r="207" ht="15.75" customHeight="1">
      <c r="A207" s="7" t="s">
        <v>244</v>
      </c>
      <c r="B207" s="7">
        <v>156.0</v>
      </c>
      <c r="C207" s="7">
        <v>754.0</v>
      </c>
      <c r="D207" s="7">
        <v>466.0</v>
      </c>
      <c r="E207" s="7">
        <v>40.0</v>
      </c>
      <c r="F207" s="7">
        <v>54.0</v>
      </c>
      <c r="G207" s="7">
        <v>16.0</v>
      </c>
      <c r="H207" s="7">
        <v>96.0</v>
      </c>
      <c r="I207" s="7">
        <v>116.0</v>
      </c>
      <c r="J207" s="7">
        <v>144.0</v>
      </c>
      <c r="K207" s="23">
        <f t="shared" si="13"/>
        <v>0.2291970803</v>
      </c>
      <c r="L207" s="23">
        <f t="shared" si="14"/>
        <v>0.7075913777</v>
      </c>
      <c r="M207" s="23">
        <f t="shared" si="15"/>
        <v>0.3888426311</v>
      </c>
      <c r="N207" s="23">
        <f t="shared" si="16"/>
        <v>0.4418770297</v>
      </c>
      <c r="O207" s="23">
        <f t="shared" si="17"/>
        <v>0.02374059062</v>
      </c>
      <c r="P207" s="23">
        <f t="shared" si="18"/>
        <v>0.03875968992</v>
      </c>
      <c r="Q207" s="23">
        <f t="shared" si="19"/>
        <v>0.01161995899</v>
      </c>
      <c r="R207" s="23">
        <f t="shared" si="20"/>
        <v>0.04837905237</v>
      </c>
      <c r="S207" s="23">
        <f t="shared" si="21"/>
        <v>0.0552668871</v>
      </c>
      <c r="T207" s="23">
        <f t="shared" si="22"/>
        <v>0.0821529745</v>
      </c>
      <c r="U207" s="23">
        <f t="shared" si="23"/>
        <v>0.04331985892</v>
      </c>
      <c r="V207" s="26">
        <f t="shared" si="24"/>
        <v>0.09803600551</v>
      </c>
      <c r="W207" s="26"/>
    </row>
    <row r="208" ht="15.75" customHeight="1">
      <c r="A208" s="7" t="s">
        <v>245</v>
      </c>
      <c r="B208" s="7">
        <v>694.0</v>
      </c>
      <c r="C208" s="7">
        <v>938.0</v>
      </c>
      <c r="D208" s="7">
        <v>1174.0</v>
      </c>
      <c r="E208" s="7">
        <v>82.0</v>
      </c>
      <c r="F208" s="7">
        <v>58.0</v>
      </c>
      <c r="G208" s="7">
        <v>52.0</v>
      </c>
      <c r="H208" s="7">
        <v>84.0</v>
      </c>
      <c r="I208" s="7">
        <v>72.0</v>
      </c>
      <c r="J208" s="7">
        <v>76.0</v>
      </c>
      <c r="K208" s="23">
        <f t="shared" si="13"/>
        <v>1.01459854</v>
      </c>
      <c r="L208" s="23">
        <f t="shared" si="14"/>
        <v>0.8800374883</v>
      </c>
      <c r="M208" s="23">
        <f t="shared" si="15"/>
        <v>0.9783513739</v>
      </c>
      <c r="N208" s="23">
        <f t="shared" si="16"/>
        <v>0.9576624674</v>
      </c>
      <c r="O208" s="23">
        <f t="shared" si="17"/>
        <v>0.04806022003</v>
      </c>
      <c r="P208" s="23">
        <f t="shared" si="18"/>
        <v>0.04157857646</v>
      </c>
      <c r="Q208" s="23">
        <f t="shared" si="19"/>
        <v>0.03622693096</v>
      </c>
      <c r="R208" s="23">
        <f t="shared" si="20"/>
        <v>0.04239401496</v>
      </c>
      <c r="S208" s="23">
        <f t="shared" si="21"/>
        <v>0.03448275862</v>
      </c>
      <c r="T208" s="23">
        <f t="shared" si="22"/>
        <v>0.04362606232</v>
      </c>
      <c r="U208" s="23">
        <f t="shared" si="23"/>
        <v>0.04106142723</v>
      </c>
      <c r="V208" s="26">
        <f t="shared" si="24"/>
        <v>0.04287672184</v>
      </c>
      <c r="W208" s="26"/>
    </row>
    <row r="209" ht="15.75" customHeight="1">
      <c r="A209" s="7" t="s">
        <v>246</v>
      </c>
      <c r="B209" s="7">
        <v>2122.0</v>
      </c>
      <c r="C209" s="7">
        <v>11934.0</v>
      </c>
      <c r="D209" s="7">
        <v>7506.0</v>
      </c>
      <c r="E209" s="7">
        <v>476.0</v>
      </c>
      <c r="F209" s="7">
        <v>416.0</v>
      </c>
      <c r="G209" s="7">
        <v>440.0</v>
      </c>
      <c r="H209" s="7">
        <v>444.0</v>
      </c>
      <c r="I209" s="7">
        <v>560.0</v>
      </c>
      <c r="J209" s="7">
        <v>428.0</v>
      </c>
      <c r="K209" s="23">
        <f t="shared" si="13"/>
        <v>3.099270073</v>
      </c>
      <c r="L209" s="23">
        <f t="shared" si="14"/>
        <v>11.18556701</v>
      </c>
      <c r="M209" s="23">
        <f t="shared" si="15"/>
        <v>6.25062448</v>
      </c>
      <c r="N209" s="23">
        <f t="shared" si="16"/>
        <v>6.845153854</v>
      </c>
      <c r="O209" s="23">
        <f t="shared" si="17"/>
        <v>0.2762015055</v>
      </c>
      <c r="P209" s="23">
        <f t="shared" si="18"/>
        <v>0.2938689218</v>
      </c>
      <c r="Q209" s="23">
        <f t="shared" si="19"/>
        <v>0.3014354067</v>
      </c>
      <c r="R209" s="23">
        <f t="shared" si="20"/>
        <v>0.2219451372</v>
      </c>
      <c r="S209" s="23">
        <f t="shared" si="21"/>
        <v>0.2649976382</v>
      </c>
      <c r="T209" s="23">
        <f t="shared" si="22"/>
        <v>0.2430594901</v>
      </c>
      <c r="U209" s="23">
        <f t="shared" si="23"/>
        <v>0.2669180166</v>
      </c>
      <c r="V209" s="26">
        <f t="shared" si="24"/>
        <v>0.03899372056</v>
      </c>
      <c r="W209" s="26"/>
    </row>
    <row r="210" ht="15.75" customHeight="1"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6"/>
    </row>
    <row r="211" ht="15.75" customHeight="1"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7" t="s">
        <v>182</v>
      </c>
      <c r="V211" s="23">
        <f>46/62</f>
        <v>0.7419354839</v>
      </c>
    </row>
    <row r="212" ht="15.75" customHeight="1">
      <c r="H212" s="8"/>
      <c r="I212" s="8"/>
      <c r="J212" s="8"/>
      <c r="U212" s="27" t="s">
        <v>184</v>
      </c>
      <c r="V212" s="29">
        <f>35/62</f>
        <v>0.564516129</v>
      </c>
    </row>
    <row r="213" ht="15.75" customHeight="1">
      <c r="H213" s="8"/>
      <c r="I213" s="8"/>
      <c r="J213" s="8"/>
    </row>
    <row r="214" ht="15.75" customHeight="1">
      <c r="H214" s="8"/>
      <c r="I214" s="8"/>
      <c r="J214" s="8"/>
    </row>
    <row r="215" ht="15.75" customHeight="1">
      <c r="H215" s="8"/>
      <c r="I215" s="8"/>
      <c r="J215" s="8"/>
    </row>
    <row r="216" ht="15.75" customHeight="1">
      <c r="H216" s="8"/>
      <c r="I216" s="8"/>
      <c r="J216" s="8"/>
    </row>
    <row r="217" ht="15.75" customHeight="1">
      <c r="H217" s="8"/>
      <c r="I217" s="8"/>
      <c r="J217" s="8"/>
    </row>
    <row r="218" ht="15.75" customHeight="1">
      <c r="H218" s="8"/>
      <c r="I218" s="8"/>
      <c r="J218" s="8"/>
    </row>
    <row r="219" ht="15.75" customHeight="1">
      <c r="H219" s="8"/>
      <c r="I219" s="8"/>
      <c r="J219" s="8"/>
    </row>
    <row r="220" ht="15.75" customHeight="1">
      <c r="H220" s="8"/>
      <c r="I220" s="8"/>
      <c r="J220" s="8"/>
    </row>
    <row r="221" ht="15.75" customHeight="1">
      <c r="H221" s="8"/>
      <c r="I221" s="8"/>
      <c r="J221" s="8"/>
    </row>
    <row r="222" ht="15.75" customHeight="1">
      <c r="H222" s="8"/>
      <c r="I222" s="8"/>
      <c r="J222" s="8"/>
    </row>
    <row r="223" ht="15.75" customHeight="1">
      <c r="H223" s="8"/>
      <c r="I223" s="8"/>
      <c r="J223" s="8"/>
    </row>
    <row r="224" ht="15.75" customHeight="1">
      <c r="H224" s="8"/>
      <c r="I224" s="8"/>
      <c r="J224" s="8"/>
    </row>
    <row r="225" ht="15.75" customHeight="1">
      <c r="H225" s="8"/>
      <c r="I225" s="8"/>
      <c r="J225" s="8"/>
    </row>
    <row r="226" ht="15.75" customHeight="1">
      <c r="H226" s="8"/>
      <c r="I226" s="8"/>
      <c r="J226" s="8"/>
    </row>
    <row r="227" ht="15.75" customHeight="1">
      <c r="H227" s="8"/>
      <c r="I227" s="8"/>
      <c r="J227" s="8"/>
    </row>
    <row r="228" ht="15.75" customHeight="1">
      <c r="H228" s="8"/>
      <c r="I228" s="8"/>
      <c r="J228" s="8"/>
    </row>
    <row r="229" ht="15.75" customHeight="1">
      <c r="H229" s="8"/>
      <c r="I229" s="8"/>
      <c r="J229" s="8"/>
    </row>
    <row r="230" ht="15.75" customHeight="1">
      <c r="H230" s="8"/>
      <c r="I230" s="8"/>
      <c r="J230" s="8"/>
    </row>
    <row r="231" ht="15.75" customHeight="1">
      <c r="H231" s="8"/>
      <c r="I231" s="8"/>
      <c r="J231" s="8"/>
    </row>
    <row r="232" ht="15.75" customHeight="1">
      <c r="H232" s="8"/>
      <c r="I232" s="8"/>
      <c r="J232" s="8"/>
    </row>
    <row r="233" ht="15.75" customHeight="1">
      <c r="H233" s="8"/>
      <c r="I233" s="8"/>
      <c r="J233" s="8"/>
    </row>
    <row r="234" ht="15.75" customHeight="1">
      <c r="H234" s="8"/>
      <c r="I234" s="8"/>
      <c r="J234" s="8"/>
    </row>
    <row r="235" ht="15.75" customHeight="1">
      <c r="H235" s="8"/>
      <c r="I235" s="8"/>
      <c r="J235" s="8"/>
    </row>
    <row r="236" ht="15.75" customHeight="1">
      <c r="H236" s="8"/>
      <c r="I236" s="8"/>
      <c r="J236" s="8"/>
    </row>
    <row r="237" ht="15.75" customHeight="1">
      <c r="H237" s="8"/>
      <c r="I237" s="8"/>
      <c r="J237" s="8"/>
    </row>
    <row r="238" ht="15.75" customHeight="1">
      <c r="H238" s="8"/>
      <c r="I238" s="8"/>
      <c r="J238" s="8"/>
    </row>
    <row r="239" ht="15.75" customHeight="1">
      <c r="H239" s="8"/>
      <c r="I239" s="8"/>
      <c r="J239" s="8"/>
    </row>
    <row r="240" ht="15.75" customHeight="1">
      <c r="H240" s="8"/>
      <c r="I240" s="8"/>
      <c r="J240" s="8"/>
    </row>
    <row r="241" ht="15.75" customHeight="1">
      <c r="H241" s="8"/>
      <c r="I241" s="8"/>
      <c r="J241" s="8"/>
    </row>
    <row r="242" ht="15.75" customHeight="1">
      <c r="H242" s="8"/>
      <c r="I242" s="8"/>
      <c r="J242" s="8"/>
    </row>
    <row r="243" ht="15.75" customHeight="1">
      <c r="H243" s="8"/>
      <c r="I243" s="8"/>
      <c r="J243" s="8"/>
    </row>
    <row r="244" ht="15.75" customHeight="1">
      <c r="H244" s="8"/>
      <c r="I244" s="8"/>
      <c r="J244" s="8"/>
    </row>
    <row r="245" ht="15.75" customHeight="1">
      <c r="H245" s="8"/>
      <c r="I245" s="8"/>
      <c r="J245" s="8"/>
    </row>
    <row r="246" ht="15.75" customHeight="1">
      <c r="H246" s="8"/>
      <c r="I246" s="8"/>
      <c r="J246" s="8"/>
    </row>
    <row r="247" ht="15.75" customHeight="1">
      <c r="H247" s="8"/>
      <c r="I247" s="8"/>
      <c r="J247" s="8"/>
    </row>
    <row r="248" ht="15.75" customHeight="1">
      <c r="H248" s="8"/>
      <c r="I248" s="8"/>
      <c r="J248" s="8"/>
    </row>
    <row r="249" ht="15.75" customHeight="1">
      <c r="H249" s="8"/>
      <c r="I249" s="8"/>
      <c r="J249" s="8"/>
    </row>
    <row r="250" ht="15.75" customHeight="1">
      <c r="H250" s="8"/>
      <c r="I250" s="8"/>
      <c r="J250" s="8"/>
    </row>
    <row r="251" ht="15.75" customHeight="1">
      <c r="H251" s="8"/>
      <c r="I251" s="8"/>
      <c r="J251" s="8"/>
    </row>
    <row r="252" ht="15.75" customHeight="1">
      <c r="H252" s="8"/>
      <c r="I252" s="8"/>
      <c r="J252" s="8"/>
    </row>
    <row r="253" ht="15.75" customHeight="1">
      <c r="H253" s="8"/>
      <c r="I253" s="8"/>
      <c r="J253" s="8"/>
    </row>
    <row r="254" ht="15.75" customHeight="1">
      <c r="H254" s="8"/>
      <c r="I254" s="8"/>
      <c r="J254" s="8"/>
    </row>
    <row r="255" ht="15.75" customHeight="1">
      <c r="H255" s="8"/>
      <c r="I255" s="8"/>
      <c r="J255" s="8"/>
    </row>
    <row r="256" ht="15.75" customHeight="1">
      <c r="H256" s="8"/>
      <c r="I256" s="8"/>
      <c r="J256" s="8"/>
    </row>
    <row r="257" ht="15.75" customHeight="1">
      <c r="H257" s="8"/>
      <c r="I257" s="8"/>
      <c r="J257" s="8"/>
    </row>
    <row r="258" ht="15.75" customHeight="1">
      <c r="H258" s="8"/>
      <c r="I258" s="8"/>
      <c r="J258" s="8"/>
    </row>
    <row r="259" ht="15.75" customHeight="1">
      <c r="H259" s="8"/>
      <c r="I259" s="8"/>
      <c r="J259" s="8"/>
    </row>
    <row r="260" ht="15.75" customHeight="1">
      <c r="H260" s="8"/>
      <c r="I260" s="8"/>
      <c r="J260" s="8"/>
    </row>
    <row r="261" ht="15.75" customHeight="1">
      <c r="H261" s="8"/>
      <c r="I261" s="8"/>
      <c r="J261" s="8"/>
    </row>
    <row r="262" ht="15.75" customHeight="1">
      <c r="H262" s="8"/>
      <c r="I262" s="8"/>
      <c r="J262" s="8"/>
    </row>
    <row r="263" ht="15.75" customHeight="1">
      <c r="H263" s="8"/>
      <c r="I263" s="8"/>
      <c r="J263" s="8"/>
    </row>
    <row r="264" ht="15.75" customHeight="1">
      <c r="H264" s="8"/>
      <c r="I264" s="8"/>
      <c r="J264" s="8"/>
    </row>
    <row r="265" ht="15.75" customHeight="1">
      <c r="H265" s="8"/>
      <c r="I265" s="8"/>
      <c r="J265" s="8"/>
    </row>
    <row r="266" ht="15.75" customHeight="1">
      <c r="H266" s="8"/>
      <c r="I266" s="8"/>
      <c r="J266" s="8"/>
    </row>
    <row r="267" ht="15.75" customHeight="1">
      <c r="H267" s="8"/>
      <c r="I267" s="8"/>
      <c r="J267" s="8"/>
    </row>
    <row r="268" ht="15.75" customHeight="1">
      <c r="H268" s="8"/>
      <c r="I268" s="8"/>
      <c r="J268" s="8"/>
    </row>
    <row r="269" ht="15.75" customHeight="1">
      <c r="H269" s="8"/>
      <c r="I269" s="8"/>
      <c r="J269" s="8"/>
    </row>
    <row r="270" ht="15.75" customHeight="1">
      <c r="H270" s="8"/>
      <c r="I270" s="8"/>
      <c r="J270" s="8"/>
    </row>
    <row r="271" ht="15.75" customHeight="1">
      <c r="H271" s="8"/>
      <c r="I271" s="8"/>
      <c r="J271" s="8"/>
    </row>
    <row r="272" ht="15.75" customHeight="1">
      <c r="H272" s="8"/>
      <c r="I272" s="8"/>
      <c r="J272" s="8"/>
    </row>
    <row r="273" ht="15.75" customHeight="1">
      <c r="H273" s="8"/>
      <c r="I273" s="8"/>
      <c r="J273" s="8"/>
    </row>
    <row r="274" ht="15.75" customHeight="1">
      <c r="H274" s="8"/>
      <c r="I274" s="8"/>
      <c r="J274" s="8"/>
    </row>
    <row r="275" ht="15.75" customHeight="1">
      <c r="H275" s="8"/>
      <c r="I275" s="8"/>
      <c r="J275" s="8"/>
    </row>
    <row r="276" ht="15.75" customHeight="1">
      <c r="H276" s="8"/>
      <c r="I276" s="8"/>
      <c r="J276" s="8"/>
    </row>
    <row r="277" ht="15.75" customHeight="1">
      <c r="H277" s="8"/>
      <c r="I277" s="8"/>
      <c r="J277" s="8"/>
    </row>
    <row r="278" ht="15.75" customHeight="1">
      <c r="H278" s="8"/>
      <c r="I278" s="8"/>
      <c r="J278" s="8"/>
    </row>
    <row r="279" ht="15.75" customHeight="1">
      <c r="H279" s="8"/>
      <c r="I279" s="8"/>
      <c r="J279" s="8"/>
    </row>
    <row r="280" ht="15.75" customHeight="1">
      <c r="H280" s="8"/>
      <c r="I280" s="8"/>
      <c r="J280" s="8"/>
    </row>
    <row r="281" ht="15.75" customHeight="1">
      <c r="H281" s="8"/>
      <c r="I281" s="8"/>
      <c r="J281" s="8"/>
    </row>
    <row r="282" ht="15.75" customHeight="1">
      <c r="H282" s="8"/>
      <c r="I282" s="8"/>
      <c r="J282" s="8"/>
    </row>
    <row r="283" ht="15.75" customHeight="1">
      <c r="H283" s="8"/>
      <c r="I283" s="8"/>
      <c r="J283" s="8"/>
    </row>
    <row r="284" ht="15.75" customHeight="1">
      <c r="H284" s="8"/>
      <c r="I284" s="8"/>
      <c r="J284" s="8"/>
    </row>
    <row r="285" ht="15.75" customHeight="1">
      <c r="H285" s="8"/>
      <c r="I285" s="8"/>
      <c r="J285" s="8"/>
    </row>
    <row r="286" ht="15.75" customHeight="1">
      <c r="H286" s="8"/>
      <c r="I286" s="8"/>
      <c r="J286" s="8"/>
    </row>
    <row r="287" ht="15.75" customHeight="1">
      <c r="H287" s="8"/>
      <c r="I287" s="8"/>
      <c r="J287" s="8"/>
    </row>
    <row r="288" ht="15.75" customHeight="1">
      <c r="H288" s="8"/>
      <c r="I288" s="8"/>
      <c r="J288" s="8"/>
    </row>
    <row r="289" ht="15.75" customHeight="1">
      <c r="H289" s="8"/>
      <c r="I289" s="8"/>
      <c r="J289" s="8"/>
    </row>
    <row r="290" ht="15.75" customHeight="1">
      <c r="H290" s="8"/>
      <c r="I290" s="8"/>
      <c r="J290" s="8"/>
    </row>
    <row r="291" ht="15.75" customHeight="1">
      <c r="H291" s="8"/>
      <c r="I291" s="8"/>
      <c r="J291" s="8"/>
    </row>
    <row r="292" ht="15.75" customHeight="1">
      <c r="H292" s="8"/>
      <c r="I292" s="8"/>
      <c r="J292" s="8"/>
    </row>
    <row r="293" ht="15.75" customHeight="1">
      <c r="H293" s="8"/>
      <c r="I293" s="8"/>
      <c r="J293" s="8"/>
    </row>
    <row r="294" ht="15.75" customHeight="1">
      <c r="H294" s="8"/>
      <c r="I294" s="8"/>
      <c r="J294" s="8"/>
    </row>
    <row r="295" ht="15.75" customHeight="1">
      <c r="H295" s="8"/>
      <c r="I295" s="8"/>
      <c r="J295" s="8"/>
    </row>
    <row r="296" ht="15.75" customHeight="1">
      <c r="H296" s="8"/>
      <c r="I296" s="8"/>
      <c r="J296" s="8"/>
    </row>
    <row r="297" ht="15.75" customHeight="1">
      <c r="H297" s="8"/>
      <c r="I297" s="8"/>
      <c r="J297" s="8"/>
    </row>
    <row r="298" ht="15.75" customHeight="1">
      <c r="H298" s="8"/>
      <c r="I298" s="8"/>
      <c r="J298" s="8"/>
    </row>
    <row r="299" ht="15.75" customHeight="1">
      <c r="H299" s="8"/>
      <c r="I299" s="8"/>
      <c r="J299" s="8"/>
    </row>
    <row r="300" ht="15.75" customHeight="1">
      <c r="H300" s="8"/>
      <c r="I300" s="8"/>
      <c r="J300" s="8"/>
    </row>
    <row r="301" ht="15.75" customHeight="1">
      <c r="H301" s="8"/>
      <c r="I301" s="8"/>
      <c r="J301" s="8"/>
    </row>
    <row r="302" ht="15.75" customHeight="1">
      <c r="H302" s="8"/>
      <c r="I302" s="8"/>
      <c r="J302" s="8"/>
    </row>
    <row r="303" ht="15.75" customHeight="1">
      <c r="H303" s="8"/>
      <c r="I303" s="8"/>
      <c r="J303" s="8"/>
    </row>
    <row r="304" ht="15.75" customHeight="1">
      <c r="H304" s="8"/>
      <c r="I304" s="8"/>
      <c r="J304" s="8"/>
    </row>
    <row r="305" ht="15.75" customHeight="1">
      <c r="H305" s="8"/>
      <c r="I305" s="8"/>
      <c r="J305" s="8"/>
    </row>
    <row r="306" ht="15.75" customHeight="1">
      <c r="H306" s="8"/>
      <c r="I306" s="8"/>
      <c r="J306" s="8"/>
    </row>
    <row r="307" ht="15.75" customHeight="1">
      <c r="H307" s="8"/>
      <c r="I307" s="8"/>
      <c r="J307" s="8"/>
    </row>
    <row r="308" ht="15.75" customHeight="1">
      <c r="H308" s="8"/>
      <c r="I308" s="8"/>
      <c r="J308" s="8"/>
    </row>
    <row r="309" ht="15.75" customHeight="1">
      <c r="H309" s="8"/>
      <c r="I309" s="8"/>
      <c r="J309" s="8"/>
    </row>
    <row r="310" ht="15.75" customHeight="1">
      <c r="H310" s="8"/>
      <c r="I310" s="8"/>
      <c r="J310" s="8"/>
    </row>
    <row r="311" ht="15.75" customHeight="1">
      <c r="H311" s="8"/>
      <c r="I311" s="8"/>
      <c r="J311" s="8"/>
    </row>
    <row r="312" ht="15.75" customHeight="1">
      <c r="H312" s="8"/>
      <c r="I312" s="8"/>
      <c r="J312" s="8"/>
    </row>
    <row r="313" ht="15.75" customHeight="1">
      <c r="H313" s="8"/>
      <c r="I313" s="8"/>
      <c r="J313" s="8"/>
    </row>
    <row r="314" ht="15.75" customHeight="1">
      <c r="H314" s="8"/>
      <c r="I314" s="8"/>
      <c r="J314" s="8"/>
    </row>
    <row r="315" ht="15.75" customHeight="1">
      <c r="H315" s="8"/>
      <c r="I315" s="8"/>
      <c r="J315" s="8"/>
    </row>
    <row r="316" ht="15.75" customHeight="1">
      <c r="H316" s="8"/>
      <c r="I316" s="8"/>
      <c r="J316" s="8"/>
    </row>
    <row r="317" ht="15.75" customHeight="1">
      <c r="H317" s="8"/>
      <c r="I317" s="8"/>
      <c r="J317" s="8"/>
    </row>
    <row r="318" ht="15.75" customHeight="1">
      <c r="H318" s="8"/>
      <c r="I318" s="8"/>
      <c r="J318" s="8"/>
    </row>
    <row r="319" ht="15.75" customHeight="1">
      <c r="H319" s="8"/>
      <c r="I319" s="8"/>
      <c r="J319" s="8"/>
    </row>
    <row r="320" ht="15.75" customHeight="1">
      <c r="H320" s="8"/>
      <c r="I320" s="8"/>
      <c r="J320" s="8"/>
    </row>
    <row r="321" ht="15.75" customHeight="1">
      <c r="H321" s="8"/>
      <c r="I321" s="8"/>
      <c r="J321" s="8"/>
    </row>
    <row r="322" ht="15.75" customHeight="1">
      <c r="H322" s="8"/>
      <c r="I322" s="8"/>
      <c r="J322" s="8"/>
    </row>
    <row r="323" ht="15.75" customHeight="1">
      <c r="H323" s="8"/>
      <c r="I323" s="8"/>
      <c r="J323" s="8"/>
    </row>
    <row r="324" ht="15.75" customHeight="1">
      <c r="H324" s="8"/>
      <c r="I324" s="8"/>
      <c r="J324" s="8"/>
    </row>
    <row r="325" ht="15.75" customHeight="1">
      <c r="H325" s="8"/>
      <c r="I325" s="8"/>
      <c r="J325" s="8"/>
    </row>
    <row r="326" ht="15.75" customHeight="1">
      <c r="H326" s="8"/>
      <c r="I326" s="8"/>
      <c r="J326" s="8"/>
    </row>
    <row r="327" ht="15.75" customHeight="1">
      <c r="H327" s="8"/>
      <c r="I327" s="8"/>
      <c r="J327" s="8"/>
    </row>
    <row r="328" ht="15.75" customHeight="1">
      <c r="H328" s="8"/>
      <c r="I328" s="8"/>
      <c r="J328" s="8"/>
    </row>
    <row r="329" ht="15.75" customHeight="1">
      <c r="H329" s="8"/>
      <c r="I329" s="8"/>
      <c r="J329" s="8"/>
    </row>
    <row r="330" ht="15.75" customHeight="1">
      <c r="H330" s="8"/>
      <c r="I330" s="8"/>
      <c r="J330" s="8"/>
    </row>
    <row r="331" ht="15.75" customHeight="1">
      <c r="H331" s="8"/>
      <c r="I331" s="8"/>
      <c r="J331" s="8"/>
    </row>
    <row r="332" ht="15.75" customHeight="1">
      <c r="H332" s="8"/>
      <c r="I332" s="8"/>
      <c r="J332" s="8"/>
    </row>
    <row r="333" ht="15.75" customHeight="1">
      <c r="H333" s="8"/>
      <c r="I333" s="8"/>
      <c r="J333" s="8"/>
    </row>
    <row r="334" ht="15.75" customHeight="1">
      <c r="H334" s="8"/>
      <c r="I334" s="8"/>
      <c r="J334" s="8"/>
    </row>
    <row r="335" ht="15.75" customHeight="1">
      <c r="H335" s="8"/>
      <c r="I335" s="8"/>
      <c r="J335" s="8"/>
    </row>
    <row r="336" ht="15.75" customHeight="1">
      <c r="H336" s="8"/>
      <c r="I336" s="8"/>
      <c r="J336" s="8"/>
    </row>
    <row r="337" ht="15.75" customHeight="1">
      <c r="H337" s="8"/>
      <c r="I337" s="8"/>
      <c r="J337" s="8"/>
    </row>
    <row r="338" ht="15.75" customHeight="1">
      <c r="H338" s="8"/>
      <c r="I338" s="8"/>
      <c r="J338" s="8"/>
    </row>
    <row r="339" ht="15.75" customHeight="1">
      <c r="H339" s="8"/>
      <c r="I339" s="8"/>
      <c r="J339" s="8"/>
    </row>
    <row r="340" ht="15.75" customHeight="1">
      <c r="H340" s="8"/>
      <c r="I340" s="8"/>
      <c r="J340" s="8"/>
    </row>
    <row r="341" ht="15.75" customHeight="1">
      <c r="H341" s="8"/>
      <c r="I341" s="8"/>
      <c r="J341" s="8"/>
    </row>
    <row r="342" ht="15.75" customHeight="1">
      <c r="H342" s="8"/>
      <c r="I342" s="8"/>
      <c r="J342" s="8"/>
    </row>
    <row r="343" ht="15.75" customHeight="1">
      <c r="H343" s="8"/>
      <c r="I343" s="8"/>
      <c r="J343" s="8"/>
    </row>
    <row r="344" ht="15.75" customHeight="1">
      <c r="H344" s="8"/>
      <c r="I344" s="8"/>
      <c r="J344" s="8"/>
    </row>
    <row r="345" ht="15.75" customHeight="1">
      <c r="H345" s="8"/>
      <c r="I345" s="8"/>
      <c r="J345" s="8"/>
    </row>
    <row r="346" ht="15.75" customHeight="1">
      <c r="H346" s="8"/>
      <c r="I346" s="8"/>
      <c r="J346" s="8"/>
    </row>
    <row r="347" ht="15.75" customHeight="1">
      <c r="H347" s="8"/>
      <c r="I347" s="8"/>
      <c r="J347" s="8"/>
    </row>
    <row r="348" ht="15.75" customHeight="1">
      <c r="H348" s="8"/>
      <c r="I348" s="8"/>
      <c r="J348" s="8"/>
    </row>
    <row r="349" ht="15.75" customHeight="1">
      <c r="H349" s="8"/>
      <c r="I349" s="8"/>
      <c r="J349" s="8"/>
    </row>
    <row r="350" ht="15.75" customHeight="1">
      <c r="H350" s="8"/>
      <c r="I350" s="8"/>
      <c r="J350" s="8"/>
    </row>
    <row r="351" ht="15.75" customHeight="1">
      <c r="H351" s="8"/>
      <c r="I351" s="8"/>
      <c r="J351" s="8"/>
    </row>
    <row r="352" ht="15.75" customHeight="1">
      <c r="H352" s="8"/>
      <c r="I352" s="8"/>
      <c r="J352" s="8"/>
    </row>
    <row r="353" ht="15.75" customHeight="1">
      <c r="H353" s="8"/>
      <c r="I353" s="8"/>
      <c r="J353" s="8"/>
    </row>
    <row r="354" ht="15.75" customHeight="1">
      <c r="H354" s="8"/>
      <c r="I354" s="8"/>
      <c r="J354" s="8"/>
    </row>
    <row r="355" ht="15.75" customHeight="1">
      <c r="H355" s="8"/>
      <c r="I355" s="8"/>
      <c r="J355" s="8"/>
    </row>
    <row r="356" ht="15.75" customHeight="1">
      <c r="H356" s="8"/>
      <c r="I356" s="8"/>
      <c r="J356" s="8"/>
    </row>
    <row r="357" ht="15.75" customHeight="1">
      <c r="H357" s="8"/>
      <c r="I357" s="8"/>
      <c r="J357" s="8"/>
    </row>
    <row r="358" ht="15.75" customHeight="1">
      <c r="H358" s="8"/>
      <c r="I358" s="8"/>
      <c r="J358" s="8"/>
    </row>
    <row r="359" ht="15.75" customHeight="1">
      <c r="H359" s="8"/>
      <c r="I359" s="8"/>
      <c r="J359" s="8"/>
    </row>
    <row r="360" ht="15.75" customHeight="1">
      <c r="H360" s="8"/>
      <c r="I360" s="8"/>
      <c r="J360" s="8"/>
    </row>
    <row r="361" ht="15.75" customHeight="1">
      <c r="H361" s="8"/>
      <c r="I361" s="8"/>
      <c r="J361" s="8"/>
    </row>
    <row r="362" ht="15.75" customHeight="1">
      <c r="H362" s="8"/>
      <c r="I362" s="8"/>
      <c r="J362" s="8"/>
    </row>
    <row r="363" ht="15.75" customHeight="1">
      <c r="H363" s="8"/>
      <c r="I363" s="8"/>
      <c r="J363" s="8"/>
    </row>
    <row r="364" ht="15.75" customHeight="1">
      <c r="H364" s="8"/>
      <c r="I364" s="8"/>
      <c r="J364" s="8"/>
    </row>
    <row r="365" ht="15.75" customHeight="1">
      <c r="H365" s="8"/>
      <c r="I365" s="8"/>
      <c r="J365" s="8"/>
    </row>
    <row r="366" ht="15.75" customHeight="1">
      <c r="H366" s="8"/>
      <c r="I366" s="8"/>
      <c r="J366" s="8"/>
    </row>
    <row r="367" ht="15.75" customHeight="1">
      <c r="H367" s="8"/>
      <c r="I367" s="8"/>
      <c r="J367" s="8"/>
    </row>
    <row r="368" ht="15.75" customHeight="1">
      <c r="H368" s="8"/>
      <c r="I368" s="8"/>
      <c r="J368" s="8"/>
    </row>
    <row r="369" ht="15.75" customHeight="1">
      <c r="H369" s="8"/>
      <c r="I369" s="8"/>
      <c r="J369" s="8"/>
    </row>
    <row r="370" ht="15.75" customHeight="1">
      <c r="H370" s="8"/>
      <c r="I370" s="8"/>
      <c r="J370" s="8"/>
    </row>
    <row r="371" ht="15.75" customHeight="1">
      <c r="H371" s="8"/>
      <c r="I371" s="8"/>
      <c r="J371" s="8"/>
    </row>
    <row r="372" ht="15.75" customHeight="1">
      <c r="H372" s="8"/>
      <c r="I372" s="8"/>
      <c r="J372" s="8"/>
    </row>
    <row r="373" ht="15.75" customHeight="1">
      <c r="H373" s="8"/>
      <c r="I373" s="8"/>
      <c r="J373" s="8"/>
    </row>
    <row r="374" ht="15.75" customHeight="1">
      <c r="H374" s="8"/>
      <c r="I374" s="8"/>
      <c r="J374" s="8"/>
    </row>
    <row r="375" ht="15.75" customHeight="1">
      <c r="H375" s="8"/>
      <c r="I375" s="8"/>
      <c r="J375" s="8"/>
    </row>
    <row r="376" ht="15.75" customHeight="1">
      <c r="H376" s="8"/>
      <c r="I376" s="8"/>
      <c r="J376" s="8"/>
    </row>
    <row r="377" ht="15.75" customHeight="1">
      <c r="H377" s="8"/>
      <c r="I377" s="8"/>
      <c r="J377" s="8"/>
    </row>
    <row r="378" ht="15.75" customHeight="1">
      <c r="H378" s="8"/>
      <c r="I378" s="8"/>
      <c r="J378" s="8"/>
    </row>
    <row r="379" ht="15.75" customHeight="1">
      <c r="H379" s="8"/>
      <c r="I379" s="8"/>
      <c r="J379" s="8"/>
    </row>
    <row r="380" ht="15.75" customHeight="1">
      <c r="H380" s="8"/>
      <c r="I380" s="8"/>
      <c r="J380" s="8"/>
    </row>
    <row r="381" ht="15.75" customHeight="1">
      <c r="H381" s="8"/>
      <c r="I381" s="8"/>
      <c r="J381" s="8"/>
    </row>
    <row r="382" ht="15.75" customHeight="1">
      <c r="H382" s="8"/>
      <c r="I382" s="8"/>
      <c r="J382" s="8"/>
    </row>
    <row r="383" ht="15.75" customHeight="1">
      <c r="H383" s="8"/>
      <c r="I383" s="8"/>
      <c r="J383" s="8"/>
    </row>
    <row r="384" ht="15.75" customHeight="1">
      <c r="H384" s="8"/>
      <c r="I384" s="8"/>
      <c r="J384" s="8"/>
    </row>
    <row r="385" ht="15.75" customHeight="1">
      <c r="H385" s="8"/>
      <c r="I385" s="8"/>
      <c r="J385" s="8"/>
    </row>
    <row r="386" ht="15.75" customHeight="1">
      <c r="H386" s="8"/>
      <c r="I386" s="8"/>
      <c r="J386" s="8"/>
    </row>
    <row r="387" ht="15.75" customHeight="1">
      <c r="H387" s="8"/>
      <c r="I387" s="8"/>
      <c r="J387" s="8"/>
    </row>
    <row r="388" ht="15.75" customHeight="1">
      <c r="H388" s="8"/>
      <c r="I388" s="8"/>
      <c r="J388" s="8"/>
    </row>
    <row r="389" ht="15.75" customHeight="1">
      <c r="H389" s="8"/>
      <c r="I389" s="8"/>
      <c r="J389" s="8"/>
    </row>
    <row r="390" ht="15.75" customHeight="1">
      <c r="H390" s="8"/>
      <c r="I390" s="8"/>
      <c r="J390" s="8"/>
    </row>
    <row r="391" ht="15.75" customHeight="1">
      <c r="H391" s="8"/>
      <c r="I391" s="8"/>
      <c r="J391" s="8"/>
    </row>
    <row r="392" ht="15.75" customHeight="1">
      <c r="H392" s="8"/>
      <c r="I392" s="8"/>
      <c r="J392" s="8"/>
    </row>
    <row r="393" ht="15.75" customHeight="1">
      <c r="H393" s="8"/>
      <c r="I393" s="8"/>
      <c r="J393" s="8"/>
    </row>
    <row r="394" ht="15.75" customHeight="1">
      <c r="H394" s="8"/>
      <c r="I394" s="8"/>
      <c r="J394" s="8"/>
    </row>
    <row r="395" ht="15.75" customHeight="1">
      <c r="H395" s="8"/>
      <c r="I395" s="8"/>
      <c r="J395" s="8"/>
    </row>
    <row r="396" ht="15.75" customHeight="1">
      <c r="H396" s="8"/>
      <c r="I396" s="8"/>
      <c r="J396" s="8"/>
    </row>
    <row r="397" ht="15.75" customHeight="1">
      <c r="H397" s="8"/>
      <c r="I397" s="8"/>
      <c r="J397" s="8"/>
    </row>
    <row r="398" ht="15.75" customHeight="1">
      <c r="H398" s="8"/>
      <c r="I398" s="8"/>
      <c r="J398" s="8"/>
    </row>
    <row r="399" ht="15.75" customHeight="1">
      <c r="H399" s="8"/>
      <c r="I399" s="8"/>
      <c r="J399" s="8"/>
    </row>
    <row r="400" ht="15.75" customHeight="1">
      <c r="H400" s="8"/>
      <c r="I400" s="8"/>
      <c r="J400" s="8"/>
    </row>
    <row r="401" ht="15.75" customHeight="1">
      <c r="H401" s="8"/>
      <c r="I401" s="8"/>
      <c r="J401" s="8"/>
    </row>
    <row r="402" ht="15.75" customHeight="1">
      <c r="H402" s="8"/>
      <c r="I402" s="8"/>
      <c r="J402" s="8"/>
    </row>
    <row r="403" ht="15.75" customHeight="1">
      <c r="H403" s="8"/>
      <c r="I403" s="8"/>
      <c r="J403" s="8"/>
    </row>
    <row r="404" ht="15.75" customHeight="1">
      <c r="H404" s="8"/>
      <c r="I404" s="8"/>
      <c r="J404" s="8"/>
    </row>
    <row r="405" ht="15.75" customHeight="1">
      <c r="H405" s="8"/>
      <c r="I405" s="8"/>
      <c r="J405" s="8"/>
    </row>
    <row r="406" ht="15.75" customHeight="1">
      <c r="H406" s="8"/>
      <c r="I406" s="8"/>
      <c r="J406" s="8"/>
    </row>
    <row r="407" ht="15.75" customHeight="1">
      <c r="H407" s="8"/>
      <c r="I407" s="8"/>
      <c r="J407" s="8"/>
    </row>
    <row r="408" ht="15.75" customHeight="1">
      <c r="H408" s="8"/>
      <c r="I408" s="8"/>
      <c r="J408" s="8"/>
    </row>
    <row r="409" ht="15.75" customHeight="1">
      <c r="H409" s="8"/>
      <c r="I409" s="8"/>
      <c r="J409" s="8"/>
    </row>
    <row r="410" ht="15.75" customHeight="1">
      <c r="H410" s="8"/>
      <c r="I410" s="8"/>
      <c r="J410" s="8"/>
    </row>
    <row r="411" ht="15.75" customHeight="1">
      <c r="H411" s="8"/>
      <c r="I411" s="8"/>
      <c r="J411" s="8"/>
    </row>
    <row r="412" ht="15.75" customHeight="1">
      <c r="H412" s="8"/>
      <c r="I412" s="8"/>
      <c r="J412" s="8"/>
    </row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5:J5"/>
    <mergeCell ref="K5:V5"/>
    <mergeCell ref="B146:J146"/>
    <mergeCell ref="K146:V14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2" width="11.25"/>
  </cols>
  <sheetData>
    <row r="1">
      <c r="A1" s="6" t="s">
        <v>28</v>
      </c>
      <c r="B1" s="7" t="s">
        <v>29</v>
      </c>
      <c r="C1" s="7" t="s">
        <v>30</v>
      </c>
      <c r="D1" s="7" t="s">
        <v>31</v>
      </c>
      <c r="E1" s="7" t="s">
        <v>32</v>
      </c>
      <c r="F1" s="7" t="s">
        <v>33</v>
      </c>
      <c r="G1" s="7" t="s">
        <v>34</v>
      </c>
      <c r="H1" s="8" t="s">
        <v>35</v>
      </c>
      <c r="I1" s="8" t="s">
        <v>36</v>
      </c>
      <c r="J1" s="8" t="s">
        <v>37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>
      <c r="A2" s="30" t="s">
        <v>247</v>
      </c>
      <c r="B2" s="11">
        <v>350.0</v>
      </c>
      <c r="C2" s="11">
        <v>570.0</v>
      </c>
      <c r="D2" s="11">
        <v>432.0</v>
      </c>
      <c r="E2" s="11">
        <v>2914.0</v>
      </c>
      <c r="F2" s="11">
        <v>2472.0</v>
      </c>
      <c r="G2" s="11">
        <v>2402.0</v>
      </c>
      <c r="H2" s="11">
        <v>2512.0</v>
      </c>
      <c r="I2" s="11">
        <v>2660.0</v>
      </c>
      <c r="J2" s="11">
        <v>2428.0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>
      <c r="A3" s="6"/>
      <c r="C3" s="13"/>
      <c r="D3" s="13"/>
      <c r="E3" s="13"/>
      <c r="F3" s="13"/>
      <c r="G3" s="7"/>
      <c r="H3" s="8"/>
      <c r="I3" s="14"/>
      <c r="J3" s="8"/>
      <c r="L3" s="9"/>
      <c r="M3" s="9"/>
      <c r="N3" s="9"/>
      <c r="O3" s="15"/>
      <c r="P3" s="9"/>
      <c r="Q3" s="9"/>
      <c r="R3" s="15"/>
      <c r="S3" s="9"/>
      <c r="T3" s="9"/>
      <c r="U3" s="9"/>
      <c r="V3" s="9"/>
      <c r="W3" s="9"/>
      <c r="X3" s="9"/>
    </row>
    <row r="4">
      <c r="A4" s="6" t="s">
        <v>39</v>
      </c>
      <c r="H4" s="8"/>
      <c r="I4" s="8"/>
      <c r="J4" s="8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</row>
    <row r="5">
      <c r="B5" s="16" t="s">
        <v>40</v>
      </c>
      <c r="C5" s="17"/>
      <c r="D5" s="17"/>
      <c r="E5" s="17"/>
      <c r="F5" s="17"/>
      <c r="G5" s="17"/>
      <c r="H5" s="17"/>
      <c r="I5" s="17"/>
      <c r="J5" s="18"/>
      <c r="K5" s="19" t="s">
        <v>41</v>
      </c>
      <c r="L5" s="17"/>
      <c r="M5" s="17"/>
      <c r="N5" s="17"/>
      <c r="O5" s="17"/>
      <c r="P5" s="17"/>
      <c r="Q5" s="17"/>
      <c r="R5" s="17"/>
      <c r="S5" s="17"/>
      <c r="T5" s="17"/>
      <c r="U5" s="17"/>
      <c r="V5" s="18"/>
    </row>
    <row r="6">
      <c r="B6" s="20" t="s">
        <v>29</v>
      </c>
      <c r="C6" s="7" t="s">
        <v>30</v>
      </c>
      <c r="D6" s="7" t="s">
        <v>31</v>
      </c>
      <c r="E6" s="7" t="s">
        <v>32</v>
      </c>
      <c r="F6" s="7" t="s">
        <v>33</v>
      </c>
      <c r="G6" s="7" t="s">
        <v>34</v>
      </c>
      <c r="H6" s="8" t="s">
        <v>35</v>
      </c>
      <c r="I6" s="8" t="s">
        <v>36</v>
      </c>
      <c r="J6" s="8" t="s">
        <v>37</v>
      </c>
      <c r="K6" s="7" t="s">
        <v>29</v>
      </c>
      <c r="L6" s="7" t="s">
        <v>30</v>
      </c>
      <c r="M6" s="7" t="s">
        <v>31</v>
      </c>
      <c r="N6" s="21" t="s">
        <v>42</v>
      </c>
      <c r="O6" s="7" t="s">
        <v>32</v>
      </c>
      <c r="P6" s="7" t="s">
        <v>33</v>
      </c>
      <c r="Q6" s="7" t="s">
        <v>34</v>
      </c>
      <c r="R6" s="7" t="s">
        <v>35</v>
      </c>
      <c r="S6" s="7" t="s">
        <v>36</v>
      </c>
      <c r="T6" s="7" t="s">
        <v>37</v>
      </c>
      <c r="U6" s="7" t="s">
        <v>43</v>
      </c>
      <c r="V6" s="22" t="s">
        <v>44</v>
      </c>
      <c r="W6" s="7"/>
    </row>
    <row r="7">
      <c r="A7" s="7" t="s">
        <v>46</v>
      </c>
      <c r="B7" s="7">
        <v>0.0</v>
      </c>
      <c r="C7" s="7">
        <v>6.0</v>
      </c>
      <c r="D7" s="7">
        <v>2.0</v>
      </c>
      <c r="E7" s="7">
        <v>880.0</v>
      </c>
      <c r="F7" s="7">
        <v>748.0</v>
      </c>
      <c r="G7" s="7">
        <v>866.0</v>
      </c>
      <c r="H7" s="7">
        <v>792.0</v>
      </c>
      <c r="I7" s="7">
        <v>1576.0</v>
      </c>
      <c r="J7" s="7">
        <v>888.0</v>
      </c>
      <c r="K7" s="23">
        <f t="shared" ref="K7:K143" si="1">(1+B7)/(1+$B$2)</f>
        <v>0.002849002849</v>
      </c>
      <c r="L7" s="23">
        <f t="shared" ref="L7:L143" si="2">(1+C7)/(1+$C$2)</f>
        <v>0.0122591944</v>
      </c>
      <c r="M7" s="23">
        <f t="shared" ref="M7:M143" si="3">(1+D7)/(1+$D$2)</f>
        <v>0.006928406467</v>
      </c>
      <c r="N7" s="24">
        <f t="shared" ref="N7:N143" si="4">(K7+L7+M7)/3</f>
        <v>0.00734553457</v>
      </c>
      <c r="O7" s="23">
        <f t="shared" ref="O7:O143" si="5">(1+E7)/(1+$E$2)</f>
        <v>0.3022298456</v>
      </c>
      <c r="P7" s="23">
        <f t="shared" ref="P7:P143" si="6">(1+F7)/(1+$F$2)</f>
        <v>0.3028710069</v>
      </c>
      <c r="Q7" s="23">
        <f t="shared" ref="Q7:Q143" si="7">(1+G7)/(1+$G$2)</f>
        <v>0.3607990012</v>
      </c>
      <c r="R7" s="23">
        <f t="shared" ref="R7:R143" si="8">(1+H7)/(1+$H$2)</f>
        <v>0.3155590927</v>
      </c>
      <c r="S7" s="23">
        <f t="shared" ref="S7:S143" si="9">(1+I7)/(1+$I$2)</f>
        <v>0.592634348</v>
      </c>
      <c r="T7" s="23">
        <f t="shared" ref="T7:T143" si="10">(1+J7)/(1+$J$2)</f>
        <v>0.3659942363</v>
      </c>
      <c r="U7" s="23">
        <f t="shared" ref="U7:U143" si="11">(O7+P7+Q7+R7+S7+T7)/6</f>
        <v>0.3733479218</v>
      </c>
      <c r="V7" s="25">
        <f t="shared" ref="V7:V143" si="12">U7/N7</f>
        <v>50.82651483</v>
      </c>
      <c r="W7" s="26"/>
    </row>
    <row r="8">
      <c r="A8" s="7" t="s">
        <v>45</v>
      </c>
      <c r="B8" s="7">
        <v>8.0</v>
      </c>
      <c r="C8" s="7">
        <v>46.0</v>
      </c>
      <c r="D8" s="7">
        <v>52.0</v>
      </c>
      <c r="E8" s="7">
        <v>9870.0</v>
      </c>
      <c r="F8" s="7">
        <v>9430.0</v>
      </c>
      <c r="G8" s="7">
        <v>8032.0</v>
      </c>
      <c r="H8" s="7">
        <v>7104.0</v>
      </c>
      <c r="I8" s="7">
        <v>10796.0</v>
      </c>
      <c r="J8" s="7">
        <v>11780.0</v>
      </c>
      <c r="K8" s="23">
        <f t="shared" si="1"/>
        <v>0.02564102564</v>
      </c>
      <c r="L8" s="23">
        <f t="shared" si="2"/>
        <v>0.0823117338</v>
      </c>
      <c r="M8" s="23">
        <f t="shared" si="3"/>
        <v>0.1224018476</v>
      </c>
      <c r="N8" s="24">
        <f t="shared" si="4"/>
        <v>0.07678486901</v>
      </c>
      <c r="O8" s="23">
        <f t="shared" si="5"/>
        <v>3.386277873</v>
      </c>
      <c r="P8" s="23">
        <f t="shared" si="6"/>
        <v>3.813586737</v>
      </c>
      <c r="Q8" s="23">
        <f t="shared" si="7"/>
        <v>3.342904702</v>
      </c>
      <c r="R8" s="23">
        <f t="shared" si="8"/>
        <v>2.82729805</v>
      </c>
      <c r="S8" s="23">
        <f t="shared" si="9"/>
        <v>4.057497182</v>
      </c>
      <c r="T8" s="23">
        <f t="shared" si="10"/>
        <v>4.850144092</v>
      </c>
      <c r="U8" s="23">
        <f t="shared" si="11"/>
        <v>3.712951439</v>
      </c>
      <c r="V8" s="25">
        <f t="shared" si="12"/>
        <v>48.35524873</v>
      </c>
      <c r="W8" s="26"/>
    </row>
    <row r="9">
      <c r="A9" s="7" t="s">
        <v>48</v>
      </c>
      <c r="B9" s="7">
        <v>1338.0</v>
      </c>
      <c r="C9" s="7">
        <v>6260.0</v>
      </c>
      <c r="D9" s="7">
        <v>4250.0</v>
      </c>
      <c r="E9" s="7">
        <v>479766.0</v>
      </c>
      <c r="F9" s="7">
        <v>377460.0</v>
      </c>
      <c r="G9" s="7">
        <v>393310.0</v>
      </c>
      <c r="H9" s="7">
        <v>952040.0</v>
      </c>
      <c r="I9" s="7">
        <v>1097512.0</v>
      </c>
      <c r="J9" s="7">
        <v>936248.0</v>
      </c>
      <c r="K9" s="23">
        <f t="shared" si="1"/>
        <v>3.814814815</v>
      </c>
      <c r="L9" s="23">
        <f t="shared" si="2"/>
        <v>10.96497373</v>
      </c>
      <c r="M9" s="23">
        <f t="shared" si="3"/>
        <v>9.817551963</v>
      </c>
      <c r="N9" s="24">
        <f t="shared" si="4"/>
        <v>8.199113503</v>
      </c>
      <c r="O9" s="23">
        <f t="shared" si="5"/>
        <v>164.5855918</v>
      </c>
      <c r="P9" s="23">
        <f t="shared" si="6"/>
        <v>152.6328346</v>
      </c>
      <c r="Q9" s="23">
        <f t="shared" si="7"/>
        <v>163.6749896</v>
      </c>
      <c r="R9" s="23">
        <f t="shared" si="8"/>
        <v>378.8463987</v>
      </c>
      <c r="S9" s="23">
        <f t="shared" si="9"/>
        <v>412.4438181</v>
      </c>
      <c r="T9" s="23">
        <f t="shared" si="10"/>
        <v>385.4462742</v>
      </c>
      <c r="U9" s="23">
        <f t="shared" si="11"/>
        <v>276.2716512</v>
      </c>
      <c r="V9" s="25">
        <f t="shared" si="12"/>
        <v>33.69530756</v>
      </c>
      <c r="W9" s="26"/>
    </row>
    <row r="10">
      <c r="A10" s="7" t="s">
        <v>47</v>
      </c>
      <c r="B10" s="7">
        <v>14.0</v>
      </c>
      <c r="C10" s="7">
        <v>162.0</v>
      </c>
      <c r="D10" s="7">
        <v>122.0</v>
      </c>
      <c r="E10" s="7">
        <v>24084.0</v>
      </c>
      <c r="F10" s="7">
        <v>17264.0</v>
      </c>
      <c r="G10" s="7">
        <v>13292.0</v>
      </c>
      <c r="H10" s="7">
        <v>17300.0</v>
      </c>
      <c r="I10" s="7">
        <v>17248.0</v>
      </c>
      <c r="J10" s="7">
        <v>15696.0</v>
      </c>
      <c r="K10" s="23">
        <f t="shared" si="1"/>
        <v>0.04273504274</v>
      </c>
      <c r="L10" s="23">
        <f t="shared" si="2"/>
        <v>0.2854640981</v>
      </c>
      <c r="M10" s="23">
        <f t="shared" si="3"/>
        <v>0.2840646651</v>
      </c>
      <c r="N10" s="24">
        <f t="shared" si="4"/>
        <v>0.2040879353</v>
      </c>
      <c r="O10" s="23">
        <f t="shared" si="5"/>
        <v>8.262435678</v>
      </c>
      <c r="P10" s="23">
        <f t="shared" si="6"/>
        <v>6.98139911</v>
      </c>
      <c r="Q10" s="23">
        <f t="shared" si="7"/>
        <v>5.531835206</v>
      </c>
      <c r="R10" s="23">
        <f t="shared" si="8"/>
        <v>6.88460008</v>
      </c>
      <c r="S10" s="23">
        <f t="shared" si="9"/>
        <v>6.482149568</v>
      </c>
      <c r="T10" s="23">
        <f t="shared" si="10"/>
        <v>6.462330177</v>
      </c>
      <c r="U10" s="23">
        <f t="shared" si="11"/>
        <v>6.767458303</v>
      </c>
      <c r="V10" s="25">
        <f t="shared" si="12"/>
        <v>33.15952162</v>
      </c>
      <c r="W10" s="26"/>
    </row>
    <row r="11">
      <c r="A11" s="7" t="s">
        <v>49</v>
      </c>
      <c r="B11" s="7">
        <v>74.0</v>
      </c>
      <c r="C11" s="7">
        <v>246.0</v>
      </c>
      <c r="D11" s="7">
        <v>196.0</v>
      </c>
      <c r="E11" s="7">
        <v>21644.0</v>
      </c>
      <c r="F11" s="7">
        <v>17950.0</v>
      </c>
      <c r="G11" s="7">
        <v>17160.0</v>
      </c>
      <c r="H11" s="7">
        <v>38580.0</v>
      </c>
      <c r="I11" s="7">
        <v>45908.0</v>
      </c>
      <c r="J11" s="7">
        <v>35248.0</v>
      </c>
      <c r="K11" s="23">
        <f t="shared" si="1"/>
        <v>0.2136752137</v>
      </c>
      <c r="L11" s="23">
        <f t="shared" si="2"/>
        <v>0.4325744308</v>
      </c>
      <c r="M11" s="23">
        <f t="shared" si="3"/>
        <v>0.454965358</v>
      </c>
      <c r="N11" s="24">
        <f t="shared" si="4"/>
        <v>0.3670716675</v>
      </c>
      <c r="O11" s="23">
        <f t="shared" si="5"/>
        <v>7.425385935</v>
      </c>
      <c r="P11" s="23">
        <f t="shared" si="6"/>
        <v>7.258794986</v>
      </c>
      <c r="Q11" s="23">
        <f t="shared" si="7"/>
        <v>7.141489804</v>
      </c>
      <c r="R11" s="23">
        <f t="shared" si="8"/>
        <v>15.35256665</v>
      </c>
      <c r="S11" s="23">
        <f t="shared" si="9"/>
        <v>17.25253664</v>
      </c>
      <c r="T11" s="23">
        <f t="shared" si="10"/>
        <v>14.51173322</v>
      </c>
      <c r="U11" s="23">
        <f t="shared" si="11"/>
        <v>11.49041787</v>
      </c>
      <c r="V11" s="25">
        <f t="shared" si="12"/>
        <v>31.30292772</v>
      </c>
      <c r="W11" s="26"/>
    </row>
    <row r="12">
      <c r="A12" s="7" t="s">
        <v>50</v>
      </c>
      <c r="B12" s="7">
        <v>50.0</v>
      </c>
      <c r="C12" s="7">
        <v>64.0</v>
      </c>
      <c r="D12" s="7">
        <v>106.0</v>
      </c>
      <c r="E12" s="7">
        <v>15752.0</v>
      </c>
      <c r="F12" s="7">
        <v>12432.0</v>
      </c>
      <c r="G12" s="7">
        <v>10424.0</v>
      </c>
      <c r="H12" s="7">
        <v>12484.0</v>
      </c>
      <c r="I12" s="7">
        <v>12268.0</v>
      </c>
      <c r="J12" s="7">
        <v>11008.0</v>
      </c>
      <c r="K12" s="23">
        <f t="shared" si="1"/>
        <v>0.1452991453</v>
      </c>
      <c r="L12" s="23">
        <f t="shared" si="2"/>
        <v>0.1138353765</v>
      </c>
      <c r="M12" s="23">
        <f t="shared" si="3"/>
        <v>0.247113164</v>
      </c>
      <c r="N12" s="24">
        <f t="shared" si="4"/>
        <v>0.1687492286</v>
      </c>
      <c r="O12" s="23">
        <f t="shared" si="5"/>
        <v>5.404116638</v>
      </c>
      <c r="P12" s="23">
        <f t="shared" si="6"/>
        <v>5.027496967</v>
      </c>
      <c r="Q12" s="23">
        <f t="shared" si="7"/>
        <v>4.338327091</v>
      </c>
      <c r="R12" s="23">
        <f t="shared" si="8"/>
        <v>4.968165539</v>
      </c>
      <c r="S12" s="23">
        <f t="shared" si="9"/>
        <v>4.610672679</v>
      </c>
      <c r="T12" s="23">
        <f t="shared" si="10"/>
        <v>4.532317826</v>
      </c>
      <c r="U12" s="23">
        <f t="shared" si="11"/>
        <v>4.813516124</v>
      </c>
      <c r="V12" s="25">
        <f t="shared" si="12"/>
        <v>28.52467038</v>
      </c>
      <c r="W12" s="26"/>
    </row>
    <row r="13">
      <c r="A13" s="7" t="s">
        <v>53</v>
      </c>
      <c r="B13" s="7">
        <v>246.0</v>
      </c>
      <c r="C13" s="7">
        <v>138.0</v>
      </c>
      <c r="D13" s="7">
        <v>42.0</v>
      </c>
      <c r="E13" s="7">
        <v>14030.0</v>
      </c>
      <c r="F13" s="7">
        <v>11790.0</v>
      </c>
      <c r="G13" s="7">
        <v>12450.0</v>
      </c>
      <c r="H13" s="7">
        <v>12924.0</v>
      </c>
      <c r="I13" s="7">
        <v>38368.0</v>
      </c>
      <c r="J13" s="7">
        <v>39252.0</v>
      </c>
      <c r="K13" s="23">
        <f t="shared" si="1"/>
        <v>0.7037037037</v>
      </c>
      <c r="L13" s="23">
        <f t="shared" si="2"/>
        <v>0.2434325744</v>
      </c>
      <c r="M13" s="23">
        <f t="shared" si="3"/>
        <v>0.09930715935</v>
      </c>
      <c r="N13" s="24">
        <f t="shared" si="4"/>
        <v>0.3488144792</v>
      </c>
      <c r="O13" s="23">
        <f t="shared" si="5"/>
        <v>4.813379074</v>
      </c>
      <c r="P13" s="23">
        <f t="shared" si="6"/>
        <v>4.767893247</v>
      </c>
      <c r="Q13" s="23">
        <f t="shared" si="7"/>
        <v>5.181439867</v>
      </c>
      <c r="R13" s="23">
        <f t="shared" si="8"/>
        <v>5.143255074</v>
      </c>
      <c r="S13" s="23">
        <f t="shared" si="9"/>
        <v>14.41901541</v>
      </c>
      <c r="T13" s="23">
        <f t="shared" si="10"/>
        <v>16.16014821</v>
      </c>
      <c r="U13" s="23">
        <f t="shared" si="11"/>
        <v>8.41418848</v>
      </c>
      <c r="V13" s="25">
        <f t="shared" si="12"/>
        <v>24.12224544</v>
      </c>
      <c r="W13" s="26"/>
    </row>
    <row r="14">
      <c r="A14" s="7" t="s">
        <v>51</v>
      </c>
      <c r="B14" s="7">
        <v>292.0</v>
      </c>
      <c r="C14" s="7">
        <v>970.0</v>
      </c>
      <c r="D14" s="7">
        <v>680.0</v>
      </c>
      <c r="E14" s="7">
        <v>76192.0</v>
      </c>
      <c r="F14" s="7">
        <v>60196.0</v>
      </c>
      <c r="G14" s="7">
        <v>58898.0</v>
      </c>
      <c r="H14" s="7">
        <v>82528.0</v>
      </c>
      <c r="I14" s="7">
        <v>100664.0</v>
      </c>
      <c r="J14" s="7">
        <v>90336.0</v>
      </c>
      <c r="K14" s="23">
        <f t="shared" si="1"/>
        <v>0.8347578348</v>
      </c>
      <c r="L14" s="23">
        <f t="shared" si="2"/>
        <v>1.700525394</v>
      </c>
      <c r="M14" s="23">
        <f t="shared" si="3"/>
        <v>1.572748268</v>
      </c>
      <c r="N14" s="24">
        <f t="shared" si="4"/>
        <v>1.369343832</v>
      </c>
      <c r="O14" s="23">
        <f t="shared" si="5"/>
        <v>26.13825043</v>
      </c>
      <c r="P14" s="23">
        <f t="shared" si="6"/>
        <v>24.34169025</v>
      </c>
      <c r="Q14" s="23">
        <f t="shared" si="7"/>
        <v>24.51061174</v>
      </c>
      <c r="R14" s="23">
        <f t="shared" si="8"/>
        <v>32.8408277</v>
      </c>
      <c r="S14" s="23">
        <f t="shared" si="9"/>
        <v>37.82976325</v>
      </c>
      <c r="T14" s="23">
        <f t="shared" si="10"/>
        <v>37.19102511</v>
      </c>
      <c r="U14" s="23">
        <f t="shared" si="11"/>
        <v>30.47536141</v>
      </c>
      <c r="V14" s="25">
        <f t="shared" si="12"/>
        <v>22.2554487</v>
      </c>
      <c r="W14" s="26"/>
    </row>
    <row r="15">
      <c r="A15" s="7" t="s">
        <v>52</v>
      </c>
      <c r="B15" s="7">
        <v>750.0</v>
      </c>
      <c r="C15" s="7">
        <v>2546.0</v>
      </c>
      <c r="D15" s="7">
        <v>2272.0</v>
      </c>
      <c r="E15" s="7">
        <v>307938.0</v>
      </c>
      <c r="F15" s="7">
        <v>233296.0</v>
      </c>
      <c r="G15" s="7">
        <v>258164.0</v>
      </c>
      <c r="H15" s="7">
        <v>148876.0</v>
      </c>
      <c r="I15" s="7">
        <v>159180.0</v>
      </c>
      <c r="J15" s="7">
        <v>146908.0</v>
      </c>
      <c r="K15" s="23">
        <f t="shared" si="1"/>
        <v>2.13960114</v>
      </c>
      <c r="L15" s="23">
        <f t="shared" si="2"/>
        <v>4.460595447</v>
      </c>
      <c r="M15" s="23">
        <f t="shared" si="3"/>
        <v>5.249422633</v>
      </c>
      <c r="N15" s="24">
        <f t="shared" si="4"/>
        <v>3.949873073</v>
      </c>
      <c r="O15" s="23">
        <f t="shared" si="5"/>
        <v>105.6394511</v>
      </c>
      <c r="P15" s="23">
        <f t="shared" si="6"/>
        <v>94.33764658</v>
      </c>
      <c r="Q15" s="23">
        <f t="shared" si="7"/>
        <v>107.4344569</v>
      </c>
      <c r="R15" s="23">
        <f t="shared" si="8"/>
        <v>59.24273776</v>
      </c>
      <c r="S15" s="23">
        <f t="shared" si="9"/>
        <v>59.81999248</v>
      </c>
      <c r="T15" s="23">
        <f t="shared" si="10"/>
        <v>60.48126801</v>
      </c>
      <c r="U15" s="23">
        <f t="shared" si="11"/>
        <v>81.15925881</v>
      </c>
      <c r="V15" s="25">
        <f t="shared" si="12"/>
        <v>20.54730806</v>
      </c>
      <c r="W15" s="26"/>
    </row>
    <row r="16">
      <c r="A16" s="7" t="s">
        <v>54</v>
      </c>
      <c r="B16" s="7">
        <v>132.0</v>
      </c>
      <c r="C16" s="7">
        <v>648.0</v>
      </c>
      <c r="D16" s="7">
        <v>322.0</v>
      </c>
      <c r="E16" s="7">
        <v>36814.0</v>
      </c>
      <c r="F16" s="7">
        <v>27760.0</v>
      </c>
      <c r="G16" s="7">
        <v>25884.0</v>
      </c>
      <c r="H16" s="7">
        <v>41992.0</v>
      </c>
      <c r="I16" s="7">
        <v>55132.0</v>
      </c>
      <c r="J16" s="7">
        <v>49152.0</v>
      </c>
      <c r="K16" s="23">
        <f t="shared" si="1"/>
        <v>0.3789173789</v>
      </c>
      <c r="L16" s="23">
        <f t="shared" si="2"/>
        <v>1.136602452</v>
      </c>
      <c r="M16" s="23">
        <f t="shared" si="3"/>
        <v>0.7459584296</v>
      </c>
      <c r="N16" s="24">
        <f t="shared" si="4"/>
        <v>0.7538260868</v>
      </c>
      <c r="O16" s="23">
        <f t="shared" si="5"/>
        <v>12.62950257</v>
      </c>
      <c r="P16" s="23">
        <f t="shared" si="6"/>
        <v>11.22563688</v>
      </c>
      <c r="Q16" s="23">
        <f t="shared" si="7"/>
        <v>10.77195173</v>
      </c>
      <c r="R16" s="23">
        <f t="shared" si="8"/>
        <v>16.71030641</v>
      </c>
      <c r="S16" s="23">
        <f t="shared" si="9"/>
        <v>20.71890267</v>
      </c>
      <c r="T16" s="23">
        <f t="shared" si="10"/>
        <v>20.23589955</v>
      </c>
      <c r="U16" s="23">
        <f t="shared" si="11"/>
        <v>15.3820333</v>
      </c>
      <c r="V16" s="25">
        <f t="shared" si="12"/>
        <v>20.40528123</v>
      </c>
      <c r="W16" s="26"/>
    </row>
    <row r="17">
      <c r="A17" s="7" t="s">
        <v>56</v>
      </c>
      <c r="B17" s="7">
        <v>28.0</v>
      </c>
      <c r="C17" s="7">
        <v>42.0</v>
      </c>
      <c r="D17" s="7">
        <v>18.0</v>
      </c>
      <c r="E17" s="7">
        <v>3106.0</v>
      </c>
      <c r="F17" s="7">
        <v>3270.0</v>
      </c>
      <c r="G17" s="7">
        <v>2478.0</v>
      </c>
      <c r="H17" s="7">
        <v>5164.0</v>
      </c>
      <c r="I17" s="7">
        <v>3540.0</v>
      </c>
      <c r="J17" s="7">
        <v>2404.0</v>
      </c>
      <c r="K17" s="23">
        <f t="shared" si="1"/>
        <v>0.08262108262</v>
      </c>
      <c r="L17" s="23">
        <f t="shared" si="2"/>
        <v>0.07530647986</v>
      </c>
      <c r="M17" s="23">
        <f t="shared" si="3"/>
        <v>0.04387990762</v>
      </c>
      <c r="N17" s="24">
        <f t="shared" si="4"/>
        <v>0.0672691567</v>
      </c>
      <c r="O17" s="23">
        <f t="shared" si="5"/>
        <v>1.065866209</v>
      </c>
      <c r="P17" s="23">
        <f t="shared" si="6"/>
        <v>1.322684998</v>
      </c>
      <c r="Q17" s="23">
        <f t="shared" si="7"/>
        <v>1.031627133</v>
      </c>
      <c r="R17" s="23">
        <f t="shared" si="8"/>
        <v>2.055312376</v>
      </c>
      <c r="S17" s="23">
        <f t="shared" si="9"/>
        <v>1.330702743</v>
      </c>
      <c r="T17" s="23">
        <f t="shared" si="10"/>
        <v>0.9901193907</v>
      </c>
      <c r="U17" s="23">
        <f t="shared" si="11"/>
        <v>1.299385475</v>
      </c>
      <c r="V17" s="25">
        <f t="shared" si="12"/>
        <v>19.31621472</v>
      </c>
      <c r="W17" s="26"/>
    </row>
    <row r="18">
      <c r="A18" s="7" t="s">
        <v>57</v>
      </c>
      <c r="B18" s="7">
        <v>140.0</v>
      </c>
      <c r="C18" s="7">
        <v>236.0</v>
      </c>
      <c r="D18" s="7">
        <v>100.0</v>
      </c>
      <c r="E18" s="7">
        <v>24066.0</v>
      </c>
      <c r="F18" s="7">
        <v>14980.0</v>
      </c>
      <c r="G18" s="7">
        <v>16672.0</v>
      </c>
      <c r="H18" s="7">
        <v>14016.0</v>
      </c>
      <c r="I18" s="7">
        <v>15852.0</v>
      </c>
      <c r="J18" s="7">
        <v>12456.0</v>
      </c>
      <c r="K18" s="23">
        <f t="shared" si="1"/>
        <v>0.4017094017</v>
      </c>
      <c r="L18" s="23">
        <f t="shared" si="2"/>
        <v>0.415061296</v>
      </c>
      <c r="M18" s="23">
        <f t="shared" si="3"/>
        <v>0.233256351</v>
      </c>
      <c r="N18" s="24">
        <f t="shared" si="4"/>
        <v>0.3500090162</v>
      </c>
      <c r="O18" s="23">
        <f t="shared" si="5"/>
        <v>8.25626072</v>
      </c>
      <c r="P18" s="23">
        <f t="shared" si="6"/>
        <v>6.057824505</v>
      </c>
      <c r="Q18" s="23">
        <f t="shared" si="7"/>
        <v>6.93841032</v>
      </c>
      <c r="R18" s="23">
        <f t="shared" si="8"/>
        <v>5.577795464</v>
      </c>
      <c r="S18" s="23">
        <f t="shared" si="9"/>
        <v>5.957534761</v>
      </c>
      <c r="T18" s="23">
        <f t="shared" si="10"/>
        <v>5.128447921</v>
      </c>
      <c r="U18" s="23">
        <f t="shared" si="11"/>
        <v>6.319378949</v>
      </c>
      <c r="V18" s="25">
        <f t="shared" si="12"/>
        <v>18.05490332</v>
      </c>
      <c r="W18" s="26"/>
    </row>
    <row r="19">
      <c r="A19" s="7" t="s">
        <v>61</v>
      </c>
      <c r="B19" s="7">
        <v>70.0</v>
      </c>
      <c r="C19" s="7">
        <v>802.0</v>
      </c>
      <c r="D19" s="7">
        <v>302.0</v>
      </c>
      <c r="E19" s="7">
        <v>26574.0</v>
      </c>
      <c r="F19" s="7">
        <v>14216.0</v>
      </c>
      <c r="G19" s="7">
        <v>5684.0</v>
      </c>
      <c r="H19" s="7">
        <v>70664.0</v>
      </c>
      <c r="I19" s="7">
        <v>57692.0</v>
      </c>
      <c r="J19" s="7">
        <v>31608.0</v>
      </c>
      <c r="K19" s="23">
        <f t="shared" si="1"/>
        <v>0.2022792023</v>
      </c>
      <c r="L19" s="23">
        <f t="shared" si="2"/>
        <v>1.406304729</v>
      </c>
      <c r="M19" s="23">
        <f t="shared" si="3"/>
        <v>0.6997690531</v>
      </c>
      <c r="N19" s="24">
        <f t="shared" si="4"/>
        <v>0.7694509946</v>
      </c>
      <c r="O19" s="23">
        <f t="shared" si="5"/>
        <v>9.116638079</v>
      </c>
      <c r="P19" s="23">
        <f t="shared" si="6"/>
        <v>5.74888799</v>
      </c>
      <c r="Q19" s="23">
        <f t="shared" si="7"/>
        <v>2.365792759</v>
      </c>
      <c r="R19" s="23">
        <f t="shared" si="8"/>
        <v>28.11977716</v>
      </c>
      <c r="S19" s="23">
        <f t="shared" si="9"/>
        <v>21.68094701</v>
      </c>
      <c r="T19" s="23">
        <f t="shared" si="10"/>
        <v>13.01317415</v>
      </c>
      <c r="U19" s="23">
        <f t="shared" si="11"/>
        <v>13.34086952</v>
      </c>
      <c r="V19" s="25">
        <f t="shared" si="12"/>
        <v>17.33816658</v>
      </c>
      <c r="W19" s="26"/>
    </row>
    <row r="20">
      <c r="A20" s="7" t="s">
        <v>58</v>
      </c>
      <c r="B20" s="7">
        <v>64.0</v>
      </c>
      <c r="C20" s="7">
        <v>226.0</v>
      </c>
      <c r="D20" s="7">
        <v>198.0</v>
      </c>
      <c r="E20" s="7">
        <v>16722.0</v>
      </c>
      <c r="F20" s="7">
        <v>12964.0</v>
      </c>
      <c r="G20" s="7">
        <v>11542.0</v>
      </c>
      <c r="H20" s="7">
        <v>15984.0</v>
      </c>
      <c r="I20" s="7">
        <v>19244.0</v>
      </c>
      <c r="J20" s="7">
        <v>15048.0</v>
      </c>
      <c r="K20" s="23">
        <f t="shared" si="1"/>
        <v>0.1851851852</v>
      </c>
      <c r="L20" s="23">
        <f t="shared" si="2"/>
        <v>0.3975481611</v>
      </c>
      <c r="M20" s="23">
        <f t="shared" si="3"/>
        <v>0.4595842956</v>
      </c>
      <c r="N20" s="24">
        <f t="shared" si="4"/>
        <v>0.347439214</v>
      </c>
      <c r="O20" s="23">
        <f t="shared" si="5"/>
        <v>5.736878216</v>
      </c>
      <c r="P20" s="23">
        <f t="shared" si="6"/>
        <v>5.242620299</v>
      </c>
      <c r="Q20" s="23">
        <f t="shared" si="7"/>
        <v>4.80357886</v>
      </c>
      <c r="R20" s="23">
        <f t="shared" si="8"/>
        <v>6.360923199</v>
      </c>
      <c r="S20" s="23">
        <f t="shared" si="9"/>
        <v>7.232243517</v>
      </c>
      <c r="T20" s="23">
        <f t="shared" si="10"/>
        <v>6.195553726</v>
      </c>
      <c r="U20" s="23">
        <f t="shared" si="11"/>
        <v>5.92863297</v>
      </c>
      <c r="V20" s="25">
        <f t="shared" si="12"/>
        <v>17.06379917</v>
      </c>
      <c r="W20" s="26"/>
    </row>
    <row r="21" ht="15.75" customHeight="1">
      <c r="A21" s="7" t="s">
        <v>62</v>
      </c>
      <c r="B21" s="7">
        <v>50.0</v>
      </c>
      <c r="C21" s="7">
        <v>120.0</v>
      </c>
      <c r="D21" s="7">
        <v>44.0</v>
      </c>
      <c r="E21" s="7">
        <v>4286.0</v>
      </c>
      <c r="F21" s="7">
        <v>3344.0</v>
      </c>
      <c r="G21" s="7">
        <v>3762.0</v>
      </c>
      <c r="H21" s="7">
        <v>9408.0</v>
      </c>
      <c r="I21" s="7">
        <v>10096.0</v>
      </c>
      <c r="J21" s="7">
        <v>8444.0</v>
      </c>
      <c r="K21" s="23">
        <f t="shared" si="1"/>
        <v>0.1452991453</v>
      </c>
      <c r="L21" s="23">
        <f t="shared" si="2"/>
        <v>0.2119089317</v>
      </c>
      <c r="M21" s="23">
        <f t="shared" si="3"/>
        <v>0.103926097</v>
      </c>
      <c r="N21" s="24">
        <f t="shared" si="4"/>
        <v>0.1537113913</v>
      </c>
      <c r="O21" s="23">
        <f t="shared" si="5"/>
        <v>1.470668954</v>
      </c>
      <c r="P21" s="23">
        <f t="shared" si="6"/>
        <v>1.352608168</v>
      </c>
      <c r="Q21" s="23">
        <f t="shared" si="7"/>
        <v>1.565959218</v>
      </c>
      <c r="R21" s="23">
        <f t="shared" si="8"/>
        <v>3.744130521</v>
      </c>
      <c r="S21" s="23">
        <f t="shared" si="9"/>
        <v>3.794438181</v>
      </c>
      <c r="T21" s="23">
        <f t="shared" si="10"/>
        <v>3.476739399</v>
      </c>
      <c r="U21" s="23">
        <f t="shared" si="11"/>
        <v>2.567424073</v>
      </c>
      <c r="V21" s="25">
        <f t="shared" si="12"/>
        <v>16.70288748</v>
      </c>
      <c r="W21" s="26"/>
    </row>
    <row r="22" ht="15.75" customHeight="1">
      <c r="A22" s="7" t="s">
        <v>59</v>
      </c>
      <c r="B22" s="7">
        <v>206.0</v>
      </c>
      <c r="C22" s="7">
        <v>920.0</v>
      </c>
      <c r="D22" s="7">
        <v>638.0</v>
      </c>
      <c r="E22" s="7">
        <v>65896.0</v>
      </c>
      <c r="F22" s="7">
        <v>50904.0</v>
      </c>
      <c r="G22" s="7">
        <v>51826.0</v>
      </c>
      <c r="H22" s="7">
        <v>48360.0</v>
      </c>
      <c r="I22" s="7">
        <v>55260.0</v>
      </c>
      <c r="J22" s="7">
        <v>41196.0</v>
      </c>
      <c r="K22" s="23">
        <f t="shared" si="1"/>
        <v>0.5897435897</v>
      </c>
      <c r="L22" s="23">
        <f t="shared" si="2"/>
        <v>1.61295972</v>
      </c>
      <c r="M22" s="23">
        <f t="shared" si="3"/>
        <v>1.475750577</v>
      </c>
      <c r="N22" s="24">
        <f t="shared" si="4"/>
        <v>1.226151296</v>
      </c>
      <c r="O22" s="23">
        <f t="shared" si="5"/>
        <v>22.60617496</v>
      </c>
      <c r="P22" s="23">
        <f t="shared" si="6"/>
        <v>20.58431055</v>
      </c>
      <c r="Q22" s="23">
        <f t="shared" si="7"/>
        <v>21.5676238</v>
      </c>
      <c r="R22" s="23">
        <f t="shared" si="8"/>
        <v>19.24432949</v>
      </c>
      <c r="S22" s="23">
        <f t="shared" si="9"/>
        <v>20.76700489</v>
      </c>
      <c r="T22" s="23">
        <f t="shared" si="10"/>
        <v>16.96047756</v>
      </c>
      <c r="U22" s="23">
        <f t="shared" si="11"/>
        <v>20.28832021</v>
      </c>
      <c r="V22" s="25">
        <f t="shared" si="12"/>
        <v>16.54634325</v>
      </c>
      <c r="W22" s="26"/>
    </row>
    <row r="23" ht="15.75" customHeight="1">
      <c r="A23" s="7" t="s">
        <v>55</v>
      </c>
      <c r="B23" s="7">
        <v>2.0</v>
      </c>
      <c r="C23" s="7">
        <v>78.0</v>
      </c>
      <c r="D23" s="7">
        <v>64.0</v>
      </c>
      <c r="E23" s="7">
        <v>7372.0</v>
      </c>
      <c r="F23" s="7">
        <v>7476.0</v>
      </c>
      <c r="G23" s="7">
        <v>6582.0</v>
      </c>
      <c r="H23" s="7">
        <v>1168.0</v>
      </c>
      <c r="I23" s="7">
        <v>692.0</v>
      </c>
      <c r="J23" s="7">
        <v>1956.0</v>
      </c>
      <c r="K23" s="23">
        <f t="shared" si="1"/>
        <v>0.008547008547</v>
      </c>
      <c r="L23" s="23">
        <f t="shared" si="2"/>
        <v>0.1383537653</v>
      </c>
      <c r="M23" s="23">
        <f t="shared" si="3"/>
        <v>0.1501154734</v>
      </c>
      <c r="N23" s="24">
        <f t="shared" si="4"/>
        <v>0.09900541577</v>
      </c>
      <c r="O23" s="23">
        <f t="shared" si="5"/>
        <v>2.529331046</v>
      </c>
      <c r="P23" s="23">
        <f t="shared" si="6"/>
        <v>3.023453296</v>
      </c>
      <c r="Q23" s="23">
        <f t="shared" si="7"/>
        <v>2.739492301</v>
      </c>
      <c r="R23" s="23">
        <f t="shared" si="8"/>
        <v>0.4651810585</v>
      </c>
      <c r="S23" s="23">
        <f t="shared" si="9"/>
        <v>0.2604284104</v>
      </c>
      <c r="T23" s="23">
        <f t="shared" si="10"/>
        <v>0.8056813503</v>
      </c>
      <c r="U23" s="23">
        <f t="shared" si="11"/>
        <v>1.637261244</v>
      </c>
      <c r="V23" s="25">
        <f t="shared" si="12"/>
        <v>16.5370877</v>
      </c>
      <c r="W23" s="26"/>
    </row>
    <row r="24" ht="15.75" customHeight="1">
      <c r="A24" s="7" t="s">
        <v>60</v>
      </c>
      <c r="B24" s="7">
        <v>206.0</v>
      </c>
      <c r="C24" s="7">
        <v>1480.0</v>
      </c>
      <c r="D24" s="7">
        <v>894.0</v>
      </c>
      <c r="E24" s="7">
        <v>83536.0</v>
      </c>
      <c r="F24" s="7">
        <v>57860.0</v>
      </c>
      <c r="G24" s="7">
        <v>39740.0</v>
      </c>
      <c r="H24" s="7">
        <v>90440.0</v>
      </c>
      <c r="I24" s="7">
        <v>85412.0</v>
      </c>
      <c r="J24" s="7">
        <v>70956.0</v>
      </c>
      <c r="K24" s="23">
        <f t="shared" si="1"/>
        <v>0.5897435897</v>
      </c>
      <c r="L24" s="23">
        <f t="shared" si="2"/>
        <v>2.593695271</v>
      </c>
      <c r="M24" s="23">
        <f t="shared" si="3"/>
        <v>2.066974596</v>
      </c>
      <c r="N24" s="24">
        <f t="shared" si="4"/>
        <v>1.750137819</v>
      </c>
      <c r="O24" s="23">
        <f t="shared" si="5"/>
        <v>28.65763293</v>
      </c>
      <c r="P24" s="23">
        <f t="shared" si="6"/>
        <v>23.39708856</v>
      </c>
      <c r="Q24" s="23">
        <f t="shared" si="7"/>
        <v>16.5380774</v>
      </c>
      <c r="R24" s="23">
        <f t="shared" si="8"/>
        <v>35.98925587</v>
      </c>
      <c r="S24" s="23">
        <f t="shared" si="9"/>
        <v>32.09808343</v>
      </c>
      <c r="T24" s="23">
        <f t="shared" si="10"/>
        <v>29.2124331</v>
      </c>
      <c r="U24" s="23">
        <f t="shared" si="11"/>
        <v>27.64876188</v>
      </c>
      <c r="V24" s="25">
        <f t="shared" si="12"/>
        <v>15.79804835</v>
      </c>
      <c r="W24" s="26"/>
    </row>
    <row r="25" ht="15.75" customHeight="1">
      <c r="A25" s="7" t="s">
        <v>63</v>
      </c>
      <c r="B25" s="7">
        <v>218.0</v>
      </c>
      <c r="C25" s="7">
        <v>310.0</v>
      </c>
      <c r="D25" s="7">
        <v>288.0</v>
      </c>
      <c r="E25" s="7">
        <v>24448.0</v>
      </c>
      <c r="F25" s="7">
        <v>18620.0</v>
      </c>
      <c r="G25" s="7">
        <v>17620.0</v>
      </c>
      <c r="H25" s="7">
        <v>25256.0</v>
      </c>
      <c r="I25" s="7">
        <v>30692.0</v>
      </c>
      <c r="J25" s="7">
        <v>26588.0</v>
      </c>
      <c r="K25" s="23">
        <f t="shared" si="1"/>
        <v>0.6239316239</v>
      </c>
      <c r="L25" s="23">
        <f t="shared" si="2"/>
        <v>0.5446584939</v>
      </c>
      <c r="M25" s="23">
        <f t="shared" si="3"/>
        <v>0.6674364896</v>
      </c>
      <c r="N25" s="24">
        <f t="shared" si="4"/>
        <v>0.6120088691</v>
      </c>
      <c r="O25" s="23">
        <f t="shared" si="5"/>
        <v>8.387307033</v>
      </c>
      <c r="P25" s="23">
        <f t="shared" si="6"/>
        <v>7.529720987</v>
      </c>
      <c r="Q25" s="23">
        <f t="shared" si="7"/>
        <v>7.332917187</v>
      </c>
      <c r="R25" s="23">
        <f t="shared" si="8"/>
        <v>10.05053721</v>
      </c>
      <c r="S25" s="23">
        <f t="shared" si="9"/>
        <v>11.53438557</v>
      </c>
      <c r="T25" s="23">
        <f t="shared" si="10"/>
        <v>10.94648003</v>
      </c>
      <c r="U25" s="23">
        <f t="shared" si="11"/>
        <v>9.296891336</v>
      </c>
      <c r="V25" s="25">
        <f t="shared" si="12"/>
        <v>15.19077877</v>
      </c>
      <c r="W25" s="26"/>
    </row>
    <row r="26" ht="15.75" customHeight="1">
      <c r="A26" s="7" t="s">
        <v>67</v>
      </c>
      <c r="B26" s="7">
        <v>4.0</v>
      </c>
      <c r="C26" s="7">
        <v>190.0</v>
      </c>
      <c r="D26" s="7">
        <v>24.0</v>
      </c>
      <c r="E26" s="7">
        <v>1414.0</v>
      </c>
      <c r="F26" s="7">
        <v>1036.0</v>
      </c>
      <c r="G26" s="7">
        <v>1330.0</v>
      </c>
      <c r="H26" s="7">
        <v>5844.0</v>
      </c>
      <c r="I26" s="7">
        <v>9844.0</v>
      </c>
      <c r="J26" s="7">
        <v>10332.0</v>
      </c>
      <c r="K26" s="23">
        <f t="shared" si="1"/>
        <v>0.01424501425</v>
      </c>
      <c r="L26" s="23">
        <f t="shared" si="2"/>
        <v>0.3345008757</v>
      </c>
      <c r="M26" s="23">
        <f t="shared" si="3"/>
        <v>0.05773672055</v>
      </c>
      <c r="N26" s="24">
        <f t="shared" si="4"/>
        <v>0.1354942035</v>
      </c>
      <c r="O26" s="23">
        <f t="shared" si="5"/>
        <v>0.4854202401</v>
      </c>
      <c r="P26" s="23">
        <f t="shared" si="6"/>
        <v>0.4193287505</v>
      </c>
      <c r="Q26" s="23">
        <f t="shared" si="7"/>
        <v>0.5538909696</v>
      </c>
      <c r="R26" s="23">
        <f t="shared" si="8"/>
        <v>2.325905292</v>
      </c>
      <c r="S26" s="23">
        <f t="shared" si="9"/>
        <v>3.699736941</v>
      </c>
      <c r="T26" s="23">
        <f t="shared" si="10"/>
        <v>4.254013998</v>
      </c>
      <c r="U26" s="23">
        <f t="shared" si="11"/>
        <v>1.956382699</v>
      </c>
      <c r="V26" s="25">
        <f t="shared" si="12"/>
        <v>14.43886637</v>
      </c>
      <c r="W26" s="26"/>
    </row>
    <row r="27" ht="15.75" customHeight="1">
      <c r="A27" s="7" t="s">
        <v>65</v>
      </c>
      <c r="B27" s="7">
        <v>314.0</v>
      </c>
      <c r="C27" s="7">
        <v>302.0</v>
      </c>
      <c r="D27" s="7">
        <v>182.0</v>
      </c>
      <c r="E27" s="7">
        <v>26810.0</v>
      </c>
      <c r="F27" s="7">
        <v>21862.0</v>
      </c>
      <c r="G27" s="7">
        <v>20532.0</v>
      </c>
      <c r="H27" s="7">
        <v>23036.0</v>
      </c>
      <c r="I27" s="7">
        <v>20160.0</v>
      </c>
      <c r="J27" s="7">
        <v>15376.0</v>
      </c>
      <c r="K27" s="23">
        <f t="shared" si="1"/>
        <v>0.8974358974</v>
      </c>
      <c r="L27" s="23">
        <f t="shared" si="2"/>
        <v>0.530647986</v>
      </c>
      <c r="M27" s="23">
        <f t="shared" si="3"/>
        <v>0.4226327945</v>
      </c>
      <c r="N27" s="24">
        <f t="shared" si="4"/>
        <v>0.6169055593</v>
      </c>
      <c r="O27" s="23">
        <f t="shared" si="5"/>
        <v>9.197598628</v>
      </c>
      <c r="P27" s="23">
        <f t="shared" si="6"/>
        <v>8.840679337</v>
      </c>
      <c r="Q27" s="23">
        <f t="shared" si="7"/>
        <v>8.544735747</v>
      </c>
      <c r="R27" s="23">
        <f t="shared" si="8"/>
        <v>9.167130919</v>
      </c>
      <c r="S27" s="23">
        <f t="shared" si="9"/>
        <v>7.576475009</v>
      </c>
      <c r="T27" s="23">
        <f t="shared" si="10"/>
        <v>6.33058872</v>
      </c>
      <c r="U27" s="23">
        <f t="shared" si="11"/>
        <v>8.276201393</v>
      </c>
      <c r="V27" s="25">
        <f t="shared" si="12"/>
        <v>13.41566998</v>
      </c>
      <c r="W27" s="26"/>
    </row>
    <row r="28" ht="15.75" customHeight="1">
      <c r="A28" s="7" t="s">
        <v>64</v>
      </c>
      <c r="B28" s="7">
        <v>126.0</v>
      </c>
      <c r="C28" s="7">
        <v>686.0</v>
      </c>
      <c r="D28" s="7">
        <v>710.0</v>
      </c>
      <c r="E28" s="7">
        <v>30416.0</v>
      </c>
      <c r="F28" s="7">
        <v>27194.0</v>
      </c>
      <c r="G28" s="7">
        <v>22068.0</v>
      </c>
      <c r="H28" s="7">
        <v>54764.0</v>
      </c>
      <c r="I28" s="7">
        <v>44688.0</v>
      </c>
      <c r="J28" s="7">
        <v>36624.0</v>
      </c>
      <c r="K28" s="23">
        <f t="shared" si="1"/>
        <v>0.3618233618</v>
      </c>
      <c r="L28" s="23">
        <f t="shared" si="2"/>
        <v>1.203152364</v>
      </c>
      <c r="M28" s="23">
        <f t="shared" si="3"/>
        <v>1.642032333</v>
      </c>
      <c r="N28" s="24">
        <f t="shared" si="4"/>
        <v>1.069002686</v>
      </c>
      <c r="O28" s="23">
        <f t="shared" si="5"/>
        <v>10.43464837</v>
      </c>
      <c r="P28" s="23">
        <f t="shared" si="6"/>
        <v>10.99676506</v>
      </c>
      <c r="Q28" s="23">
        <f t="shared" si="7"/>
        <v>9.183936746</v>
      </c>
      <c r="R28" s="23">
        <f t="shared" si="8"/>
        <v>21.79267807</v>
      </c>
      <c r="S28" s="23">
        <f t="shared" si="9"/>
        <v>16.79406238</v>
      </c>
      <c r="T28" s="23">
        <f t="shared" si="10"/>
        <v>15.07822149</v>
      </c>
      <c r="U28" s="23">
        <f t="shared" si="11"/>
        <v>14.04671869</v>
      </c>
      <c r="V28" s="25">
        <f t="shared" si="12"/>
        <v>13.14002188</v>
      </c>
      <c r="W28" s="26"/>
    </row>
    <row r="29" ht="15.75" customHeight="1">
      <c r="A29" s="7" t="s">
        <v>72</v>
      </c>
      <c r="B29" s="7">
        <v>0.0</v>
      </c>
      <c r="C29" s="7">
        <v>102.0</v>
      </c>
      <c r="D29" s="7">
        <v>34.0</v>
      </c>
      <c r="E29" s="7">
        <v>1028.0</v>
      </c>
      <c r="F29" s="7">
        <v>684.0</v>
      </c>
      <c r="G29" s="7">
        <v>652.0</v>
      </c>
      <c r="H29" s="7">
        <v>4716.0</v>
      </c>
      <c r="I29" s="7">
        <v>5360.0</v>
      </c>
      <c r="J29" s="7">
        <v>4600.0</v>
      </c>
      <c r="K29" s="23">
        <f t="shared" si="1"/>
        <v>0.002849002849</v>
      </c>
      <c r="L29" s="23">
        <f t="shared" si="2"/>
        <v>0.180385289</v>
      </c>
      <c r="M29" s="23">
        <f t="shared" si="3"/>
        <v>0.08083140878</v>
      </c>
      <c r="N29" s="24">
        <f t="shared" si="4"/>
        <v>0.0880219002</v>
      </c>
      <c r="O29" s="23">
        <f t="shared" si="5"/>
        <v>0.3530017153</v>
      </c>
      <c r="P29" s="23">
        <f t="shared" si="6"/>
        <v>0.2769915083</v>
      </c>
      <c r="Q29" s="23">
        <f t="shared" si="7"/>
        <v>0.2717436538</v>
      </c>
      <c r="R29" s="23">
        <f t="shared" si="8"/>
        <v>1.877039395</v>
      </c>
      <c r="S29" s="23">
        <f t="shared" si="9"/>
        <v>2.014656144</v>
      </c>
      <c r="T29" s="23">
        <f t="shared" si="10"/>
        <v>1.894195142</v>
      </c>
      <c r="U29" s="23">
        <f t="shared" si="11"/>
        <v>1.114604593</v>
      </c>
      <c r="V29" s="25">
        <f t="shared" si="12"/>
        <v>12.66280994</v>
      </c>
      <c r="W29" s="26"/>
    </row>
    <row r="30" ht="15.75" customHeight="1">
      <c r="A30" s="7" t="s">
        <v>66</v>
      </c>
      <c r="B30" s="7">
        <v>122.0</v>
      </c>
      <c r="C30" s="7">
        <v>688.0</v>
      </c>
      <c r="D30" s="7">
        <v>618.0</v>
      </c>
      <c r="E30" s="7">
        <v>36010.0</v>
      </c>
      <c r="F30" s="7">
        <v>23616.0</v>
      </c>
      <c r="G30" s="7">
        <v>21804.0</v>
      </c>
      <c r="H30" s="7">
        <v>38520.0</v>
      </c>
      <c r="I30" s="7">
        <v>31804.0</v>
      </c>
      <c r="J30" s="7">
        <v>29468.0</v>
      </c>
      <c r="K30" s="23">
        <f t="shared" si="1"/>
        <v>0.3504273504</v>
      </c>
      <c r="L30" s="23">
        <f t="shared" si="2"/>
        <v>1.206654991</v>
      </c>
      <c r="M30" s="23">
        <f t="shared" si="3"/>
        <v>1.429561201</v>
      </c>
      <c r="N30" s="24">
        <f t="shared" si="4"/>
        <v>0.9955478475</v>
      </c>
      <c r="O30" s="23">
        <f t="shared" si="5"/>
        <v>12.35368782</v>
      </c>
      <c r="P30" s="23">
        <f t="shared" si="6"/>
        <v>9.549939345</v>
      </c>
      <c r="Q30" s="23">
        <f t="shared" si="7"/>
        <v>9.074074074</v>
      </c>
      <c r="R30" s="23">
        <f t="shared" si="8"/>
        <v>15.32869081</v>
      </c>
      <c r="S30" s="23">
        <f t="shared" si="9"/>
        <v>11.95227358</v>
      </c>
      <c r="T30" s="23">
        <f t="shared" si="10"/>
        <v>12.13215315</v>
      </c>
      <c r="U30" s="23">
        <f t="shared" si="11"/>
        <v>11.73180313</v>
      </c>
      <c r="V30" s="25">
        <f t="shared" si="12"/>
        <v>11.78426849</v>
      </c>
      <c r="W30" s="26"/>
    </row>
    <row r="31" ht="15.75" customHeight="1">
      <c r="A31" s="7" t="s">
        <v>69</v>
      </c>
      <c r="B31" s="7">
        <v>196.0</v>
      </c>
      <c r="C31" s="7">
        <v>36.0</v>
      </c>
      <c r="D31" s="7">
        <v>84.0</v>
      </c>
      <c r="E31" s="7">
        <v>6402.0</v>
      </c>
      <c r="F31" s="7">
        <v>7378.0</v>
      </c>
      <c r="G31" s="7">
        <v>13816.0</v>
      </c>
      <c r="H31" s="7">
        <v>6748.0</v>
      </c>
      <c r="I31" s="7">
        <v>7516.0</v>
      </c>
      <c r="J31" s="7">
        <v>5864.0</v>
      </c>
      <c r="K31" s="23">
        <f t="shared" si="1"/>
        <v>0.5612535613</v>
      </c>
      <c r="L31" s="23">
        <f t="shared" si="2"/>
        <v>0.06479859895</v>
      </c>
      <c r="M31" s="23">
        <f t="shared" si="3"/>
        <v>0.1963048499</v>
      </c>
      <c r="N31" s="24">
        <f t="shared" si="4"/>
        <v>0.2741190034</v>
      </c>
      <c r="O31" s="23">
        <f t="shared" si="5"/>
        <v>2.196569468</v>
      </c>
      <c r="P31" s="23">
        <f t="shared" si="6"/>
        <v>2.983825313</v>
      </c>
      <c r="Q31" s="23">
        <f t="shared" si="7"/>
        <v>5.749895963</v>
      </c>
      <c r="R31" s="23">
        <f t="shared" si="8"/>
        <v>2.6856347</v>
      </c>
      <c r="S31" s="23">
        <f t="shared" si="9"/>
        <v>2.824877865</v>
      </c>
      <c r="T31" s="23">
        <f t="shared" si="10"/>
        <v>2.414573899</v>
      </c>
      <c r="U31" s="23">
        <f t="shared" si="11"/>
        <v>3.142562868</v>
      </c>
      <c r="V31" s="25">
        <f t="shared" si="12"/>
        <v>11.46422842</v>
      </c>
      <c r="W31" s="26"/>
    </row>
    <row r="32" ht="15.75" customHeight="1">
      <c r="A32" s="7" t="s">
        <v>71</v>
      </c>
      <c r="B32" s="7">
        <v>898.0</v>
      </c>
      <c r="C32" s="7">
        <v>3564.0</v>
      </c>
      <c r="D32" s="7">
        <v>2896.0</v>
      </c>
      <c r="E32" s="7">
        <v>126138.0</v>
      </c>
      <c r="F32" s="7">
        <v>100608.0</v>
      </c>
      <c r="G32" s="7">
        <v>111754.0</v>
      </c>
      <c r="H32" s="7">
        <v>177008.0</v>
      </c>
      <c r="I32" s="7">
        <v>200864.0</v>
      </c>
      <c r="J32" s="7">
        <v>176496.0</v>
      </c>
      <c r="K32" s="23">
        <f t="shared" si="1"/>
        <v>2.561253561</v>
      </c>
      <c r="L32" s="23">
        <f t="shared" si="2"/>
        <v>6.243432574</v>
      </c>
      <c r="M32" s="23">
        <f t="shared" si="3"/>
        <v>6.690531178</v>
      </c>
      <c r="N32" s="24">
        <f t="shared" si="4"/>
        <v>5.165072438</v>
      </c>
      <c r="O32" s="23">
        <f t="shared" si="5"/>
        <v>43.27238422</v>
      </c>
      <c r="P32" s="23">
        <f t="shared" si="6"/>
        <v>40.68297614</v>
      </c>
      <c r="Q32" s="23">
        <f t="shared" si="7"/>
        <v>46.50645027</v>
      </c>
      <c r="R32" s="23">
        <f t="shared" si="8"/>
        <v>70.43732591</v>
      </c>
      <c r="S32" s="23">
        <f t="shared" si="9"/>
        <v>75.48478016</v>
      </c>
      <c r="T32" s="23">
        <f t="shared" si="10"/>
        <v>72.66241252</v>
      </c>
      <c r="U32" s="23">
        <f t="shared" si="11"/>
        <v>58.1743882</v>
      </c>
      <c r="V32" s="25">
        <f t="shared" si="12"/>
        <v>11.26303433</v>
      </c>
      <c r="W32" s="26"/>
    </row>
    <row r="33" ht="15.75" customHeight="1">
      <c r="A33" s="7" t="s">
        <v>70</v>
      </c>
      <c r="B33" s="7">
        <v>4.0</v>
      </c>
      <c r="C33" s="7">
        <v>110.0</v>
      </c>
      <c r="D33" s="7">
        <v>68.0</v>
      </c>
      <c r="E33" s="7">
        <v>3958.0</v>
      </c>
      <c r="F33" s="7">
        <v>3316.0</v>
      </c>
      <c r="G33" s="7">
        <v>2676.0</v>
      </c>
      <c r="H33" s="7">
        <v>3792.0</v>
      </c>
      <c r="I33" s="7">
        <v>4356.0</v>
      </c>
      <c r="J33" s="7">
        <v>3124.0</v>
      </c>
      <c r="K33" s="23">
        <f t="shared" si="1"/>
        <v>0.01424501425</v>
      </c>
      <c r="L33" s="23">
        <f t="shared" si="2"/>
        <v>0.1943957968</v>
      </c>
      <c r="M33" s="23">
        <f t="shared" si="3"/>
        <v>0.1593533487</v>
      </c>
      <c r="N33" s="24">
        <f t="shared" si="4"/>
        <v>0.1226647199</v>
      </c>
      <c r="O33" s="23">
        <f t="shared" si="5"/>
        <v>1.358147513</v>
      </c>
      <c r="P33" s="23">
        <f t="shared" si="6"/>
        <v>1.341285888</v>
      </c>
      <c r="Q33" s="23">
        <f t="shared" si="7"/>
        <v>1.114024136</v>
      </c>
      <c r="R33" s="23">
        <f t="shared" si="8"/>
        <v>1.509351373</v>
      </c>
      <c r="S33" s="23">
        <f t="shared" si="9"/>
        <v>1.637354378</v>
      </c>
      <c r="T33" s="23">
        <f t="shared" si="10"/>
        <v>1.28653767</v>
      </c>
      <c r="U33" s="23">
        <f t="shared" si="11"/>
        <v>1.37445016</v>
      </c>
      <c r="V33" s="25">
        <f t="shared" si="12"/>
        <v>11.20493456</v>
      </c>
      <c r="W33" s="26"/>
    </row>
    <row r="34" ht="15.75" customHeight="1">
      <c r="A34" s="7" t="s">
        <v>74</v>
      </c>
      <c r="B34" s="7">
        <v>182.0</v>
      </c>
      <c r="C34" s="7">
        <v>348.0</v>
      </c>
      <c r="D34" s="7">
        <v>170.0</v>
      </c>
      <c r="E34" s="7">
        <v>8396.0</v>
      </c>
      <c r="F34" s="7">
        <v>7330.0</v>
      </c>
      <c r="G34" s="7">
        <v>7924.0</v>
      </c>
      <c r="H34" s="7">
        <v>15600.0</v>
      </c>
      <c r="I34" s="7">
        <v>24896.0</v>
      </c>
      <c r="J34" s="7">
        <v>19056.0</v>
      </c>
      <c r="K34" s="23">
        <f t="shared" si="1"/>
        <v>0.5213675214</v>
      </c>
      <c r="L34" s="23">
        <f t="shared" si="2"/>
        <v>0.6112084063</v>
      </c>
      <c r="M34" s="23">
        <f t="shared" si="3"/>
        <v>0.3949191686</v>
      </c>
      <c r="N34" s="24">
        <f t="shared" si="4"/>
        <v>0.5091650321</v>
      </c>
      <c r="O34" s="23">
        <f t="shared" si="5"/>
        <v>2.880617496</v>
      </c>
      <c r="P34" s="23">
        <f t="shared" si="6"/>
        <v>2.964415689</v>
      </c>
      <c r="Q34" s="23">
        <f t="shared" si="7"/>
        <v>3.297960882</v>
      </c>
      <c r="R34" s="23">
        <f t="shared" si="8"/>
        <v>6.208117788</v>
      </c>
      <c r="S34" s="23">
        <f t="shared" si="9"/>
        <v>9.356257046</v>
      </c>
      <c r="T34" s="23">
        <f t="shared" si="10"/>
        <v>7.84561548</v>
      </c>
      <c r="U34" s="23">
        <f t="shared" si="11"/>
        <v>5.425497397</v>
      </c>
      <c r="V34" s="25">
        <f t="shared" si="12"/>
        <v>10.65567558</v>
      </c>
      <c r="W34" s="26"/>
    </row>
    <row r="35" ht="15.75" customHeight="1">
      <c r="A35" s="7" t="s">
        <v>73</v>
      </c>
      <c r="B35" s="7">
        <v>16.0</v>
      </c>
      <c r="C35" s="7">
        <v>224.0</v>
      </c>
      <c r="D35" s="7">
        <v>306.0</v>
      </c>
      <c r="E35" s="7">
        <v>9180.0</v>
      </c>
      <c r="F35" s="7">
        <v>5676.0</v>
      </c>
      <c r="G35" s="7">
        <v>4676.0</v>
      </c>
      <c r="H35" s="7">
        <v>15780.0</v>
      </c>
      <c r="I35" s="7">
        <v>14312.0</v>
      </c>
      <c r="J35" s="7">
        <v>12812.0</v>
      </c>
      <c r="K35" s="23">
        <f t="shared" si="1"/>
        <v>0.04843304843</v>
      </c>
      <c r="L35" s="23">
        <f t="shared" si="2"/>
        <v>0.3940455342</v>
      </c>
      <c r="M35" s="23">
        <f t="shared" si="3"/>
        <v>0.7090069284</v>
      </c>
      <c r="N35" s="24">
        <f t="shared" si="4"/>
        <v>0.3838285037</v>
      </c>
      <c r="O35" s="23">
        <f t="shared" si="5"/>
        <v>3.149571184</v>
      </c>
      <c r="P35" s="23">
        <f t="shared" si="6"/>
        <v>2.295592398</v>
      </c>
      <c r="Q35" s="23">
        <f t="shared" si="7"/>
        <v>1.946317104</v>
      </c>
      <c r="R35" s="23">
        <f t="shared" si="8"/>
        <v>6.279745324</v>
      </c>
      <c r="S35" s="23">
        <f t="shared" si="9"/>
        <v>5.378804961</v>
      </c>
      <c r="T35" s="23">
        <f t="shared" si="10"/>
        <v>5.275010292</v>
      </c>
      <c r="U35" s="23">
        <f t="shared" si="11"/>
        <v>4.054173544</v>
      </c>
      <c r="V35" s="25">
        <f t="shared" si="12"/>
        <v>10.56246085</v>
      </c>
      <c r="W35" s="26"/>
    </row>
    <row r="36" ht="15.75" customHeight="1">
      <c r="A36" s="7" t="s">
        <v>68</v>
      </c>
      <c r="B36" s="7">
        <v>72.0</v>
      </c>
      <c r="C36" s="7">
        <v>162.0</v>
      </c>
      <c r="D36" s="7">
        <v>136.0</v>
      </c>
      <c r="E36" s="7">
        <v>17484.0</v>
      </c>
      <c r="F36" s="7">
        <v>12374.0</v>
      </c>
      <c r="G36" s="7">
        <v>12622.0</v>
      </c>
      <c r="H36" s="7">
        <v>356.0</v>
      </c>
      <c r="I36" s="7">
        <v>468.0</v>
      </c>
      <c r="J36" s="7">
        <v>360.0</v>
      </c>
      <c r="K36" s="23">
        <f t="shared" si="1"/>
        <v>0.207977208</v>
      </c>
      <c r="L36" s="23">
        <f t="shared" si="2"/>
        <v>0.2854640981</v>
      </c>
      <c r="M36" s="23">
        <f t="shared" si="3"/>
        <v>0.3163972286</v>
      </c>
      <c r="N36" s="24">
        <f t="shared" si="4"/>
        <v>0.2699461782</v>
      </c>
      <c r="O36" s="23">
        <f t="shared" si="5"/>
        <v>5.998284734</v>
      </c>
      <c r="P36" s="23">
        <f t="shared" si="6"/>
        <v>5.004043672</v>
      </c>
      <c r="Q36" s="23">
        <f t="shared" si="7"/>
        <v>5.253017062</v>
      </c>
      <c r="R36" s="23">
        <f t="shared" si="8"/>
        <v>0.1420612813</v>
      </c>
      <c r="S36" s="23">
        <f t="shared" si="9"/>
        <v>0.1762495303</v>
      </c>
      <c r="T36" s="23">
        <f t="shared" si="10"/>
        <v>0.1486208316</v>
      </c>
      <c r="U36" s="23">
        <f t="shared" si="11"/>
        <v>2.787046185</v>
      </c>
      <c r="V36" s="25">
        <f t="shared" si="12"/>
        <v>10.32445135</v>
      </c>
      <c r="W36" s="26"/>
    </row>
    <row r="37" ht="15.75" customHeight="1">
      <c r="A37" s="7" t="s">
        <v>75</v>
      </c>
      <c r="B37" s="7">
        <v>316.0</v>
      </c>
      <c r="C37" s="7">
        <v>2182.0</v>
      </c>
      <c r="D37" s="7">
        <v>1348.0</v>
      </c>
      <c r="E37" s="7">
        <v>58648.0</v>
      </c>
      <c r="F37" s="7">
        <v>48056.0</v>
      </c>
      <c r="G37" s="7">
        <v>43764.0</v>
      </c>
      <c r="H37" s="7">
        <v>95372.0</v>
      </c>
      <c r="I37" s="7">
        <v>87224.0</v>
      </c>
      <c r="J37" s="7">
        <v>65080.0</v>
      </c>
      <c r="K37" s="23">
        <f t="shared" si="1"/>
        <v>0.9031339031</v>
      </c>
      <c r="L37" s="23">
        <f t="shared" si="2"/>
        <v>3.823117338</v>
      </c>
      <c r="M37" s="23">
        <f t="shared" si="3"/>
        <v>3.115473441</v>
      </c>
      <c r="N37" s="24">
        <f t="shared" si="4"/>
        <v>2.613908227</v>
      </c>
      <c r="O37" s="23">
        <f t="shared" si="5"/>
        <v>20.11972556</v>
      </c>
      <c r="P37" s="23">
        <f t="shared" si="6"/>
        <v>19.43267287</v>
      </c>
      <c r="Q37" s="23">
        <f t="shared" si="7"/>
        <v>18.21265085</v>
      </c>
      <c r="R37" s="23">
        <f t="shared" si="8"/>
        <v>37.95185038</v>
      </c>
      <c r="S37" s="23">
        <f t="shared" si="9"/>
        <v>32.77903044</v>
      </c>
      <c r="T37" s="23">
        <f t="shared" si="10"/>
        <v>26.79333059</v>
      </c>
      <c r="U37" s="23">
        <f t="shared" si="11"/>
        <v>25.88154345</v>
      </c>
      <c r="V37" s="25">
        <f t="shared" si="12"/>
        <v>9.901473654</v>
      </c>
      <c r="W37" s="26"/>
    </row>
    <row r="38" ht="15.75" customHeight="1">
      <c r="A38" s="7" t="s">
        <v>77</v>
      </c>
      <c r="B38" s="7">
        <v>8888.0</v>
      </c>
      <c r="C38" s="7">
        <v>48392.0</v>
      </c>
      <c r="D38" s="7">
        <v>31240.0</v>
      </c>
      <c r="E38" s="7">
        <v>1780902.0</v>
      </c>
      <c r="F38" s="7">
        <v>1420484.0</v>
      </c>
      <c r="G38" s="7">
        <v>1427074.0</v>
      </c>
      <c r="H38" s="7">
        <v>1222536.0</v>
      </c>
      <c r="I38" s="7">
        <v>1411388.0</v>
      </c>
      <c r="J38" s="7">
        <v>1318544.0</v>
      </c>
      <c r="K38" s="23">
        <f t="shared" si="1"/>
        <v>25.32478632</v>
      </c>
      <c r="L38" s="23">
        <f t="shared" si="2"/>
        <v>84.75131349</v>
      </c>
      <c r="M38" s="23">
        <f t="shared" si="3"/>
        <v>72.15011547</v>
      </c>
      <c r="N38" s="24">
        <f t="shared" si="4"/>
        <v>60.74207176</v>
      </c>
      <c r="O38" s="23">
        <f t="shared" si="5"/>
        <v>610.9444254</v>
      </c>
      <c r="P38" s="23">
        <f t="shared" si="6"/>
        <v>574.3974929</v>
      </c>
      <c r="Q38" s="23">
        <f t="shared" si="7"/>
        <v>593.872243</v>
      </c>
      <c r="R38" s="23">
        <f t="shared" si="8"/>
        <v>486.4850776</v>
      </c>
      <c r="S38" s="23">
        <f t="shared" si="9"/>
        <v>530.3979707</v>
      </c>
      <c r="T38" s="23">
        <f t="shared" si="10"/>
        <v>542.8344998</v>
      </c>
      <c r="U38" s="23">
        <f t="shared" si="11"/>
        <v>556.4886182</v>
      </c>
      <c r="V38" s="25">
        <f t="shared" si="12"/>
        <v>9.161502104</v>
      </c>
      <c r="W38" s="26"/>
    </row>
    <row r="39" ht="15.75" customHeight="1">
      <c r="A39" s="7" t="s">
        <v>79</v>
      </c>
      <c r="B39" s="7">
        <v>302.0</v>
      </c>
      <c r="C39" s="7">
        <v>816.0</v>
      </c>
      <c r="D39" s="7">
        <v>846.0</v>
      </c>
      <c r="E39" s="7">
        <v>28460.0</v>
      </c>
      <c r="F39" s="7">
        <v>24466.0</v>
      </c>
      <c r="G39" s="7">
        <v>23136.0</v>
      </c>
      <c r="H39" s="7">
        <v>39112.0</v>
      </c>
      <c r="I39" s="7">
        <v>46252.0</v>
      </c>
      <c r="J39" s="7">
        <v>34632.0</v>
      </c>
      <c r="K39" s="23">
        <f t="shared" si="1"/>
        <v>0.8632478632</v>
      </c>
      <c r="L39" s="23">
        <f t="shared" si="2"/>
        <v>1.430823117</v>
      </c>
      <c r="M39" s="23">
        <f t="shared" si="3"/>
        <v>1.956120092</v>
      </c>
      <c r="N39" s="24">
        <f t="shared" si="4"/>
        <v>1.416730358</v>
      </c>
      <c r="O39" s="23">
        <f t="shared" si="5"/>
        <v>9.763636364</v>
      </c>
      <c r="P39" s="23">
        <f t="shared" si="6"/>
        <v>9.893651436</v>
      </c>
      <c r="Q39" s="23">
        <f t="shared" si="7"/>
        <v>9.62838119</v>
      </c>
      <c r="R39" s="23">
        <f t="shared" si="8"/>
        <v>15.56426582</v>
      </c>
      <c r="S39" s="23">
        <f t="shared" si="9"/>
        <v>17.38181135</v>
      </c>
      <c r="T39" s="23">
        <f t="shared" si="10"/>
        <v>14.25813092</v>
      </c>
      <c r="U39" s="23">
        <f t="shared" si="11"/>
        <v>12.74831285</v>
      </c>
      <c r="V39" s="25">
        <f t="shared" si="12"/>
        <v>8.998404514</v>
      </c>
      <c r="W39" s="26"/>
    </row>
    <row r="40" ht="15.75" customHeight="1">
      <c r="A40" s="7" t="s">
        <v>85</v>
      </c>
      <c r="B40" s="7">
        <v>36.0</v>
      </c>
      <c r="C40" s="7">
        <v>70.0</v>
      </c>
      <c r="D40" s="7">
        <v>4.0</v>
      </c>
      <c r="E40" s="7">
        <v>2554.0</v>
      </c>
      <c r="F40" s="7">
        <v>2392.0</v>
      </c>
      <c r="G40" s="7">
        <v>2308.0</v>
      </c>
      <c r="H40" s="7">
        <v>956.0</v>
      </c>
      <c r="I40" s="7">
        <v>1292.0</v>
      </c>
      <c r="J40" s="7">
        <v>1020.0</v>
      </c>
      <c r="K40" s="23">
        <f t="shared" si="1"/>
        <v>0.1054131054</v>
      </c>
      <c r="L40" s="23">
        <f t="shared" si="2"/>
        <v>0.1243432574</v>
      </c>
      <c r="M40" s="23">
        <f t="shared" si="3"/>
        <v>0.01154734411</v>
      </c>
      <c r="N40" s="24">
        <f t="shared" si="4"/>
        <v>0.08043456899</v>
      </c>
      <c r="O40" s="23">
        <f t="shared" si="5"/>
        <v>0.8765008576</v>
      </c>
      <c r="P40" s="23">
        <f t="shared" si="6"/>
        <v>0.9676506268</v>
      </c>
      <c r="Q40" s="23">
        <f t="shared" si="7"/>
        <v>0.9608822305</v>
      </c>
      <c r="R40" s="23">
        <f t="shared" si="8"/>
        <v>0.3808197374</v>
      </c>
      <c r="S40" s="23">
        <f t="shared" si="9"/>
        <v>0.4859075536</v>
      </c>
      <c r="T40" s="23">
        <f t="shared" si="10"/>
        <v>0.4203375875</v>
      </c>
      <c r="U40" s="23">
        <f t="shared" si="11"/>
        <v>0.6820164322</v>
      </c>
      <c r="V40" s="25">
        <f t="shared" si="12"/>
        <v>8.47914573</v>
      </c>
      <c r="W40" s="26"/>
    </row>
    <row r="41" ht="15.75" customHeight="1">
      <c r="A41" s="7" t="s">
        <v>86</v>
      </c>
      <c r="B41" s="7">
        <v>592.0</v>
      </c>
      <c r="C41" s="7">
        <v>5094.0</v>
      </c>
      <c r="D41" s="7">
        <v>2936.0</v>
      </c>
      <c r="E41" s="7">
        <v>79182.0</v>
      </c>
      <c r="F41" s="7">
        <v>64466.0</v>
      </c>
      <c r="G41" s="7">
        <v>68422.0</v>
      </c>
      <c r="H41" s="7">
        <v>180336.0</v>
      </c>
      <c r="I41" s="7">
        <v>199812.0</v>
      </c>
      <c r="J41" s="7">
        <v>156540.0</v>
      </c>
      <c r="K41" s="23">
        <f t="shared" si="1"/>
        <v>1.689458689</v>
      </c>
      <c r="L41" s="23">
        <f t="shared" si="2"/>
        <v>8.922942207</v>
      </c>
      <c r="M41" s="23">
        <f t="shared" si="3"/>
        <v>6.782909931</v>
      </c>
      <c r="N41" s="24">
        <f t="shared" si="4"/>
        <v>5.798436942</v>
      </c>
      <c r="O41" s="23">
        <f t="shared" si="5"/>
        <v>27.16397942</v>
      </c>
      <c r="P41" s="23">
        <f t="shared" si="6"/>
        <v>26.06833805</v>
      </c>
      <c r="Q41" s="23">
        <f t="shared" si="7"/>
        <v>28.47399084</v>
      </c>
      <c r="R41" s="23">
        <f t="shared" si="8"/>
        <v>71.76163947</v>
      </c>
      <c r="S41" s="23">
        <f t="shared" si="9"/>
        <v>75.08944006</v>
      </c>
      <c r="T41" s="23">
        <f t="shared" si="10"/>
        <v>64.44668588</v>
      </c>
      <c r="U41" s="23">
        <f t="shared" si="11"/>
        <v>48.83401229</v>
      </c>
      <c r="V41" s="25">
        <f t="shared" si="12"/>
        <v>8.421926939</v>
      </c>
      <c r="W41" s="26"/>
    </row>
    <row r="42" ht="15.75" customHeight="1">
      <c r="A42" s="7" t="s">
        <v>81</v>
      </c>
      <c r="B42" s="7">
        <v>102.0</v>
      </c>
      <c r="C42" s="7">
        <v>1032.0</v>
      </c>
      <c r="D42" s="7">
        <v>742.0</v>
      </c>
      <c r="E42" s="7">
        <v>20758.0</v>
      </c>
      <c r="F42" s="7">
        <v>21610.0</v>
      </c>
      <c r="G42" s="7">
        <v>18804.0</v>
      </c>
      <c r="H42" s="7">
        <v>39256.0</v>
      </c>
      <c r="I42" s="7">
        <v>37264.0</v>
      </c>
      <c r="J42" s="7">
        <v>26640.0</v>
      </c>
      <c r="K42" s="23">
        <f t="shared" si="1"/>
        <v>0.2934472934</v>
      </c>
      <c r="L42" s="23">
        <f t="shared" si="2"/>
        <v>1.80910683</v>
      </c>
      <c r="M42" s="23">
        <f t="shared" si="3"/>
        <v>1.715935335</v>
      </c>
      <c r="N42" s="24">
        <f t="shared" si="4"/>
        <v>1.272829819</v>
      </c>
      <c r="O42" s="23">
        <f t="shared" si="5"/>
        <v>7.121440823</v>
      </c>
      <c r="P42" s="23">
        <f t="shared" si="6"/>
        <v>8.738778811</v>
      </c>
      <c r="Q42" s="23">
        <f t="shared" si="7"/>
        <v>7.825634623</v>
      </c>
      <c r="R42" s="23">
        <f t="shared" si="8"/>
        <v>15.62156785</v>
      </c>
      <c r="S42" s="23">
        <f t="shared" si="9"/>
        <v>14.00413378</v>
      </c>
      <c r="T42" s="23">
        <f t="shared" si="10"/>
        <v>10.96788802</v>
      </c>
      <c r="U42" s="23">
        <f t="shared" si="11"/>
        <v>10.71324065</v>
      </c>
      <c r="V42" s="25">
        <f t="shared" si="12"/>
        <v>8.416868059</v>
      </c>
      <c r="W42" s="26"/>
    </row>
    <row r="43" ht="15.75" customHeight="1">
      <c r="A43" s="7" t="s">
        <v>82</v>
      </c>
      <c r="B43" s="7">
        <v>158.0</v>
      </c>
      <c r="C43" s="7">
        <v>1358.0</v>
      </c>
      <c r="D43" s="7">
        <v>680.0</v>
      </c>
      <c r="E43" s="7">
        <v>40504.0</v>
      </c>
      <c r="F43" s="7">
        <v>30258.0</v>
      </c>
      <c r="G43" s="7">
        <v>27800.0</v>
      </c>
      <c r="H43" s="7">
        <v>28336.0</v>
      </c>
      <c r="I43" s="7">
        <v>30144.0</v>
      </c>
      <c r="J43" s="7">
        <v>31740.0</v>
      </c>
      <c r="K43" s="23">
        <f t="shared" si="1"/>
        <v>0.452991453</v>
      </c>
      <c r="L43" s="23">
        <f t="shared" si="2"/>
        <v>2.380035026</v>
      </c>
      <c r="M43" s="23">
        <f t="shared" si="3"/>
        <v>1.572748268</v>
      </c>
      <c r="N43" s="24">
        <f t="shared" si="4"/>
        <v>1.468591582</v>
      </c>
      <c r="O43" s="23">
        <f t="shared" si="5"/>
        <v>13.89536878</v>
      </c>
      <c r="P43" s="23">
        <f t="shared" si="6"/>
        <v>12.23574606</v>
      </c>
      <c r="Q43" s="23">
        <f t="shared" si="7"/>
        <v>11.56928839</v>
      </c>
      <c r="R43" s="23">
        <f t="shared" si="8"/>
        <v>11.27616395</v>
      </c>
      <c r="S43" s="23">
        <f t="shared" si="9"/>
        <v>11.32844795</v>
      </c>
      <c r="T43" s="23">
        <f t="shared" si="10"/>
        <v>13.0675175</v>
      </c>
      <c r="U43" s="23">
        <f t="shared" si="11"/>
        <v>12.22875544</v>
      </c>
      <c r="V43" s="25">
        <f t="shared" si="12"/>
        <v>8.326859274</v>
      </c>
      <c r="W43" s="26"/>
    </row>
    <row r="44" ht="15.75" customHeight="1">
      <c r="A44" s="7" t="s">
        <v>76</v>
      </c>
      <c r="B44" s="7">
        <v>18.0</v>
      </c>
      <c r="C44" s="7">
        <v>22.0</v>
      </c>
      <c r="D44" s="7">
        <v>60.0</v>
      </c>
      <c r="E44" s="7">
        <v>2560.0</v>
      </c>
      <c r="F44" s="7">
        <v>1840.0</v>
      </c>
      <c r="G44" s="7">
        <v>1936.0</v>
      </c>
      <c r="H44" s="7">
        <v>764.0</v>
      </c>
      <c r="I44" s="7">
        <v>1020.0</v>
      </c>
      <c r="J44" s="7">
        <v>1936.0</v>
      </c>
      <c r="K44" s="23">
        <f t="shared" si="1"/>
        <v>0.05413105413</v>
      </c>
      <c r="L44" s="23">
        <f t="shared" si="2"/>
        <v>0.04028021016</v>
      </c>
      <c r="M44" s="23">
        <f t="shared" si="3"/>
        <v>0.1408775982</v>
      </c>
      <c r="N44" s="24">
        <f t="shared" si="4"/>
        <v>0.07842962081</v>
      </c>
      <c r="O44" s="23">
        <f t="shared" si="5"/>
        <v>0.8785591767</v>
      </c>
      <c r="P44" s="23">
        <f t="shared" si="6"/>
        <v>0.7444399515</v>
      </c>
      <c r="Q44" s="23">
        <f t="shared" si="7"/>
        <v>0.8060757387</v>
      </c>
      <c r="R44" s="23">
        <f t="shared" si="8"/>
        <v>0.3044170314</v>
      </c>
      <c r="S44" s="23">
        <f t="shared" si="9"/>
        <v>0.383690342</v>
      </c>
      <c r="T44" s="23">
        <f t="shared" si="10"/>
        <v>0.7974475093</v>
      </c>
      <c r="U44" s="23">
        <f t="shared" si="11"/>
        <v>0.6524382916</v>
      </c>
      <c r="V44" s="25">
        <f t="shared" si="12"/>
        <v>8.318774014</v>
      </c>
      <c r="W44" s="26"/>
    </row>
    <row r="45" ht="15.75" customHeight="1">
      <c r="A45" s="7" t="s">
        <v>84</v>
      </c>
      <c r="B45" s="7">
        <v>3352.0</v>
      </c>
      <c r="C45" s="7">
        <v>12746.0</v>
      </c>
      <c r="D45" s="7">
        <v>9410.0</v>
      </c>
      <c r="E45" s="7">
        <v>297886.0</v>
      </c>
      <c r="F45" s="7">
        <v>218750.0</v>
      </c>
      <c r="G45" s="7">
        <v>241794.0</v>
      </c>
      <c r="H45" s="7">
        <v>488936.0</v>
      </c>
      <c r="I45" s="7">
        <v>568048.0</v>
      </c>
      <c r="J45" s="7">
        <v>466616.0</v>
      </c>
      <c r="K45" s="23">
        <f t="shared" si="1"/>
        <v>9.552706553</v>
      </c>
      <c r="L45" s="23">
        <f t="shared" si="2"/>
        <v>22.32399299</v>
      </c>
      <c r="M45" s="23">
        <f t="shared" si="3"/>
        <v>21.73441109</v>
      </c>
      <c r="N45" s="24">
        <f t="shared" si="4"/>
        <v>17.87037021</v>
      </c>
      <c r="O45" s="23">
        <f t="shared" si="5"/>
        <v>102.1910806</v>
      </c>
      <c r="P45" s="23">
        <f t="shared" si="6"/>
        <v>88.4557218</v>
      </c>
      <c r="Q45" s="23">
        <f t="shared" si="7"/>
        <v>100.622139</v>
      </c>
      <c r="R45" s="23">
        <f t="shared" si="8"/>
        <v>194.563072</v>
      </c>
      <c r="S45" s="23">
        <f t="shared" si="9"/>
        <v>213.472003</v>
      </c>
      <c r="T45" s="23">
        <f t="shared" si="10"/>
        <v>192.1025113</v>
      </c>
      <c r="U45" s="23">
        <f t="shared" si="11"/>
        <v>148.5677546</v>
      </c>
      <c r="V45" s="25">
        <f t="shared" si="12"/>
        <v>8.313636084</v>
      </c>
      <c r="W45" s="26"/>
    </row>
    <row r="46" ht="15.75" customHeight="1">
      <c r="A46" s="7" t="s">
        <v>80</v>
      </c>
      <c r="B46" s="7">
        <v>5892.0</v>
      </c>
      <c r="C46" s="7">
        <v>23908.0</v>
      </c>
      <c r="D46" s="7">
        <v>17126.0</v>
      </c>
      <c r="E46" s="7">
        <v>796040.0</v>
      </c>
      <c r="F46" s="7">
        <v>610120.0</v>
      </c>
      <c r="G46" s="7">
        <v>653730.0</v>
      </c>
      <c r="H46" s="7">
        <v>703588.0</v>
      </c>
      <c r="I46" s="7">
        <v>748916.0</v>
      </c>
      <c r="J46" s="7">
        <v>660052.0</v>
      </c>
      <c r="K46" s="23">
        <f t="shared" si="1"/>
        <v>16.78917379</v>
      </c>
      <c r="L46" s="23">
        <f t="shared" si="2"/>
        <v>41.87215412</v>
      </c>
      <c r="M46" s="23">
        <f t="shared" si="3"/>
        <v>39.55427252</v>
      </c>
      <c r="N46" s="24">
        <f t="shared" si="4"/>
        <v>32.73853347</v>
      </c>
      <c r="O46" s="23">
        <f t="shared" si="5"/>
        <v>273.0843911</v>
      </c>
      <c r="P46" s="23">
        <f t="shared" si="6"/>
        <v>246.7128993</v>
      </c>
      <c r="Q46" s="23">
        <f t="shared" si="7"/>
        <v>272.0478568</v>
      </c>
      <c r="R46" s="23">
        <f t="shared" si="8"/>
        <v>279.9797055</v>
      </c>
      <c r="S46" s="23">
        <f t="shared" si="9"/>
        <v>281.4419391</v>
      </c>
      <c r="T46" s="23">
        <f t="shared" si="10"/>
        <v>271.7385755</v>
      </c>
      <c r="U46" s="23">
        <f t="shared" si="11"/>
        <v>270.8342279</v>
      </c>
      <c r="V46" s="25">
        <f t="shared" si="12"/>
        <v>8.272643859</v>
      </c>
      <c r="W46" s="26"/>
    </row>
    <row r="47" ht="15.75" customHeight="1">
      <c r="A47" s="7" t="s">
        <v>78</v>
      </c>
      <c r="B47" s="7">
        <v>12.0</v>
      </c>
      <c r="C47" s="7">
        <v>148.0</v>
      </c>
      <c r="D47" s="7">
        <v>338.0</v>
      </c>
      <c r="E47" s="7">
        <v>7566.0</v>
      </c>
      <c r="F47" s="7">
        <v>5062.0</v>
      </c>
      <c r="G47" s="7">
        <v>4790.0</v>
      </c>
      <c r="H47" s="7">
        <v>7456.0</v>
      </c>
      <c r="I47" s="7">
        <v>9540.0</v>
      </c>
      <c r="J47" s="7">
        <v>11276.0</v>
      </c>
      <c r="K47" s="23">
        <f t="shared" si="1"/>
        <v>0.03703703704</v>
      </c>
      <c r="L47" s="23">
        <f t="shared" si="2"/>
        <v>0.2609457093</v>
      </c>
      <c r="M47" s="23">
        <f t="shared" si="3"/>
        <v>0.7829099307</v>
      </c>
      <c r="N47" s="24">
        <f t="shared" si="4"/>
        <v>0.360297559</v>
      </c>
      <c r="O47" s="23">
        <f t="shared" si="5"/>
        <v>2.595883362</v>
      </c>
      <c r="P47" s="23">
        <f t="shared" si="6"/>
        <v>2.047310958</v>
      </c>
      <c r="Q47" s="23">
        <f t="shared" si="7"/>
        <v>1.993757803</v>
      </c>
      <c r="R47" s="23">
        <f t="shared" si="8"/>
        <v>2.967369678</v>
      </c>
      <c r="S47" s="23">
        <f t="shared" si="9"/>
        <v>3.585494175</v>
      </c>
      <c r="T47" s="23">
        <f t="shared" si="10"/>
        <v>4.642651297</v>
      </c>
      <c r="U47" s="23">
        <f t="shared" si="11"/>
        <v>2.972077879</v>
      </c>
      <c r="V47" s="25">
        <f t="shared" si="12"/>
        <v>8.24895369</v>
      </c>
      <c r="W47" s="26"/>
    </row>
    <row r="48" ht="15.75" customHeight="1">
      <c r="A48" s="7" t="s">
        <v>90</v>
      </c>
      <c r="B48" s="7">
        <v>12.0</v>
      </c>
      <c r="C48" s="7">
        <v>124.0</v>
      </c>
      <c r="D48" s="7">
        <v>50.0</v>
      </c>
      <c r="E48" s="7">
        <v>1450.0</v>
      </c>
      <c r="F48" s="7">
        <v>1544.0</v>
      </c>
      <c r="G48" s="7">
        <v>1372.0</v>
      </c>
      <c r="H48" s="7">
        <v>3216.0</v>
      </c>
      <c r="I48" s="7">
        <v>3888.0</v>
      </c>
      <c r="J48" s="7">
        <v>3828.0</v>
      </c>
      <c r="K48" s="23">
        <f t="shared" si="1"/>
        <v>0.03703703704</v>
      </c>
      <c r="L48" s="23">
        <f t="shared" si="2"/>
        <v>0.2189141856</v>
      </c>
      <c r="M48" s="23">
        <f t="shared" si="3"/>
        <v>0.1177829099</v>
      </c>
      <c r="N48" s="24">
        <f t="shared" si="4"/>
        <v>0.1245780442</v>
      </c>
      <c r="O48" s="23">
        <f t="shared" si="5"/>
        <v>0.4977701544</v>
      </c>
      <c r="P48" s="23">
        <f t="shared" si="6"/>
        <v>0.6247472705</v>
      </c>
      <c r="Q48" s="23">
        <f t="shared" si="7"/>
        <v>0.5713691219</v>
      </c>
      <c r="R48" s="23">
        <f t="shared" si="8"/>
        <v>1.280143255</v>
      </c>
      <c r="S48" s="23">
        <f t="shared" si="9"/>
        <v>1.461480646</v>
      </c>
      <c r="T48" s="23">
        <f t="shared" si="10"/>
        <v>1.576368876</v>
      </c>
      <c r="U48" s="23">
        <f t="shared" si="11"/>
        <v>1.001979887</v>
      </c>
      <c r="V48" s="25">
        <f t="shared" si="12"/>
        <v>8.042989387</v>
      </c>
      <c r="W48" s="26"/>
    </row>
    <row r="49" ht="15.75" customHeight="1">
      <c r="A49" s="7" t="s">
        <v>87</v>
      </c>
      <c r="B49" s="7">
        <v>788.0</v>
      </c>
      <c r="C49" s="7">
        <v>2280.0</v>
      </c>
      <c r="D49" s="7">
        <v>1778.0</v>
      </c>
      <c r="E49" s="7">
        <v>65164.0</v>
      </c>
      <c r="F49" s="7">
        <v>51022.0</v>
      </c>
      <c r="G49" s="7">
        <v>49614.0</v>
      </c>
      <c r="H49" s="7">
        <v>82188.0</v>
      </c>
      <c r="I49" s="7">
        <v>96408.0</v>
      </c>
      <c r="J49" s="7">
        <v>73908.0</v>
      </c>
      <c r="K49" s="23">
        <f t="shared" si="1"/>
        <v>2.247863248</v>
      </c>
      <c r="L49" s="23">
        <f t="shared" si="2"/>
        <v>3.99474606</v>
      </c>
      <c r="M49" s="23">
        <f t="shared" si="3"/>
        <v>4.108545035</v>
      </c>
      <c r="N49" s="24">
        <f t="shared" si="4"/>
        <v>3.450384781</v>
      </c>
      <c r="O49" s="23">
        <f t="shared" si="5"/>
        <v>22.35506003</v>
      </c>
      <c r="P49" s="23">
        <f t="shared" si="6"/>
        <v>20.63202588</v>
      </c>
      <c r="Q49" s="23">
        <f t="shared" si="7"/>
        <v>20.64710778</v>
      </c>
      <c r="R49" s="23">
        <f t="shared" si="8"/>
        <v>32.70553124</v>
      </c>
      <c r="S49" s="23">
        <f t="shared" si="9"/>
        <v>36.23036452</v>
      </c>
      <c r="T49" s="23">
        <f t="shared" si="10"/>
        <v>30.42774804</v>
      </c>
      <c r="U49" s="23">
        <f t="shared" si="11"/>
        <v>27.16630625</v>
      </c>
      <c r="V49" s="25">
        <f t="shared" si="12"/>
        <v>7.87341354</v>
      </c>
      <c r="W49" s="26"/>
    </row>
    <row r="50" ht="15.75" customHeight="1">
      <c r="A50" s="7" t="s">
        <v>83</v>
      </c>
      <c r="B50" s="7">
        <v>70.0</v>
      </c>
      <c r="C50" s="7">
        <v>450.0</v>
      </c>
      <c r="D50" s="7">
        <v>324.0</v>
      </c>
      <c r="E50" s="7">
        <v>16840.0</v>
      </c>
      <c r="F50" s="7">
        <v>14468.0</v>
      </c>
      <c r="G50" s="7">
        <v>13640.0</v>
      </c>
      <c r="H50" s="7">
        <v>7696.0</v>
      </c>
      <c r="I50" s="7">
        <v>9352.0</v>
      </c>
      <c r="J50" s="7">
        <v>7132.0</v>
      </c>
      <c r="K50" s="23">
        <f t="shared" si="1"/>
        <v>0.2022792023</v>
      </c>
      <c r="L50" s="23">
        <f t="shared" si="2"/>
        <v>0.7898423818</v>
      </c>
      <c r="M50" s="23">
        <f t="shared" si="3"/>
        <v>0.7505773672</v>
      </c>
      <c r="N50" s="24">
        <f t="shared" si="4"/>
        <v>0.5808996504</v>
      </c>
      <c r="O50" s="23">
        <f t="shared" si="5"/>
        <v>5.777358491</v>
      </c>
      <c r="P50" s="23">
        <f t="shared" si="6"/>
        <v>5.850788516</v>
      </c>
      <c r="Q50" s="23">
        <f t="shared" si="7"/>
        <v>5.676654182</v>
      </c>
      <c r="R50" s="23">
        <f t="shared" si="8"/>
        <v>3.06287306</v>
      </c>
      <c r="S50" s="23">
        <f t="shared" si="9"/>
        <v>3.514844044</v>
      </c>
      <c r="T50" s="23">
        <f t="shared" si="10"/>
        <v>2.936599424</v>
      </c>
      <c r="U50" s="23">
        <f t="shared" si="11"/>
        <v>4.469852953</v>
      </c>
      <c r="V50" s="25">
        <f t="shared" si="12"/>
        <v>7.694707596</v>
      </c>
      <c r="W50" s="26"/>
    </row>
    <row r="51" ht="15.75" customHeight="1">
      <c r="A51" s="7" t="s">
        <v>88</v>
      </c>
      <c r="B51" s="7">
        <v>42.0</v>
      </c>
      <c r="C51" s="7">
        <v>170.0</v>
      </c>
      <c r="D51" s="7">
        <v>64.0</v>
      </c>
      <c r="E51" s="7">
        <v>7602.0</v>
      </c>
      <c r="F51" s="7">
        <v>5294.0</v>
      </c>
      <c r="G51" s="7">
        <v>3004.0</v>
      </c>
      <c r="H51" s="7">
        <v>2628.0</v>
      </c>
      <c r="I51" s="7">
        <v>1880.0</v>
      </c>
      <c r="J51" s="7">
        <v>2120.0</v>
      </c>
      <c r="K51" s="23">
        <f t="shared" si="1"/>
        <v>0.1225071225</v>
      </c>
      <c r="L51" s="23">
        <f t="shared" si="2"/>
        <v>0.299474606</v>
      </c>
      <c r="M51" s="23">
        <f t="shared" si="3"/>
        <v>0.1501154734</v>
      </c>
      <c r="N51" s="24">
        <f t="shared" si="4"/>
        <v>0.1906990673</v>
      </c>
      <c r="O51" s="23">
        <f t="shared" si="5"/>
        <v>2.608233276</v>
      </c>
      <c r="P51" s="23">
        <f t="shared" si="6"/>
        <v>2.141124141</v>
      </c>
      <c r="Q51" s="23">
        <f t="shared" si="7"/>
        <v>1.250520183</v>
      </c>
      <c r="R51" s="23">
        <f t="shared" si="8"/>
        <v>1.046159968</v>
      </c>
      <c r="S51" s="23">
        <f t="shared" si="9"/>
        <v>0.7068771139</v>
      </c>
      <c r="T51" s="23">
        <f t="shared" si="10"/>
        <v>0.8731988473</v>
      </c>
      <c r="U51" s="23">
        <f t="shared" si="11"/>
        <v>1.437685588</v>
      </c>
      <c r="V51" s="25">
        <f t="shared" si="12"/>
        <v>7.539027896</v>
      </c>
      <c r="W51" s="26"/>
    </row>
    <row r="52" ht="15.75" customHeight="1">
      <c r="A52" s="7" t="s">
        <v>93</v>
      </c>
      <c r="B52" s="7">
        <v>924.0</v>
      </c>
      <c r="C52" s="7">
        <v>3558.0</v>
      </c>
      <c r="D52" s="7">
        <v>2162.0</v>
      </c>
      <c r="E52" s="7">
        <v>75936.0</v>
      </c>
      <c r="F52" s="7">
        <v>61640.0</v>
      </c>
      <c r="G52" s="7">
        <v>52056.0</v>
      </c>
      <c r="H52" s="7">
        <v>113308.0</v>
      </c>
      <c r="I52" s="7">
        <v>128724.0</v>
      </c>
      <c r="J52" s="7">
        <v>98596.0</v>
      </c>
      <c r="K52" s="23">
        <f t="shared" si="1"/>
        <v>2.635327635</v>
      </c>
      <c r="L52" s="23">
        <f t="shared" si="2"/>
        <v>6.232924694</v>
      </c>
      <c r="M52" s="23">
        <f t="shared" si="3"/>
        <v>4.995381062</v>
      </c>
      <c r="N52" s="24">
        <f t="shared" si="4"/>
        <v>4.62121113</v>
      </c>
      <c r="O52" s="23">
        <f t="shared" si="5"/>
        <v>26.05042882</v>
      </c>
      <c r="P52" s="23">
        <f t="shared" si="6"/>
        <v>24.92559644</v>
      </c>
      <c r="Q52" s="23">
        <f t="shared" si="7"/>
        <v>21.66333749</v>
      </c>
      <c r="R52" s="23">
        <f t="shared" si="8"/>
        <v>45.08913649</v>
      </c>
      <c r="S52" s="23">
        <f t="shared" si="9"/>
        <v>48.37467118</v>
      </c>
      <c r="T52" s="23">
        <f t="shared" si="10"/>
        <v>40.59160148</v>
      </c>
      <c r="U52" s="23">
        <f t="shared" si="11"/>
        <v>34.44912865</v>
      </c>
      <c r="V52" s="25">
        <f t="shared" si="12"/>
        <v>7.454567142</v>
      </c>
      <c r="W52" s="26"/>
    </row>
    <row r="53" ht="15.75" customHeight="1">
      <c r="A53" s="7" t="s">
        <v>91</v>
      </c>
      <c r="B53" s="7">
        <v>180.0</v>
      </c>
      <c r="C53" s="7">
        <v>512.0</v>
      </c>
      <c r="D53" s="7">
        <v>344.0</v>
      </c>
      <c r="E53" s="7">
        <v>17224.0</v>
      </c>
      <c r="F53" s="7">
        <v>13012.0</v>
      </c>
      <c r="G53" s="7">
        <v>14558.0</v>
      </c>
      <c r="H53" s="7">
        <v>12188.0</v>
      </c>
      <c r="I53" s="7">
        <v>14264.0</v>
      </c>
      <c r="J53" s="7">
        <v>12500.0</v>
      </c>
      <c r="K53" s="23">
        <f t="shared" si="1"/>
        <v>0.5156695157</v>
      </c>
      <c r="L53" s="23">
        <f t="shared" si="2"/>
        <v>0.8984238179</v>
      </c>
      <c r="M53" s="23">
        <f t="shared" si="3"/>
        <v>0.7967667436</v>
      </c>
      <c r="N53" s="24">
        <f t="shared" si="4"/>
        <v>0.7369533591</v>
      </c>
      <c r="O53" s="23">
        <f t="shared" si="5"/>
        <v>5.909090909</v>
      </c>
      <c r="P53" s="23">
        <f t="shared" si="6"/>
        <v>5.262029923</v>
      </c>
      <c r="Q53" s="23">
        <f t="shared" si="7"/>
        <v>6.058676654</v>
      </c>
      <c r="R53" s="23">
        <f t="shared" si="8"/>
        <v>4.850378034</v>
      </c>
      <c r="S53" s="23">
        <f t="shared" si="9"/>
        <v>5.360766629</v>
      </c>
      <c r="T53" s="23">
        <f t="shared" si="10"/>
        <v>5.146562371</v>
      </c>
      <c r="U53" s="23">
        <f t="shared" si="11"/>
        <v>5.431250754</v>
      </c>
      <c r="V53" s="25">
        <f t="shared" si="12"/>
        <v>7.369870409</v>
      </c>
      <c r="W53" s="26"/>
    </row>
    <row r="54" ht="15.75" customHeight="1">
      <c r="A54" s="7" t="s">
        <v>94</v>
      </c>
      <c r="B54" s="7">
        <v>658.0</v>
      </c>
      <c r="C54" s="7">
        <v>3324.0</v>
      </c>
      <c r="D54" s="7">
        <v>1726.0</v>
      </c>
      <c r="E54" s="7">
        <v>65974.0</v>
      </c>
      <c r="F54" s="7">
        <v>49906.0</v>
      </c>
      <c r="G54" s="7">
        <v>45442.0</v>
      </c>
      <c r="H54" s="7">
        <v>80616.0</v>
      </c>
      <c r="I54" s="7">
        <v>112880.0</v>
      </c>
      <c r="J54" s="7">
        <v>86608.0</v>
      </c>
      <c r="K54" s="23">
        <f t="shared" si="1"/>
        <v>1.877492877</v>
      </c>
      <c r="L54" s="23">
        <f t="shared" si="2"/>
        <v>5.823117338</v>
      </c>
      <c r="M54" s="23">
        <f t="shared" si="3"/>
        <v>3.988452656</v>
      </c>
      <c r="N54" s="24">
        <f t="shared" si="4"/>
        <v>3.89635429</v>
      </c>
      <c r="O54" s="23">
        <f t="shared" si="5"/>
        <v>22.6329331</v>
      </c>
      <c r="P54" s="23">
        <f t="shared" si="6"/>
        <v>20.18075212</v>
      </c>
      <c r="Q54" s="23">
        <f t="shared" si="7"/>
        <v>18.91094465</v>
      </c>
      <c r="R54" s="23">
        <f t="shared" si="8"/>
        <v>32.07998408</v>
      </c>
      <c r="S54" s="23">
        <f t="shared" si="9"/>
        <v>42.4205186</v>
      </c>
      <c r="T54" s="23">
        <f t="shared" si="10"/>
        <v>35.65623713</v>
      </c>
      <c r="U54" s="23">
        <f t="shared" si="11"/>
        <v>28.64689495</v>
      </c>
      <c r="V54" s="25">
        <f t="shared" si="12"/>
        <v>7.352230525</v>
      </c>
      <c r="W54" s="26"/>
    </row>
    <row r="55" ht="15.75" customHeight="1">
      <c r="A55" s="7" t="s">
        <v>92</v>
      </c>
      <c r="B55" s="7">
        <v>46.0</v>
      </c>
      <c r="C55" s="7">
        <v>356.0</v>
      </c>
      <c r="D55" s="7">
        <v>258.0</v>
      </c>
      <c r="E55" s="7">
        <v>7576.0</v>
      </c>
      <c r="F55" s="7">
        <v>5522.0</v>
      </c>
      <c r="G55" s="7">
        <v>5880.0</v>
      </c>
      <c r="H55" s="7">
        <v>10692.0</v>
      </c>
      <c r="I55" s="7">
        <v>12028.0</v>
      </c>
      <c r="J55" s="7">
        <v>9284.0</v>
      </c>
      <c r="K55" s="23">
        <f t="shared" si="1"/>
        <v>0.1339031339</v>
      </c>
      <c r="L55" s="23">
        <f t="shared" si="2"/>
        <v>0.6252189142</v>
      </c>
      <c r="M55" s="23">
        <f t="shared" si="3"/>
        <v>0.5981524249</v>
      </c>
      <c r="N55" s="24">
        <f t="shared" si="4"/>
        <v>0.4524248243</v>
      </c>
      <c r="O55" s="23">
        <f t="shared" si="5"/>
        <v>2.599313894</v>
      </c>
      <c r="P55" s="23">
        <f t="shared" si="6"/>
        <v>2.233319854</v>
      </c>
      <c r="Q55" s="23">
        <f t="shared" si="7"/>
        <v>2.44735747</v>
      </c>
      <c r="R55" s="23">
        <f t="shared" si="8"/>
        <v>4.255073617</v>
      </c>
      <c r="S55" s="23">
        <f t="shared" si="9"/>
        <v>4.520481022</v>
      </c>
      <c r="T55" s="23">
        <f t="shared" si="10"/>
        <v>3.822560725</v>
      </c>
      <c r="U55" s="23">
        <f t="shared" si="11"/>
        <v>3.313017764</v>
      </c>
      <c r="V55" s="25">
        <f t="shared" si="12"/>
        <v>7.322802785</v>
      </c>
      <c r="W55" s="26"/>
    </row>
    <row r="56" ht="15.75" customHeight="1">
      <c r="A56" s="7" t="s">
        <v>89</v>
      </c>
      <c r="B56" s="7">
        <v>168.0</v>
      </c>
      <c r="C56" s="7">
        <v>258.0</v>
      </c>
      <c r="D56" s="7">
        <v>384.0</v>
      </c>
      <c r="E56" s="7">
        <v>11590.0</v>
      </c>
      <c r="F56" s="7">
        <v>8278.0</v>
      </c>
      <c r="G56" s="7">
        <v>8058.0</v>
      </c>
      <c r="H56" s="7">
        <v>16088.0</v>
      </c>
      <c r="I56" s="7">
        <v>14188.0</v>
      </c>
      <c r="J56" s="7">
        <v>10388.0</v>
      </c>
      <c r="K56" s="23">
        <f t="shared" si="1"/>
        <v>0.4814814815</v>
      </c>
      <c r="L56" s="23">
        <f t="shared" si="2"/>
        <v>0.4535901926</v>
      </c>
      <c r="M56" s="23">
        <f t="shared" si="3"/>
        <v>0.8891454965</v>
      </c>
      <c r="N56" s="24">
        <f t="shared" si="4"/>
        <v>0.6080723902</v>
      </c>
      <c r="O56" s="23">
        <f t="shared" si="5"/>
        <v>3.976329331</v>
      </c>
      <c r="P56" s="23">
        <f t="shared" si="6"/>
        <v>3.347755762</v>
      </c>
      <c r="Q56" s="23">
        <f t="shared" si="7"/>
        <v>3.353724511</v>
      </c>
      <c r="R56" s="23">
        <f t="shared" si="8"/>
        <v>6.402307998</v>
      </c>
      <c r="S56" s="23">
        <f t="shared" si="9"/>
        <v>5.332205938</v>
      </c>
      <c r="T56" s="23">
        <f t="shared" si="10"/>
        <v>4.277068753</v>
      </c>
      <c r="U56" s="23">
        <f t="shared" si="11"/>
        <v>4.448232049</v>
      </c>
      <c r="V56" s="25">
        <f t="shared" si="12"/>
        <v>7.315300152</v>
      </c>
      <c r="W56" s="26"/>
    </row>
    <row r="57" ht="15.75" customHeight="1">
      <c r="A57" s="7" t="s">
        <v>96</v>
      </c>
      <c r="B57" s="7">
        <v>58.0</v>
      </c>
      <c r="C57" s="7">
        <v>504.0</v>
      </c>
      <c r="D57" s="7">
        <v>290.0</v>
      </c>
      <c r="E57" s="7">
        <v>9938.0</v>
      </c>
      <c r="F57" s="7">
        <v>7380.0</v>
      </c>
      <c r="G57" s="7">
        <v>6350.0</v>
      </c>
      <c r="H57" s="7">
        <v>12200.0</v>
      </c>
      <c r="I57" s="7">
        <v>14308.0</v>
      </c>
      <c r="J57" s="7">
        <v>12384.0</v>
      </c>
      <c r="K57" s="23">
        <f t="shared" si="1"/>
        <v>0.1680911681</v>
      </c>
      <c r="L57" s="23">
        <f t="shared" si="2"/>
        <v>0.88441331</v>
      </c>
      <c r="M57" s="23">
        <f t="shared" si="3"/>
        <v>0.6720554273</v>
      </c>
      <c r="N57" s="24">
        <f t="shared" si="4"/>
        <v>0.5748533018</v>
      </c>
      <c r="O57" s="23">
        <f t="shared" si="5"/>
        <v>3.409605489</v>
      </c>
      <c r="P57" s="23">
        <f t="shared" si="6"/>
        <v>2.984634048</v>
      </c>
      <c r="Q57" s="23">
        <f t="shared" si="7"/>
        <v>2.642946317</v>
      </c>
      <c r="R57" s="23">
        <f t="shared" si="8"/>
        <v>4.855153203</v>
      </c>
      <c r="S57" s="23">
        <f t="shared" si="9"/>
        <v>5.377301766</v>
      </c>
      <c r="T57" s="23">
        <f t="shared" si="10"/>
        <v>5.098806093</v>
      </c>
      <c r="U57" s="23">
        <f t="shared" si="11"/>
        <v>4.061407819</v>
      </c>
      <c r="V57" s="25">
        <f t="shared" si="12"/>
        <v>7.065120452</v>
      </c>
      <c r="W57" s="26"/>
    </row>
    <row r="58" ht="15.75" customHeight="1">
      <c r="A58" s="7" t="s">
        <v>97</v>
      </c>
      <c r="B58" s="7">
        <v>968.0</v>
      </c>
      <c r="C58" s="7">
        <v>3056.0</v>
      </c>
      <c r="D58" s="7">
        <v>1616.0</v>
      </c>
      <c r="E58" s="7">
        <v>91940.0</v>
      </c>
      <c r="F58" s="7">
        <v>56764.0</v>
      </c>
      <c r="G58" s="7">
        <v>43900.0</v>
      </c>
      <c r="H58" s="7">
        <v>68740.0</v>
      </c>
      <c r="I58" s="7">
        <v>86108.0</v>
      </c>
      <c r="J58" s="7">
        <v>70604.0</v>
      </c>
      <c r="K58" s="23">
        <f t="shared" si="1"/>
        <v>2.760683761</v>
      </c>
      <c r="L58" s="23">
        <f t="shared" si="2"/>
        <v>5.353765324</v>
      </c>
      <c r="M58" s="23">
        <f t="shared" si="3"/>
        <v>3.734411085</v>
      </c>
      <c r="N58" s="24">
        <f t="shared" si="4"/>
        <v>3.949620057</v>
      </c>
      <c r="O58" s="23">
        <f t="shared" si="5"/>
        <v>31.5406518</v>
      </c>
      <c r="P58" s="23">
        <f t="shared" si="6"/>
        <v>22.95390214</v>
      </c>
      <c r="Q58" s="23">
        <f t="shared" si="7"/>
        <v>18.26924677</v>
      </c>
      <c r="R58" s="23">
        <f t="shared" si="8"/>
        <v>27.35415838</v>
      </c>
      <c r="S58" s="23">
        <f t="shared" si="9"/>
        <v>32.35963923</v>
      </c>
      <c r="T58" s="23">
        <f t="shared" si="10"/>
        <v>29.0675175</v>
      </c>
      <c r="U58" s="23">
        <f t="shared" si="11"/>
        <v>26.92418597</v>
      </c>
      <c r="V58" s="25">
        <f t="shared" si="12"/>
        <v>6.816905319</v>
      </c>
      <c r="W58" s="26"/>
    </row>
    <row r="59" ht="15.75" customHeight="1">
      <c r="A59" s="7" t="s">
        <v>95</v>
      </c>
      <c r="B59" s="7">
        <v>490.0</v>
      </c>
      <c r="C59" s="7">
        <v>1092.0</v>
      </c>
      <c r="D59" s="7">
        <v>1130.0</v>
      </c>
      <c r="E59" s="7">
        <v>40262.0</v>
      </c>
      <c r="F59" s="7">
        <v>25532.0</v>
      </c>
      <c r="G59" s="7">
        <v>25334.0</v>
      </c>
      <c r="H59" s="7">
        <v>38252.0</v>
      </c>
      <c r="I59" s="7">
        <v>43632.0</v>
      </c>
      <c r="J59" s="7">
        <v>35024.0</v>
      </c>
      <c r="K59" s="23">
        <f t="shared" si="1"/>
        <v>1.398860399</v>
      </c>
      <c r="L59" s="23">
        <f t="shared" si="2"/>
        <v>1.914185639</v>
      </c>
      <c r="M59" s="23">
        <f t="shared" si="3"/>
        <v>2.612009238</v>
      </c>
      <c r="N59" s="24">
        <f t="shared" si="4"/>
        <v>1.975018425</v>
      </c>
      <c r="O59" s="23">
        <f t="shared" si="5"/>
        <v>13.81234991</v>
      </c>
      <c r="P59" s="23">
        <f t="shared" si="6"/>
        <v>10.32470683</v>
      </c>
      <c r="Q59" s="23">
        <f t="shared" si="7"/>
        <v>10.54307116</v>
      </c>
      <c r="R59" s="23">
        <f t="shared" si="8"/>
        <v>15.22204536</v>
      </c>
      <c r="S59" s="23">
        <f t="shared" si="9"/>
        <v>16.39721909</v>
      </c>
      <c r="T59" s="23">
        <f t="shared" si="10"/>
        <v>14.4195142</v>
      </c>
      <c r="U59" s="23">
        <f t="shared" si="11"/>
        <v>13.45315109</v>
      </c>
      <c r="V59" s="25">
        <f t="shared" si="12"/>
        <v>6.811658525</v>
      </c>
      <c r="W59" s="26"/>
    </row>
    <row r="60" ht="15.75" customHeight="1">
      <c r="A60" s="7" t="s">
        <v>98</v>
      </c>
      <c r="B60" s="7">
        <v>112.0</v>
      </c>
      <c r="C60" s="7">
        <v>1018.0</v>
      </c>
      <c r="D60" s="7">
        <v>376.0</v>
      </c>
      <c r="E60" s="7">
        <v>19094.0</v>
      </c>
      <c r="F60" s="7">
        <v>13132.0</v>
      </c>
      <c r="G60" s="7">
        <v>12016.0</v>
      </c>
      <c r="H60" s="7">
        <v>20228.0</v>
      </c>
      <c r="I60" s="7">
        <v>21560.0</v>
      </c>
      <c r="J60" s="7">
        <v>17136.0</v>
      </c>
      <c r="K60" s="23">
        <f t="shared" si="1"/>
        <v>0.3219373219</v>
      </c>
      <c r="L60" s="23">
        <f t="shared" si="2"/>
        <v>1.784588441</v>
      </c>
      <c r="M60" s="23">
        <f t="shared" si="3"/>
        <v>0.870669746</v>
      </c>
      <c r="N60" s="24">
        <f t="shared" si="4"/>
        <v>0.9923985031</v>
      </c>
      <c r="O60" s="23">
        <f t="shared" si="5"/>
        <v>6.550600343</v>
      </c>
      <c r="P60" s="23">
        <f t="shared" si="6"/>
        <v>5.310553983</v>
      </c>
      <c r="Q60" s="23">
        <f t="shared" si="7"/>
        <v>5.000832293</v>
      </c>
      <c r="R60" s="23">
        <f t="shared" si="8"/>
        <v>8.049741345</v>
      </c>
      <c r="S60" s="23">
        <f t="shared" si="9"/>
        <v>8.10259301</v>
      </c>
      <c r="T60" s="23">
        <f t="shared" si="10"/>
        <v>7.055166735</v>
      </c>
      <c r="U60" s="23">
        <f t="shared" si="11"/>
        <v>6.678247952</v>
      </c>
      <c r="V60" s="25">
        <f t="shared" si="12"/>
        <v>6.729401476</v>
      </c>
      <c r="W60" s="26"/>
    </row>
    <row r="61" ht="15.75" customHeight="1">
      <c r="A61" s="7" t="s">
        <v>99</v>
      </c>
      <c r="B61" s="7">
        <v>1178.0</v>
      </c>
      <c r="C61" s="7">
        <v>3402.0</v>
      </c>
      <c r="D61" s="7">
        <v>2564.0</v>
      </c>
      <c r="E61" s="7">
        <v>71422.0</v>
      </c>
      <c r="F61" s="7">
        <v>63866.0</v>
      </c>
      <c r="G61" s="7">
        <v>64230.0</v>
      </c>
      <c r="H61" s="7">
        <v>125768.0</v>
      </c>
      <c r="I61" s="7">
        <v>107620.0</v>
      </c>
      <c r="J61" s="7">
        <v>76624.0</v>
      </c>
      <c r="K61" s="23">
        <f t="shared" si="1"/>
        <v>3.358974359</v>
      </c>
      <c r="L61" s="23">
        <f t="shared" si="2"/>
        <v>5.95971979</v>
      </c>
      <c r="M61" s="23">
        <f t="shared" si="3"/>
        <v>5.923787529</v>
      </c>
      <c r="N61" s="24">
        <f t="shared" si="4"/>
        <v>5.080827226</v>
      </c>
      <c r="O61" s="23">
        <f t="shared" si="5"/>
        <v>24.50188679</v>
      </c>
      <c r="P61" s="23">
        <f t="shared" si="6"/>
        <v>25.82571775</v>
      </c>
      <c r="Q61" s="23">
        <f t="shared" si="7"/>
        <v>26.72950479</v>
      </c>
      <c r="R61" s="23">
        <f t="shared" si="8"/>
        <v>50.04735376</v>
      </c>
      <c r="S61" s="23">
        <f t="shared" si="9"/>
        <v>40.44381811</v>
      </c>
      <c r="T61" s="23">
        <f t="shared" si="10"/>
        <v>31.54590366</v>
      </c>
      <c r="U61" s="23">
        <f t="shared" si="11"/>
        <v>33.18236414</v>
      </c>
      <c r="V61" s="25">
        <f t="shared" si="12"/>
        <v>6.530897956</v>
      </c>
      <c r="W61" s="26"/>
    </row>
    <row r="62" ht="15.75" customHeight="1">
      <c r="A62" s="7" t="s">
        <v>101</v>
      </c>
      <c r="B62" s="7">
        <v>10.0</v>
      </c>
      <c r="C62" s="7">
        <v>262.0</v>
      </c>
      <c r="D62" s="7">
        <v>46.0</v>
      </c>
      <c r="E62" s="7">
        <v>3328.0</v>
      </c>
      <c r="F62" s="7">
        <v>2686.0</v>
      </c>
      <c r="G62" s="7">
        <v>2958.0</v>
      </c>
      <c r="H62" s="7">
        <v>3712.0</v>
      </c>
      <c r="I62" s="7">
        <v>3876.0</v>
      </c>
      <c r="J62" s="7">
        <v>3348.0</v>
      </c>
      <c r="K62" s="23">
        <f t="shared" si="1"/>
        <v>0.03133903134</v>
      </c>
      <c r="L62" s="23">
        <f t="shared" si="2"/>
        <v>0.4605954466</v>
      </c>
      <c r="M62" s="23">
        <f t="shared" si="3"/>
        <v>0.1085450346</v>
      </c>
      <c r="N62" s="24">
        <f t="shared" si="4"/>
        <v>0.2001598375</v>
      </c>
      <c r="O62" s="23">
        <f t="shared" si="5"/>
        <v>1.142024014</v>
      </c>
      <c r="P62" s="23">
        <f t="shared" si="6"/>
        <v>1.086534573</v>
      </c>
      <c r="Q62" s="23">
        <f t="shared" si="7"/>
        <v>1.231377445</v>
      </c>
      <c r="R62" s="23">
        <f t="shared" si="8"/>
        <v>1.477516912</v>
      </c>
      <c r="S62" s="23">
        <f t="shared" si="9"/>
        <v>1.456971064</v>
      </c>
      <c r="T62" s="23">
        <f t="shared" si="10"/>
        <v>1.37875669</v>
      </c>
      <c r="U62" s="23">
        <f t="shared" si="11"/>
        <v>1.295530116</v>
      </c>
      <c r="V62" s="25">
        <f t="shared" si="12"/>
        <v>6.472477857</v>
      </c>
      <c r="W62" s="26"/>
    </row>
    <row r="63" ht="15.75" customHeight="1">
      <c r="A63" s="7" t="s">
        <v>102</v>
      </c>
      <c r="B63" s="7">
        <v>380.0</v>
      </c>
      <c r="C63" s="7">
        <v>2256.0</v>
      </c>
      <c r="D63" s="7">
        <v>1200.0</v>
      </c>
      <c r="E63" s="7">
        <v>22594.0</v>
      </c>
      <c r="F63" s="7">
        <v>22288.0</v>
      </c>
      <c r="G63" s="7">
        <v>21478.0</v>
      </c>
      <c r="H63" s="7">
        <v>67820.0</v>
      </c>
      <c r="I63" s="7">
        <v>67780.0</v>
      </c>
      <c r="J63" s="7">
        <v>47076.0</v>
      </c>
      <c r="K63" s="23">
        <f t="shared" si="1"/>
        <v>1.085470085</v>
      </c>
      <c r="L63" s="23">
        <f t="shared" si="2"/>
        <v>3.952714536</v>
      </c>
      <c r="M63" s="23">
        <f t="shared" si="3"/>
        <v>2.773672055</v>
      </c>
      <c r="N63" s="24">
        <f t="shared" si="4"/>
        <v>2.603952226</v>
      </c>
      <c r="O63" s="23">
        <f t="shared" si="5"/>
        <v>7.751286449</v>
      </c>
      <c r="P63" s="23">
        <f t="shared" si="6"/>
        <v>9.012939749</v>
      </c>
      <c r="Q63" s="23">
        <f t="shared" si="7"/>
        <v>8.93841032</v>
      </c>
      <c r="R63" s="23">
        <f t="shared" si="8"/>
        <v>26.98806208</v>
      </c>
      <c r="S63" s="23">
        <f t="shared" si="9"/>
        <v>25.47200301</v>
      </c>
      <c r="T63" s="23">
        <f t="shared" si="10"/>
        <v>19.38122684</v>
      </c>
      <c r="U63" s="23">
        <f t="shared" si="11"/>
        <v>16.25732141</v>
      </c>
      <c r="V63" s="25">
        <f t="shared" si="12"/>
        <v>6.243325529</v>
      </c>
      <c r="W63" s="26"/>
    </row>
    <row r="64" ht="15.75" customHeight="1">
      <c r="A64" s="7" t="s">
        <v>100</v>
      </c>
      <c r="B64" s="7">
        <v>216.0</v>
      </c>
      <c r="C64" s="7">
        <v>1378.0</v>
      </c>
      <c r="D64" s="7">
        <v>800.0</v>
      </c>
      <c r="E64" s="7">
        <v>26974.0</v>
      </c>
      <c r="F64" s="7">
        <v>20484.0</v>
      </c>
      <c r="G64" s="7">
        <v>21998.0</v>
      </c>
      <c r="H64" s="7">
        <v>27864.0</v>
      </c>
      <c r="I64" s="7">
        <v>24304.0</v>
      </c>
      <c r="J64" s="7">
        <v>29232.0</v>
      </c>
      <c r="K64" s="23">
        <f t="shared" si="1"/>
        <v>0.6182336182</v>
      </c>
      <c r="L64" s="23">
        <f t="shared" si="2"/>
        <v>2.415061296</v>
      </c>
      <c r="M64" s="23">
        <f t="shared" si="3"/>
        <v>1.849884527</v>
      </c>
      <c r="N64" s="24">
        <f t="shared" si="4"/>
        <v>1.62772648</v>
      </c>
      <c r="O64" s="23">
        <f t="shared" si="5"/>
        <v>9.253859348</v>
      </c>
      <c r="P64" s="23">
        <f t="shared" si="6"/>
        <v>8.283461383</v>
      </c>
      <c r="Q64" s="23">
        <f t="shared" si="7"/>
        <v>9.154806492</v>
      </c>
      <c r="R64" s="23">
        <f t="shared" si="8"/>
        <v>11.08834063</v>
      </c>
      <c r="S64" s="23">
        <f t="shared" si="9"/>
        <v>9.133784292</v>
      </c>
      <c r="T64" s="23">
        <f t="shared" si="10"/>
        <v>12.03499382</v>
      </c>
      <c r="U64" s="23">
        <f t="shared" si="11"/>
        <v>9.824874328</v>
      </c>
      <c r="V64" s="25">
        <f t="shared" si="12"/>
        <v>6.035949189</v>
      </c>
      <c r="W64" s="26"/>
    </row>
    <row r="65" ht="15.75" customHeight="1">
      <c r="A65" s="7" t="s">
        <v>106</v>
      </c>
      <c r="B65" s="7">
        <v>104.0</v>
      </c>
      <c r="C65" s="7">
        <v>552.0</v>
      </c>
      <c r="D65" s="7">
        <v>170.0</v>
      </c>
      <c r="E65" s="7">
        <v>9234.0</v>
      </c>
      <c r="F65" s="7">
        <v>7232.0</v>
      </c>
      <c r="G65" s="7">
        <v>6206.0</v>
      </c>
      <c r="H65" s="7">
        <v>7352.0</v>
      </c>
      <c r="I65" s="7">
        <v>7432.0</v>
      </c>
      <c r="J65" s="7">
        <v>4788.0</v>
      </c>
      <c r="K65" s="23">
        <f t="shared" si="1"/>
        <v>0.2991452991</v>
      </c>
      <c r="L65" s="23">
        <f t="shared" si="2"/>
        <v>0.9684763573</v>
      </c>
      <c r="M65" s="23">
        <f t="shared" si="3"/>
        <v>0.3949191686</v>
      </c>
      <c r="N65" s="24">
        <f t="shared" si="4"/>
        <v>0.554180275</v>
      </c>
      <c r="O65" s="23">
        <f t="shared" si="5"/>
        <v>3.168096055</v>
      </c>
      <c r="P65" s="23">
        <f t="shared" si="6"/>
        <v>2.924787707</v>
      </c>
      <c r="Q65" s="23">
        <f t="shared" si="7"/>
        <v>2.583021223</v>
      </c>
      <c r="R65" s="23">
        <f t="shared" si="8"/>
        <v>2.925984879</v>
      </c>
      <c r="S65" s="23">
        <f t="shared" si="9"/>
        <v>2.793310785</v>
      </c>
      <c r="T65" s="23">
        <f t="shared" si="10"/>
        <v>1.971593248</v>
      </c>
      <c r="U65" s="23">
        <f t="shared" si="11"/>
        <v>2.727798983</v>
      </c>
      <c r="V65" s="25">
        <f t="shared" si="12"/>
        <v>4.922223157</v>
      </c>
      <c r="W65" s="26"/>
    </row>
    <row r="66" ht="15.75" customHeight="1">
      <c r="A66" s="7" t="s">
        <v>105</v>
      </c>
      <c r="B66" s="7">
        <v>870.0</v>
      </c>
      <c r="C66" s="7">
        <v>2382.0</v>
      </c>
      <c r="D66" s="7">
        <v>1486.0</v>
      </c>
      <c r="E66" s="7">
        <v>38906.0</v>
      </c>
      <c r="F66" s="7">
        <v>35056.0</v>
      </c>
      <c r="G66" s="7">
        <v>30222.0</v>
      </c>
      <c r="H66" s="7">
        <v>46800.0</v>
      </c>
      <c r="I66" s="7">
        <v>57592.0</v>
      </c>
      <c r="J66" s="7">
        <v>45588.0</v>
      </c>
      <c r="K66" s="23">
        <f t="shared" si="1"/>
        <v>2.481481481</v>
      </c>
      <c r="L66" s="23">
        <f t="shared" si="2"/>
        <v>4.173380035</v>
      </c>
      <c r="M66" s="23">
        <f t="shared" si="3"/>
        <v>3.434180139</v>
      </c>
      <c r="N66" s="24">
        <f t="shared" si="4"/>
        <v>3.363013885</v>
      </c>
      <c r="O66" s="23">
        <f t="shared" si="5"/>
        <v>13.34716981</v>
      </c>
      <c r="P66" s="23">
        <f t="shared" si="6"/>
        <v>14.17589972</v>
      </c>
      <c r="Q66" s="23">
        <f t="shared" si="7"/>
        <v>12.57719517</v>
      </c>
      <c r="R66" s="23">
        <f t="shared" si="8"/>
        <v>18.6235575</v>
      </c>
      <c r="S66" s="23">
        <f t="shared" si="9"/>
        <v>21.64336716</v>
      </c>
      <c r="T66" s="23">
        <f t="shared" si="10"/>
        <v>18.76862907</v>
      </c>
      <c r="U66" s="23">
        <f t="shared" si="11"/>
        <v>16.5226364</v>
      </c>
      <c r="V66" s="25">
        <f t="shared" si="12"/>
        <v>4.913044361</v>
      </c>
      <c r="W66" s="26"/>
    </row>
    <row r="67" ht="15.75" customHeight="1">
      <c r="A67" s="7" t="s">
        <v>104</v>
      </c>
      <c r="B67" s="7">
        <v>298.0</v>
      </c>
      <c r="C67" s="7">
        <v>1106.0</v>
      </c>
      <c r="D67" s="7">
        <v>1058.0</v>
      </c>
      <c r="E67" s="7">
        <v>20562.0</v>
      </c>
      <c r="F67" s="7">
        <v>14396.0</v>
      </c>
      <c r="G67" s="7">
        <v>15192.0</v>
      </c>
      <c r="H67" s="7">
        <v>25628.0</v>
      </c>
      <c r="I67" s="7">
        <v>28548.0</v>
      </c>
      <c r="J67" s="7">
        <v>24512.0</v>
      </c>
      <c r="K67" s="23">
        <f t="shared" si="1"/>
        <v>0.8518518519</v>
      </c>
      <c r="L67" s="23">
        <f t="shared" si="2"/>
        <v>1.938704028</v>
      </c>
      <c r="M67" s="23">
        <f t="shared" si="3"/>
        <v>2.445727483</v>
      </c>
      <c r="N67" s="24">
        <f t="shared" si="4"/>
        <v>1.745427788</v>
      </c>
      <c r="O67" s="23">
        <f t="shared" si="5"/>
        <v>7.054202401</v>
      </c>
      <c r="P67" s="23">
        <f t="shared" si="6"/>
        <v>5.82167408</v>
      </c>
      <c r="Q67" s="23">
        <f t="shared" si="7"/>
        <v>6.322513525</v>
      </c>
      <c r="R67" s="23">
        <f t="shared" si="8"/>
        <v>10.19856745</v>
      </c>
      <c r="S67" s="23">
        <f t="shared" si="9"/>
        <v>10.72867343</v>
      </c>
      <c r="T67" s="23">
        <f t="shared" si="10"/>
        <v>10.09180733</v>
      </c>
      <c r="U67" s="23">
        <f t="shared" si="11"/>
        <v>8.369573036</v>
      </c>
      <c r="V67" s="25">
        <f t="shared" si="12"/>
        <v>4.795141395</v>
      </c>
      <c r="W67" s="26"/>
    </row>
    <row r="68" ht="15.75" customHeight="1">
      <c r="A68" s="7" t="s">
        <v>107</v>
      </c>
      <c r="B68" s="7">
        <v>122.0</v>
      </c>
      <c r="C68" s="7">
        <v>488.0</v>
      </c>
      <c r="D68" s="7">
        <v>426.0</v>
      </c>
      <c r="E68" s="7">
        <v>8542.0</v>
      </c>
      <c r="F68" s="7">
        <v>7220.0</v>
      </c>
      <c r="G68" s="7">
        <v>6548.0</v>
      </c>
      <c r="H68" s="7">
        <v>10124.0</v>
      </c>
      <c r="I68" s="7">
        <v>11512.0</v>
      </c>
      <c r="J68" s="7">
        <v>8800.0</v>
      </c>
      <c r="K68" s="23">
        <f t="shared" si="1"/>
        <v>0.3504273504</v>
      </c>
      <c r="L68" s="23">
        <f t="shared" si="2"/>
        <v>0.8563922942</v>
      </c>
      <c r="M68" s="23">
        <f t="shared" si="3"/>
        <v>0.9861431871</v>
      </c>
      <c r="N68" s="24">
        <f t="shared" si="4"/>
        <v>0.7309876106</v>
      </c>
      <c r="O68" s="23">
        <f t="shared" si="5"/>
        <v>2.930703259</v>
      </c>
      <c r="P68" s="23">
        <f t="shared" si="6"/>
        <v>2.919935301</v>
      </c>
      <c r="Q68" s="23">
        <f t="shared" si="7"/>
        <v>2.725343321</v>
      </c>
      <c r="R68" s="23">
        <f t="shared" si="8"/>
        <v>4.029048945</v>
      </c>
      <c r="S68" s="23">
        <f t="shared" si="9"/>
        <v>4.326568959</v>
      </c>
      <c r="T68" s="23">
        <f t="shared" si="10"/>
        <v>3.62330177</v>
      </c>
      <c r="U68" s="23">
        <f t="shared" si="11"/>
        <v>3.425816926</v>
      </c>
      <c r="V68" s="25">
        <f t="shared" si="12"/>
        <v>4.686559494</v>
      </c>
      <c r="W68" s="26"/>
    </row>
    <row r="69" ht="15.75" customHeight="1">
      <c r="A69" s="7" t="s">
        <v>108</v>
      </c>
      <c r="B69" s="7">
        <v>138.0</v>
      </c>
      <c r="C69" s="7">
        <v>442.0</v>
      </c>
      <c r="D69" s="7">
        <v>334.0</v>
      </c>
      <c r="E69" s="7">
        <v>9582.0</v>
      </c>
      <c r="F69" s="7">
        <v>10464.0</v>
      </c>
      <c r="G69" s="7">
        <v>7576.0</v>
      </c>
      <c r="H69" s="7">
        <v>5676.0</v>
      </c>
      <c r="I69" s="7">
        <v>6508.0</v>
      </c>
      <c r="J69" s="7">
        <v>4716.0</v>
      </c>
      <c r="K69" s="23">
        <f t="shared" si="1"/>
        <v>0.396011396</v>
      </c>
      <c r="L69" s="23">
        <f t="shared" si="2"/>
        <v>0.7758318739</v>
      </c>
      <c r="M69" s="23">
        <f t="shared" si="3"/>
        <v>0.7736720554</v>
      </c>
      <c r="N69" s="24">
        <f t="shared" si="4"/>
        <v>0.6485051084</v>
      </c>
      <c r="O69" s="23">
        <f t="shared" si="5"/>
        <v>3.287478559</v>
      </c>
      <c r="P69" s="23">
        <f t="shared" si="6"/>
        <v>4.231702386</v>
      </c>
      <c r="Q69" s="23">
        <f t="shared" si="7"/>
        <v>3.153141906</v>
      </c>
      <c r="R69" s="23">
        <f t="shared" si="8"/>
        <v>2.259052925</v>
      </c>
      <c r="S69" s="23">
        <f t="shared" si="9"/>
        <v>2.446072905</v>
      </c>
      <c r="T69" s="23">
        <f t="shared" si="10"/>
        <v>1.94195142</v>
      </c>
      <c r="U69" s="23">
        <f t="shared" si="11"/>
        <v>2.886566683</v>
      </c>
      <c r="V69" s="25">
        <f t="shared" si="12"/>
        <v>4.451108628</v>
      </c>
      <c r="W69" s="26"/>
    </row>
    <row r="70" ht="15.75" customHeight="1">
      <c r="A70" s="7" t="s">
        <v>103</v>
      </c>
      <c r="B70" s="7">
        <v>2.0</v>
      </c>
      <c r="C70" s="7">
        <v>42.0</v>
      </c>
      <c r="D70" s="7">
        <v>52.0</v>
      </c>
      <c r="E70" s="7">
        <v>1162.0</v>
      </c>
      <c r="F70" s="7">
        <v>860.0</v>
      </c>
      <c r="G70" s="7">
        <v>778.0</v>
      </c>
      <c r="H70" s="7">
        <v>576.0</v>
      </c>
      <c r="I70" s="7">
        <v>700.0</v>
      </c>
      <c r="J70" s="7">
        <v>640.0</v>
      </c>
      <c r="K70" s="23">
        <f t="shared" si="1"/>
        <v>0.008547008547</v>
      </c>
      <c r="L70" s="23">
        <f t="shared" si="2"/>
        <v>0.07530647986</v>
      </c>
      <c r="M70" s="23">
        <f t="shared" si="3"/>
        <v>0.1224018476</v>
      </c>
      <c r="N70" s="24">
        <f t="shared" si="4"/>
        <v>0.06875177866</v>
      </c>
      <c r="O70" s="23">
        <f t="shared" si="5"/>
        <v>0.3989708405</v>
      </c>
      <c r="P70" s="23">
        <f t="shared" si="6"/>
        <v>0.3481601294</v>
      </c>
      <c r="Q70" s="23">
        <f t="shared" si="7"/>
        <v>0.3241781107</v>
      </c>
      <c r="R70" s="23">
        <f t="shared" si="8"/>
        <v>0.2296060485</v>
      </c>
      <c r="S70" s="23">
        <f t="shared" si="9"/>
        <v>0.2634347989</v>
      </c>
      <c r="T70" s="23">
        <f t="shared" si="10"/>
        <v>0.2638946068</v>
      </c>
      <c r="U70" s="23">
        <f t="shared" si="11"/>
        <v>0.3047074225</v>
      </c>
      <c r="V70" s="25">
        <f t="shared" si="12"/>
        <v>4.431993301</v>
      </c>
      <c r="W70" s="26"/>
    </row>
    <row r="71" ht="15.75" customHeight="1">
      <c r="A71" s="7" t="s">
        <v>110</v>
      </c>
      <c r="B71" s="7">
        <v>36.0</v>
      </c>
      <c r="C71" s="7">
        <v>316.0</v>
      </c>
      <c r="D71" s="7">
        <v>214.0</v>
      </c>
      <c r="E71" s="7">
        <v>4538.0</v>
      </c>
      <c r="F71" s="7">
        <v>3630.0</v>
      </c>
      <c r="G71" s="7">
        <v>3430.0</v>
      </c>
      <c r="H71" s="7">
        <v>3368.0</v>
      </c>
      <c r="I71" s="7">
        <v>5944.0</v>
      </c>
      <c r="J71" s="7">
        <v>5040.0</v>
      </c>
      <c r="K71" s="23">
        <f t="shared" si="1"/>
        <v>0.1054131054</v>
      </c>
      <c r="L71" s="23">
        <f t="shared" si="2"/>
        <v>0.5551663748</v>
      </c>
      <c r="M71" s="23">
        <f t="shared" si="3"/>
        <v>0.4965357968</v>
      </c>
      <c r="N71" s="24">
        <f t="shared" si="4"/>
        <v>0.3857050923</v>
      </c>
      <c r="O71" s="23">
        <f t="shared" si="5"/>
        <v>1.557118353</v>
      </c>
      <c r="P71" s="23">
        <f t="shared" si="6"/>
        <v>1.468257178</v>
      </c>
      <c r="Q71" s="23">
        <f t="shared" si="7"/>
        <v>1.427798585</v>
      </c>
      <c r="R71" s="23">
        <f t="shared" si="8"/>
        <v>1.340628731</v>
      </c>
      <c r="S71" s="23">
        <f t="shared" si="9"/>
        <v>2.23412251</v>
      </c>
      <c r="T71" s="23">
        <f t="shared" si="10"/>
        <v>2.075339646</v>
      </c>
      <c r="U71" s="23">
        <f t="shared" si="11"/>
        <v>1.6838775</v>
      </c>
      <c r="V71" s="25">
        <f t="shared" si="12"/>
        <v>4.36571239</v>
      </c>
      <c r="W71" s="26"/>
    </row>
    <row r="72" ht="15.75" customHeight="1">
      <c r="A72" s="7" t="s">
        <v>109</v>
      </c>
      <c r="B72" s="7">
        <v>282.0</v>
      </c>
      <c r="C72" s="7">
        <v>1308.0</v>
      </c>
      <c r="D72" s="7">
        <v>836.0</v>
      </c>
      <c r="E72" s="7">
        <v>30500.0</v>
      </c>
      <c r="F72" s="7">
        <v>22482.0</v>
      </c>
      <c r="G72" s="7">
        <v>20284.0</v>
      </c>
      <c r="H72" s="7">
        <v>13852.0</v>
      </c>
      <c r="I72" s="7">
        <v>11452.0</v>
      </c>
      <c r="J72" s="7">
        <v>10416.0</v>
      </c>
      <c r="K72" s="23">
        <f t="shared" si="1"/>
        <v>0.8062678063</v>
      </c>
      <c r="L72" s="23">
        <f t="shared" si="2"/>
        <v>2.292469352</v>
      </c>
      <c r="M72" s="23">
        <f t="shared" si="3"/>
        <v>1.933025404</v>
      </c>
      <c r="N72" s="24">
        <f t="shared" si="4"/>
        <v>1.677254187</v>
      </c>
      <c r="O72" s="23">
        <f t="shared" si="5"/>
        <v>10.46346484</v>
      </c>
      <c r="P72" s="23">
        <f t="shared" si="6"/>
        <v>9.091386979</v>
      </c>
      <c r="Q72" s="23">
        <f t="shared" si="7"/>
        <v>8.441531419</v>
      </c>
      <c r="R72" s="23">
        <f t="shared" si="8"/>
        <v>5.512534819</v>
      </c>
      <c r="S72" s="23">
        <f t="shared" si="9"/>
        <v>4.304021045</v>
      </c>
      <c r="T72" s="23">
        <f t="shared" si="10"/>
        <v>4.28859613</v>
      </c>
      <c r="U72" s="23">
        <f t="shared" si="11"/>
        <v>7.016922538</v>
      </c>
      <c r="V72" s="25">
        <f t="shared" si="12"/>
        <v>4.183577296</v>
      </c>
      <c r="W72" s="26"/>
    </row>
    <row r="73" ht="15.75" customHeight="1">
      <c r="A73" s="7" t="s">
        <v>112</v>
      </c>
      <c r="B73" s="7">
        <v>544.0</v>
      </c>
      <c r="C73" s="7">
        <v>2174.0</v>
      </c>
      <c r="D73" s="7">
        <v>1104.0</v>
      </c>
      <c r="E73" s="7">
        <v>21096.0</v>
      </c>
      <c r="F73" s="7">
        <v>18148.0</v>
      </c>
      <c r="G73" s="7">
        <v>17374.0</v>
      </c>
      <c r="H73" s="7">
        <v>34680.0</v>
      </c>
      <c r="I73" s="7">
        <v>39200.0</v>
      </c>
      <c r="J73" s="7">
        <v>34972.0</v>
      </c>
      <c r="K73" s="23">
        <f t="shared" si="1"/>
        <v>1.552706553</v>
      </c>
      <c r="L73" s="23">
        <f t="shared" si="2"/>
        <v>3.80910683</v>
      </c>
      <c r="M73" s="23">
        <f t="shared" si="3"/>
        <v>2.551963048</v>
      </c>
      <c r="N73" s="24">
        <f t="shared" si="4"/>
        <v>2.637925477</v>
      </c>
      <c r="O73" s="23">
        <f t="shared" si="5"/>
        <v>7.237392796</v>
      </c>
      <c r="P73" s="23">
        <f t="shared" si="6"/>
        <v>7.338859685</v>
      </c>
      <c r="Q73" s="23">
        <f t="shared" si="7"/>
        <v>7.230545152</v>
      </c>
      <c r="R73" s="23">
        <f t="shared" si="8"/>
        <v>13.80063669</v>
      </c>
      <c r="S73" s="23">
        <f t="shared" si="9"/>
        <v>14.73167982</v>
      </c>
      <c r="T73" s="23">
        <f t="shared" si="10"/>
        <v>14.39810622</v>
      </c>
      <c r="U73" s="23">
        <f t="shared" si="11"/>
        <v>10.78953673</v>
      </c>
      <c r="V73" s="25">
        <f t="shared" si="12"/>
        <v>4.090159794</v>
      </c>
      <c r="W73" s="26"/>
    </row>
    <row r="74" ht="15.75" customHeight="1">
      <c r="A74" s="7" t="s">
        <v>121</v>
      </c>
      <c r="B74" s="7">
        <v>68.0</v>
      </c>
      <c r="C74" s="7">
        <v>244.0</v>
      </c>
      <c r="D74" s="7">
        <v>52.0</v>
      </c>
      <c r="E74" s="7">
        <v>678.0</v>
      </c>
      <c r="F74" s="7">
        <v>408.0</v>
      </c>
      <c r="G74" s="7">
        <v>604.0</v>
      </c>
      <c r="H74" s="7">
        <v>6860.0</v>
      </c>
      <c r="I74" s="7">
        <v>4436.0</v>
      </c>
      <c r="J74" s="7">
        <v>2552.0</v>
      </c>
      <c r="K74" s="23">
        <f t="shared" si="1"/>
        <v>0.1965811966</v>
      </c>
      <c r="L74" s="23">
        <f t="shared" si="2"/>
        <v>0.4290718039</v>
      </c>
      <c r="M74" s="23">
        <f t="shared" si="3"/>
        <v>0.1224018476</v>
      </c>
      <c r="N74" s="24">
        <f t="shared" si="4"/>
        <v>0.249351616</v>
      </c>
      <c r="O74" s="23">
        <f t="shared" si="5"/>
        <v>0.2329331046</v>
      </c>
      <c r="P74" s="23">
        <f t="shared" si="6"/>
        <v>0.1653861706</v>
      </c>
      <c r="Q74" s="23">
        <f t="shared" si="7"/>
        <v>0.2517686226</v>
      </c>
      <c r="R74" s="23">
        <f t="shared" si="8"/>
        <v>2.730202945</v>
      </c>
      <c r="S74" s="23">
        <f t="shared" si="9"/>
        <v>1.667418264</v>
      </c>
      <c r="T74" s="23">
        <f t="shared" si="10"/>
        <v>1.051049815</v>
      </c>
      <c r="U74" s="23">
        <f t="shared" si="11"/>
        <v>1.01645982</v>
      </c>
      <c r="V74" s="25">
        <f t="shared" si="12"/>
        <v>4.076411601</v>
      </c>
      <c r="W74" s="26"/>
    </row>
    <row r="75" ht="15.75" customHeight="1">
      <c r="A75" s="7" t="s">
        <v>118</v>
      </c>
      <c r="B75" s="7">
        <v>102.0</v>
      </c>
      <c r="C75" s="7">
        <v>60.0</v>
      </c>
      <c r="D75" s="7">
        <v>50.0</v>
      </c>
      <c r="E75" s="7">
        <v>582.0</v>
      </c>
      <c r="F75" s="7">
        <v>522.0</v>
      </c>
      <c r="G75" s="7">
        <v>614.0</v>
      </c>
      <c r="H75" s="7">
        <v>3120.0</v>
      </c>
      <c r="I75" s="7">
        <v>3468.0</v>
      </c>
      <c r="J75" s="7">
        <v>2444.0</v>
      </c>
      <c r="K75" s="23">
        <f t="shared" si="1"/>
        <v>0.2934472934</v>
      </c>
      <c r="L75" s="23">
        <f t="shared" si="2"/>
        <v>0.1068301226</v>
      </c>
      <c r="M75" s="23">
        <f t="shared" si="3"/>
        <v>0.1177829099</v>
      </c>
      <c r="N75" s="24">
        <f t="shared" si="4"/>
        <v>0.1726867753</v>
      </c>
      <c r="O75" s="23">
        <f t="shared" si="5"/>
        <v>0.2</v>
      </c>
      <c r="P75" s="23">
        <f t="shared" si="6"/>
        <v>0.2114840275</v>
      </c>
      <c r="Q75" s="23">
        <f t="shared" si="7"/>
        <v>0.2559300874</v>
      </c>
      <c r="R75" s="23">
        <f t="shared" si="8"/>
        <v>1.241941902</v>
      </c>
      <c r="S75" s="23">
        <f t="shared" si="9"/>
        <v>1.303645246</v>
      </c>
      <c r="T75" s="23">
        <f t="shared" si="10"/>
        <v>1.006587073</v>
      </c>
      <c r="U75" s="23">
        <f t="shared" si="11"/>
        <v>0.7032647227</v>
      </c>
      <c r="V75" s="25">
        <f t="shared" si="12"/>
        <v>4.072487435</v>
      </c>
      <c r="W75" s="26"/>
    </row>
    <row r="76" ht="15.75" customHeight="1">
      <c r="A76" s="7" t="s">
        <v>113</v>
      </c>
      <c r="B76" s="7">
        <v>122.0</v>
      </c>
      <c r="C76" s="7">
        <v>738.0</v>
      </c>
      <c r="D76" s="7">
        <v>456.0</v>
      </c>
      <c r="E76" s="7">
        <v>8340.0</v>
      </c>
      <c r="F76" s="7">
        <v>8352.0</v>
      </c>
      <c r="G76" s="7">
        <v>6994.0</v>
      </c>
      <c r="H76" s="7">
        <v>9584.0</v>
      </c>
      <c r="I76" s="7">
        <v>12040.0</v>
      </c>
      <c r="J76" s="7">
        <v>8368.0</v>
      </c>
      <c r="K76" s="23">
        <f t="shared" si="1"/>
        <v>0.3504273504</v>
      </c>
      <c r="L76" s="23">
        <f t="shared" si="2"/>
        <v>1.294220665</v>
      </c>
      <c r="M76" s="23">
        <f t="shared" si="3"/>
        <v>1.055427252</v>
      </c>
      <c r="N76" s="24">
        <f t="shared" si="4"/>
        <v>0.9000250892</v>
      </c>
      <c r="O76" s="23">
        <f t="shared" si="5"/>
        <v>2.861406518</v>
      </c>
      <c r="P76" s="23">
        <f t="shared" si="6"/>
        <v>3.377678932</v>
      </c>
      <c r="Q76" s="23">
        <f t="shared" si="7"/>
        <v>2.910944653</v>
      </c>
      <c r="R76" s="23">
        <f t="shared" si="8"/>
        <v>3.814166335</v>
      </c>
      <c r="S76" s="23">
        <f t="shared" si="9"/>
        <v>4.524990605</v>
      </c>
      <c r="T76" s="23">
        <f t="shared" si="10"/>
        <v>3.445450803</v>
      </c>
      <c r="U76" s="23">
        <f t="shared" si="11"/>
        <v>3.489106308</v>
      </c>
      <c r="V76" s="25">
        <f t="shared" si="12"/>
        <v>3.876676717</v>
      </c>
      <c r="W76" s="26"/>
    </row>
    <row r="77" ht="15.75" customHeight="1">
      <c r="A77" s="7" t="s">
        <v>122</v>
      </c>
      <c r="B77" s="7">
        <v>174.0</v>
      </c>
      <c r="C77" s="7">
        <v>1642.0</v>
      </c>
      <c r="D77" s="7">
        <v>608.0</v>
      </c>
      <c r="E77" s="7">
        <v>6716.0</v>
      </c>
      <c r="F77" s="7">
        <v>4870.0</v>
      </c>
      <c r="G77" s="7">
        <v>4636.0</v>
      </c>
      <c r="H77" s="7">
        <v>23444.0</v>
      </c>
      <c r="I77" s="7">
        <v>28200.0</v>
      </c>
      <c r="J77" s="7">
        <v>24516.0</v>
      </c>
      <c r="K77" s="23">
        <f t="shared" si="1"/>
        <v>0.4985754986</v>
      </c>
      <c r="L77" s="23">
        <f t="shared" si="2"/>
        <v>2.877408056</v>
      </c>
      <c r="M77" s="23">
        <f t="shared" si="3"/>
        <v>1.406466513</v>
      </c>
      <c r="N77" s="24">
        <f t="shared" si="4"/>
        <v>1.594150022</v>
      </c>
      <c r="O77" s="23">
        <f t="shared" si="5"/>
        <v>2.304288165</v>
      </c>
      <c r="P77" s="23">
        <f t="shared" si="6"/>
        <v>1.969672463</v>
      </c>
      <c r="Q77" s="23">
        <f t="shared" si="7"/>
        <v>1.929671244</v>
      </c>
      <c r="R77" s="23">
        <f t="shared" si="8"/>
        <v>9.329486669</v>
      </c>
      <c r="S77" s="23">
        <f t="shared" si="9"/>
        <v>10.59789553</v>
      </c>
      <c r="T77" s="23">
        <f t="shared" si="10"/>
        <v>10.0934541</v>
      </c>
      <c r="U77" s="23">
        <f t="shared" si="11"/>
        <v>6.037411361</v>
      </c>
      <c r="V77" s="25">
        <f t="shared" si="12"/>
        <v>3.787229104</v>
      </c>
      <c r="W77" s="26"/>
    </row>
    <row r="78" ht="15.75" customHeight="1">
      <c r="A78" s="7" t="s">
        <v>111</v>
      </c>
      <c r="B78" s="7">
        <v>374.0</v>
      </c>
      <c r="C78" s="7">
        <v>1148.0</v>
      </c>
      <c r="D78" s="7">
        <v>1154.0</v>
      </c>
      <c r="E78" s="7">
        <v>23680.0</v>
      </c>
      <c r="F78" s="7">
        <v>20158.0</v>
      </c>
      <c r="G78" s="7">
        <v>20100.0</v>
      </c>
      <c r="H78" s="7">
        <v>18008.0</v>
      </c>
      <c r="I78" s="7">
        <v>16776.0</v>
      </c>
      <c r="J78" s="7">
        <v>12188.0</v>
      </c>
      <c r="K78" s="23">
        <f t="shared" si="1"/>
        <v>1.068376068</v>
      </c>
      <c r="L78" s="23">
        <f t="shared" si="2"/>
        <v>2.012259194</v>
      </c>
      <c r="M78" s="23">
        <f t="shared" si="3"/>
        <v>2.66743649</v>
      </c>
      <c r="N78" s="24">
        <f t="shared" si="4"/>
        <v>1.916023917</v>
      </c>
      <c r="O78" s="23">
        <f t="shared" si="5"/>
        <v>8.123842196</v>
      </c>
      <c r="P78" s="23">
        <f t="shared" si="6"/>
        <v>8.151637687</v>
      </c>
      <c r="Q78" s="23">
        <f t="shared" si="7"/>
        <v>8.364960466</v>
      </c>
      <c r="R78" s="23">
        <f t="shared" si="8"/>
        <v>7.166335058</v>
      </c>
      <c r="S78" s="23">
        <f t="shared" si="9"/>
        <v>6.304772642</v>
      </c>
      <c r="T78" s="23">
        <f t="shared" si="10"/>
        <v>5.01811445</v>
      </c>
      <c r="U78" s="23">
        <f t="shared" si="11"/>
        <v>7.188277083</v>
      </c>
      <c r="V78" s="25">
        <f t="shared" si="12"/>
        <v>3.751663545</v>
      </c>
      <c r="W78" s="26"/>
    </row>
    <row r="79" ht="15.75" customHeight="1">
      <c r="A79" s="7" t="s">
        <v>117</v>
      </c>
      <c r="B79" s="7">
        <v>1460.0</v>
      </c>
      <c r="C79" s="7">
        <v>8620.0</v>
      </c>
      <c r="D79" s="7">
        <v>5358.0</v>
      </c>
      <c r="E79" s="7">
        <v>86820.0</v>
      </c>
      <c r="F79" s="7">
        <v>64840.0</v>
      </c>
      <c r="G79" s="7">
        <v>60594.0</v>
      </c>
      <c r="H79" s="7">
        <v>131580.0</v>
      </c>
      <c r="I79" s="7">
        <v>149116.0</v>
      </c>
      <c r="J79" s="7">
        <v>109636.0</v>
      </c>
      <c r="K79" s="23">
        <f t="shared" si="1"/>
        <v>4.162393162</v>
      </c>
      <c r="L79" s="23">
        <f t="shared" si="2"/>
        <v>15.09807356</v>
      </c>
      <c r="M79" s="23">
        <f t="shared" si="3"/>
        <v>12.37644342</v>
      </c>
      <c r="N79" s="24">
        <f t="shared" si="4"/>
        <v>10.54563671</v>
      </c>
      <c r="O79" s="23">
        <f t="shared" si="5"/>
        <v>29.78421955</v>
      </c>
      <c r="P79" s="23">
        <f t="shared" si="6"/>
        <v>26.21957137</v>
      </c>
      <c r="Q79" s="23">
        <f t="shared" si="7"/>
        <v>25.21639617</v>
      </c>
      <c r="R79" s="23">
        <f t="shared" si="8"/>
        <v>52.36012734</v>
      </c>
      <c r="S79" s="23">
        <f t="shared" si="9"/>
        <v>56.03795566</v>
      </c>
      <c r="T79" s="23">
        <f t="shared" si="10"/>
        <v>45.13668176</v>
      </c>
      <c r="U79" s="23">
        <f t="shared" si="11"/>
        <v>39.12582531</v>
      </c>
      <c r="V79" s="25">
        <f t="shared" si="12"/>
        <v>3.710143482</v>
      </c>
      <c r="W79" s="26"/>
    </row>
    <row r="80" ht="15.75" customHeight="1">
      <c r="A80" s="7" t="s">
        <v>120</v>
      </c>
      <c r="B80" s="7">
        <v>614.0</v>
      </c>
      <c r="C80" s="7">
        <v>3626.0</v>
      </c>
      <c r="D80" s="7">
        <v>1840.0</v>
      </c>
      <c r="E80" s="7">
        <v>29728.0</v>
      </c>
      <c r="F80" s="7">
        <v>18504.0</v>
      </c>
      <c r="G80" s="7">
        <v>14438.0</v>
      </c>
      <c r="H80" s="7">
        <v>57408.0</v>
      </c>
      <c r="I80" s="7">
        <v>67188.0</v>
      </c>
      <c r="J80" s="7">
        <v>45276.0</v>
      </c>
      <c r="K80" s="23">
        <f t="shared" si="1"/>
        <v>1.752136752</v>
      </c>
      <c r="L80" s="23">
        <f t="shared" si="2"/>
        <v>6.352014011</v>
      </c>
      <c r="M80" s="23">
        <f t="shared" si="3"/>
        <v>4.251732102</v>
      </c>
      <c r="N80" s="24">
        <f t="shared" si="4"/>
        <v>4.118627621</v>
      </c>
      <c r="O80" s="23">
        <f t="shared" si="5"/>
        <v>10.19862779</v>
      </c>
      <c r="P80" s="23">
        <f t="shared" si="6"/>
        <v>7.482814395</v>
      </c>
      <c r="Q80" s="23">
        <f t="shared" si="7"/>
        <v>6.008739076</v>
      </c>
      <c r="R80" s="23">
        <f t="shared" si="8"/>
        <v>22.844807</v>
      </c>
      <c r="S80" s="23">
        <f t="shared" si="9"/>
        <v>25.24953025</v>
      </c>
      <c r="T80" s="23">
        <f t="shared" si="10"/>
        <v>18.64018114</v>
      </c>
      <c r="U80" s="23">
        <f t="shared" si="11"/>
        <v>15.07078328</v>
      </c>
      <c r="V80" s="25">
        <f t="shared" si="12"/>
        <v>3.659175983</v>
      </c>
      <c r="W80" s="26"/>
    </row>
    <row r="81" ht="15.75" customHeight="1">
      <c r="A81" s="7" t="s">
        <v>119</v>
      </c>
      <c r="B81" s="7">
        <v>28.0</v>
      </c>
      <c r="C81" s="7">
        <v>362.0</v>
      </c>
      <c r="D81" s="7">
        <v>196.0</v>
      </c>
      <c r="E81" s="7">
        <v>3140.0</v>
      </c>
      <c r="F81" s="7">
        <v>1938.0</v>
      </c>
      <c r="G81" s="7">
        <v>1914.0</v>
      </c>
      <c r="H81" s="7">
        <v>4876.0</v>
      </c>
      <c r="I81" s="7">
        <v>6076.0</v>
      </c>
      <c r="J81" s="7">
        <v>4092.0</v>
      </c>
      <c r="K81" s="23">
        <f t="shared" si="1"/>
        <v>0.08262108262</v>
      </c>
      <c r="L81" s="23">
        <f t="shared" si="2"/>
        <v>0.6357267951</v>
      </c>
      <c r="M81" s="23">
        <f t="shared" si="3"/>
        <v>0.454965358</v>
      </c>
      <c r="N81" s="24">
        <f t="shared" si="4"/>
        <v>0.3911044119</v>
      </c>
      <c r="O81" s="23">
        <f t="shared" si="5"/>
        <v>1.077530017</v>
      </c>
      <c r="P81" s="23">
        <f t="shared" si="6"/>
        <v>0.7840679337</v>
      </c>
      <c r="Q81" s="23">
        <f t="shared" si="7"/>
        <v>0.796920516</v>
      </c>
      <c r="R81" s="23">
        <f t="shared" si="8"/>
        <v>1.940708317</v>
      </c>
      <c r="S81" s="23">
        <f t="shared" si="9"/>
        <v>2.283727922</v>
      </c>
      <c r="T81" s="23">
        <f t="shared" si="10"/>
        <v>1.685055578</v>
      </c>
      <c r="U81" s="23">
        <f t="shared" si="11"/>
        <v>1.428001714</v>
      </c>
      <c r="V81" s="25">
        <f t="shared" si="12"/>
        <v>3.651203286</v>
      </c>
      <c r="W81" s="26"/>
    </row>
    <row r="82" ht="15.75" customHeight="1">
      <c r="A82" s="7" t="s">
        <v>114</v>
      </c>
      <c r="B82" s="7">
        <v>58.0</v>
      </c>
      <c r="C82" s="7">
        <v>444.0</v>
      </c>
      <c r="D82" s="7">
        <v>314.0</v>
      </c>
      <c r="E82" s="7">
        <v>6036.0</v>
      </c>
      <c r="F82" s="7">
        <v>4416.0</v>
      </c>
      <c r="G82" s="7">
        <v>4178.0</v>
      </c>
      <c r="H82" s="7">
        <v>5800.0</v>
      </c>
      <c r="I82" s="7">
        <v>5972.0</v>
      </c>
      <c r="J82" s="7">
        <v>4960.0</v>
      </c>
      <c r="K82" s="23">
        <f t="shared" si="1"/>
        <v>0.1680911681</v>
      </c>
      <c r="L82" s="23">
        <f t="shared" si="2"/>
        <v>0.7793345009</v>
      </c>
      <c r="M82" s="23">
        <f t="shared" si="3"/>
        <v>0.727482679</v>
      </c>
      <c r="N82" s="24">
        <f t="shared" si="4"/>
        <v>0.5583027827</v>
      </c>
      <c r="O82" s="23">
        <f t="shared" si="5"/>
        <v>2.071012007</v>
      </c>
      <c r="P82" s="23">
        <f t="shared" si="6"/>
        <v>1.78608977</v>
      </c>
      <c r="Q82" s="23">
        <f t="shared" si="7"/>
        <v>1.739076155</v>
      </c>
      <c r="R82" s="23">
        <f t="shared" si="8"/>
        <v>2.308396339</v>
      </c>
      <c r="S82" s="23">
        <f t="shared" si="9"/>
        <v>2.24464487</v>
      </c>
      <c r="T82" s="23">
        <f t="shared" si="10"/>
        <v>2.042404282</v>
      </c>
      <c r="U82" s="23">
        <f t="shared" si="11"/>
        <v>2.031937237</v>
      </c>
      <c r="V82" s="25">
        <f t="shared" si="12"/>
        <v>3.639489718</v>
      </c>
      <c r="W82" s="26"/>
    </row>
    <row r="83" ht="15.75" customHeight="1">
      <c r="A83" s="7" t="s">
        <v>116</v>
      </c>
      <c r="B83" s="7">
        <v>1956.0</v>
      </c>
      <c r="C83" s="7">
        <v>4940.0</v>
      </c>
      <c r="D83" s="7">
        <v>4632.0</v>
      </c>
      <c r="E83" s="7">
        <v>75422.0</v>
      </c>
      <c r="F83" s="7">
        <v>65194.0</v>
      </c>
      <c r="G83" s="7">
        <v>62060.0</v>
      </c>
      <c r="H83" s="7">
        <v>93300.0</v>
      </c>
      <c r="I83" s="7">
        <v>94432.0</v>
      </c>
      <c r="J83" s="7">
        <v>67576.0</v>
      </c>
      <c r="K83" s="23">
        <f t="shared" si="1"/>
        <v>5.575498575</v>
      </c>
      <c r="L83" s="23">
        <f t="shared" si="2"/>
        <v>8.65323993</v>
      </c>
      <c r="M83" s="23">
        <f t="shared" si="3"/>
        <v>10.69976905</v>
      </c>
      <c r="N83" s="24">
        <f t="shared" si="4"/>
        <v>8.30950252</v>
      </c>
      <c r="O83" s="23">
        <f t="shared" si="5"/>
        <v>25.87409949</v>
      </c>
      <c r="P83" s="23">
        <f t="shared" si="6"/>
        <v>26.36271735</v>
      </c>
      <c r="Q83" s="23">
        <f t="shared" si="7"/>
        <v>25.82646692</v>
      </c>
      <c r="R83" s="23">
        <f t="shared" si="8"/>
        <v>37.12733784</v>
      </c>
      <c r="S83" s="23">
        <f t="shared" si="9"/>
        <v>35.48778655</v>
      </c>
      <c r="T83" s="23">
        <f t="shared" si="10"/>
        <v>27.82091396</v>
      </c>
      <c r="U83" s="23">
        <f t="shared" si="11"/>
        <v>29.74988702</v>
      </c>
      <c r="V83" s="25">
        <f t="shared" si="12"/>
        <v>3.580224802</v>
      </c>
      <c r="W83" s="26"/>
    </row>
    <row r="84" ht="15.75" customHeight="1">
      <c r="A84" s="7" t="s">
        <v>115</v>
      </c>
      <c r="B84" s="7">
        <v>74.0</v>
      </c>
      <c r="C84" s="7">
        <v>890.0</v>
      </c>
      <c r="D84" s="7">
        <v>438.0</v>
      </c>
      <c r="E84" s="7">
        <v>16594.0</v>
      </c>
      <c r="F84" s="7">
        <v>11270.0</v>
      </c>
      <c r="G84" s="7">
        <v>8264.0</v>
      </c>
      <c r="H84" s="7">
        <v>5480.0</v>
      </c>
      <c r="I84" s="7">
        <v>4548.0</v>
      </c>
      <c r="J84" s="7">
        <v>4184.0</v>
      </c>
      <c r="K84" s="23">
        <f t="shared" si="1"/>
        <v>0.2136752137</v>
      </c>
      <c r="L84" s="23">
        <f t="shared" si="2"/>
        <v>1.560420315</v>
      </c>
      <c r="M84" s="23">
        <f t="shared" si="3"/>
        <v>1.013856813</v>
      </c>
      <c r="N84" s="24">
        <f t="shared" si="4"/>
        <v>0.9293174473</v>
      </c>
      <c r="O84" s="23">
        <f t="shared" si="5"/>
        <v>5.69296741</v>
      </c>
      <c r="P84" s="23">
        <f t="shared" si="6"/>
        <v>4.557622321</v>
      </c>
      <c r="Q84" s="23">
        <f t="shared" si="7"/>
        <v>3.439450687</v>
      </c>
      <c r="R84" s="23">
        <f t="shared" si="8"/>
        <v>2.181058496</v>
      </c>
      <c r="S84" s="23">
        <f t="shared" si="9"/>
        <v>1.709507704</v>
      </c>
      <c r="T84" s="23">
        <f t="shared" si="10"/>
        <v>1.722931247</v>
      </c>
      <c r="U84" s="23">
        <f t="shared" si="11"/>
        <v>3.217256311</v>
      </c>
      <c r="V84" s="25">
        <f t="shared" si="12"/>
        <v>3.461956213</v>
      </c>
      <c r="W84" s="26"/>
    </row>
    <row r="85" ht="15.75" customHeight="1">
      <c r="A85" s="7" t="s">
        <v>124</v>
      </c>
      <c r="B85" s="7">
        <v>80.0</v>
      </c>
      <c r="C85" s="7">
        <v>756.0</v>
      </c>
      <c r="D85" s="7">
        <v>466.0</v>
      </c>
      <c r="E85" s="7">
        <v>6864.0</v>
      </c>
      <c r="F85" s="7">
        <v>4962.0</v>
      </c>
      <c r="G85" s="7">
        <v>5376.0</v>
      </c>
      <c r="H85" s="7">
        <v>9716.0</v>
      </c>
      <c r="I85" s="7">
        <v>10420.0</v>
      </c>
      <c r="J85" s="7">
        <v>8792.0</v>
      </c>
      <c r="K85" s="23">
        <f t="shared" si="1"/>
        <v>0.2307692308</v>
      </c>
      <c r="L85" s="23">
        <f t="shared" si="2"/>
        <v>1.325744308</v>
      </c>
      <c r="M85" s="23">
        <f t="shared" si="3"/>
        <v>1.07852194</v>
      </c>
      <c r="N85" s="24">
        <f t="shared" si="4"/>
        <v>0.8783451597</v>
      </c>
      <c r="O85" s="23">
        <f t="shared" si="5"/>
        <v>2.355060034</v>
      </c>
      <c r="P85" s="23">
        <f t="shared" si="6"/>
        <v>2.006874242</v>
      </c>
      <c r="Q85" s="23">
        <f t="shared" si="7"/>
        <v>2.237619642</v>
      </c>
      <c r="R85" s="23">
        <f t="shared" si="8"/>
        <v>3.866693195</v>
      </c>
      <c r="S85" s="23">
        <f t="shared" si="9"/>
        <v>3.916196918</v>
      </c>
      <c r="T85" s="23">
        <f t="shared" si="10"/>
        <v>3.620008234</v>
      </c>
      <c r="U85" s="23">
        <f t="shared" si="11"/>
        <v>3.000408711</v>
      </c>
      <c r="V85" s="25">
        <f t="shared" si="12"/>
        <v>3.415979103</v>
      </c>
      <c r="W85" s="26"/>
    </row>
    <row r="86" ht="15.75" customHeight="1">
      <c r="A86" s="7" t="s">
        <v>123</v>
      </c>
      <c r="B86" s="7">
        <v>262.0</v>
      </c>
      <c r="C86" s="7">
        <v>546.0</v>
      </c>
      <c r="D86" s="7">
        <v>652.0</v>
      </c>
      <c r="E86" s="7">
        <v>9818.0</v>
      </c>
      <c r="F86" s="7">
        <v>8998.0</v>
      </c>
      <c r="G86" s="7">
        <v>9948.0</v>
      </c>
      <c r="H86" s="7">
        <v>7680.0</v>
      </c>
      <c r="I86" s="7">
        <v>8676.0</v>
      </c>
      <c r="J86" s="7">
        <v>6896.0</v>
      </c>
      <c r="K86" s="23">
        <f t="shared" si="1"/>
        <v>0.7492877493</v>
      </c>
      <c r="L86" s="23">
        <f t="shared" si="2"/>
        <v>0.9579684764</v>
      </c>
      <c r="M86" s="23">
        <f t="shared" si="3"/>
        <v>1.508083141</v>
      </c>
      <c r="N86" s="24">
        <f t="shared" si="4"/>
        <v>1.071779789</v>
      </c>
      <c r="O86" s="23">
        <f t="shared" si="5"/>
        <v>3.368439108</v>
      </c>
      <c r="P86" s="23">
        <f t="shared" si="6"/>
        <v>3.638900121</v>
      </c>
      <c r="Q86" s="23">
        <f t="shared" si="7"/>
        <v>4.140241365</v>
      </c>
      <c r="R86" s="23">
        <f t="shared" si="8"/>
        <v>3.056506168</v>
      </c>
      <c r="S86" s="23">
        <f t="shared" si="9"/>
        <v>3.260804209</v>
      </c>
      <c r="T86" s="23">
        <f t="shared" si="10"/>
        <v>2.839440099</v>
      </c>
      <c r="U86" s="23">
        <f t="shared" si="11"/>
        <v>3.384055178</v>
      </c>
      <c r="V86" s="25">
        <f t="shared" si="12"/>
        <v>3.157416489</v>
      </c>
      <c r="W86" s="26"/>
    </row>
    <row r="87" ht="15.75" customHeight="1">
      <c r="A87" s="7" t="s">
        <v>126</v>
      </c>
      <c r="B87" s="7">
        <v>78.0</v>
      </c>
      <c r="C87" s="7">
        <v>440.0</v>
      </c>
      <c r="D87" s="7">
        <v>340.0</v>
      </c>
      <c r="E87" s="7">
        <v>2404.0</v>
      </c>
      <c r="F87" s="7">
        <v>1644.0</v>
      </c>
      <c r="G87" s="7">
        <v>1268.0</v>
      </c>
      <c r="H87" s="7">
        <v>7088.0</v>
      </c>
      <c r="I87" s="7">
        <v>8524.0</v>
      </c>
      <c r="J87" s="7">
        <v>7376.0</v>
      </c>
      <c r="K87" s="23">
        <f t="shared" si="1"/>
        <v>0.2250712251</v>
      </c>
      <c r="L87" s="23">
        <f t="shared" si="2"/>
        <v>0.7723292469</v>
      </c>
      <c r="M87" s="23">
        <f t="shared" si="3"/>
        <v>0.7875288684</v>
      </c>
      <c r="N87" s="24">
        <f t="shared" si="4"/>
        <v>0.5949764468</v>
      </c>
      <c r="O87" s="23">
        <f t="shared" si="5"/>
        <v>0.8250428816</v>
      </c>
      <c r="P87" s="23">
        <f t="shared" si="6"/>
        <v>0.6651839871</v>
      </c>
      <c r="Q87" s="23">
        <f t="shared" si="7"/>
        <v>0.5280898876</v>
      </c>
      <c r="R87" s="23">
        <f t="shared" si="8"/>
        <v>2.820931158</v>
      </c>
      <c r="S87" s="23">
        <f t="shared" si="9"/>
        <v>3.203682826</v>
      </c>
      <c r="T87" s="23">
        <f t="shared" si="10"/>
        <v>3.037052285</v>
      </c>
      <c r="U87" s="23">
        <f t="shared" si="11"/>
        <v>1.846663838</v>
      </c>
      <c r="V87" s="25">
        <f t="shared" si="12"/>
        <v>3.103759565</v>
      </c>
      <c r="W87" s="26"/>
    </row>
    <row r="88" ht="15.75" customHeight="1">
      <c r="A88" s="7" t="s">
        <v>125</v>
      </c>
      <c r="B88" s="7">
        <v>202.0</v>
      </c>
      <c r="C88" s="7">
        <v>2154.0</v>
      </c>
      <c r="D88" s="7">
        <v>1566.0</v>
      </c>
      <c r="E88" s="7">
        <v>22008.0</v>
      </c>
      <c r="F88" s="7">
        <v>16538.0</v>
      </c>
      <c r="G88" s="7">
        <v>16938.0</v>
      </c>
      <c r="H88" s="7">
        <v>19668.0</v>
      </c>
      <c r="I88" s="7">
        <v>25740.0</v>
      </c>
      <c r="J88" s="7">
        <v>25036.0</v>
      </c>
      <c r="K88" s="23">
        <f t="shared" si="1"/>
        <v>0.5783475783</v>
      </c>
      <c r="L88" s="23">
        <f t="shared" si="2"/>
        <v>3.77408056</v>
      </c>
      <c r="M88" s="23">
        <f t="shared" si="3"/>
        <v>3.618937644</v>
      </c>
      <c r="N88" s="24">
        <f t="shared" si="4"/>
        <v>2.657121928</v>
      </c>
      <c r="O88" s="23">
        <f t="shared" si="5"/>
        <v>7.55025729</v>
      </c>
      <c r="P88" s="23">
        <f t="shared" si="6"/>
        <v>6.687828548</v>
      </c>
      <c r="Q88" s="23">
        <f t="shared" si="7"/>
        <v>7.049105285</v>
      </c>
      <c r="R88" s="23">
        <f t="shared" si="8"/>
        <v>7.826900119</v>
      </c>
      <c r="S88" s="23">
        <f t="shared" si="9"/>
        <v>9.673431041</v>
      </c>
      <c r="T88" s="23">
        <f t="shared" si="10"/>
        <v>10.30753396</v>
      </c>
      <c r="U88" s="23">
        <f t="shared" si="11"/>
        <v>8.182509375</v>
      </c>
      <c r="V88" s="25">
        <f t="shared" si="12"/>
        <v>3.079463268</v>
      </c>
      <c r="W88" s="26"/>
    </row>
    <row r="89" ht="15.75" customHeight="1">
      <c r="A89" s="7" t="s">
        <v>129</v>
      </c>
      <c r="B89" s="7">
        <v>30.0</v>
      </c>
      <c r="C89" s="7">
        <v>290.0</v>
      </c>
      <c r="D89" s="7">
        <v>178.0</v>
      </c>
      <c r="E89" s="7">
        <v>1290.0</v>
      </c>
      <c r="F89" s="7">
        <v>1006.0</v>
      </c>
      <c r="G89" s="7">
        <v>944.0</v>
      </c>
      <c r="H89" s="7">
        <v>3604.0</v>
      </c>
      <c r="I89" s="7">
        <v>4536.0</v>
      </c>
      <c r="J89" s="7">
        <v>3852.0</v>
      </c>
      <c r="K89" s="23">
        <f t="shared" si="1"/>
        <v>0.08831908832</v>
      </c>
      <c r="L89" s="23">
        <f t="shared" si="2"/>
        <v>0.5096322242</v>
      </c>
      <c r="M89" s="23">
        <f t="shared" si="3"/>
        <v>0.4133949192</v>
      </c>
      <c r="N89" s="24">
        <f t="shared" si="4"/>
        <v>0.3371154106</v>
      </c>
      <c r="O89" s="23">
        <f t="shared" si="5"/>
        <v>0.4428816467</v>
      </c>
      <c r="P89" s="23">
        <f t="shared" si="6"/>
        <v>0.4071977355</v>
      </c>
      <c r="Q89" s="23">
        <f t="shared" si="7"/>
        <v>0.393258427</v>
      </c>
      <c r="R89" s="23">
        <f t="shared" si="8"/>
        <v>1.43454039</v>
      </c>
      <c r="S89" s="23">
        <f t="shared" si="9"/>
        <v>1.704998121</v>
      </c>
      <c r="T89" s="23">
        <f t="shared" si="10"/>
        <v>1.586249485</v>
      </c>
      <c r="U89" s="23">
        <f t="shared" si="11"/>
        <v>0.9948543009</v>
      </c>
      <c r="V89" s="25">
        <f t="shared" si="12"/>
        <v>2.951079274</v>
      </c>
      <c r="W89" s="26"/>
    </row>
    <row r="90" ht="15.75" customHeight="1">
      <c r="A90" s="7" t="s">
        <v>127</v>
      </c>
      <c r="B90" s="7">
        <v>40.0</v>
      </c>
      <c r="C90" s="7">
        <v>282.0</v>
      </c>
      <c r="D90" s="7">
        <v>176.0</v>
      </c>
      <c r="E90" s="7">
        <v>3448.0</v>
      </c>
      <c r="F90" s="7">
        <v>2376.0</v>
      </c>
      <c r="G90" s="7">
        <v>1600.0</v>
      </c>
      <c r="H90" s="7">
        <v>3328.0</v>
      </c>
      <c r="I90" s="7">
        <v>2424.0</v>
      </c>
      <c r="J90" s="7">
        <v>1928.0</v>
      </c>
      <c r="K90" s="23">
        <f t="shared" si="1"/>
        <v>0.1168091168</v>
      </c>
      <c r="L90" s="23">
        <f t="shared" si="2"/>
        <v>0.4956217163</v>
      </c>
      <c r="M90" s="23">
        <f t="shared" si="3"/>
        <v>0.4087759815</v>
      </c>
      <c r="N90" s="24">
        <f t="shared" si="4"/>
        <v>0.3404022715</v>
      </c>
      <c r="O90" s="23">
        <f t="shared" si="5"/>
        <v>1.183190395</v>
      </c>
      <c r="P90" s="23">
        <f t="shared" si="6"/>
        <v>0.9611807521</v>
      </c>
      <c r="Q90" s="23">
        <f t="shared" si="7"/>
        <v>0.6662505202</v>
      </c>
      <c r="R90" s="23">
        <f t="shared" si="8"/>
        <v>1.3247115</v>
      </c>
      <c r="S90" s="23">
        <f t="shared" si="9"/>
        <v>0.911311537</v>
      </c>
      <c r="T90" s="23">
        <f t="shared" si="10"/>
        <v>0.7941539728</v>
      </c>
      <c r="U90" s="23">
        <f t="shared" si="11"/>
        <v>0.9734664461</v>
      </c>
      <c r="V90" s="25">
        <f t="shared" si="12"/>
        <v>2.859753085</v>
      </c>
      <c r="W90" s="26"/>
    </row>
    <row r="91" ht="15.75" customHeight="1">
      <c r="A91" s="7" t="s">
        <v>128</v>
      </c>
      <c r="B91" s="7">
        <v>6.0</v>
      </c>
      <c r="C91" s="7">
        <v>256.0</v>
      </c>
      <c r="D91" s="7">
        <v>114.0</v>
      </c>
      <c r="E91" s="7">
        <v>1666.0</v>
      </c>
      <c r="F91" s="7">
        <v>1508.0</v>
      </c>
      <c r="G91" s="7">
        <v>2016.0</v>
      </c>
      <c r="H91" s="7">
        <v>1960.0</v>
      </c>
      <c r="I91" s="7">
        <v>1716.0</v>
      </c>
      <c r="J91" s="7">
        <v>1644.0</v>
      </c>
      <c r="K91" s="23">
        <f t="shared" si="1"/>
        <v>0.01994301994</v>
      </c>
      <c r="L91" s="23">
        <f t="shared" si="2"/>
        <v>0.4500875657</v>
      </c>
      <c r="M91" s="23">
        <f t="shared" si="3"/>
        <v>0.2655889145</v>
      </c>
      <c r="N91" s="24">
        <f t="shared" si="4"/>
        <v>0.2452065001</v>
      </c>
      <c r="O91" s="23">
        <f t="shared" si="5"/>
        <v>0.5718696398</v>
      </c>
      <c r="P91" s="23">
        <f t="shared" si="6"/>
        <v>0.6101900526</v>
      </c>
      <c r="Q91" s="23">
        <f t="shared" si="7"/>
        <v>0.8393674573</v>
      </c>
      <c r="R91" s="23">
        <f t="shared" si="8"/>
        <v>0.7803422205</v>
      </c>
      <c r="S91" s="23">
        <f t="shared" si="9"/>
        <v>0.6452461481</v>
      </c>
      <c r="T91" s="23">
        <f t="shared" si="10"/>
        <v>0.6772334294</v>
      </c>
      <c r="U91" s="23">
        <f t="shared" si="11"/>
        <v>0.6873748246</v>
      </c>
      <c r="V91" s="25">
        <f t="shared" si="12"/>
        <v>2.80324879</v>
      </c>
      <c r="W91" s="26"/>
    </row>
    <row r="92" ht="15.75" customHeight="1">
      <c r="A92" s="7" t="s">
        <v>131</v>
      </c>
      <c r="B92" s="7">
        <v>650.0</v>
      </c>
      <c r="C92" s="7">
        <v>1668.0</v>
      </c>
      <c r="D92" s="7">
        <v>994.0</v>
      </c>
      <c r="E92" s="7">
        <v>13136.0</v>
      </c>
      <c r="F92" s="7">
        <v>9758.0</v>
      </c>
      <c r="G92" s="7">
        <v>11204.0</v>
      </c>
      <c r="H92" s="7">
        <v>19508.0</v>
      </c>
      <c r="I92" s="7">
        <v>24984.0</v>
      </c>
      <c r="J92" s="7">
        <v>21240.0</v>
      </c>
      <c r="K92" s="23">
        <f t="shared" si="1"/>
        <v>1.854700855</v>
      </c>
      <c r="L92" s="23">
        <f t="shared" si="2"/>
        <v>2.922942207</v>
      </c>
      <c r="M92" s="23">
        <f t="shared" si="3"/>
        <v>2.297921478</v>
      </c>
      <c r="N92" s="24">
        <f t="shared" si="4"/>
        <v>2.358521513</v>
      </c>
      <c r="O92" s="23">
        <f t="shared" si="5"/>
        <v>4.506689537</v>
      </c>
      <c r="P92" s="23">
        <f t="shared" si="6"/>
        <v>3.946219167</v>
      </c>
      <c r="Q92" s="23">
        <f t="shared" si="7"/>
        <v>4.662921348</v>
      </c>
      <c r="R92" s="23">
        <f t="shared" si="8"/>
        <v>7.763231198</v>
      </c>
      <c r="S92" s="23">
        <f t="shared" si="9"/>
        <v>9.389327321</v>
      </c>
      <c r="T92" s="23">
        <f t="shared" si="10"/>
        <v>8.744750926</v>
      </c>
      <c r="U92" s="23">
        <f t="shared" si="11"/>
        <v>6.502189916</v>
      </c>
      <c r="V92" s="25">
        <f t="shared" si="12"/>
        <v>2.75689235</v>
      </c>
      <c r="W92" s="26"/>
    </row>
    <row r="93" ht="15.75" customHeight="1">
      <c r="A93" s="7" t="s">
        <v>130</v>
      </c>
      <c r="B93" s="7">
        <v>190.0</v>
      </c>
      <c r="C93" s="7">
        <v>692.0</v>
      </c>
      <c r="D93" s="7">
        <v>812.0</v>
      </c>
      <c r="E93" s="7">
        <v>9280.0</v>
      </c>
      <c r="F93" s="7">
        <v>6296.0</v>
      </c>
      <c r="G93" s="7">
        <v>6198.0</v>
      </c>
      <c r="H93" s="7">
        <v>8668.0</v>
      </c>
      <c r="I93" s="7">
        <v>9764.0</v>
      </c>
      <c r="J93" s="7">
        <v>8056.0</v>
      </c>
      <c r="K93" s="23">
        <f t="shared" si="1"/>
        <v>0.5441595442</v>
      </c>
      <c r="L93" s="23">
        <f t="shared" si="2"/>
        <v>1.213660245</v>
      </c>
      <c r="M93" s="23">
        <f t="shared" si="3"/>
        <v>1.877598152</v>
      </c>
      <c r="N93" s="24">
        <f t="shared" si="4"/>
        <v>1.211805981</v>
      </c>
      <c r="O93" s="23">
        <f t="shared" si="5"/>
        <v>3.183876501</v>
      </c>
      <c r="P93" s="23">
        <f t="shared" si="6"/>
        <v>2.54630004</v>
      </c>
      <c r="Q93" s="23">
        <f t="shared" si="7"/>
        <v>2.579692052</v>
      </c>
      <c r="R93" s="23">
        <f t="shared" si="8"/>
        <v>3.449661759</v>
      </c>
      <c r="S93" s="23">
        <f t="shared" si="9"/>
        <v>3.669673055</v>
      </c>
      <c r="T93" s="23">
        <f t="shared" si="10"/>
        <v>3.317002882</v>
      </c>
      <c r="U93" s="23">
        <f t="shared" si="11"/>
        <v>3.124367715</v>
      </c>
      <c r="V93" s="25">
        <f t="shared" si="12"/>
        <v>2.578273886</v>
      </c>
      <c r="W93" s="26"/>
    </row>
    <row r="94" ht="15.75" customHeight="1">
      <c r="A94" s="7" t="s">
        <v>138</v>
      </c>
      <c r="B94" s="7">
        <v>148.0</v>
      </c>
      <c r="C94" s="7">
        <v>1156.0</v>
      </c>
      <c r="D94" s="7">
        <v>544.0</v>
      </c>
      <c r="E94" s="7">
        <v>2870.0</v>
      </c>
      <c r="F94" s="7">
        <v>2200.0</v>
      </c>
      <c r="G94" s="7">
        <v>2352.0</v>
      </c>
      <c r="H94" s="7">
        <v>13740.0</v>
      </c>
      <c r="I94" s="7">
        <v>15260.0</v>
      </c>
      <c r="J94" s="7">
        <v>11176.0</v>
      </c>
      <c r="K94" s="23">
        <f t="shared" si="1"/>
        <v>0.4245014245</v>
      </c>
      <c r="L94" s="23">
        <f t="shared" si="2"/>
        <v>2.026269702</v>
      </c>
      <c r="M94" s="23">
        <f t="shared" si="3"/>
        <v>1.258660508</v>
      </c>
      <c r="N94" s="24">
        <f t="shared" si="4"/>
        <v>1.236477212</v>
      </c>
      <c r="O94" s="23">
        <f t="shared" si="5"/>
        <v>0.9849056604</v>
      </c>
      <c r="P94" s="23">
        <f t="shared" si="6"/>
        <v>0.890012131</v>
      </c>
      <c r="Q94" s="23">
        <f t="shared" si="7"/>
        <v>0.9791926758</v>
      </c>
      <c r="R94" s="23">
        <f t="shared" si="8"/>
        <v>5.467966574</v>
      </c>
      <c r="S94" s="23">
        <f t="shared" si="9"/>
        <v>5.735062007</v>
      </c>
      <c r="T94" s="23">
        <f t="shared" si="10"/>
        <v>4.601482091</v>
      </c>
      <c r="U94" s="23">
        <f t="shared" si="11"/>
        <v>3.10977019</v>
      </c>
      <c r="V94" s="25">
        <f t="shared" si="12"/>
        <v>2.515024265</v>
      </c>
      <c r="W94" s="26"/>
    </row>
    <row r="95" ht="15.75" customHeight="1">
      <c r="A95" s="7" t="s">
        <v>132</v>
      </c>
      <c r="B95" s="7">
        <v>134.0</v>
      </c>
      <c r="C95" s="7">
        <v>218.0</v>
      </c>
      <c r="D95" s="7">
        <v>120.0</v>
      </c>
      <c r="E95" s="7">
        <v>4090.0</v>
      </c>
      <c r="F95" s="7">
        <v>2902.0</v>
      </c>
      <c r="G95" s="7">
        <v>3020.0</v>
      </c>
      <c r="H95" s="7">
        <v>1064.0</v>
      </c>
      <c r="I95" s="7">
        <v>1084.0</v>
      </c>
      <c r="J95" s="7">
        <v>1060.0</v>
      </c>
      <c r="K95" s="23">
        <f t="shared" si="1"/>
        <v>0.3846153846</v>
      </c>
      <c r="L95" s="23">
        <f t="shared" si="2"/>
        <v>0.3835376532</v>
      </c>
      <c r="M95" s="23">
        <f t="shared" si="3"/>
        <v>0.2794457275</v>
      </c>
      <c r="N95" s="24">
        <f t="shared" si="4"/>
        <v>0.3491995884</v>
      </c>
      <c r="O95" s="23">
        <f t="shared" si="5"/>
        <v>1.403430532</v>
      </c>
      <c r="P95" s="23">
        <f t="shared" si="6"/>
        <v>1.173877881</v>
      </c>
      <c r="Q95" s="23">
        <f t="shared" si="7"/>
        <v>1.257178527</v>
      </c>
      <c r="R95" s="23">
        <f t="shared" si="8"/>
        <v>0.4237962595</v>
      </c>
      <c r="S95" s="23">
        <f t="shared" si="9"/>
        <v>0.4077414506</v>
      </c>
      <c r="T95" s="23">
        <f t="shared" si="10"/>
        <v>0.4368052697</v>
      </c>
      <c r="U95" s="23">
        <f t="shared" si="11"/>
        <v>0.8504716532</v>
      </c>
      <c r="V95" s="25">
        <f t="shared" si="12"/>
        <v>2.435488704</v>
      </c>
      <c r="W95" s="26"/>
    </row>
    <row r="96" ht="15.75" customHeight="1">
      <c r="A96" s="7" t="s">
        <v>134</v>
      </c>
      <c r="B96" s="7">
        <v>524.0</v>
      </c>
      <c r="C96" s="7">
        <v>1352.0</v>
      </c>
      <c r="D96" s="7">
        <v>1358.0</v>
      </c>
      <c r="E96" s="7">
        <v>10502.0</v>
      </c>
      <c r="F96" s="7">
        <v>12740.0</v>
      </c>
      <c r="G96" s="7">
        <v>9470.0</v>
      </c>
      <c r="H96" s="7">
        <v>19764.0</v>
      </c>
      <c r="I96" s="7">
        <v>21892.0</v>
      </c>
      <c r="J96" s="7">
        <v>12624.0</v>
      </c>
      <c r="K96" s="23">
        <f t="shared" si="1"/>
        <v>1.495726496</v>
      </c>
      <c r="L96" s="23">
        <f t="shared" si="2"/>
        <v>2.369527145</v>
      </c>
      <c r="M96" s="23">
        <f t="shared" si="3"/>
        <v>3.138568129</v>
      </c>
      <c r="N96" s="24">
        <f t="shared" si="4"/>
        <v>2.334607257</v>
      </c>
      <c r="O96" s="23">
        <f t="shared" si="5"/>
        <v>3.603087479</v>
      </c>
      <c r="P96" s="23">
        <f t="shared" si="6"/>
        <v>5.152042054</v>
      </c>
      <c r="Q96" s="23">
        <f t="shared" si="7"/>
        <v>3.941323346</v>
      </c>
      <c r="R96" s="23">
        <f t="shared" si="8"/>
        <v>7.865101472</v>
      </c>
      <c r="S96" s="23">
        <f t="shared" si="9"/>
        <v>8.227358136</v>
      </c>
      <c r="T96" s="23">
        <f t="shared" si="10"/>
        <v>5.197612186</v>
      </c>
      <c r="U96" s="23">
        <f t="shared" si="11"/>
        <v>5.664420779</v>
      </c>
      <c r="V96" s="25">
        <f t="shared" si="12"/>
        <v>2.426284234</v>
      </c>
      <c r="W96" s="26"/>
    </row>
    <row r="97" ht="15.75" customHeight="1">
      <c r="A97" s="7" t="s">
        <v>135</v>
      </c>
      <c r="B97" s="7">
        <v>60.0</v>
      </c>
      <c r="C97" s="7">
        <v>578.0</v>
      </c>
      <c r="D97" s="7">
        <v>346.0</v>
      </c>
      <c r="E97" s="7">
        <v>5164.0</v>
      </c>
      <c r="F97" s="7">
        <v>3852.0</v>
      </c>
      <c r="G97" s="7">
        <v>3072.0</v>
      </c>
      <c r="H97" s="7">
        <v>4040.0</v>
      </c>
      <c r="I97" s="7">
        <v>4352.0</v>
      </c>
      <c r="J97" s="7">
        <v>4112.0</v>
      </c>
      <c r="K97" s="23">
        <f t="shared" si="1"/>
        <v>0.1737891738</v>
      </c>
      <c r="L97" s="23">
        <f t="shared" si="2"/>
        <v>1.014010508</v>
      </c>
      <c r="M97" s="23">
        <f t="shared" si="3"/>
        <v>0.8013856813</v>
      </c>
      <c r="N97" s="24">
        <f t="shared" si="4"/>
        <v>0.6630617877</v>
      </c>
      <c r="O97" s="23">
        <f t="shared" si="5"/>
        <v>1.77186964</v>
      </c>
      <c r="P97" s="23">
        <f t="shared" si="6"/>
        <v>1.558026688</v>
      </c>
      <c r="Q97" s="23">
        <f t="shared" si="7"/>
        <v>1.278818144</v>
      </c>
      <c r="R97" s="23">
        <f t="shared" si="8"/>
        <v>1.608038201</v>
      </c>
      <c r="S97" s="23">
        <f t="shared" si="9"/>
        <v>1.635851184</v>
      </c>
      <c r="T97" s="23">
        <f t="shared" si="10"/>
        <v>1.69328942</v>
      </c>
      <c r="U97" s="23">
        <f t="shared" si="11"/>
        <v>1.590982213</v>
      </c>
      <c r="V97" s="25">
        <f t="shared" si="12"/>
        <v>2.399447898</v>
      </c>
      <c r="W97" s="26"/>
    </row>
    <row r="98" ht="15.75" customHeight="1">
      <c r="A98" s="7" t="s">
        <v>137</v>
      </c>
      <c r="B98" s="7">
        <v>778.0</v>
      </c>
      <c r="C98" s="7">
        <v>1996.0</v>
      </c>
      <c r="D98" s="7">
        <v>1632.0</v>
      </c>
      <c r="E98" s="7">
        <v>11832.0</v>
      </c>
      <c r="F98" s="7">
        <v>12094.0</v>
      </c>
      <c r="G98" s="7">
        <v>11214.0</v>
      </c>
      <c r="H98" s="7">
        <v>30476.0</v>
      </c>
      <c r="I98" s="7">
        <v>28956.0</v>
      </c>
      <c r="J98" s="7">
        <v>21480.0</v>
      </c>
      <c r="K98" s="23">
        <f t="shared" si="1"/>
        <v>2.219373219</v>
      </c>
      <c r="L98" s="23">
        <f t="shared" si="2"/>
        <v>3.49737303</v>
      </c>
      <c r="M98" s="23">
        <f t="shared" si="3"/>
        <v>3.771362587</v>
      </c>
      <c r="N98" s="24">
        <f t="shared" si="4"/>
        <v>3.162702945</v>
      </c>
      <c r="O98" s="23">
        <f t="shared" si="5"/>
        <v>4.059348199</v>
      </c>
      <c r="P98" s="23">
        <f t="shared" si="6"/>
        <v>4.890820865</v>
      </c>
      <c r="Q98" s="23">
        <f t="shared" si="7"/>
        <v>4.667082813</v>
      </c>
      <c r="R98" s="23">
        <f t="shared" si="8"/>
        <v>12.12773577</v>
      </c>
      <c r="S98" s="23">
        <f t="shared" si="9"/>
        <v>10.88199925</v>
      </c>
      <c r="T98" s="23">
        <f t="shared" si="10"/>
        <v>8.843557019</v>
      </c>
      <c r="U98" s="23">
        <f t="shared" si="11"/>
        <v>7.578423987</v>
      </c>
      <c r="V98" s="25">
        <f t="shared" si="12"/>
        <v>2.396185831</v>
      </c>
      <c r="W98" s="26"/>
    </row>
    <row r="99" ht="15.75" customHeight="1">
      <c r="A99" s="7" t="s">
        <v>133</v>
      </c>
      <c r="B99" s="7">
        <v>18.0</v>
      </c>
      <c r="C99" s="7">
        <v>112.0</v>
      </c>
      <c r="D99" s="7">
        <v>252.0</v>
      </c>
      <c r="E99" s="7">
        <v>748.0</v>
      </c>
      <c r="F99" s="7">
        <v>492.0</v>
      </c>
      <c r="G99" s="7">
        <v>592.0</v>
      </c>
      <c r="H99" s="7">
        <v>2376.0</v>
      </c>
      <c r="I99" s="7">
        <v>3028.0</v>
      </c>
      <c r="J99" s="7">
        <v>2696.0</v>
      </c>
      <c r="K99" s="23">
        <f t="shared" si="1"/>
        <v>0.05413105413</v>
      </c>
      <c r="L99" s="23">
        <f t="shared" si="2"/>
        <v>0.1978984238</v>
      </c>
      <c r="M99" s="23">
        <f t="shared" si="3"/>
        <v>0.584295612</v>
      </c>
      <c r="N99" s="24">
        <f t="shared" si="4"/>
        <v>0.27877503</v>
      </c>
      <c r="O99" s="23">
        <f t="shared" si="5"/>
        <v>0.2569468268</v>
      </c>
      <c r="P99" s="23">
        <f t="shared" si="6"/>
        <v>0.1993530125</v>
      </c>
      <c r="Q99" s="23">
        <f t="shared" si="7"/>
        <v>0.2467748648</v>
      </c>
      <c r="R99" s="23">
        <f t="shared" si="8"/>
        <v>0.9458814166</v>
      </c>
      <c r="S99" s="23">
        <f t="shared" si="9"/>
        <v>1.138293874</v>
      </c>
      <c r="T99" s="23">
        <f t="shared" si="10"/>
        <v>1.110333471</v>
      </c>
      <c r="U99" s="23">
        <f t="shared" si="11"/>
        <v>0.6495972443</v>
      </c>
      <c r="V99" s="25">
        <f t="shared" si="12"/>
        <v>2.330184466</v>
      </c>
      <c r="W99" s="26"/>
    </row>
    <row r="100" ht="15.75" customHeight="1">
      <c r="A100" s="7" t="s">
        <v>136</v>
      </c>
      <c r="B100" s="7">
        <v>68.0</v>
      </c>
      <c r="C100" s="7">
        <v>300.0</v>
      </c>
      <c r="D100" s="7">
        <v>166.0</v>
      </c>
      <c r="E100" s="7">
        <v>3176.0</v>
      </c>
      <c r="F100" s="7">
        <v>2662.0</v>
      </c>
      <c r="G100" s="7">
        <v>3138.0</v>
      </c>
      <c r="H100" s="7">
        <v>1548.0</v>
      </c>
      <c r="I100" s="7">
        <v>1548.0</v>
      </c>
      <c r="J100" s="7">
        <v>1156.0</v>
      </c>
      <c r="K100" s="23">
        <f t="shared" si="1"/>
        <v>0.1965811966</v>
      </c>
      <c r="L100" s="23">
        <f t="shared" si="2"/>
        <v>0.527145359</v>
      </c>
      <c r="M100" s="23">
        <f t="shared" si="3"/>
        <v>0.3856812933</v>
      </c>
      <c r="N100" s="24">
        <f t="shared" si="4"/>
        <v>0.3698026163</v>
      </c>
      <c r="O100" s="23">
        <f t="shared" si="5"/>
        <v>1.089879931</v>
      </c>
      <c r="P100" s="23">
        <f t="shared" si="6"/>
        <v>1.076829761</v>
      </c>
      <c r="Q100" s="23">
        <f t="shared" si="7"/>
        <v>1.306283812</v>
      </c>
      <c r="R100" s="23">
        <f t="shared" si="8"/>
        <v>0.6163947473</v>
      </c>
      <c r="S100" s="23">
        <f t="shared" si="9"/>
        <v>0.582111988</v>
      </c>
      <c r="T100" s="23">
        <f t="shared" si="10"/>
        <v>0.4763277069</v>
      </c>
      <c r="U100" s="23">
        <f t="shared" si="11"/>
        <v>0.8579713245</v>
      </c>
      <c r="V100" s="25">
        <f t="shared" si="12"/>
        <v>2.320079109</v>
      </c>
      <c r="W100" s="26"/>
    </row>
    <row r="101" ht="15.75" customHeight="1">
      <c r="A101" s="7" t="s">
        <v>144</v>
      </c>
      <c r="B101" s="7">
        <v>22.0</v>
      </c>
      <c r="C101" s="7">
        <v>318.0</v>
      </c>
      <c r="D101" s="7">
        <v>136.0</v>
      </c>
      <c r="E101" s="7">
        <v>460.0</v>
      </c>
      <c r="F101" s="7">
        <v>330.0</v>
      </c>
      <c r="G101" s="7">
        <v>286.0</v>
      </c>
      <c r="H101" s="7">
        <v>3048.0</v>
      </c>
      <c r="I101" s="7">
        <v>3652.0</v>
      </c>
      <c r="J101" s="7">
        <v>3056.0</v>
      </c>
      <c r="K101" s="23">
        <f t="shared" si="1"/>
        <v>0.06552706553</v>
      </c>
      <c r="L101" s="23">
        <f t="shared" si="2"/>
        <v>0.5586690018</v>
      </c>
      <c r="M101" s="23">
        <f t="shared" si="3"/>
        <v>0.3163972286</v>
      </c>
      <c r="N101" s="24">
        <f t="shared" si="4"/>
        <v>0.3135310986</v>
      </c>
      <c r="O101" s="23">
        <f t="shared" si="5"/>
        <v>0.1581475129</v>
      </c>
      <c r="P101" s="23">
        <f t="shared" si="6"/>
        <v>0.1338455317</v>
      </c>
      <c r="Q101" s="23">
        <f t="shared" si="7"/>
        <v>0.1194340408</v>
      </c>
      <c r="R101" s="23">
        <f t="shared" si="8"/>
        <v>1.213290887</v>
      </c>
      <c r="S101" s="23">
        <f t="shared" si="9"/>
        <v>1.372792183</v>
      </c>
      <c r="T101" s="23">
        <f t="shared" si="10"/>
        <v>1.25854261</v>
      </c>
      <c r="U101" s="23">
        <f t="shared" si="11"/>
        <v>0.7093421277</v>
      </c>
      <c r="V101" s="25">
        <f t="shared" si="12"/>
        <v>2.262429886</v>
      </c>
      <c r="W101" s="26"/>
    </row>
    <row r="102" ht="15.75" customHeight="1">
      <c r="A102" s="7" t="s">
        <v>139</v>
      </c>
      <c r="B102" s="7">
        <v>388.0</v>
      </c>
      <c r="C102" s="7">
        <v>2442.0</v>
      </c>
      <c r="D102" s="7">
        <v>1660.0</v>
      </c>
      <c r="E102" s="7">
        <v>13484.0</v>
      </c>
      <c r="F102" s="7">
        <v>10254.0</v>
      </c>
      <c r="G102" s="7">
        <v>13942.0</v>
      </c>
      <c r="H102" s="7">
        <v>17168.0</v>
      </c>
      <c r="I102" s="7">
        <v>27204.0</v>
      </c>
      <c r="J102" s="7">
        <v>22476.0</v>
      </c>
      <c r="K102" s="23">
        <f t="shared" si="1"/>
        <v>1.108262108</v>
      </c>
      <c r="L102" s="23">
        <f t="shared" si="2"/>
        <v>4.278458844</v>
      </c>
      <c r="M102" s="23">
        <f t="shared" si="3"/>
        <v>3.836027714</v>
      </c>
      <c r="N102" s="24">
        <f t="shared" si="4"/>
        <v>3.074249555</v>
      </c>
      <c r="O102" s="23">
        <f t="shared" si="5"/>
        <v>4.626072041</v>
      </c>
      <c r="P102" s="23">
        <f t="shared" si="6"/>
        <v>4.146785281</v>
      </c>
      <c r="Q102" s="23">
        <f t="shared" si="7"/>
        <v>5.80233042</v>
      </c>
      <c r="R102" s="23">
        <f t="shared" si="8"/>
        <v>6.832073219</v>
      </c>
      <c r="S102" s="23">
        <f t="shared" si="9"/>
        <v>10.22360015</v>
      </c>
      <c r="T102" s="23">
        <f t="shared" si="10"/>
        <v>9.253602305</v>
      </c>
      <c r="U102" s="23">
        <f t="shared" si="11"/>
        <v>6.814077236</v>
      </c>
      <c r="V102" s="25">
        <f t="shared" si="12"/>
        <v>2.216501007</v>
      </c>
      <c r="W102" s="26"/>
    </row>
    <row r="103" ht="15.75" customHeight="1">
      <c r="A103" s="7" t="s">
        <v>141</v>
      </c>
      <c r="B103" s="7">
        <v>4598.0</v>
      </c>
      <c r="C103" s="7">
        <v>10032.0</v>
      </c>
      <c r="D103" s="7">
        <v>6762.0</v>
      </c>
      <c r="E103" s="7">
        <v>99830.0</v>
      </c>
      <c r="F103" s="7">
        <v>69300.0</v>
      </c>
      <c r="G103" s="7">
        <v>68138.0</v>
      </c>
      <c r="H103" s="7">
        <v>92752.0</v>
      </c>
      <c r="I103" s="7">
        <v>103376.0</v>
      </c>
      <c r="J103" s="7">
        <v>86916.0</v>
      </c>
      <c r="K103" s="23">
        <f t="shared" si="1"/>
        <v>13.1025641</v>
      </c>
      <c r="L103" s="23">
        <f t="shared" si="2"/>
        <v>17.5709282</v>
      </c>
      <c r="M103" s="23">
        <f t="shared" si="3"/>
        <v>15.61893764</v>
      </c>
      <c r="N103" s="24">
        <f t="shared" si="4"/>
        <v>15.43080998</v>
      </c>
      <c r="O103" s="23">
        <f t="shared" si="5"/>
        <v>34.24734134</v>
      </c>
      <c r="P103" s="23">
        <f t="shared" si="6"/>
        <v>28.02304893</v>
      </c>
      <c r="Q103" s="23">
        <f t="shared" si="7"/>
        <v>28.35580524</v>
      </c>
      <c r="R103" s="23">
        <f t="shared" si="8"/>
        <v>36.90927179</v>
      </c>
      <c r="S103" s="23">
        <f t="shared" si="9"/>
        <v>38.84892897</v>
      </c>
      <c r="T103" s="23">
        <f t="shared" si="10"/>
        <v>35.78303829</v>
      </c>
      <c r="U103" s="23">
        <f t="shared" si="11"/>
        <v>33.69457243</v>
      </c>
      <c r="V103" s="25">
        <f t="shared" si="12"/>
        <v>2.183590652</v>
      </c>
      <c r="W103" s="26"/>
    </row>
    <row r="104" ht="15.75" customHeight="1">
      <c r="A104" s="7" t="s">
        <v>140</v>
      </c>
      <c r="B104" s="7">
        <v>302.0</v>
      </c>
      <c r="C104" s="7">
        <v>1252.0</v>
      </c>
      <c r="D104" s="7">
        <v>678.0</v>
      </c>
      <c r="E104" s="7">
        <v>16426.0</v>
      </c>
      <c r="F104" s="7">
        <v>9154.0</v>
      </c>
      <c r="G104" s="7">
        <v>13680.0</v>
      </c>
      <c r="H104" s="7">
        <v>3184.0</v>
      </c>
      <c r="I104" s="7">
        <v>3264.0</v>
      </c>
      <c r="J104" s="7">
        <v>2536.0</v>
      </c>
      <c r="K104" s="23">
        <f t="shared" si="1"/>
        <v>0.8632478632</v>
      </c>
      <c r="L104" s="23">
        <f t="shared" si="2"/>
        <v>2.194395797</v>
      </c>
      <c r="M104" s="23">
        <f t="shared" si="3"/>
        <v>1.56812933</v>
      </c>
      <c r="N104" s="24">
        <f t="shared" si="4"/>
        <v>1.54192433</v>
      </c>
      <c r="O104" s="23">
        <f t="shared" si="5"/>
        <v>5.635334477</v>
      </c>
      <c r="P104" s="23">
        <f t="shared" si="6"/>
        <v>3.701981399</v>
      </c>
      <c r="Q104" s="23">
        <f t="shared" si="7"/>
        <v>5.693300042</v>
      </c>
      <c r="R104" s="23">
        <f t="shared" si="8"/>
        <v>1.267409471</v>
      </c>
      <c r="S104" s="23">
        <f t="shared" si="9"/>
        <v>1.226982337</v>
      </c>
      <c r="T104" s="23">
        <f t="shared" si="10"/>
        <v>1.044462742</v>
      </c>
      <c r="U104" s="23">
        <f t="shared" si="11"/>
        <v>3.094911745</v>
      </c>
      <c r="V104" s="25">
        <f t="shared" si="12"/>
        <v>2.007174856</v>
      </c>
      <c r="W104" s="26"/>
    </row>
    <row r="105" ht="15.75" customHeight="1">
      <c r="A105" s="7" t="s">
        <v>142</v>
      </c>
      <c r="B105" s="7">
        <v>174.0</v>
      </c>
      <c r="C105" s="7">
        <v>1254.0</v>
      </c>
      <c r="D105" s="7">
        <v>816.0</v>
      </c>
      <c r="E105" s="7">
        <v>9270.0</v>
      </c>
      <c r="F105" s="7">
        <v>8902.0</v>
      </c>
      <c r="G105" s="7">
        <v>9718.0</v>
      </c>
      <c r="H105" s="7">
        <v>6572.0</v>
      </c>
      <c r="I105" s="7">
        <v>7636.0</v>
      </c>
      <c r="J105" s="7">
        <v>4996.0</v>
      </c>
      <c r="K105" s="23">
        <f t="shared" si="1"/>
        <v>0.4985754986</v>
      </c>
      <c r="L105" s="23">
        <f t="shared" si="2"/>
        <v>2.197898424</v>
      </c>
      <c r="M105" s="23">
        <f t="shared" si="3"/>
        <v>1.886836028</v>
      </c>
      <c r="N105" s="24">
        <f t="shared" si="4"/>
        <v>1.527769983</v>
      </c>
      <c r="O105" s="23">
        <f t="shared" si="5"/>
        <v>3.180445969</v>
      </c>
      <c r="P105" s="23">
        <f t="shared" si="6"/>
        <v>3.600080873</v>
      </c>
      <c r="Q105" s="23">
        <f t="shared" si="7"/>
        <v>4.044527674</v>
      </c>
      <c r="R105" s="23">
        <f t="shared" si="8"/>
        <v>2.615598886</v>
      </c>
      <c r="S105" s="23">
        <f t="shared" si="9"/>
        <v>2.869973694</v>
      </c>
      <c r="T105" s="23">
        <f t="shared" si="10"/>
        <v>2.057225196</v>
      </c>
      <c r="U105" s="23">
        <f t="shared" si="11"/>
        <v>3.061308715</v>
      </c>
      <c r="V105" s="25">
        <f t="shared" si="12"/>
        <v>2.003775927</v>
      </c>
      <c r="W105" s="26"/>
    </row>
    <row r="106" ht="15.75" customHeight="1">
      <c r="A106" s="7" t="s">
        <v>148</v>
      </c>
      <c r="B106" s="7">
        <v>272.0</v>
      </c>
      <c r="C106" s="7">
        <v>542.0</v>
      </c>
      <c r="D106" s="7">
        <v>324.0</v>
      </c>
      <c r="E106" s="7">
        <v>1534.0</v>
      </c>
      <c r="F106" s="7">
        <v>1800.0</v>
      </c>
      <c r="G106" s="7">
        <v>2042.0</v>
      </c>
      <c r="H106" s="7">
        <v>7084.0</v>
      </c>
      <c r="I106" s="7">
        <v>7576.0</v>
      </c>
      <c r="J106" s="7">
        <v>5240.0</v>
      </c>
      <c r="K106" s="23">
        <f t="shared" si="1"/>
        <v>0.7777777778</v>
      </c>
      <c r="L106" s="23">
        <f t="shared" si="2"/>
        <v>0.9509632224</v>
      </c>
      <c r="M106" s="23">
        <f t="shared" si="3"/>
        <v>0.7505773672</v>
      </c>
      <c r="N106" s="24">
        <f t="shared" si="4"/>
        <v>0.8264394558</v>
      </c>
      <c r="O106" s="23">
        <f t="shared" si="5"/>
        <v>0.5265866209</v>
      </c>
      <c r="P106" s="23">
        <f t="shared" si="6"/>
        <v>0.7282652649</v>
      </c>
      <c r="Q106" s="23">
        <f t="shared" si="7"/>
        <v>0.8501872659</v>
      </c>
      <c r="R106" s="23">
        <f t="shared" si="8"/>
        <v>2.819339435</v>
      </c>
      <c r="S106" s="23">
        <f t="shared" si="9"/>
        <v>2.84742578</v>
      </c>
      <c r="T106" s="23">
        <f t="shared" si="10"/>
        <v>2.157678057</v>
      </c>
      <c r="U106" s="23">
        <f t="shared" si="11"/>
        <v>1.654913737</v>
      </c>
      <c r="V106" s="25">
        <f t="shared" si="12"/>
        <v>2.002462159</v>
      </c>
      <c r="W106" s="26"/>
    </row>
    <row r="107" ht="15.75" customHeight="1">
      <c r="A107" s="7" t="s">
        <v>143</v>
      </c>
      <c r="B107" s="7">
        <v>956.0</v>
      </c>
      <c r="C107" s="7">
        <v>4412.0</v>
      </c>
      <c r="D107" s="7">
        <v>3274.0</v>
      </c>
      <c r="E107" s="7">
        <v>29364.0</v>
      </c>
      <c r="F107" s="7">
        <v>27260.0</v>
      </c>
      <c r="G107" s="7">
        <v>23582.0</v>
      </c>
      <c r="H107" s="7">
        <v>31692.0</v>
      </c>
      <c r="I107" s="7">
        <v>44292.0</v>
      </c>
      <c r="J107" s="7">
        <v>29020.0</v>
      </c>
      <c r="K107" s="23">
        <f t="shared" si="1"/>
        <v>2.726495726</v>
      </c>
      <c r="L107" s="23">
        <f t="shared" si="2"/>
        <v>7.72854641</v>
      </c>
      <c r="M107" s="23">
        <f t="shared" si="3"/>
        <v>7.563510393</v>
      </c>
      <c r="N107" s="24">
        <f t="shared" si="4"/>
        <v>6.006184176</v>
      </c>
      <c r="O107" s="23">
        <f t="shared" si="5"/>
        <v>10.07375643</v>
      </c>
      <c r="P107" s="23">
        <f t="shared" si="6"/>
        <v>11.0234533</v>
      </c>
      <c r="Q107" s="23">
        <f t="shared" si="7"/>
        <v>9.813982522</v>
      </c>
      <c r="R107" s="23">
        <f t="shared" si="8"/>
        <v>12.61161958</v>
      </c>
      <c r="S107" s="23">
        <f t="shared" si="9"/>
        <v>16.64524615</v>
      </c>
      <c r="T107" s="23">
        <f t="shared" si="10"/>
        <v>11.94771511</v>
      </c>
      <c r="U107" s="23">
        <f t="shared" si="11"/>
        <v>12.01929551</v>
      </c>
      <c r="V107" s="25">
        <f t="shared" si="12"/>
        <v>2.001153338</v>
      </c>
      <c r="W107" s="26"/>
    </row>
    <row r="108" ht="15.75" customHeight="1">
      <c r="A108" s="7" t="s">
        <v>145</v>
      </c>
      <c r="B108" s="7">
        <v>918.0</v>
      </c>
      <c r="C108" s="7">
        <v>4528.0</v>
      </c>
      <c r="D108" s="7">
        <v>3370.0</v>
      </c>
      <c r="E108" s="7">
        <v>20786.0</v>
      </c>
      <c r="F108" s="7">
        <v>14466.0</v>
      </c>
      <c r="G108" s="7">
        <v>14700.0</v>
      </c>
      <c r="H108" s="7">
        <v>41196.0</v>
      </c>
      <c r="I108" s="7">
        <v>54040.0</v>
      </c>
      <c r="J108" s="7">
        <v>41356.0</v>
      </c>
      <c r="K108" s="23">
        <f t="shared" si="1"/>
        <v>2.618233618</v>
      </c>
      <c r="L108" s="23">
        <f t="shared" si="2"/>
        <v>7.931698774</v>
      </c>
      <c r="M108" s="23">
        <f t="shared" si="3"/>
        <v>7.7852194</v>
      </c>
      <c r="N108" s="24">
        <f t="shared" si="4"/>
        <v>6.111717264</v>
      </c>
      <c r="O108" s="23">
        <f t="shared" si="5"/>
        <v>7.131046312</v>
      </c>
      <c r="P108" s="23">
        <f t="shared" si="6"/>
        <v>5.849979782</v>
      </c>
      <c r="Q108" s="23">
        <f t="shared" si="7"/>
        <v>6.117769455</v>
      </c>
      <c r="R108" s="23">
        <f t="shared" si="8"/>
        <v>16.39355352</v>
      </c>
      <c r="S108" s="23">
        <f t="shared" si="9"/>
        <v>20.30853063</v>
      </c>
      <c r="T108" s="23">
        <f t="shared" si="10"/>
        <v>17.02634829</v>
      </c>
      <c r="U108" s="23">
        <f t="shared" si="11"/>
        <v>12.13787133</v>
      </c>
      <c r="V108" s="25">
        <f t="shared" si="12"/>
        <v>1.986000138</v>
      </c>
      <c r="W108" s="26"/>
    </row>
    <row r="109" ht="15.75" customHeight="1">
      <c r="A109" s="7" t="s">
        <v>147</v>
      </c>
      <c r="B109" s="7">
        <v>412.0</v>
      </c>
      <c r="C109" s="7">
        <v>1748.0</v>
      </c>
      <c r="D109" s="7">
        <v>1060.0</v>
      </c>
      <c r="E109" s="7">
        <v>9384.0</v>
      </c>
      <c r="F109" s="7">
        <v>8598.0</v>
      </c>
      <c r="G109" s="7">
        <v>8094.0</v>
      </c>
      <c r="H109" s="7">
        <v>10680.0</v>
      </c>
      <c r="I109" s="7">
        <v>16112.0</v>
      </c>
      <c r="J109" s="7">
        <v>11716.0</v>
      </c>
      <c r="K109" s="23">
        <f t="shared" si="1"/>
        <v>1.176638177</v>
      </c>
      <c r="L109" s="23">
        <f t="shared" si="2"/>
        <v>3.063047285</v>
      </c>
      <c r="M109" s="23">
        <f t="shared" si="3"/>
        <v>2.45034642</v>
      </c>
      <c r="N109" s="24">
        <f t="shared" si="4"/>
        <v>2.230010627</v>
      </c>
      <c r="O109" s="23">
        <f t="shared" si="5"/>
        <v>3.219554031</v>
      </c>
      <c r="P109" s="23">
        <f t="shared" si="6"/>
        <v>3.477153255</v>
      </c>
      <c r="Q109" s="23">
        <f t="shared" si="7"/>
        <v>3.368705784</v>
      </c>
      <c r="R109" s="23">
        <f t="shared" si="8"/>
        <v>4.250298448</v>
      </c>
      <c r="S109" s="23">
        <f t="shared" si="9"/>
        <v>6.05524239</v>
      </c>
      <c r="T109" s="23">
        <f t="shared" si="10"/>
        <v>4.823795801</v>
      </c>
      <c r="U109" s="23">
        <f t="shared" si="11"/>
        <v>4.199124952</v>
      </c>
      <c r="V109" s="25">
        <f t="shared" si="12"/>
        <v>1.8830067</v>
      </c>
      <c r="W109" s="26"/>
    </row>
    <row r="110" ht="15.75" customHeight="1">
      <c r="A110" s="7" t="s">
        <v>151</v>
      </c>
      <c r="B110" s="7">
        <v>274.0</v>
      </c>
      <c r="C110" s="7">
        <v>1040.0</v>
      </c>
      <c r="D110" s="7">
        <v>628.0</v>
      </c>
      <c r="E110" s="7">
        <v>3564.0</v>
      </c>
      <c r="F110" s="7">
        <v>2782.0</v>
      </c>
      <c r="G110" s="7">
        <v>2580.0</v>
      </c>
      <c r="H110" s="7">
        <v>10172.0</v>
      </c>
      <c r="I110" s="7">
        <v>11048.0</v>
      </c>
      <c r="J110" s="7">
        <v>8324.0</v>
      </c>
      <c r="K110" s="23">
        <f t="shared" si="1"/>
        <v>0.7834757835</v>
      </c>
      <c r="L110" s="23">
        <f t="shared" si="2"/>
        <v>1.823117338</v>
      </c>
      <c r="M110" s="23">
        <f t="shared" si="3"/>
        <v>1.452655889</v>
      </c>
      <c r="N110" s="24">
        <f t="shared" si="4"/>
        <v>1.353083004</v>
      </c>
      <c r="O110" s="23">
        <f t="shared" si="5"/>
        <v>1.222984563</v>
      </c>
      <c r="P110" s="23">
        <f t="shared" si="6"/>
        <v>1.125353821</v>
      </c>
      <c r="Q110" s="23">
        <f t="shared" si="7"/>
        <v>1.074074074</v>
      </c>
      <c r="R110" s="23">
        <f t="shared" si="8"/>
        <v>4.048149622</v>
      </c>
      <c r="S110" s="23">
        <f t="shared" si="9"/>
        <v>4.152198422</v>
      </c>
      <c r="T110" s="23">
        <f t="shared" si="10"/>
        <v>3.427336352</v>
      </c>
      <c r="U110" s="23">
        <f t="shared" si="11"/>
        <v>2.508349476</v>
      </c>
      <c r="V110" s="25">
        <f t="shared" si="12"/>
        <v>1.853803107</v>
      </c>
      <c r="W110" s="26"/>
    </row>
    <row r="111" ht="15.75" customHeight="1">
      <c r="A111" s="7" t="s">
        <v>146</v>
      </c>
      <c r="B111" s="7">
        <v>238.0</v>
      </c>
      <c r="C111" s="7">
        <v>388.0</v>
      </c>
      <c r="D111" s="7">
        <v>454.0</v>
      </c>
      <c r="E111" s="7">
        <v>3552.0</v>
      </c>
      <c r="F111" s="7">
        <v>3206.0</v>
      </c>
      <c r="G111" s="7">
        <v>3162.0</v>
      </c>
      <c r="H111" s="7">
        <v>4184.0</v>
      </c>
      <c r="I111" s="7">
        <v>4504.0</v>
      </c>
      <c r="J111" s="7">
        <v>3784.0</v>
      </c>
      <c r="K111" s="23">
        <f t="shared" si="1"/>
        <v>0.6809116809</v>
      </c>
      <c r="L111" s="23">
        <f t="shared" si="2"/>
        <v>0.6812609457</v>
      </c>
      <c r="M111" s="23">
        <f t="shared" si="3"/>
        <v>1.050808314</v>
      </c>
      <c r="N111" s="24">
        <f t="shared" si="4"/>
        <v>0.8043269802</v>
      </c>
      <c r="O111" s="23">
        <f t="shared" si="5"/>
        <v>1.218867925</v>
      </c>
      <c r="P111" s="23">
        <f t="shared" si="6"/>
        <v>1.296805499</v>
      </c>
      <c r="Q111" s="23">
        <f t="shared" si="7"/>
        <v>1.316271328</v>
      </c>
      <c r="R111" s="23">
        <f t="shared" si="8"/>
        <v>1.665340231</v>
      </c>
      <c r="S111" s="23">
        <f t="shared" si="9"/>
        <v>1.692972567</v>
      </c>
      <c r="T111" s="23">
        <f t="shared" si="10"/>
        <v>1.558254426</v>
      </c>
      <c r="U111" s="23">
        <f t="shared" si="11"/>
        <v>1.458085329</v>
      </c>
      <c r="V111" s="25">
        <f t="shared" si="12"/>
        <v>1.812801715</v>
      </c>
      <c r="W111" s="26"/>
    </row>
    <row r="112" ht="15.75" customHeight="1">
      <c r="A112" s="7" t="s">
        <v>150</v>
      </c>
      <c r="B112" s="7">
        <v>94.0</v>
      </c>
      <c r="C112" s="7">
        <v>190.0</v>
      </c>
      <c r="D112" s="7">
        <v>212.0</v>
      </c>
      <c r="E112" s="7">
        <v>1242.0</v>
      </c>
      <c r="F112" s="7">
        <v>1166.0</v>
      </c>
      <c r="G112" s="7">
        <v>1138.0</v>
      </c>
      <c r="H112" s="7">
        <v>2468.0</v>
      </c>
      <c r="I112" s="7">
        <v>2308.0</v>
      </c>
      <c r="J112" s="7">
        <v>1508.0</v>
      </c>
      <c r="K112" s="23">
        <f t="shared" si="1"/>
        <v>0.2706552707</v>
      </c>
      <c r="L112" s="23">
        <f t="shared" si="2"/>
        <v>0.3345008757</v>
      </c>
      <c r="M112" s="23">
        <f t="shared" si="3"/>
        <v>0.4919168591</v>
      </c>
      <c r="N112" s="24">
        <f t="shared" si="4"/>
        <v>0.3656910018</v>
      </c>
      <c r="O112" s="23">
        <f t="shared" si="5"/>
        <v>0.4264150943</v>
      </c>
      <c r="P112" s="23">
        <f t="shared" si="6"/>
        <v>0.471896482</v>
      </c>
      <c r="Q112" s="23">
        <f t="shared" si="7"/>
        <v>0.4739908448</v>
      </c>
      <c r="R112" s="23">
        <f t="shared" si="8"/>
        <v>0.9824910466</v>
      </c>
      <c r="S112" s="23">
        <f t="shared" si="9"/>
        <v>0.8677189027</v>
      </c>
      <c r="T112" s="23">
        <f t="shared" si="10"/>
        <v>0.62124331</v>
      </c>
      <c r="U112" s="23">
        <f t="shared" si="11"/>
        <v>0.6406259467</v>
      </c>
      <c r="V112" s="25">
        <f t="shared" si="12"/>
        <v>1.751823106</v>
      </c>
      <c r="W112" s="26"/>
    </row>
    <row r="113" ht="15.75" customHeight="1">
      <c r="A113" s="7" t="s">
        <v>149</v>
      </c>
      <c r="B113" s="7">
        <v>116.0</v>
      </c>
      <c r="C113" s="7">
        <v>138.0</v>
      </c>
      <c r="D113" s="7">
        <v>210.0</v>
      </c>
      <c r="E113" s="7">
        <v>2286.0</v>
      </c>
      <c r="F113" s="7">
        <v>1870.0</v>
      </c>
      <c r="G113" s="7">
        <v>1886.0</v>
      </c>
      <c r="H113" s="7">
        <v>968.0</v>
      </c>
      <c r="I113" s="7">
        <v>1104.0</v>
      </c>
      <c r="J113" s="7">
        <v>884.0</v>
      </c>
      <c r="K113" s="23">
        <f t="shared" si="1"/>
        <v>0.3333333333</v>
      </c>
      <c r="L113" s="23">
        <f t="shared" si="2"/>
        <v>0.2434325744</v>
      </c>
      <c r="M113" s="23">
        <f t="shared" si="3"/>
        <v>0.4872979215</v>
      </c>
      <c r="N113" s="24">
        <f t="shared" si="4"/>
        <v>0.3546879431</v>
      </c>
      <c r="O113" s="23">
        <f t="shared" si="5"/>
        <v>0.7845626072</v>
      </c>
      <c r="P113" s="23">
        <f t="shared" si="6"/>
        <v>0.7565709664</v>
      </c>
      <c r="Q113" s="23">
        <f t="shared" si="7"/>
        <v>0.7852684145</v>
      </c>
      <c r="R113" s="23">
        <f t="shared" si="8"/>
        <v>0.3855949065</v>
      </c>
      <c r="S113" s="23">
        <f t="shared" si="9"/>
        <v>0.415257422</v>
      </c>
      <c r="T113" s="23">
        <f t="shared" si="10"/>
        <v>0.3643474681</v>
      </c>
      <c r="U113" s="23">
        <f t="shared" si="11"/>
        <v>0.5819336308</v>
      </c>
      <c r="V113" s="25">
        <f t="shared" si="12"/>
        <v>1.640691887</v>
      </c>
      <c r="W113" s="26"/>
    </row>
    <row r="114" ht="15.75" customHeight="1">
      <c r="A114" s="7" t="s">
        <v>152</v>
      </c>
      <c r="B114" s="7">
        <v>388.0</v>
      </c>
      <c r="C114" s="7">
        <v>1012.0</v>
      </c>
      <c r="D114" s="7">
        <v>700.0</v>
      </c>
      <c r="E114" s="7">
        <v>8144.0</v>
      </c>
      <c r="F114" s="7">
        <v>2820.0</v>
      </c>
      <c r="G114" s="7">
        <v>7046.0</v>
      </c>
      <c r="H114" s="7">
        <v>7508.0</v>
      </c>
      <c r="I114" s="7">
        <v>6984.0</v>
      </c>
      <c r="J114" s="7">
        <v>5252.0</v>
      </c>
      <c r="K114" s="23">
        <f t="shared" si="1"/>
        <v>1.108262108</v>
      </c>
      <c r="L114" s="23">
        <f t="shared" si="2"/>
        <v>1.77408056</v>
      </c>
      <c r="M114" s="23">
        <f t="shared" si="3"/>
        <v>1.618937644</v>
      </c>
      <c r="N114" s="24">
        <f t="shared" si="4"/>
        <v>1.500426771</v>
      </c>
      <c r="O114" s="23">
        <f t="shared" si="5"/>
        <v>2.794168096</v>
      </c>
      <c r="P114" s="23">
        <f t="shared" si="6"/>
        <v>1.140719774</v>
      </c>
      <c r="Q114" s="23">
        <f t="shared" si="7"/>
        <v>2.93258427</v>
      </c>
      <c r="R114" s="23">
        <f t="shared" si="8"/>
        <v>2.988062077</v>
      </c>
      <c r="S114" s="23">
        <f t="shared" si="9"/>
        <v>2.624953025</v>
      </c>
      <c r="T114" s="23">
        <f t="shared" si="10"/>
        <v>2.162618361</v>
      </c>
      <c r="U114" s="23">
        <f t="shared" si="11"/>
        <v>2.440517601</v>
      </c>
      <c r="V114" s="25">
        <f t="shared" si="12"/>
        <v>1.626548958</v>
      </c>
      <c r="W114" s="26"/>
    </row>
    <row r="115" ht="15.75" customHeight="1">
      <c r="A115" s="7" t="s">
        <v>154</v>
      </c>
      <c r="B115" s="7">
        <v>2.0</v>
      </c>
      <c r="C115" s="7">
        <v>192.0</v>
      </c>
      <c r="D115" s="7">
        <v>36.0</v>
      </c>
      <c r="E115" s="7">
        <v>380.0</v>
      </c>
      <c r="F115" s="7">
        <v>302.0</v>
      </c>
      <c r="G115" s="7">
        <v>236.0</v>
      </c>
      <c r="H115" s="7">
        <v>784.0</v>
      </c>
      <c r="I115" s="7">
        <v>892.0</v>
      </c>
      <c r="J115" s="7">
        <v>856.0</v>
      </c>
      <c r="K115" s="23">
        <f t="shared" si="1"/>
        <v>0.008547008547</v>
      </c>
      <c r="L115" s="23">
        <f t="shared" si="2"/>
        <v>0.3380035026</v>
      </c>
      <c r="M115" s="23">
        <f t="shared" si="3"/>
        <v>0.08545034642</v>
      </c>
      <c r="N115" s="24">
        <f t="shared" si="4"/>
        <v>0.1440002859</v>
      </c>
      <c r="O115" s="23">
        <f t="shared" si="5"/>
        <v>0.130703259</v>
      </c>
      <c r="P115" s="23">
        <f t="shared" si="6"/>
        <v>0.1225232511</v>
      </c>
      <c r="Q115" s="23">
        <f t="shared" si="7"/>
        <v>0.0986267166</v>
      </c>
      <c r="R115" s="23">
        <f t="shared" si="8"/>
        <v>0.3123756466</v>
      </c>
      <c r="S115" s="23">
        <f t="shared" si="9"/>
        <v>0.3355881248</v>
      </c>
      <c r="T115" s="23">
        <f t="shared" si="10"/>
        <v>0.3528200906</v>
      </c>
      <c r="U115" s="23">
        <f t="shared" si="11"/>
        <v>0.2254395148</v>
      </c>
      <c r="V115" s="25">
        <f t="shared" si="12"/>
        <v>1.565549078</v>
      </c>
      <c r="W115" s="26"/>
    </row>
    <row r="116" ht="15.75" customHeight="1">
      <c r="A116" s="7" t="s">
        <v>153</v>
      </c>
      <c r="B116" s="7">
        <v>234.0</v>
      </c>
      <c r="C116" s="7">
        <v>382.0</v>
      </c>
      <c r="D116" s="7">
        <v>446.0</v>
      </c>
      <c r="E116" s="7">
        <v>2760.0</v>
      </c>
      <c r="F116" s="7">
        <v>2356.0</v>
      </c>
      <c r="G116" s="7">
        <v>2650.0</v>
      </c>
      <c r="H116" s="7">
        <v>3048.0</v>
      </c>
      <c r="I116" s="7">
        <v>3352.0</v>
      </c>
      <c r="J116" s="7">
        <v>2900.0</v>
      </c>
      <c r="K116" s="23">
        <f t="shared" si="1"/>
        <v>0.6695156695</v>
      </c>
      <c r="L116" s="23">
        <f t="shared" si="2"/>
        <v>0.6707530648</v>
      </c>
      <c r="M116" s="23">
        <f t="shared" si="3"/>
        <v>1.032332564</v>
      </c>
      <c r="N116" s="24">
        <f t="shared" si="4"/>
        <v>0.7908670993</v>
      </c>
      <c r="O116" s="23">
        <f t="shared" si="5"/>
        <v>0.9471698113</v>
      </c>
      <c r="P116" s="23">
        <f t="shared" si="6"/>
        <v>0.9530934088</v>
      </c>
      <c r="Q116" s="23">
        <f t="shared" si="7"/>
        <v>1.103204328</v>
      </c>
      <c r="R116" s="23">
        <f t="shared" si="8"/>
        <v>1.213290887</v>
      </c>
      <c r="S116" s="23">
        <f t="shared" si="9"/>
        <v>1.260052612</v>
      </c>
      <c r="T116" s="23">
        <f t="shared" si="10"/>
        <v>1.19431865</v>
      </c>
      <c r="U116" s="23">
        <f t="shared" si="11"/>
        <v>1.111854949</v>
      </c>
      <c r="V116" s="25">
        <f t="shared" si="12"/>
        <v>1.405868256</v>
      </c>
      <c r="W116" s="26"/>
    </row>
    <row r="117" ht="15.75" customHeight="1">
      <c r="A117" s="7" t="s">
        <v>156</v>
      </c>
      <c r="B117" s="7">
        <v>508.0</v>
      </c>
      <c r="C117" s="7">
        <v>1706.0</v>
      </c>
      <c r="D117" s="7">
        <v>1120.0</v>
      </c>
      <c r="E117" s="7">
        <v>9108.0</v>
      </c>
      <c r="F117" s="7">
        <v>7326.0</v>
      </c>
      <c r="G117" s="7">
        <v>6802.0</v>
      </c>
      <c r="H117" s="7">
        <v>7796.0</v>
      </c>
      <c r="I117" s="7">
        <v>8892.0</v>
      </c>
      <c r="J117" s="7">
        <v>7248.0</v>
      </c>
      <c r="K117" s="23">
        <f t="shared" si="1"/>
        <v>1.45014245</v>
      </c>
      <c r="L117" s="23">
        <f t="shared" si="2"/>
        <v>2.989492119</v>
      </c>
      <c r="M117" s="23">
        <f t="shared" si="3"/>
        <v>2.58891455</v>
      </c>
      <c r="N117" s="24">
        <f t="shared" si="4"/>
        <v>2.342849706</v>
      </c>
      <c r="O117" s="23">
        <f t="shared" si="5"/>
        <v>3.124871355</v>
      </c>
      <c r="P117" s="23">
        <f t="shared" si="6"/>
        <v>2.962798221</v>
      </c>
      <c r="Q117" s="23">
        <f t="shared" si="7"/>
        <v>2.831044528</v>
      </c>
      <c r="R117" s="23">
        <f t="shared" si="8"/>
        <v>3.102666136</v>
      </c>
      <c r="S117" s="23">
        <f t="shared" si="9"/>
        <v>3.3419767</v>
      </c>
      <c r="T117" s="23">
        <f t="shared" si="10"/>
        <v>2.984355702</v>
      </c>
      <c r="U117" s="23">
        <f t="shared" si="11"/>
        <v>3.057952107</v>
      </c>
      <c r="V117" s="25">
        <f t="shared" si="12"/>
        <v>1.305227603</v>
      </c>
      <c r="W117" s="26"/>
    </row>
    <row r="118" ht="15.75" customHeight="1">
      <c r="A118" s="7" t="s">
        <v>155</v>
      </c>
      <c r="B118" s="7">
        <v>164.0</v>
      </c>
      <c r="C118" s="7">
        <v>1958.0</v>
      </c>
      <c r="D118" s="7">
        <v>1448.0</v>
      </c>
      <c r="E118" s="7">
        <v>7624.0</v>
      </c>
      <c r="F118" s="7">
        <v>8484.0</v>
      </c>
      <c r="G118" s="7">
        <v>8866.0</v>
      </c>
      <c r="H118" s="7">
        <v>6724.0</v>
      </c>
      <c r="I118" s="7">
        <v>9156.0</v>
      </c>
      <c r="J118" s="7">
        <v>6896.0</v>
      </c>
      <c r="K118" s="23">
        <f t="shared" si="1"/>
        <v>0.4700854701</v>
      </c>
      <c r="L118" s="23">
        <f t="shared" si="2"/>
        <v>3.430823117</v>
      </c>
      <c r="M118" s="23">
        <f t="shared" si="3"/>
        <v>3.346420323</v>
      </c>
      <c r="N118" s="24">
        <f t="shared" si="4"/>
        <v>2.415776304</v>
      </c>
      <c r="O118" s="23">
        <f t="shared" si="5"/>
        <v>2.615780446</v>
      </c>
      <c r="P118" s="23">
        <f t="shared" si="6"/>
        <v>3.431055398</v>
      </c>
      <c r="Q118" s="23">
        <f t="shared" si="7"/>
        <v>3.68997087</v>
      </c>
      <c r="R118" s="23">
        <f t="shared" si="8"/>
        <v>2.676084361</v>
      </c>
      <c r="S118" s="23">
        <f t="shared" si="9"/>
        <v>3.441187523</v>
      </c>
      <c r="T118" s="23">
        <f t="shared" si="10"/>
        <v>2.839440099</v>
      </c>
      <c r="U118" s="23">
        <f t="shared" si="11"/>
        <v>3.11558645</v>
      </c>
      <c r="V118" s="25">
        <f t="shared" si="12"/>
        <v>1.289683339</v>
      </c>
      <c r="W118" s="26"/>
    </row>
    <row r="119" ht="15.75" customHeight="1">
      <c r="A119" s="7" t="s">
        <v>157</v>
      </c>
      <c r="B119" s="7">
        <v>380.0</v>
      </c>
      <c r="C119" s="7">
        <v>1696.0</v>
      </c>
      <c r="D119" s="7">
        <v>908.0</v>
      </c>
      <c r="E119" s="7">
        <v>6052.0</v>
      </c>
      <c r="F119" s="7">
        <v>4632.0</v>
      </c>
      <c r="G119" s="7">
        <v>5314.0</v>
      </c>
      <c r="H119" s="7">
        <v>7092.0</v>
      </c>
      <c r="I119" s="7">
        <v>9244.0</v>
      </c>
      <c r="J119" s="7">
        <v>8108.0</v>
      </c>
      <c r="K119" s="23">
        <f t="shared" si="1"/>
        <v>1.085470085</v>
      </c>
      <c r="L119" s="23">
        <f t="shared" si="2"/>
        <v>2.971978984</v>
      </c>
      <c r="M119" s="23">
        <f t="shared" si="3"/>
        <v>2.099307159</v>
      </c>
      <c r="N119" s="24">
        <f t="shared" si="4"/>
        <v>2.052252076</v>
      </c>
      <c r="O119" s="23">
        <f t="shared" si="5"/>
        <v>2.076500858</v>
      </c>
      <c r="P119" s="23">
        <f t="shared" si="6"/>
        <v>1.873433077</v>
      </c>
      <c r="Q119" s="23">
        <f t="shared" si="7"/>
        <v>2.21181856</v>
      </c>
      <c r="R119" s="23">
        <f t="shared" si="8"/>
        <v>2.822522881</v>
      </c>
      <c r="S119" s="23">
        <f t="shared" si="9"/>
        <v>3.474257798</v>
      </c>
      <c r="T119" s="23">
        <f t="shared" si="10"/>
        <v>3.338410869</v>
      </c>
      <c r="U119" s="23">
        <f t="shared" si="11"/>
        <v>2.632824007</v>
      </c>
      <c r="V119" s="25">
        <f t="shared" si="12"/>
        <v>1.282895039</v>
      </c>
      <c r="W119" s="26"/>
    </row>
    <row r="120" ht="15.75" customHeight="1">
      <c r="A120" s="7" t="s">
        <v>159</v>
      </c>
      <c r="B120" s="7">
        <v>318.0</v>
      </c>
      <c r="C120" s="7">
        <v>1112.0</v>
      </c>
      <c r="D120" s="7">
        <v>806.0</v>
      </c>
      <c r="E120" s="7">
        <v>3596.0</v>
      </c>
      <c r="F120" s="7">
        <v>3030.0</v>
      </c>
      <c r="G120" s="7">
        <v>3144.0</v>
      </c>
      <c r="H120" s="7">
        <v>6744.0</v>
      </c>
      <c r="I120" s="7">
        <v>7700.0</v>
      </c>
      <c r="J120" s="7">
        <v>5660.0</v>
      </c>
      <c r="K120" s="23">
        <f t="shared" si="1"/>
        <v>0.9088319088</v>
      </c>
      <c r="L120" s="23">
        <f t="shared" si="2"/>
        <v>1.949211909</v>
      </c>
      <c r="M120" s="23">
        <f t="shared" si="3"/>
        <v>1.863741339</v>
      </c>
      <c r="N120" s="24">
        <f t="shared" si="4"/>
        <v>1.573928386</v>
      </c>
      <c r="O120" s="23">
        <f t="shared" si="5"/>
        <v>1.233962264</v>
      </c>
      <c r="P120" s="23">
        <f t="shared" si="6"/>
        <v>1.225636878</v>
      </c>
      <c r="Q120" s="23">
        <f t="shared" si="7"/>
        <v>1.308780691</v>
      </c>
      <c r="R120" s="23">
        <f t="shared" si="8"/>
        <v>2.684042977</v>
      </c>
      <c r="S120" s="23">
        <f t="shared" si="9"/>
        <v>2.894024803</v>
      </c>
      <c r="T120" s="23">
        <f t="shared" si="10"/>
        <v>2.33058872</v>
      </c>
      <c r="U120" s="23">
        <f t="shared" si="11"/>
        <v>1.946172722</v>
      </c>
      <c r="V120" s="25">
        <f t="shared" si="12"/>
        <v>1.236506527</v>
      </c>
      <c r="W120" s="26"/>
    </row>
    <row r="121" ht="15.75" customHeight="1">
      <c r="A121" s="7" t="s">
        <v>158</v>
      </c>
      <c r="B121" s="7">
        <v>592.0</v>
      </c>
      <c r="C121" s="7">
        <v>1680.0</v>
      </c>
      <c r="D121" s="7">
        <v>1010.0</v>
      </c>
      <c r="E121" s="7">
        <v>6790.0</v>
      </c>
      <c r="F121" s="7">
        <v>6038.0</v>
      </c>
      <c r="G121" s="7">
        <v>5336.0</v>
      </c>
      <c r="H121" s="7">
        <v>9972.0</v>
      </c>
      <c r="I121" s="7">
        <v>9524.0</v>
      </c>
      <c r="J121" s="7">
        <v>6524.0</v>
      </c>
      <c r="K121" s="23">
        <f t="shared" si="1"/>
        <v>1.689458689</v>
      </c>
      <c r="L121" s="23">
        <f t="shared" si="2"/>
        <v>2.943957968</v>
      </c>
      <c r="M121" s="23">
        <f t="shared" si="3"/>
        <v>2.334872979</v>
      </c>
      <c r="N121" s="24">
        <f t="shared" si="4"/>
        <v>2.322763212</v>
      </c>
      <c r="O121" s="23">
        <f t="shared" si="5"/>
        <v>2.329674099</v>
      </c>
      <c r="P121" s="23">
        <f t="shared" si="6"/>
        <v>2.441973312</v>
      </c>
      <c r="Q121" s="23">
        <f t="shared" si="7"/>
        <v>2.220973783</v>
      </c>
      <c r="R121" s="23">
        <f t="shared" si="8"/>
        <v>3.96856347</v>
      </c>
      <c r="S121" s="23">
        <f t="shared" si="9"/>
        <v>3.579481398</v>
      </c>
      <c r="T121" s="23">
        <f t="shared" si="10"/>
        <v>2.686290655</v>
      </c>
      <c r="U121" s="23">
        <f t="shared" si="11"/>
        <v>2.871159453</v>
      </c>
      <c r="V121" s="25">
        <f t="shared" si="12"/>
        <v>1.236096489</v>
      </c>
      <c r="W121" s="26"/>
    </row>
    <row r="122" ht="15.75" customHeight="1">
      <c r="A122" s="7" t="s">
        <v>160</v>
      </c>
      <c r="B122" s="7">
        <v>1064.0</v>
      </c>
      <c r="C122" s="7">
        <v>4192.0</v>
      </c>
      <c r="D122" s="7">
        <v>2392.0</v>
      </c>
      <c r="E122" s="7">
        <v>16930.0</v>
      </c>
      <c r="F122" s="7">
        <v>12622.0</v>
      </c>
      <c r="G122" s="7">
        <v>11222.0</v>
      </c>
      <c r="H122" s="7">
        <v>21008.0</v>
      </c>
      <c r="I122" s="7">
        <v>19704.0</v>
      </c>
      <c r="J122" s="7">
        <v>12200.0</v>
      </c>
      <c r="K122" s="23">
        <f t="shared" si="1"/>
        <v>3.034188034</v>
      </c>
      <c r="L122" s="23">
        <f t="shared" si="2"/>
        <v>7.343257443</v>
      </c>
      <c r="M122" s="23">
        <f t="shared" si="3"/>
        <v>5.526558891</v>
      </c>
      <c r="N122" s="24">
        <f t="shared" si="4"/>
        <v>5.30133479</v>
      </c>
      <c r="O122" s="23">
        <f t="shared" si="5"/>
        <v>5.808233276</v>
      </c>
      <c r="P122" s="23">
        <f t="shared" si="6"/>
        <v>5.104326729</v>
      </c>
      <c r="Q122" s="23">
        <f t="shared" si="7"/>
        <v>4.670411985</v>
      </c>
      <c r="R122" s="23">
        <f t="shared" si="8"/>
        <v>8.360127338</v>
      </c>
      <c r="S122" s="23">
        <f t="shared" si="9"/>
        <v>7.405110861</v>
      </c>
      <c r="T122" s="23">
        <f t="shared" si="10"/>
        <v>5.023054755</v>
      </c>
      <c r="U122" s="23">
        <f t="shared" si="11"/>
        <v>6.061877491</v>
      </c>
      <c r="V122" s="25">
        <f t="shared" si="12"/>
        <v>1.143462492</v>
      </c>
      <c r="W122" s="26"/>
    </row>
    <row r="123" ht="15.75" customHeight="1">
      <c r="A123" s="7" t="s">
        <v>161</v>
      </c>
      <c r="B123" s="7">
        <v>1520.0</v>
      </c>
      <c r="C123" s="7">
        <v>6022.0</v>
      </c>
      <c r="D123" s="7">
        <v>4484.0</v>
      </c>
      <c r="E123" s="7">
        <v>27334.0</v>
      </c>
      <c r="F123" s="7">
        <v>21724.0</v>
      </c>
      <c r="G123" s="7">
        <v>21064.0</v>
      </c>
      <c r="H123" s="7">
        <v>21624.0</v>
      </c>
      <c r="I123" s="7">
        <v>24796.0</v>
      </c>
      <c r="J123" s="7">
        <v>20200.0</v>
      </c>
      <c r="K123" s="23">
        <f t="shared" si="1"/>
        <v>4.333333333</v>
      </c>
      <c r="L123" s="23">
        <f t="shared" si="2"/>
        <v>10.54816112</v>
      </c>
      <c r="M123" s="23">
        <f t="shared" si="3"/>
        <v>10.35796767</v>
      </c>
      <c r="N123" s="24">
        <f t="shared" si="4"/>
        <v>8.413154041</v>
      </c>
      <c r="O123" s="23">
        <f t="shared" si="5"/>
        <v>9.377358491</v>
      </c>
      <c r="P123" s="23">
        <f t="shared" si="6"/>
        <v>8.784876668</v>
      </c>
      <c r="Q123" s="23">
        <f t="shared" si="7"/>
        <v>8.766125676</v>
      </c>
      <c r="R123" s="23">
        <f t="shared" si="8"/>
        <v>8.605252686</v>
      </c>
      <c r="S123" s="23">
        <f t="shared" si="9"/>
        <v>9.318677189</v>
      </c>
      <c r="T123" s="23">
        <f t="shared" si="10"/>
        <v>8.31659119</v>
      </c>
      <c r="U123" s="23">
        <f t="shared" si="11"/>
        <v>8.861480317</v>
      </c>
      <c r="V123" s="25">
        <f t="shared" si="12"/>
        <v>1.053288728</v>
      </c>
      <c r="W123" s="26"/>
    </row>
    <row r="124" ht="15.75" customHeight="1">
      <c r="A124" s="7" t="s">
        <v>166</v>
      </c>
      <c r="B124" s="7">
        <v>276.0</v>
      </c>
      <c r="C124" s="7">
        <v>1062.0</v>
      </c>
      <c r="D124" s="7">
        <v>390.0</v>
      </c>
      <c r="E124" s="7">
        <v>3724.0</v>
      </c>
      <c r="F124" s="7">
        <v>2430.0</v>
      </c>
      <c r="G124" s="7">
        <v>2858.0</v>
      </c>
      <c r="H124" s="7">
        <v>3468.0</v>
      </c>
      <c r="I124" s="7">
        <v>3384.0</v>
      </c>
      <c r="J124" s="7">
        <v>3352.0</v>
      </c>
      <c r="K124" s="23">
        <f t="shared" si="1"/>
        <v>0.7891737892</v>
      </c>
      <c r="L124" s="23">
        <f t="shared" si="2"/>
        <v>1.861646235</v>
      </c>
      <c r="M124" s="23">
        <f t="shared" si="3"/>
        <v>0.9030023095</v>
      </c>
      <c r="N124" s="24">
        <f t="shared" si="4"/>
        <v>1.184607444</v>
      </c>
      <c r="O124" s="23">
        <f t="shared" si="5"/>
        <v>1.27787307</v>
      </c>
      <c r="P124" s="23">
        <f t="shared" si="6"/>
        <v>0.9830165791</v>
      </c>
      <c r="Q124" s="23">
        <f t="shared" si="7"/>
        <v>1.189762797</v>
      </c>
      <c r="R124" s="23">
        <f t="shared" si="8"/>
        <v>1.380421807</v>
      </c>
      <c r="S124" s="23">
        <f t="shared" si="9"/>
        <v>1.272078166</v>
      </c>
      <c r="T124" s="23">
        <f t="shared" si="10"/>
        <v>1.380403458</v>
      </c>
      <c r="U124" s="23">
        <f t="shared" si="11"/>
        <v>1.247259313</v>
      </c>
      <c r="V124" s="25">
        <f t="shared" si="12"/>
        <v>1.052888295</v>
      </c>
      <c r="W124" s="26"/>
    </row>
    <row r="125" ht="15.75" customHeight="1">
      <c r="A125" s="7" t="s">
        <v>165</v>
      </c>
      <c r="B125" s="7">
        <v>6088.0</v>
      </c>
      <c r="C125" s="7">
        <v>16948.0</v>
      </c>
      <c r="D125" s="7">
        <v>12750.0</v>
      </c>
      <c r="E125" s="7">
        <v>44576.0</v>
      </c>
      <c r="F125" s="7">
        <v>51556.0</v>
      </c>
      <c r="G125" s="7">
        <v>45714.0</v>
      </c>
      <c r="H125" s="7">
        <v>108020.0</v>
      </c>
      <c r="I125" s="7">
        <v>97016.0</v>
      </c>
      <c r="J125" s="7">
        <v>62020.0</v>
      </c>
      <c r="K125" s="23">
        <f t="shared" si="1"/>
        <v>17.34757835</v>
      </c>
      <c r="L125" s="23">
        <f t="shared" si="2"/>
        <v>29.68301226</v>
      </c>
      <c r="M125" s="23">
        <f t="shared" si="3"/>
        <v>29.44803695</v>
      </c>
      <c r="N125" s="24">
        <f t="shared" si="4"/>
        <v>25.49287585</v>
      </c>
      <c r="O125" s="23">
        <f t="shared" si="5"/>
        <v>15.2922813</v>
      </c>
      <c r="P125" s="23">
        <f t="shared" si="6"/>
        <v>20.84795795</v>
      </c>
      <c r="Q125" s="23">
        <f t="shared" si="7"/>
        <v>19.0241365</v>
      </c>
      <c r="R125" s="23">
        <f t="shared" si="8"/>
        <v>42.98487863</v>
      </c>
      <c r="S125" s="23">
        <f t="shared" si="9"/>
        <v>36.45885006</v>
      </c>
      <c r="T125" s="23">
        <f t="shared" si="10"/>
        <v>25.5335529</v>
      </c>
      <c r="U125" s="23">
        <f t="shared" si="11"/>
        <v>26.69027622</v>
      </c>
      <c r="V125" s="25">
        <f t="shared" si="12"/>
        <v>1.04697</v>
      </c>
      <c r="W125" s="26"/>
    </row>
    <row r="126" ht="15.75" customHeight="1">
      <c r="A126" s="7" t="s">
        <v>162</v>
      </c>
      <c r="B126" s="7">
        <v>1118.0</v>
      </c>
      <c r="C126" s="7">
        <v>2172.0</v>
      </c>
      <c r="D126" s="7">
        <v>2142.0</v>
      </c>
      <c r="E126" s="7">
        <v>13426.0</v>
      </c>
      <c r="F126" s="7">
        <v>11950.0</v>
      </c>
      <c r="G126" s="7">
        <v>11146.0</v>
      </c>
      <c r="H126" s="7">
        <v>9020.0</v>
      </c>
      <c r="I126" s="7">
        <v>9456.0</v>
      </c>
      <c r="J126" s="7">
        <v>8044.0</v>
      </c>
      <c r="K126" s="23">
        <f t="shared" si="1"/>
        <v>3.188034188</v>
      </c>
      <c r="L126" s="23">
        <f t="shared" si="2"/>
        <v>3.805604203</v>
      </c>
      <c r="M126" s="23">
        <f t="shared" si="3"/>
        <v>4.949191686</v>
      </c>
      <c r="N126" s="24">
        <f t="shared" si="4"/>
        <v>3.980943359</v>
      </c>
      <c r="O126" s="23">
        <f t="shared" si="5"/>
        <v>4.606174957</v>
      </c>
      <c r="P126" s="23">
        <f t="shared" si="6"/>
        <v>4.832591994</v>
      </c>
      <c r="Q126" s="23">
        <f t="shared" si="7"/>
        <v>4.638784852</v>
      </c>
      <c r="R126" s="23">
        <f t="shared" si="8"/>
        <v>3.589733386</v>
      </c>
      <c r="S126" s="23">
        <f t="shared" si="9"/>
        <v>3.553927095</v>
      </c>
      <c r="T126" s="23">
        <f t="shared" si="10"/>
        <v>3.312062577</v>
      </c>
      <c r="U126" s="23">
        <f t="shared" si="11"/>
        <v>4.088879144</v>
      </c>
      <c r="V126" s="25">
        <f t="shared" si="12"/>
        <v>1.027113117</v>
      </c>
      <c r="W126" s="26"/>
    </row>
    <row r="127" ht="15.75" customHeight="1">
      <c r="A127" s="7" t="s">
        <v>167</v>
      </c>
      <c r="B127" s="7">
        <v>36.0</v>
      </c>
      <c r="C127" s="7">
        <v>588.0</v>
      </c>
      <c r="D127" s="7">
        <v>378.0</v>
      </c>
      <c r="E127" s="7">
        <v>1210.0</v>
      </c>
      <c r="F127" s="7">
        <v>1162.0</v>
      </c>
      <c r="G127" s="7">
        <v>1386.0</v>
      </c>
      <c r="H127" s="7">
        <v>2196.0</v>
      </c>
      <c r="I127" s="7">
        <v>2352.0</v>
      </c>
      <c r="J127" s="7">
        <v>1892.0</v>
      </c>
      <c r="K127" s="23">
        <f t="shared" si="1"/>
        <v>0.1054131054</v>
      </c>
      <c r="L127" s="23">
        <f t="shared" si="2"/>
        <v>1.031523643</v>
      </c>
      <c r="M127" s="23">
        <f t="shared" si="3"/>
        <v>0.8752886836</v>
      </c>
      <c r="N127" s="24">
        <f t="shared" si="4"/>
        <v>0.6707418106</v>
      </c>
      <c r="O127" s="23">
        <f t="shared" si="5"/>
        <v>0.4154373928</v>
      </c>
      <c r="P127" s="23">
        <f t="shared" si="6"/>
        <v>0.4702790133</v>
      </c>
      <c r="Q127" s="23">
        <f t="shared" si="7"/>
        <v>0.5771951727</v>
      </c>
      <c r="R127" s="23">
        <f t="shared" si="8"/>
        <v>0.8742538798</v>
      </c>
      <c r="S127" s="23">
        <f t="shared" si="9"/>
        <v>0.8842540398</v>
      </c>
      <c r="T127" s="23">
        <f t="shared" si="10"/>
        <v>0.7793330589</v>
      </c>
      <c r="U127" s="23">
        <f t="shared" si="11"/>
        <v>0.6667920929</v>
      </c>
      <c r="V127" s="25">
        <f t="shared" si="12"/>
        <v>0.9941114187</v>
      </c>
      <c r="W127" s="26"/>
    </row>
    <row r="128" ht="15.75" customHeight="1">
      <c r="A128" s="7" t="s">
        <v>164</v>
      </c>
      <c r="B128" s="7">
        <v>9702.0</v>
      </c>
      <c r="C128" s="7">
        <v>33222.0</v>
      </c>
      <c r="D128" s="7">
        <v>25300.0</v>
      </c>
      <c r="E128" s="7">
        <v>171388.0</v>
      </c>
      <c r="F128" s="7">
        <v>139260.0</v>
      </c>
      <c r="G128" s="7">
        <v>152730.0</v>
      </c>
      <c r="H128" s="7">
        <v>83532.0</v>
      </c>
      <c r="I128" s="7">
        <v>94648.0</v>
      </c>
      <c r="J128" s="7">
        <v>81724.0</v>
      </c>
      <c r="K128" s="23">
        <f t="shared" si="1"/>
        <v>27.64387464</v>
      </c>
      <c r="L128" s="23">
        <f t="shared" si="2"/>
        <v>58.18388792</v>
      </c>
      <c r="M128" s="23">
        <f t="shared" si="3"/>
        <v>58.43187067</v>
      </c>
      <c r="N128" s="24">
        <f t="shared" si="4"/>
        <v>48.08654441</v>
      </c>
      <c r="O128" s="23">
        <f t="shared" si="5"/>
        <v>58.79554031</v>
      </c>
      <c r="P128" s="23">
        <f t="shared" si="6"/>
        <v>56.31257582</v>
      </c>
      <c r="Q128" s="23">
        <f t="shared" si="7"/>
        <v>63.55846858</v>
      </c>
      <c r="R128" s="23">
        <f t="shared" si="8"/>
        <v>33.24035018</v>
      </c>
      <c r="S128" s="23">
        <f t="shared" si="9"/>
        <v>35.56895904</v>
      </c>
      <c r="T128" s="23">
        <f t="shared" si="10"/>
        <v>33.64553314</v>
      </c>
      <c r="U128" s="23">
        <f t="shared" si="11"/>
        <v>46.85357118</v>
      </c>
      <c r="V128" s="25">
        <f t="shared" si="12"/>
        <v>0.9743592881</v>
      </c>
      <c r="W128" s="26"/>
    </row>
    <row r="129" ht="15.75" customHeight="1">
      <c r="A129" s="7" t="s">
        <v>168</v>
      </c>
      <c r="B129" s="7">
        <v>164.0</v>
      </c>
      <c r="C129" s="7">
        <v>932.0</v>
      </c>
      <c r="D129" s="7">
        <v>696.0</v>
      </c>
      <c r="E129" s="7">
        <v>2852.0</v>
      </c>
      <c r="F129" s="7">
        <v>1674.0</v>
      </c>
      <c r="G129" s="7">
        <v>1636.0</v>
      </c>
      <c r="H129" s="7">
        <v>3968.0</v>
      </c>
      <c r="I129" s="7">
        <v>4684.0</v>
      </c>
      <c r="J129" s="7">
        <v>3664.0</v>
      </c>
      <c r="K129" s="23">
        <f t="shared" si="1"/>
        <v>0.4700854701</v>
      </c>
      <c r="L129" s="23">
        <f t="shared" si="2"/>
        <v>1.633975482</v>
      </c>
      <c r="M129" s="23">
        <f t="shared" si="3"/>
        <v>1.609699769</v>
      </c>
      <c r="N129" s="24">
        <f t="shared" si="4"/>
        <v>1.23792024</v>
      </c>
      <c r="O129" s="23">
        <f t="shared" si="5"/>
        <v>0.9787307033</v>
      </c>
      <c r="P129" s="23">
        <f t="shared" si="6"/>
        <v>0.677315002</v>
      </c>
      <c r="Q129" s="23">
        <f t="shared" si="7"/>
        <v>0.6812317936</v>
      </c>
      <c r="R129" s="23">
        <f t="shared" si="8"/>
        <v>1.579387187</v>
      </c>
      <c r="S129" s="23">
        <f t="shared" si="9"/>
        <v>1.76061631</v>
      </c>
      <c r="T129" s="23">
        <f t="shared" si="10"/>
        <v>1.508851379</v>
      </c>
      <c r="U129" s="23">
        <f t="shared" si="11"/>
        <v>1.197688729</v>
      </c>
      <c r="V129" s="25">
        <f t="shared" si="12"/>
        <v>0.9675007243</v>
      </c>
      <c r="W129" s="26"/>
    </row>
    <row r="130" ht="15.75" customHeight="1">
      <c r="A130" s="7" t="s">
        <v>163</v>
      </c>
      <c r="B130" s="7">
        <v>90.0</v>
      </c>
      <c r="C130" s="7">
        <v>476.0</v>
      </c>
      <c r="D130" s="7">
        <v>432.0</v>
      </c>
      <c r="E130" s="7">
        <v>2332.0</v>
      </c>
      <c r="F130" s="7">
        <v>2630.0</v>
      </c>
      <c r="G130" s="7">
        <v>1856.0</v>
      </c>
      <c r="H130" s="7">
        <v>1480.0</v>
      </c>
      <c r="I130" s="7">
        <v>1080.0</v>
      </c>
      <c r="J130" s="7">
        <v>884.0</v>
      </c>
      <c r="K130" s="23">
        <f t="shared" si="1"/>
        <v>0.2592592593</v>
      </c>
      <c r="L130" s="23">
        <f t="shared" si="2"/>
        <v>0.8353765324</v>
      </c>
      <c r="M130" s="23">
        <f t="shared" si="3"/>
        <v>1</v>
      </c>
      <c r="N130" s="24">
        <f t="shared" si="4"/>
        <v>0.6982119306</v>
      </c>
      <c r="O130" s="23">
        <f t="shared" si="5"/>
        <v>0.8003430532</v>
      </c>
      <c r="P130" s="23">
        <f t="shared" si="6"/>
        <v>1.063890012</v>
      </c>
      <c r="Q130" s="23">
        <f t="shared" si="7"/>
        <v>0.77278402</v>
      </c>
      <c r="R130" s="23">
        <f t="shared" si="8"/>
        <v>0.5893354556</v>
      </c>
      <c r="S130" s="23">
        <f t="shared" si="9"/>
        <v>0.4062382563</v>
      </c>
      <c r="T130" s="23">
        <f t="shared" si="10"/>
        <v>0.3643474681</v>
      </c>
      <c r="U130" s="23">
        <f t="shared" si="11"/>
        <v>0.6661563775</v>
      </c>
      <c r="V130" s="25">
        <f t="shared" si="12"/>
        <v>0.9540890787</v>
      </c>
      <c r="W130" s="26"/>
    </row>
    <row r="131" ht="15.75" customHeight="1">
      <c r="A131" s="7" t="s">
        <v>169</v>
      </c>
      <c r="B131" s="7">
        <v>3120.0</v>
      </c>
      <c r="C131" s="7">
        <v>9132.0</v>
      </c>
      <c r="D131" s="7">
        <v>7668.0</v>
      </c>
      <c r="E131" s="7">
        <v>19278.0</v>
      </c>
      <c r="F131" s="7">
        <v>15652.0</v>
      </c>
      <c r="G131" s="7">
        <v>16202.0</v>
      </c>
      <c r="H131" s="7">
        <v>41096.0</v>
      </c>
      <c r="I131" s="7">
        <v>46176.0</v>
      </c>
      <c r="J131" s="7">
        <v>36612.0</v>
      </c>
      <c r="K131" s="23">
        <f t="shared" si="1"/>
        <v>8.891737892</v>
      </c>
      <c r="L131" s="23">
        <f t="shared" si="2"/>
        <v>15.99474606</v>
      </c>
      <c r="M131" s="23">
        <f t="shared" si="3"/>
        <v>17.7113164</v>
      </c>
      <c r="N131" s="24">
        <f t="shared" si="4"/>
        <v>14.19926678</v>
      </c>
      <c r="O131" s="23">
        <f t="shared" si="5"/>
        <v>6.613722127</v>
      </c>
      <c r="P131" s="23">
        <f t="shared" si="6"/>
        <v>6.32955924</v>
      </c>
      <c r="Q131" s="23">
        <f t="shared" si="7"/>
        <v>6.742821473</v>
      </c>
      <c r="R131" s="23">
        <f t="shared" si="8"/>
        <v>16.35376045</v>
      </c>
      <c r="S131" s="23">
        <f t="shared" si="9"/>
        <v>17.35325066</v>
      </c>
      <c r="T131" s="23">
        <f t="shared" si="10"/>
        <v>15.07328119</v>
      </c>
      <c r="U131" s="23">
        <f t="shared" si="11"/>
        <v>11.41106585</v>
      </c>
      <c r="V131" s="25">
        <f t="shared" si="12"/>
        <v>0.8036376828</v>
      </c>
      <c r="W131" s="26"/>
    </row>
    <row r="132" ht="15.75" customHeight="1">
      <c r="A132" s="7" t="s">
        <v>170</v>
      </c>
      <c r="B132" s="7">
        <v>242.0</v>
      </c>
      <c r="C132" s="7">
        <v>738.0</v>
      </c>
      <c r="D132" s="7">
        <v>762.0</v>
      </c>
      <c r="E132" s="7">
        <v>2844.0</v>
      </c>
      <c r="F132" s="7">
        <v>2120.0</v>
      </c>
      <c r="G132" s="7">
        <v>2074.0</v>
      </c>
      <c r="H132" s="7">
        <v>1476.0</v>
      </c>
      <c r="I132" s="7">
        <v>2436.0</v>
      </c>
      <c r="J132" s="7">
        <v>2168.0</v>
      </c>
      <c r="K132" s="23">
        <f t="shared" si="1"/>
        <v>0.6923076923</v>
      </c>
      <c r="L132" s="23">
        <f t="shared" si="2"/>
        <v>1.294220665</v>
      </c>
      <c r="M132" s="23">
        <f t="shared" si="3"/>
        <v>1.762124711</v>
      </c>
      <c r="N132" s="24">
        <f t="shared" si="4"/>
        <v>1.249551023</v>
      </c>
      <c r="O132" s="23">
        <f t="shared" si="5"/>
        <v>0.9759862779</v>
      </c>
      <c r="P132" s="23">
        <f t="shared" si="6"/>
        <v>0.8576627578</v>
      </c>
      <c r="Q132" s="23">
        <f t="shared" si="7"/>
        <v>0.8635039534</v>
      </c>
      <c r="R132" s="23">
        <f t="shared" si="8"/>
        <v>0.5877437326</v>
      </c>
      <c r="S132" s="23">
        <f t="shared" si="9"/>
        <v>0.9158211199</v>
      </c>
      <c r="T132" s="23">
        <f t="shared" si="10"/>
        <v>0.8929600659</v>
      </c>
      <c r="U132" s="23">
        <f t="shared" si="11"/>
        <v>0.8489463179</v>
      </c>
      <c r="V132" s="25">
        <f t="shared" si="12"/>
        <v>0.6794010827</v>
      </c>
      <c r="W132" s="26"/>
    </row>
    <row r="133" ht="15.75" customHeight="1">
      <c r="A133" s="7" t="s">
        <v>171</v>
      </c>
      <c r="B133" s="7">
        <v>1048.0</v>
      </c>
      <c r="C133" s="7">
        <v>1818.0</v>
      </c>
      <c r="D133" s="7">
        <v>1214.0</v>
      </c>
      <c r="E133" s="7">
        <v>2940.0</v>
      </c>
      <c r="F133" s="7">
        <v>2168.0</v>
      </c>
      <c r="G133" s="7">
        <v>2438.0</v>
      </c>
      <c r="H133" s="7">
        <v>6628.0</v>
      </c>
      <c r="I133" s="7">
        <v>7460.0</v>
      </c>
      <c r="J133" s="7">
        <v>6212.0</v>
      </c>
      <c r="K133" s="23">
        <f t="shared" si="1"/>
        <v>2.988603989</v>
      </c>
      <c r="L133" s="23">
        <f t="shared" si="2"/>
        <v>3.185639229</v>
      </c>
      <c r="M133" s="23">
        <f t="shared" si="3"/>
        <v>2.806004619</v>
      </c>
      <c r="N133" s="24">
        <f t="shared" si="4"/>
        <v>2.993415946</v>
      </c>
      <c r="O133" s="23">
        <f t="shared" si="5"/>
        <v>1.008919383</v>
      </c>
      <c r="P133" s="23">
        <f t="shared" si="6"/>
        <v>0.8770723817</v>
      </c>
      <c r="Q133" s="23">
        <f t="shared" si="7"/>
        <v>1.014981273</v>
      </c>
      <c r="R133" s="23">
        <f t="shared" si="8"/>
        <v>2.637883008</v>
      </c>
      <c r="S133" s="23">
        <f t="shared" si="9"/>
        <v>2.803833145</v>
      </c>
      <c r="T133" s="23">
        <f t="shared" si="10"/>
        <v>2.557842734</v>
      </c>
      <c r="U133" s="23">
        <f t="shared" si="11"/>
        <v>1.816755321</v>
      </c>
      <c r="V133" s="25">
        <f t="shared" si="12"/>
        <v>0.6069170987</v>
      </c>
      <c r="W133" s="26"/>
    </row>
    <row r="134" ht="15.75" customHeight="1">
      <c r="A134" s="7" t="s">
        <v>172</v>
      </c>
      <c r="B134" s="7">
        <v>158.0</v>
      </c>
      <c r="C134" s="7">
        <v>1046.0</v>
      </c>
      <c r="D134" s="7">
        <v>910.0</v>
      </c>
      <c r="E134" s="7">
        <v>1406.0</v>
      </c>
      <c r="F134" s="7">
        <v>930.0</v>
      </c>
      <c r="G134" s="7">
        <v>816.0</v>
      </c>
      <c r="H134" s="7">
        <v>3148.0</v>
      </c>
      <c r="I134" s="7">
        <v>3476.0</v>
      </c>
      <c r="J134" s="7">
        <v>2168.0</v>
      </c>
      <c r="K134" s="23">
        <f t="shared" si="1"/>
        <v>0.452991453</v>
      </c>
      <c r="L134" s="23">
        <f t="shared" si="2"/>
        <v>1.833625219</v>
      </c>
      <c r="M134" s="23">
        <f t="shared" si="3"/>
        <v>2.103926097</v>
      </c>
      <c r="N134" s="24">
        <f t="shared" si="4"/>
        <v>1.463514256</v>
      </c>
      <c r="O134" s="23">
        <f t="shared" si="5"/>
        <v>0.4826758148</v>
      </c>
      <c r="P134" s="23">
        <f t="shared" si="6"/>
        <v>0.376465831</v>
      </c>
      <c r="Q134" s="23">
        <f t="shared" si="7"/>
        <v>0.3399916771</v>
      </c>
      <c r="R134" s="23">
        <f t="shared" si="8"/>
        <v>1.253083963</v>
      </c>
      <c r="S134" s="23">
        <f t="shared" si="9"/>
        <v>1.306651635</v>
      </c>
      <c r="T134" s="23">
        <f t="shared" si="10"/>
        <v>0.8929600659</v>
      </c>
      <c r="U134" s="23">
        <f t="shared" si="11"/>
        <v>0.7753048311</v>
      </c>
      <c r="V134" s="25">
        <f t="shared" si="12"/>
        <v>0.5297555714</v>
      </c>
      <c r="W134" s="26"/>
    </row>
    <row r="135" ht="15.75" customHeight="1">
      <c r="A135" s="7" t="s">
        <v>173</v>
      </c>
      <c r="B135" s="7">
        <v>944.0</v>
      </c>
      <c r="C135" s="7">
        <v>1802.0</v>
      </c>
      <c r="D135" s="7">
        <v>1094.0</v>
      </c>
      <c r="E135" s="7">
        <v>4722.0</v>
      </c>
      <c r="F135" s="7">
        <v>3286.0</v>
      </c>
      <c r="G135" s="7">
        <v>3194.0</v>
      </c>
      <c r="H135" s="7">
        <v>4120.0</v>
      </c>
      <c r="I135" s="7">
        <v>3844.0</v>
      </c>
      <c r="J135" s="7">
        <v>3132.0</v>
      </c>
      <c r="K135" s="23">
        <f t="shared" si="1"/>
        <v>2.692307692</v>
      </c>
      <c r="L135" s="23">
        <f t="shared" si="2"/>
        <v>3.157618214</v>
      </c>
      <c r="M135" s="23">
        <f t="shared" si="3"/>
        <v>2.52886836</v>
      </c>
      <c r="N135" s="24">
        <f t="shared" si="4"/>
        <v>2.792931422</v>
      </c>
      <c r="O135" s="23">
        <f t="shared" si="5"/>
        <v>1.620240137</v>
      </c>
      <c r="P135" s="23">
        <f t="shared" si="6"/>
        <v>1.329154873</v>
      </c>
      <c r="Q135" s="23">
        <f t="shared" si="7"/>
        <v>1.329588015</v>
      </c>
      <c r="R135" s="23">
        <f t="shared" si="8"/>
        <v>1.639872662</v>
      </c>
      <c r="S135" s="23">
        <f t="shared" si="9"/>
        <v>1.444945509</v>
      </c>
      <c r="T135" s="23">
        <f t="shared" si="10"/>
        <v>1.289831206</v>
      </c>
      <c r="U135" s="23">
        <f t="shared" si="11"/>
        <v>1.442272067</v>
      </c>
      <c r="V135" s="25">
        <f t="shared" si="12"/>
        <v>0.5164008166</v>
      </c>
      <c r="W135" s="26"/>
    </row>
    <row r="136" ht="15.75" customHeight="1">
      <c r="A136" s="7" t="s">
        <v>175</v>
      </c>
      <c r="B136" s="7">
        <v>200.0</v>
      </c>
      <c r="C136" s="7">
        <v>508.0</v>
      </c>
      <c r="D136" s="7">
        <v>448.0</v>
      </c>
      <c r="E136" s="7">
        <v>786.0</v>
      </c>
      <c r="F136" s="7">
        <v>572.0</v>
      </c>
      <c r="G136" s="7">
        <v>622.0</v>
      </c>
      <c r="H136" s="7">
        <v>1252.0</v>
      </c>
      <c r="I136" s="7">
        <v>1324.0</v>
      </c>
      <c r="J136" s="7">
        <v>1088.0</v>
      </c>
      <c r="K136" s="23">
        <f t="shared" si="1"/>
        <v>0.5726495726</v>
      </c>
      <c r="L136" s="23">
        <f t="shared" si="2"/>
        <v>0.8914185639</v>
      </c>
      <c r="M136" s="23">
        <f t="shared" si="3"/>
        <v>1.036951501</v>
      </c>
      <c r="N136" s="24">
        <f t="shared" si="4"/>
        <v>0.8336732126</v>
      </c>
      <c r="O136" s="23">
        <f t="shared" si="5"/>
        <v>0.2699828473</v>
      </c>
      <c r="P136" s="23">
        <f t="shared" si="6"/>
        <v>0.2317023858</v>
      </c>
      <c r="Q136" s="23">
        <f t="shared" si="7"/>
        <v>0.2592592593</v>
      </c>
      <c r="R136" s="23">
        <f t="shared" si="8"/>
        <v>0.4986072423</v>
      </c>
      <c r="S136" s="23">
        <f t="shared" si="9"/>
        <v>0.4979331079</v>
      </c>
      <c r="T136" s="23">
        <f t="shared" si="10"/>
        <v>0.4483326472</v>
      </c>
      <c r="U136" s="23">
        <f t="shared" si="11"/>
        <v>0.3676362483</v>
      </c>
      <c r="V136" s="25">
        <f t="shared" si="12"/>
        <v>0.4409836405</v>
      </c>
      <c r="W136" s="26"/>
    </row>
    <row r="137" ht="15.75" customHeight="1">
      <c r="A137" s="7" t="s">
        <v>176</v>
      </c>
      <c r="B137" s="7">
        <v>262.0</v>
      </c>
      <c r="C137" s="7">
        <v>98.0</v>
      </c>
      <c r="D137" s="7">
        <v>178.0</v>
      </c>
      <c r="E137" s="7">
        <v>320.0</v>
      </c>
      <c r="F137" s="7">
        <v>272.0</v>
      </c>
      <c r="G137" s="7">
        <v>310.0</v>
      </c>
      <c r="H137" s="7">
        <v>776.0</v>
      </c>
      <c r="I137" s="7">
        <v>828.0</v>
      </c>
      <c r="J137" s="7">
        <v>488.0</v>
      </c>
      <c r="K137" s="23">
        <f t="shared" si="1"/>
        <v>0.7492877493</v>
      </c>
      <c r="L137" s="23">
        <f t="shared" si="2"/>
        <v>0.173380035</v>
      </c>
      <c r="M137" s="23">
        <f t="shared" si="3"/>
        <v>0.4133949192</v>
      </c>
      <c r="N137" s="24">
        <f t="shared" si="4"/>
        <v>0.4453542345</v>
      </c>
      <c r="O137" s="23">
        <f t="shared" si="5"/>
        <v>0.1101200686</v>
      </c>
      <c r="P137" s="23">
        <f t="shared" si="6"/>
        <v>0.1103922362</v>
      </c>
      <c r="Q137" s="23">
        <f t="shared" si="7"/>
        <v>0.1294215564</v>
      </c>
      <c r="R137" s="23">
        <f t="shared" si="8"/>
        <v>0.3091922006</v>
      </c>
      <c r="S137" s="23">
        <f t="shared" si="9"/>
        <v>0.3115370162</v>
      </c>
      <c r="T137" s="23">
        <f t="shared" si="10"/>
        <v>0.2013174146</v>
      </c>
      <c r="U137" s="23">
        <f t="shared" si="11"/>
        <v>0.1953300821</v>
      </c>
      <c r="V137" s="25">
        <f t="shared" si="12"/>
        <v>0.4385948689</v>
      </c>
      <c r="W137" s="26"/>
    </row>
    <row r="138" ht="15.75" customHeight="1">
      <c r="A138" s="7" t="s">
        <v>177</v>
      </c>
      <c r="B138" s="7">
        <v>218.0</v>
      </c>
      <c r="C138" s="7">
        <v>2432.0</v>
      </c>
      <c r="D138" s="7">
        <v>1360.0</v>
      </c>
      <c r="E138" s="7">
        <v>1832.0</v>
      </c>
      <c r="F138" s="7">
        <v>1276.0</v>
      </c>
      <c r="G138" s="7">
        <v>1260.0</v>
      </c>
      <c r="H138" s="7">
        <v>4328.0</v>
      </c>
      <c r="I138" s="7">
        <v>4976.0</v>
      </c>
      <c r="J138" s="7">
        <v>3276.0</v>
      </c>
      <c r="K138" s="23">
        <f t="shared" si="1"/>
        <v>0.6239316239</v>
      </c>
      <c r="L138" s="23">
        <f t="shared" si="2"/>
        <v>4.260945709</v>
      </c>
      <c r="M138" s="23">
        <f t="shared" si="3"/>
        <v>3.143187067</v>
      </c>
      <c r="N138" s="24">
        <f t="shared" si="4"/>
        <v>2.676021467</v>
      </c>
      <c r="O138" s="23">
        <f t="shared" si="5"/>
        <v>0.6288164666</v>
      </c>
      <c r="P138" s="23">
        <f t="shared" si="6"/>
        <v>0.5163768702</v>
      </c>
      <c r="Q138" s="23">
        <f t="shared" si="7"/>
        <v>0.5247607158</v>
      </c>
      <c r="R138" s="23">
        <f t="shared" si="8"/>
        <v>1.72264226</v>
      </c>
      <c r="S138" s="23">
        <f t="shared" si="9"/>
        <v>1.870349493</v>
      </c>
      <c r="T138" s="23">
        <f t="shared" si="10"/>
        <v>1.349114862</v>
      </c>
      <c r="U138" s="23">
        <f t="shared" si="11"/>
        <v>1.102010111</v>
      </c>
      <c r="V138" s="25">
        <f t="shared" si="12"/>
        <v>0.4118091446</v>
      </c>
      <c r="W138" s="26"/>
    </row>
    <row r="139" ht="15.75" customHeight="1">
      <c r="A139" s="7" t="s">
        <v>174</v>
      </c>
      <c r="B139" s="7">
        <v>58.0</v>
      </c>
      <c r="C139" s="7">
        <v>474.0</v>
      </c>
      <c r="D139" s="7">
        <v>338.0</v>
      </c>
      <c r="E139" s="7">
        <v>1320.0</v>
      </c>
      <c r="F139" s="7">
        <v>1042.0</v>
      </c>
      <c r="G139" s="7">
        <v>958.0</v>
      </c>
      <c r="H139" s="7">
        <v>140.0</v>
      </c>
      <c r="I139" s="7">
        <v>148.0</v>
      </c>
      <c r="J139" s="7">
        <v>116.0</v>
      </c>
      <c r="K139" s="23">
        <f t="shared" si="1"/>
        <v>0.1680911681</v>
      </c>
      <c r="L139" s="23">
        <f t="shared" si="2"/>
        <v>0.8318739054</v>
      </c>
      <c r="M139" s="23">
        <f t="shared" si="3"/>
        <v>0.7829099307</v>
      </c>
      <c r="N139" s="24">
        <f t="shared" si="4"/>
        <v>0.5942916681</v>
      </c>
      <c r="O139" s="23">
        <f t="shared" si="5"/>
        <v>0.4531732419</v>
      </c>
      <c r="P139" s="23">
        <f t="shared" si="6"/>
        <v>0.4217549535</v>
      </c>
      <c r="Q139" s="23">
        <f t="shared" si="7"/>
        <v>0.3990844777</v>
      </c>
      <c r="R139" s="23">
        <f t="shared" si="8"/>
        <v>0.05610823717</v>
      </c>
      <c r="S139" s="23">
        <f t="shared" si="9"/>
        <v>0.05599398722</v>
      </c>
      <c r="T139" s="23">
        <f t="shared" si="10"/>
        <v>0.04816797036</v>
      </c>
      <c r="U139" s="23">
        <f t="shared" si="11"/>
        <v>0.2390471446</v>
      </c>
      <c r="V139" s="25">
        <f t="shared" si="12"/>
        <v>0.4022387617</v>
      </c>
      <c r="W139" s="26"/>
    </row>
    <row r="140" ht="15.75" customHeight="1">
      <c r="A140" s="7" t="s">
        <v>178</v>
      </c>
      <c r="B140" s="7">
        <v>84.0</v>
      </c>
      <c r="C140" s="7">
        <v>862.0</v>
      </c>
      <c r="D140" s="7">
        <v>662.0</v>
      </c>
      <c r="E140" s="7">
        <v>470.0</v>
      </c>
      <c r="F140" s="7">
        <v>250.0</v>
      </c>
      <c r="G140" s="7">
        <v>384.0</v>
      </c>
      <c r="H140" s="7">
        <v>1488.0</v>
      </c>
      <c r="I140" s="7">
        <v>1752.0</v>
      </c>
      <c r="J140" s="7">
        <v>1988.0</v>
      </c>
      <c r="K140" s="23">
        <f t="shared" si="1"/>
        <v>0.2421652422</v>
      </c>
      <c r="L140" s="23">
        <f t="shared" si="2"/>
        <v>1.511383538</v>
      </c>
      <c r="M140" s="23">
        <f t="shared" si="3"/>
        <v>1.531177829</v>
      </c>
      <c r="N140" s="24">
        <f t="shared" si="4"/>
        <v>1.09490887</v>
      </c>
      <c r="O140" s="23">
        <f t="shared" si="5"/>
        <v>0.1615780446</v>
      </c>
      <c r="P140" s="23">
        <f t="shared" si="6"/>
        <v>0.1014961585</v>
      </c>
      <c r="Q140" s="23">
        <f t="shared" si="7"/>
        <v>0.1602163962</v>
      </c>
      <c r="R140" s="23">
        <f t="shared" si="8"/>
        <v>0.5925189017</v>
      </c>
      <c r="S140" s="23">
        <f t="shared" si="9"/>
        <v>0.6587748967</v>
      </c>
      <c r="T140" s="23">
        <f t="shared" si="10"/>
        <v>0.8188554961</v>
      </c>
      <c r="U140" s="23">
        <f t="shared" si="11"/>
        <v>0.4155733156</v>
      </c>
      <c r="V140" s="25">
        <f t="shared" si="12"/>
        <v>0.3795505974</v>
      </c>
      <c r="W140" s="26"/>
    </row>
    <row r="141" ht="15.75" customHeight="1">
      <c r="A141" s="7" t="s">
        <v>179</v>
      </c>
      <c r="B141" s="7">
        <v>56.0</v>
      </c>
      <c r="C141" s="7">
        <v>636.0</v>
      </c>
      <c r="D141" s="7">
        <v>268.0</v>
      </c>
      <c r="E141" s="7">
        <v>338.0</v>
      </c>
      <c r="F141" s="7">
        <v>214.0</v>
      </c>
      <c r="G141" s="7">
        <v>252.0</v>
      </c>
      <c r="H141" s="7">
        <v>400.0</v>
      </c>
      <c r="I141" s="7">
        <v>544.0</v>
      </c>
      <c r="J141" s="7">
        <v>364.0</v>
      </c>
      <c r="K141" s="23">
        <f t="shared" si="1"/>
        <v>0.1623931624</v>
      </c>
      <c r="L141" s="23">
        <f t="shared" si="2"/>
        <v>1.11558669</v>
      </c>
      <c r="M141" s="23">
        <f t="shared" si="3"/>
        <v>0.6212471132</v>
      </c>
      <c r="N141" s="24">
        <f t="shared" si="4"/>
        <v>0.6330756552</v>
      </c>
      <c r="O141" s="23">
        <f t="shared" si="5"/>
        <v>0.1162950257</v>
      </c>
      <c r="P141" s="23">
        <f t="shared" si="6"/>
        <v>0.08693894056</v>
      </c>
      <c r="Q141" s="23">
        <f t="shared" si="7"/>
        <v>0.1052850603</v>
      </c>
      <c r="R141" s="23">
        <f t="shared" si="8"/>
        <v>0.1595702348</v>
      </c>
      <c r="S141" s="23">
        <f t="shared" si="9"/>
        <v>0.2048102217</v>
      </c>
      <c r="T141" s="23">
        <f t="shared" si="10"/>
        <v>0.1502675998</v>
      </c>
      <c r="U141" s="23">
        <f t="shared" si="11"/>
        <v>0.1371945138</v>
      </c>
      <c r="V141" s="25">
        <f t="shared" si="12"/>
        <v>0.2167110877</v>
      </c>
      <c r="W141" s="26"/>
    </row>
    <row r="142" ht="15.75" customHeight="1">
      <c r="A142" s="7" t="s">
        <v>180</v>
      </c>
      <c r="B142" s="7">
        <v>1438.0</v>
      </c>
      <c r="C142" s="7">
        <v>3926.0</v>
      </c>
      <c r="D142" s="7">
        <v>2814.0</v>
      </c>
      <c r="E142" s="7">
        <v>2870.0</v>
      </c>
      <c r="F142" s="7">
        <v>2312.0</v>
      </c>
      <c r="G142" s="7">
        <v>2298.0</v>
      </c>
      <c r="H142" s="7">
        <v>3480.0</v>
      </c>
      <c r="I142" s="7">
        <v>4224.0</v>
      </c>
      <c r="J142" s="7">
        <v>3444.0</v>
      </c>
      <c r="K142" s="23">
        <f t="shared" si="1"/>
        <v>4.0997151</v>
      </c>
      <c r="L142" s="23">
        <f t="shared" si="2"/>
        <v>6.877408056</v>
      </c>
      <c r="M142" s="23">
        <f t="shared" si="3"/>
        <v>6.501154734</v>
      </c>
      <c r="N142" s="24">
        <f t="shared" si="4"/>
        <v>5.82609263</v>
      </c>
      <c r="O142" s="23">
        <f t="shared" si="5"/>
        <v>0.9849056604</v>
      </c>
      <c r="P142" s="23">
        <f t="shared" si="6"/>
        <v>0.9353012535</v>
      </c>
      <c r="Q142" s="23">
        <f t="shared" si="7"/>
        <v>0.9567207657</v>
      </c>
      <c r="R142" s="23">
        <f t="shared" si="8"/>
        <v>1.385196976</v>
      </c>
      <c r="S142" s="23">
        <f t="shared" si="9"/>
        <v>1.587748967</v>
      </c>
      <c r="T142" s="23">
        <f t="shared" si="10"/>
        <v>1.418279127</v>
      </c>
      <c r="U142" s="23">
        <f t="shared" si="11"/>
        <v>1.211358792</v>
      </c>
      <c r="V142" s="25">
        <f t="shared" si="12"/>
        <v>0.2079195901</v>
      </c>
      <c r="W142" s="26"/>
    </row>
    <row r="143" ht="15.75" customHeight="1">
      <c r="A143" s="7" t="s">
        <v>181</v>
      </c>
      <c r="B143" s="7">
        <v>28.0</v>
      </c>
      <c r="C143" s="7">
        <v>302.0</v>
      </c>
      <c r="D143" s="7">
        <v>190.0</v>
      </c>
      <c r="E143" s="7">
        <v>102.0</v>
      </c>
      <c r="F143" s="7">
        <v>122.0</v>
      </c>
      <c r="G143" s="7">
        <v>146.0</v>
      </c>
      <c r="H143" s="7">
        <v>136.0</v>
      </c>
      <c r="I143" s="7">
        <v>84.0</v>
      </c>
      <c r="J143" s="7">
        <v>100.0</v>
      </c>
      <c r="K143" s="23">
        <f t="shared" si="1"/>
        <v>0.08262108262</v>
      </c>
      <c r="L143" s="23">
        <f t="shared" si="2"/>
        <v>0.530647986</v>
      </c>
      <c r="M143" s="23">
        <f t="shared" si="3"/>
        <v>0.441108545</v>
      </c>
      <c r="N143" s="24">
        <f t="shared" si="4"/>
        <v>0.3514592045</v>
      </c>
      <c r="O143" s="23">
        <f t="shared" si="5"/>
        <v>0.03533447684</v>
      </c>
      <c r="P143" s="23">
        <f t="shared" si="6"/>
        <v>0.04973716134</v>
      </c>
      <c r="Q143" s="23">
        <f t="shared" si="7"/>
        <v>0.06117353308</v>
      </c>
      <c r="R143" s="23">
        <f t="shared" si="8"/>
        <v>0.05451651413</v>
      </c>
      <c r="S143" s="23">
        <f t="shared" si="9"/>
        <v>0.03194287862</v>
      </c>
      <c r="T143" s="23">
        <f t="shared" si="10"/>
        <v>0.04158089749</v>
      </c>
      <c r="U143" s="23">
        <f t="shared" si="11"/>
        <v>0.04571424358</v>
      </c>
      <c r="V143" s="25">
        <f t="shared" si="12"/>
        <v>0.1300698431</v>
      </c>
      <c r="W143" s="26"/>
    </row>
    <row r="144" ht="15.75" customHeight="1">
      <c r="H144" s="8"/>
      <c r="I144" s="8"/>
      <c r="J144" s="8"/>
      <c r="U144" s="27" t="s">
        <v>248</v>
      </c>
      <c r="V144" s="25">
        <f>102/137</f>
        <v>0.7445255474</v>
      </c>
      <c r="W144" s="26"/>
    </row>
    <row r="145" ht="15.75" customHeight="1">
      <c r="A145" s="6" t="s">
        <v>183</v>
      </c>
      <c r="H145" s="8"/>
      <c r="I145" s="8"/>
      <c r="J145" s="8"/>
      <c r="U145" s="27" t="s">
        <v>249</v>
      </c>
      <c r="V145" s="25">
        <f>42/137</f>
        <v>0.3065693431</v>
      </c>
      <c r="W145" s="26"/>
    </row>
    <row r="146" ht="15.75" customHeight="1">
      <c r="B146" s="16" t="s">
        <v>40</v>
      </c>
      <c r="C146" s="17"/>
      <c r="D146" s="17"/>
      <c r="E146" s="17"/>
      <c r="F146" s="17"/>
      <c r="G146" s="17"/>
      <c r="H146" s="17"/>
      <c r="I146" s="17"/>
      <c r="J146" s="18"/>
      <c r="K146" s="19" t="s">
        <v>41</v>
      </c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8"/>
    </row>
    <row r="147" ht="15.75" customHeight="1">
      <c r="B147" s="20" t="s">
        <v>29</v>
      </c>
      <c r="C147" s="7" t="s">
        <v>30</v>
      </c>
      <c r="D147" s="7" t="s">
        <v>31</v>
      </c>
      <c r="E147" s="7" t="s">
        <v>32</v>
      </c>
      <c r="F147" s="7" t="s">
        <v>33</v>
      </c>
      <c r="G147" s="7" t="s">
        <v>34</v>
      </c>
      <c r="H147" s="8" t="s">
        <v>35</v>
      </c>
      <c r="I147" s="8" t="s">
        <v>36</v>
      </c>
      <c r="J147" s="8" t="s">
        <v>37</v>
      </c>
      <c r="K147" s="7" t="s">
        <v>29</v>
      </c>
      <c r="L147" s="7" t="s">
        <v>30</v>
      </c>
      <c r="M147" s="7" t="s">
        <v>31</v>
      </c>
      <c r="N147" s="7" t="s">
        <v>42</v>
      </c>
      <c r="O147" s="7" t="s">
        <v>32</v>
      </c>
      <c r="P147" s="7" t="s">
        <v>33</v>
      </c>
      <c r="Q147" s="7" t="s">
        <v>34</v>
      </c>
      <c r="R147" s="7" t="s">
        <v>35</v>
      </c>
      <c r="S147" s="7" t="s">
        <v>36</v>
      </c>
      <c r="T147" s="7" t="s">
        <v>37</v>
      </c>
      <c r="U147" s="7" t="s">
        <v>43</v>
      </c>
      <c r="V147" s="7" t="s">
        <v>44</v>
      </c>
    </row>
    <row r="148" ht="15.75" customHeight="1">
      <c r="A148" s="7" t="s">
        <v>185</v>
      </c>
      <c r="B148" s="7">
        <v>0.0</v>
      </c>
      <c r="C148" s="7">
        <v>0.0</v>
      </c>
      <c r="D148" s="7">
        <v>0.0</v>
      </c>
      <c r="E148" s="7">
        <v>2138.0</v>
      </c>
      <c r="F148" s="7">
        <v>1610.0</v>
      </c>
      <c r="G148" s="7">
        <v>1446.0</v>
      </c>
      <c r="H148" s="7">
        <v>2132.0</v>
      </c>
      <c r="I148" s="7">
        <v>2404.0</v>
      </c>
      <c r="J148" s="7">
        <v>2076.0</v>
      </c>
      <c r="K148" s="23">
        <f t="shared" ref="K148:K209" si="13">(1+B148)/(1+$B$2)</f>
        <v>0.002849002849</v>
      </c>
      <c r="L148" s="23">
        <f t="shared" ref="L148:L209" si="14">(1+C148)/(1+$C$2)</f>
        <v>0.001751313485</v>
      </c>
      <c r="M148" s="23">
        <f t="shared" ref="M148:M209" si="15">(1+D148)/(1+$D$2)</f>
        <v>0.002309468822</v>
      </c>
      <c r="N148" s="23">
        <f t="shared" ref="N148:N209" si="16">(K148+L148+M148)/3</f>
        <v>0.002303261719</v>
      </c>
      <c r="O148" s="23">
        <f t="shared" ref="O148:O209" si="17">(1+E148)/(1+$E$2)</f>
        <v>0.7337907376</v>
      </c>
      <c r="P148" s="23">
        <f t="shared" ref="P148:P209" si="18">(1+F148)/(1+$F$2)</f>
        <v>0.6514355034</v>
      </c>
      <c r="Q148" s="23">
        <f t="shared" ref="Q148:Q209" si="19">(1+G148)/(1+$G$2)</f>
        <v>0.6021639617</v>
      </c>
      <c r="R148" s="23">
        <f t="shared" ref="R148:R209" si="20">(1+H148)/(1+$H$2)</f>
        <v>0.8487863112</v>
      </c>
      <c r="S148" s="23">
        <f t="shared" ref="S148:S209" si="21">(1+I148)/(1+$I$2)</f>
        <v>0.9037955656</v>
      </c>
      <c r="T148" s="23">
        <f t="shared" ref="T148:T209" si="22">(1+J148)/(1+$J$2)</f>
        <v>0.8550843969</v>
      </c>
      <c r="U148" s="23">
        <f t="shared" ref="U148:U209" si="23">(O148+P148+Q148+R148+S148+T148)/6</f>
        <v>0.7658427461</v>
      </c>
      <c r="V148" s="26">
        <f t="shared" ref="V148:V209" si="24">U148/N148</f>
        <v>332.5035708</v>
      </c>
      <c r="W148" s="26"/>
    </row>
    <row r="149" ht="15.75" customHeight="1">
      <c r="A149" s="7" t="s">
        <v>186</v>
      </c>
      <c r="B149" s="7">
        <v>0.0</v>
      </c>
      <c r="C149" s="7">
        <v>2.0</v>
      </c>
      <c r="D149" s="7">
        <v>2.0</v>
      </c>
      <c r="E149" s="7">
        <v>4812.0</v>
      </c>
      <c r="F149" s="7">
        <v>2742.0</v>
      </c>
      <c r="G149" s="7">
        <v>1790.0</v>
      </c>
      <c r="H149" s="7">
        <v>4596.0</v>
      </c>
      <c r="I149" s="7">
        <v>1924.0</v>
      </c>
      <c r="J149" s="7">
        <v>1544.0</v>
      </c>
      <c r="K149" s="23">
        <f t="shared" si="13"/>
        <v>0.002849002849</v>
      </c>
      <c r="L149" s="23">
        <f t="shared" si="14"/>
        <v>0.005253940455</v>
      </c>
      <c r="M149" s="23">
        <f t="shared" si="15"/>
        <v>0.006928406467</v>
      </c>
      <c r="N149" s="23">
        <f t="shared" si="16"/>
        <v>0.005010449924</v>
      </c>
      <c r="O149" s="23">
        <f t="shared" si="17"/>
        <v>1.651114923</v>
      </c>
      <c r="P149" s="23">
        <f t="shared" si="18"/>
        <v>1.109179135</v>
      </c>
      <c r="Q149" s="23">
        <f t="shared" si="19"/>
        <v>0.7453183521</v>
      </c>
      <c r="R149" s="23">
        <f t="shared" si="20"/>
        <v>1.829287704</v>
      </c>
      <c r="S149" s="23">
        <f t="shared" si="21"/>
        <v>0.723412251</v>
      </c>
      <c r="T149" s="23">
        <f t="shared" si="22"/>
        <v>0.636064224</v>
      </c>
      <c r="U149" s="23">
        <f t="shared" si="23"/>
        <v>1.115729431</v>
      </c>
      <c r="V149" s="26">
        <f t="shared" si="24"/>
        <v>222.6804875</v>
      </c>
      <c r="W149" s="26"/>
    </row>
    <row r="150" ht="15.75" customHeight="1">
      <c r="A150" s="7" t="s">
        <v>187</v>
      </c>
      <c r="B150" s="7">
        <v>0.0</v>
      </c>
      <c r="C150" s="7">
        <v>2.0</v>
      </c>
      <c r="D150" s="7">
        <v>0.0</v>
      </c>
      <c r="E150" s="7">
        <v>2096.0</v>
      </c>
      <c r="F150" s="7">
        <v>1960.0</v>
      </c>
      <c r="G150" s="7">
        <v>1594.0</v>
      </c>
      <c r="H150" s="7">
        <v>1736.0</v>
      </c>
      <c r="I150" s="7">
        <v>1904.0</v>
      </c>
      <c r="J150" s="7">
        <v>1928.0</v>
      </c>
      <c r="K150" s="23">
        <f t="shared" si="13"/>
        <v>0.002849002849</v>
      </c>
      <c r="L150" s="23">
        <f t="shared" si="14"/>
        <v>0.005253940455</v>
      </c>
      <c r="M150" s="23">
        <f t="shared" si="15"/>
        <v>0.002309468822</v>
      </c>
      <c r="N150" s="23">
        <f t="shared" si="16"/>
        <v>0.003470804042</v>
      </c>
      <c r="O150" s="23">
        <f t="shared" si="17"/>
        <v>0.7193825043</v>
      </c>
      <c r="P150" s="23">
        <f t="shared" si="18"/>
        <v>0.7929640113</v>
      </c>
      <c r="Q150" s="23">
        <f t="shared" si="19"/>
        <v>0.6637536413</v>
      </c>
      <c r="R150" s="23">
        <f t="shared" si="20"/>
        <v>0.6912057302</v>
      </c>
      <c r="S150" s="23">
        <f t="shared" si="21"/>
        <v>0.7158962796</v>
      </c>
      <c r="T150" s="23">
        <f t="shared" si="22"/>
        <v>0.7941539728</v>
      </c>
      <c r="U150" s="23">
        <f t="shared" si="23"/>
        <v>0.7295593566</v>
      </c>
      <c r="V150" s="26">
        <f t="shared" si="24"/>
        <v>210.1989475</v>
      </c>
      <c r="W150" s="26"/>
    </row>
    <row r="151" ht="15.75" customHeight="1">
      <c r="A151" s="7" t="s">
        <v>188</v>
      </c>
      <c r="B151" s="7">
        <v>4.0</v>
      </c>
      <c r="C151" s="7">
        <v>18.0</v>
      </c>
      <c r="D151" s="7">
        <v>2.0</v>
      </c>
      <c r="E151" s="7">
        <v>3484.0</v>
      </c>
      <c r="F151" s="7">
        <v>2640.0</v>
      </c>
      <c r="G151" s="7">
        <v>2328.0</v>
      </c>
      <c r="H151" s="7">
        <v>2264.0</v>
      </c>
      <c r="I151" s="7">
        <v>2860.0</v>
      </c>
      <c r="J151" s="7">
        <v>2888.0</v>
      </c>
      <c r="K151" s="23">
        <f t="shared" si="13"/>
        <v>0.01424501425</v>
      </c>
      <c r="L151" s="23">
        <f t="shared" si="14"/>
        <v>0.03327495622</v>
      </c>
      <c r="M151" s="23">
        <f t="shared" si="15"/>
        <v>0.006928406467</v>
      </c>
      <c r="N151" s="23">
        <f t="shared" si="16"/>
        <v>0.01814945898</v>
      </c>
      <c r="O151" s="23">
        <f t="shared" si="17"/>
        <v>1.195540309</v>
      </c>
      <c r="P151" s="23">
        <f t="shared" si="18"/>
        <v>1.067933684</v>
      </c>
      <c r="Q151" s="23">
        <f t="shared" si="19"/>
        <v>0.9692051602</v>
      </c>
      <c r="R151" s="23">
        <f t="shared" si="20"/>
        <v>0.9013131715</v>
      </c>
      <c r="S151" s="23">
        <f t="shared" si="21"/>
        <v>1.075159714</v>
      </c>
      <c r="T151" s="23">
        <f t="shared" si="22"/>
        <v>1.189378345</v>
      </c>
      <c r="U151" s="23">
        <f t="shared" si="23"/>
        <v>1.066421731</v>
      </c>
      <c r="V151" s="26">
        <f t="shared" si="24"/>
        <v>58.75776969</v>
      </c>
      <c r="W151" s="26"/>
    </row>
    <row r="152" ht="15.75" customHeight="1">
      <c r="A152" s="7" t="s">
        <v>191</v>
      </c>
      <c r="B152" s="7">
        <v>2.0</v>
      </c>
      <c r="C152" s="7">
        <v>6.0</v>
      </c>
      <c r="D152" s="7">
        <v>0.0</v>
      </c>
      <c r="E152" s="7">
        <v>642.0</v>
      </c>
      <c r="F152" s="7">
        <v>534.0</v>
      </c>
      <c r="G152" s="7">
        <v>366.0</v>
      </c>
      <c r="H152" s="7">
        <v>692.0</v>
      </c>
      <c r="I152" s="7">
        <v>1164.0</v>
      </c>
      <c r="J152" s="7">
        <v>932.0</v>
      </c>
      <c r="K152" s="23">
        <f t="shared" si="13"/>
        <v>0.008547008547</v>
      </c>
      <c r="L152" s="23">
        <f t="shared" si="14"/>
        <v>0.0122591944</v>
      </c>
      <c r="M152" s="23">
        <f t="shared" si="15"/>
        <v>0.002309468822</v>
      </c>
      <c r="N152" s="23">
        <f t="shared" si="16"/>
        <v>0.007705223922</v>
      </c>
      <c r="O152" s="23">
        <f t="shared" si="17"/>
        <v>0.2205831904</v>
      </c>
      <c r="P152" s="23">
        <f t="shared" si="18"/>
        <v>0.2163364335</v>
      </c>
      <c r="Q152" s="23">
        <f t="shared" si="19"/>
        <v>0.1527257595</v>
      </c>
      <c r="R152" s="23">
        <f t="shared" si="20"/>
        <v>0.2757660167</v>
      </c>
      <c r="S152" s="23">
        <f t="shared" si="21"/>
        <v>0.4378053363</v>
      </c>
      <c r="T152" s="23">
        <f t="shared" si="22"/>
        <v>0.3841086867</v>
      </c>
      <c r="U152" s="23">
        <f t="shared" si="23"/>
        <v>0.2812209038</v>
      </c>
      <c r="V152" s="26">
        <f t="shared" si="24"/>
        <v>36.4974343</v>
      </c>
      <c r="W152" s="26"/>
    </row>
    <row r="153" ht="15.75" customHeight="1">
      <c r="A153" s="7" t="s">
        <v>189</v>
      </c>
      <c r="B153" s="7">
        <v>0.0</v>
      </c>
      <c r="C153" s="7">
        <v>4.0</v>
      </c>
      <c r="D153" s="7">
        <v>22.0</v>
      </c>
      <c r="E153" s="7">
        <v>1958.0</v>
      </c>
      <c r="F153" s="7">
        <v>1714.0</v>
      </c>
      <c r="G153" s="7">
        <v>1174.0</v>
      </c>
      <c r="H153" s="7">
        <v>2140.0</v>
      </c>
      <c r="I153" s="7">
        <v>1740.0</v>
      </c>
      <c r="J153" s="7">
        <v>1324.0</v>
      </c>
      <c r="K153" s="23">
        <f t="shared" si="13"/>
        <v>0.002849002849</v>
      </c>
      <c r="L153" s="23">
        <f t="shared" si="14"/>
        <v>0.008756567426</v>
      </c>
      <c r="M153" s="23">
        <f t="shared" si="15"/>
        <v>0.05311778291</v>
      </c>
      <c r="N153" s="23">
        <f t="shared" si="16"/>
        <v>0.02157445106</v>
      </c>
      <c r="O153" s="23">
        <f t="shared" si="17"/>
        <v>0.6720411664</v>
      </c>
      <c r="P153" s="23">
        <f t="shared" si="18"/>
        <v>0.6934896886</v>
      </c>
      <c r="Q153" s="23">
        <f t="shared" si="19"/>
        <v>0.4889721182</v>
      </c>
      <c r="R153" s="23">
        <f t="shared" si="20"/>
        <v>0.8519697573</v>
      </c>
      <c r="S153" s="23">
        <f t="shared" si="21"/>
        <v>0.6542653138</v>
      </c>
      <c r="T153" s="23">
        <f t="shared" si="22"/>
        <v>0.545491972</v>
      </c>
      <c r="U153" s="23">
        <f t="shared" si="23"/>
        <v>0.651038336</v>
      </c>
      <c r="V153" s="26">
        <f t="shared" si="24"/>
        <v>30.17635694</v>
      </c>
      <c r="W153" s="26"/>
    </row>
    <row r="154" ht="15.75" customHeight="1">
      <c r="A154" s="7" t="s">
        <v>194</v>
      </c>
      <c r="B154" s="7">
        <v>0.0</v>
      </c>
      <c r="C154" s="7">
        <v>2.0</v>
      </c>
      <c r="D154" s="7">
        <v>0.0</v>
      </c>
      <c r="E154" s="7">
        <v>268.0</v>
      </c>
      <c r="F154" s="7">
        <v>210.0</v>
      </c>
      <c r="G154" s="7">
        <v>240.0</v>
      </c>
      <c r="H154" s="7">
        <v>264.0</v>
      </c>
      <c r="I154" s="7">
        <v>344.0</v>
      </c>
      <c r="J154" s="7">
        <v>268.0</v>
      </c>
      <c r="K154" s="23">
        <f t="shared" si="13"/>
        <v>0.002849002849</v>
      </c>
      <c r="L154" s="23">
        <f t="shared" si="14"/>
        <v>0.005253940455</v>
      </c>
      <c r="M154" s="23">
        <f t="shared" si="15"/>
        <v>0.002309468822</v>
      </c>
      <c r="N154" s="23">
        <f t="shared" si="16"/>
        <v>0.003470804042</v>
      </c>
      <c r="O154" s="23">
        <f t="shared" si="17"/>
        <v>0.0922813036</v>
      </c>
      <c r="P154" s="23">
        <f t="shared" si="18"/>
        <v>0.0853214719</v>
      </c>
      <c r="Q154" s="23">
        <f t="shared" si="19"/>
        <v>0.1002913025</v>
      </c>
      <c r="R154" s="23">
        <f t="shared" si="20"/>
        <v>0.1054516514</v>
      </c>
      <c r="S154" s="23">
        <f t="shared" si="21"/>
        <v>0.1296505073</v>
      </c>
      <c r="T154" s="23">
        <f t="shared" si="22"/>
        <v>0.1107451626</v>
      </c>
      <c r="U154" s="23">
        <f t="shared" si="23"/>
        <v>0.1039568999</v>
      </c>
      <c r="V154" s="26">
        <f t="shared" si="24"/>
        <v>29.95182057</v>
      </c>
      <c r="W154" s="26"/>
    </row>
    <row r="155" ht="15.75" customHeight="1">
      <c r="A155" s="7" t="s">
        <v>190</v>
      </c>
      <c r="B155" s="7">
        <v>0.0</v>
      </c>
      <c r="C155" s="7">
        <v>0.0</v>
      </c>
      <c r="D155" s="7">
        <v>8.0</v>
      </c>
      <c r="E155" s="7">
        <v>764.0</v>
      </c>
      <c r="F155" s="7">
        <v>636.0</v>
      </c>
      <c r="G155" s="7">
        <v>958.0</v>
      </c>
      <c r="H155" s="7">
        <v>700.0</v>
      </c>
      <c r="I155" s="7">
        <v>360.0</v>
      </c>
      <c r="J155" s="7">
        <v>336.0</v>
      </c>
      <c r="K155" s="23">
        <f t="shared" si="13"/>
        <v>0.002849002849</v>
      </c>
      <c r="L155" s="23">
        <f t="shared" si="14"/>
        <v>0.001751313485</v>
      </c>
      <c r="M155" s="23">
        <f t="shared" si="15"/>
        <v>0.0207852194</v>
      </c>
      <c r="N155" s="23">
        <f t="shared" si="16"/>
        <v>0.008461845245</v>
      </c>
      <c r="O155" s="23">
        <f t="shared" si="17"/>
        <v>0.2624356775</v>
      </c>
      <c r="P155" s="23">
        <f t="shared" si="18"/>
        <v>0.2575818844</v>
      </c>
      <c r="Q155" s="23">
        <f t="shared" si="19"/>
        <v>0.3990844777</v>
      </c>
      <c r="R155" s="23">
        <f t="shared" si="20"/>
        <v>0.2789494628</v>
      </c>
      <c r="S155" s="23">
        <f t="shared" si="21"/>
        <v>0.1356632845</v>
      </c>
      <c r="T155" s="23">
        <f t="shared" si="22"/>
        <v>0.1387402223</v>
      </c>
      <c r="U155" s="23">
        <f t="shared" si="23"/>
        <v>0.2454091682</v>
      </c>
      <c r="V155" s="26">
        <f t="shared" si="24"/>
        <v>29.0018502</v>
      </c>
      <c r="W155" s="26"/>
    </row>
    <row r="156" ht="15.75" customHeight="1">
      <c r="A156" s="7" t="s">
        <v>192</v>
      </c>
      <c r="B156" s="7">
        <v>12.0</v>
      </c>
      <c r="C156" s="7">
        <v>28.0</v>
      </c>
      <c r="D156" s="7">
        <v>62.0</v>
      </c>
      <c r="E156" s="7">
        <v>6746.0</v>
      </c>
      <c r="F156" s="7">
        <v>5646.0</v>
      </c>
      <c r="G156" s="7">
        <v>4910.0</v>
      </c>
      <c r="H156" s="7">
        <v>5576.0</v>
      </c>
      <c r="I156" s="7">
        <v>6132.0</v>
      </c>
      <c r="J156" s="7">
        <v>5516.0</v>
      </c>
      <c r="K156" s="23">
        <f t="shared" si="13"/>
        <v>0.03703703704</v>
      </c>
      <c r="L156" s="23">
        <f t="shared" si="14"/>
        <v>0.05078809107</v>
      </c>
      <c r="M156" s="23">
        <f t="shared" si="15"/>
        <v>0.1454965358</v>
      </c>
      <c r="N156" s="23">
        <f t="shared" si="16"/>
        <v>0.07777388797</v>
      </c>
      <c r="O156" s="23">
        <f t="shared" si="17"/>
        <v>2.31457976</v>
      </c>
      <c r="P156" s="23">
        <f t="shared" si="18"/>
        <v>2.283461383</v>
      </c>
      <c r="Q156" s="23">
        <f t="shared" si="19"/>
        <v>2.043695381</v>
      </c>
      <c r="R156" s="23">
        <f t="shared" si="20"/>
        <v>2.219259849</v>
      </c>
      <c r="S156" s="23">
        <f t="shared" si="21"/>
        <v>2.304772642</v>
      </c>
      <c r="T156" s="23">
        <f t="shared" si="22"/>
        <v>2.271305064</v>
      </c>
      <c r="U156" s="23">
        <f t="shared" si="23"/>
        <v>2.239512346</v>
      </c>
      <c r="V156" s="26">
        <f t="shared" si="24"/>
        <v>28.79517027</v>
      </c>
      <c r="W156" s="26"/>
    </row>
    <row r="157" ht="15.75" customHeight="1">
      <c r="A157" s="7" t="s">
        <v>193</v>
      </c>
      <c r="B157" s="7">
        <v>0.0</v>
      </c>
      <c r="C157" s="7">
        <v>0.0</v>
      </c>
      <c r="D157" s="7">
        <v>0.0</v>
      </c>
      <c r="E157" s="7">
        <v>126.0</v>
      </c>
      <c r="F157" s="7">
        <v>208.0</v>
      </c>
      <c r="G157" s="7">
        <v>174.0</v>
      </c>
      <c r="H157" s="7">
        <v>208.0</v>
      </c>
      <c r="I157" s="7">
        <v>156.0</v>
      </c>
      <c r="J157" s="7">
        <v>120.0</v>
      </c>
      <c r="K157" s="23">
        <f t="shared" si="13"/>
        <v>0.002849002849</v>
      </c>
      <c r="L157" s="23">
        <f t="shared" si="14"/>
        <v>0.001751313485</v>
      </c>
      <c r="M157" s="23">
        <f t="shared" si="15"/>
        <v>0.002309468822</v>
      </c>
      <c r="N157" s="23">
        <f t="shared" si="16"/>
        <v>0.002303261719</v>
      </c>
      <c r="O157" s="23">
        <f t="shared" si="17"/>
        <v>0.043567753</v>
      </c>
      <c r="P157" s="23">
        <f t="shared" si="18"/>
        <v>0.08451273757</v>
      </c>
      <c r="Q157" s="23">
        <f t="shared" si="19"/>
        <v>0.07282563462</v>
      </c>
      <c r="R157" s="23">
        <f t="shared" si="20"/>
        <v>0.08316752885</v>
      </c>
      <c r="S157" s="23">
        <f t="shared" si="21"/>
        <v>0.0590003758</v>
      </c>
      <c r="T157" s="23">
        <f t="shared" si="22"/>
        <v>0.04981473858</v>
      </c>
      <c r="U157" s="23">
        <f t="shared" si="23"/>
        <v>0.0654814614</v>
      </c>
      <c r="V157" s="26">
        <f t="shared" si="24"/>
        <v>28.4298831</v>
      </c>
      <c r="W157" s="26"/>
    </row>
    <row r="158" ht="15.75" customHeight="1">
      <c r="A158" s="7" t="s">
        <v>195</v>
      </c>
      <c r="B158" s="7">
        <v>2.0</v>
      </c>
      <c r="C158" s="7">
        <v>8.0</v>
      </c>
      <c r="D158" s="7">
        <v>2.0</v>
      </c>
      <c r="E158" s="7">
        <v>830.0</v>
      </c>
      <c r="F158" s="7">
        <v>598.0</v>
      </c>
      <c r="G158" s="7">
        <v>384.0</v>
      </c>
      <c r="H158" s="7">
        <v>1056.0</v>
      </c>
      <c r="I158" s="7">
        <v>708.0</v>
      </c>
      <c r="J158" s="7">
        <v>768.0</v>
      </c>
      <c r="K158" s="23">
        <f t="shared" si="13"/>
        <v>0.008547008547</v>
      </c>
      <c r="L158" s="23">
        <f t="shared" si="14"/>
        <v>0.01576182137</v>
      </c>
      <c r="M158" s="23">
        <f t="shared" si="15"/>
        <v>0.006928406467</v>
      </c>
      <c r="N158" s="23">
        <f t="shared" si="16"/>
        <v>0.01041241213</v>
      </c>
      <c r="O158" s="23">
        <f t="shared" si="17"/>
        <v>0.285077187</v>
      </c>
      <c r="P158" s="23">
        <f t="shared" si="18"/>
        <v>0.2422159321</v>
      </c>
      <c r="Q158" s="23">
        <f t="shared" si="19"/>
        <v>0.1602163962</v>
      </c>
      <c r="R158" s="23">
        <f t="shared" si="20"/>
        <v>0.4206128134</v>
      </c>
      <c r="S158" s="23">
        <f t="shared" si="21"/>
        <v>0.2664411875</v>
      </c>
      <c r="T158" s="23">
        <f t="shared" si="22"/>
        <v>0.3165911898</v>
      </c>
      <c r="U158" s="23">
        <f t="shared" si="23"/>
        <v>0.2818591176</v>
      </c>
      <c r="V158" s="26">
        <f t="shared" si="24"/>
        <v>27.06953146</v>
      </c>
      <c r="W158" s="26"/>
    </row>
    <row r="159" ht="15.75" customHeight="1">
      <c r="A159" s="7" t="s">
        <v>196</v>
      </c>
      <c r="B159" s="7">
        <v>68.0</v>
      </c>
      <c r="C159" s="7">
        <v>6.0</v>
      </c>
      <c r="D159" s="7">
        <v>8.0</v>
      </c>
      <c r="E159" s="7">
        <v>7084.0</v>
      </c>
      <c r="F159" s="7">
        <v>8162.0</v>
      </c>
      <c r="G159" s="7">
        <v>6566.0</v>
      </c>
      <c r="H159" s="7">
        <v>968.0</v>
      </c>
      <c r="I159" s="7">
        <v>3116.0</v>
      </c>
      <c r="J159" s="7">
        <v>3152.0</v>
      </c>
      <c r="K159" s="23">
        <f t="shared" si="13"/>
        <v>0.1965811966</v>
      </c>
      <c r="L159" s="23">
        <f t="shared" si="14"/>
        <v>0.0122591944</v>
      </c>
      <c r="M159" s="23">
        <f t="shared" si="15"/>
        <v>0.0207852194</v>
      </c>
      <c r="N159" s="23">
        <f t="shared" si="16"/>
        <v>0.07654187013</v>
      </c>
      <c r="O159" s="23">
        <f t="shared" si="17"/>
        <v>2.430531732</v>
      </c>
      <c r="P159" s="23">
        <f t="shared" si="18"/>
        <v>3.300849171</v>
      </c>
      <c r="Q159" s="23">
        <f t="shared" si="19"/>
        <v>2.732833958</v>
      </c>
      <c r="R159" s="23">
        <f t="shared" si="20"/>
        <v>0.3855949065</v>
      </c>
      <c r="S159" s="23">
        <f t="shared" si="21"/>
        <v>1.171364149</v>
      </c>
      <c r="T159" s="23">
        <f t="shared" si="22"/>
        <v>1.298065047</v>
      </c>
      <c r="U159" s="23">
        <f t="shared" si="23"/>
        <v>1.886539827</v>
      </c>
      <c r="V159" s="26">
        <f t="shared" si="24"/>
        <v>24.64716141</v>
      </c>
      <c r="W159" s="26"/>
    </row>
    <row r="160" ht="15.75" customHeight="1">
      <c r="A160" s="7" t="s">
        <v>198</v>
      </c>
      <c r="B160" s="7">
        <v>2.0</v>
      </c>
      <c r="C160" s="7">
        <v>0.0</v>
      </c>
      <c r="D160" s="7">
        <v>0.0</v>
      </c>
      <c r="E160" s="7">
        <v>198.0</v>
      </c>
      <c r="F160" s="7">
        <v>138.0</v>
      </c>
      <c r="G160" s="7">
        <v>134.0</v>
      </c>
      <c r="H160" s="7">
        <v>312.0</v>
      </c>
      <c r="I160" s="7">
        <v>368.0</v>
      </c>
      <c r="J160" s="7">
        <v>280.0</v>
      </c>
      <c r="K160" s="23">
        <f t="shared" si="13"/>
        <v>0.008547008547</v>
      </c>
      <c r="L160" s="23">
        <f t="shared" si="14"/>
        <v>0.001751313485</v>
      </c>
      <c r="M160" s="23">
        <f t="shared" si="15"/>
        <v>0.002309468822</v>
      </c>
      <c r="N160" s="23">
        <f t="shared" si="16"/>
        <v>0.004202596951</v>
      </c>
      <c r="O160" s="23">
        <f t="shared" si="17"/>
        <v>0.06826758148</v>
      </c>
      <c r="P160" s="23">
        <f t="shared" si="18"/>
        <v>0.05620703599</v>
      </c>
      <c r="Q160" s="23">
        <f t="shared" si="19"/>
        <v>0.05617977528</v>
      </c>
      <c r="R160" s="23">
        <f t="shared" si="20"/>
        <v>0.1245523279</v>
      </c>
      <c r="S160" s="23">
        <f t="shared" si="21"/>
        <v>0.1386696731</v>
      </c>
      <c r="T160" s="23">
        <f t="shared" si="22"/>
        <v>0.1156854673</v>
      </c>
      <c r="U160" s="23">
        <f t="shared" si="23"/>
        <v>0.09326031016</v>
      </c>
      <c r="V160" s="26">
        <f t="shared" si="24"/>
        <v>22.1911145</v>
      </c>
      <c r="W160" s="26"/>
    </row>
    <row r="161" ht="15.75" customHeight="1">
      <c r="A161" s="7" t="s">
        <v>197</v>
      </c>
      <c r="B161" s="7">
        <v>2.0</v>
      </c>
      <c r="C161" s="7">
        <v>76.0</v>
      </c>
      <c r="D161" s="7">
        <v>180.0</v>
      </c>
      <c r="E161" s="7">
        <v>9842.0</v>
      </c>
      <c r="F161" s="7">
        <v>8518.0</v>
      </c>
      <c r="G161" s="7">
        <v>7770.0</v>
      </c>
      <c r="H161" s="7">
        <v>8144.0</v>
      </c>
      <c r="I161" s="7">
        <v>13560.0</v>
      </c>
      <c r="J161" s="7">
        <v>14156.0</v>
      </c>
      <c r="K161" s="23">
        <f t="shared" si="13"/>
        <v>0.008547008547</v>
      </c>
      <c r="L161" s="23">
        <f t="shared" si="14"/>
        <v>0.1348511384</v>
      </c>
      <c r="M161" s="23">
        <f t="shared" si="15"/>
        <v>0.4180138568</v>
      </c>
      <c r="N161" s="23">
        <f t="shared" si="16"/>
        <v>0.1871373346</v>
      </c>
      <c r="O161" s="23">
        <f t="shared" si="17"/>
        <v>3.376672384</v>
      </c>
      <c r="P161" s="23">
        <f t="shared" si="18"/>
        <v>3.444803882</v>
      </c>
      <c r="Q161" s="23">
        <f t="shared" si="19"/>
        <v>3.233874324</v>
      </c>
      <c r="R161" s="23">
        <f t="shared" si="20"/>
        <v>3.241146041</v>
      </c>
      <c r="S161" s="23">
        <f t="shared" si="21"/>
        <v>5.096204434</v>
      </c>
      <c r="T161" s="23">
        <f t="shared" si="22"/>
        <v>5.828324413</v>
      </c>
      <c r="U161" s="23">
        <f t="shared" si="23"/>
        <v>4.03683758</v>
      </c>
      <c r="V161" s="26">
        <f t="shared" si="24"/>
        <v>21.5715244</v>
      </c>
      <c r="W161" s="26"/>
    </row>
    <row r="162" ht="15.75" customHeight="1">
      <c r="A162" s="7" t="s">
        <v>199</v>
      </c>
      <c r="B162" s="7">
        <v>2.0</v>
      </c>
      <c r="C162" s="7">
        <v>2.0</v>
      </c>
      <c r="D162" s="7">
        <v>14.0</v>
      </c>
      <c r="E162" s="7">
        <v>832.0</v>
      </c>
      <c r="F162" s="7">
        <v>770.0</v>
      </c>
      <c r="G162" s="7">
        <v>388.0</v>
      </c>
      <c r="H162" s="7">
        <v>736.0</v>
      </c>
      <c r="I162" s="7">
        <v>852.0</v>
      </c>
      <c r="J162" s="7">
        <v>744.0</v>
      </c>
      <c r="K162" s="23">
        <f t="shared" si="13"/>
        <v>0.008547008547</v>
      </c>
      <c r="L162" s="23">
        <f t="shared" si="14"/>
        <v>0.005253940455</v>
      </c>
      <c r="M162" s="23">
        <f t="shared" si="15"/>
        <v>0.03464203233</v>
      </c>
      <c r="N162" s="23">
        <f t="shared" si="16"/>
        <v>0.01614766044</v>
      </c>
      <c r="O162" s="23">
        <f t="shared" si="17"/>
        <v>0.2857632933</v>
      </c>
      <c r="P162" s="23">
        <f t="shared" si="18"/>
        <v>0.3117670845</v>
      </c>
      <c r="Q162" s="23">
        <f t="shared" si="19"/>
        <v>0.1618809821</v>
      </c>
      <c r="R162" s="23">
        <f t="shared" si="20"/>
        <v>0.2932749702</v>
      </c>
      <c r="S162" s="23">
        <f t="shared" si="21"/>
        <v>0.3205561819</v>
      </c>
      <c r="T162" s="23">
        <f t="shared" si="22"/>
        <v>0.3067105805</v>
      </c>
      <c r="U162" s="23">
        <f t="shared" si="23"/>
        <v>0.2799921821</v>
      </c>
      <c r="V162" s="26">
        <f t="shared" si="24"/>
        <v>17.33948909</v>
      </c>
      <c r="W162" s="26"/>
    </row>
    <row r="163" ht="15.75" customHeight="1">
      <c r="A163" s="7" t="s">
        <v>200</v>
      </c>
      <c r="B163" s="7">
        <v>6.0</v>
      </c>
      <c r="C163" s="7">
        <v>0.0</v>
      </c>
      <c r="D163" s="7">
        <v>0.0</v>
      </c>
      <c r="E163" s="7">
        <v>614.0</v>
      </c>
      <c r="F163" s="7">
        <v>606.0</v>
      </c>
      <c r="G163" s="7">
        <v>448.0</v>
      </c>
      <c r="H163" s="7">
        <v>108.0</v>
      </c>
      <c r="I163" s="7">
        <v>184.0</v>
      </c>
      <c r="J163" s="7">
        <v>136.0</v>
      </c>
      <c r="K163" s="23">
        <f t="shared" si="13"/>
        <v>0.01994301994</v>
      </c>
      <c r="L163" s="23">
        <f t="shared" si="14"/>
        <v>0.001751313485</v>
      </c>
      <c r="M163" s="23">
        <f t="shared" si="15"/>
        <v>0.002309468822</v>
      </c>
      <c r="N163" s="23">
        <f t="shared" si="16"/>
        <v>0.008001267417</v>
      </c>
      <c r="O163" s="23">
        <f t="shared" si="17"/>
        <v>0.2109777015</v>
      </c>
      <c r="P163" s="23">
        <f t="shared" si="18"/>
        <v>0.2454508694</v>
      </c>
      <c r="Q163" s="23">
        <f t="shared" si="19"/>
        <v>0.1868497711</v>
      </c>
      <c r="R163" s="23">
        <f t="shared" si="20"/>
        <v>0.04337445285</v>
      </c>
      <c r="S163" s="23">
        <f t="shared" si="21"/>
        <v>0.06952273581</v>
      </c>
      <c r="T163" s="23">
        <f t="shared" si="22"/>
        <v>0.05640181145</v>
      </c>
      <c r="U163" s="23">
        <f t="shared" si="23"/>
        <v>0.135429557</v>
      </c>
      <c r="V163" s="26">
        <f t="shared" si="24"/>
        <v>16.92601309</v>
      </c>
      <c r="W163" s="26"/>
    </row>
    <row r="164" ht="15.75" customHeight="1">
      <c r="A164" s="7" t="s">
        <v>201</v>
      </c>
      <c r="B164" s="7">
        <v>0.0</v>
      </c>
      <c r="C164" s="7">
        <v>124.0</v>
      </c>
      <c r="D164" s="7">
        <v>90.0</v>
      </c>
      <c r="E164" s="7">
        <v>5250.0</v>
      </c>
      <c r="F164" s="7">
        <v>5052.0</v>
      </c>
      <c r="G164" s="7">
        <v>4852.0</v>
      </c>
      <c r="H164" s="7">
        <v>4088.0</v>
      </c>
      <c r="I164" s="7">
        <v>3880.0</v>
      </c>
      <c r="J164" s="7">
        <v>3228.0</v>
      </c>
      <c r="K164" s="23">
        <f t="shared" si="13"/>
        <v>0.002849002849</v>
      </c>
      <c r="L164" s="23">
        <f t="shared" si="14"/>
        <v>0.2189141856</v>
      </c>
      <c r="M164" s="23">
        <f t="shared" si="15"/>
        <v>0.2101616628</v>
      </c>
      <c r="N164" s="23">
        <f t="shared" si="16"/>
        <v>0.1439749504</v>
      </c>
      <c r="O164" s="23">
        <f t="shared" si="17"/>
        <v>1.801372213</v>
      </c>
      <c r="P164" s="23">
        <f t="shared" si="18"/>
        <v>2.043267287</v>
      </c>
      <c r="Q164" s="23">
        <f t="shared" si="19"/>
        <v>2.019558885</v>
      </c>
      <c r="R164" s="23">
        <f t="shared" si="20"/>
        <v>1.627138878</v>
      </c>
      <c r="S164" s="23">
        <f t="shared" si="21"/>
        <v>1.458474258</v>
      </c>
      <c r="T164" s="23">
        <f t="shared" si="22"/>
        <v>1.329353643</v>
      </c>
      <c r="U164" s="23">
        <f t="shared" si="23"/>
        <v>1.713194194</v>
      </c>
      <c r="V164" s="26">
        <f t="shared" si="24"/>
        <v>11.89925184</v>
      </c>
      <c r="W164" s="26"/>
    </row>
    <row r="165" ht="15.75" customHeight="1">
      <c r="A165" s="7" t="s">
        <v>202</v>
      </c>
      <c r="B165" s="7">
        <v>0.0</v>
      </c>
      <c r="C165" s="7">
        <v>2.0</v>
      </c>
      <c r="D165" s="7">
        <v>0.0</v>
      </c>
      <c r="E165" s="7">
        <v>68.0</v>
      </c>
      <c r="F165" s="7">
        <v>98.0</v>
      </c>
      <c r="G165" s="7">
        <v>68.0</v>
      </c>
      <c r="H165" s="7">
        <v>148.0</v>
      </c>
      <c r="I165" s="7">
        <v>120.0</v>
      </c>
      <c r="J165" s="7">
        <v>116.0</v>
      </c>
      <c r="K165" s="23">
        <f t="shared" si="13"/>
        <v>0.002849002849</v>
      </c>
      <c r="L165" s="23">
        <f t="shared" si="14"/>
        <v>0.005253940455</v>
      </c>
      <c r="M165" s="23">
        <f t="shared" si="15"/>
        <v>0.002309468822</v>
      </c>
      <c r="N165" s="23">
        <f t="shared" si="16"/>
        <v>0.003470804042</v>
      </c>
      <c r="O165" s="23">
        <f t="shared" si="17"/>
        <v>0.02367066895</v>
      </c>
      <c r="P165" s="23">
        <f t="shared" si="18"/>
        <v>0.04003234937</v>
      </c>
      <c r="Q165" s="23">
        <f t="shared" si="19"/>
        <v>0.02871410737</v>
      </c>
      <c r="R165" s="23">
        <f t="shared" si="20"/>
        <v>0.05929168325</v>
      </c>
      <c r="S165" s="23">
        <f t="shared" si="21"/>
        <v>0.04547162721</v>
      </c>
      <c r="T165" s="23">
        <f t="shared" si="22"/>
        <v>0.04816797036</v>
      </c>
      <c r="U165" s="23">
        <f t="shared" si="23"/>
        <v>0.04089140108</v>
      </c>
      <c r="V165" s="26">
        <f t="shared" si="24"/>
        <v>11.78153551</v>
      </c>
      <c r="W165" s="26"/>
    </row>
    <row r="166" ht="15.75" customHeight="1">
      <c r="A166" s="7" t="s">
        <v>203</v>
      </c>
      <c r="B166" s="7">
        <v>20.0</v>
      </c>
      <c r="C166" s="7">
        <v>0.0</v>
      </c>
      <c r="D166" s="7">
        <v>24.0</v>
      </c>
      <c r="E166" s="7">
        <v>700.0</v>
      </c>
      <c r="F166" s="7">
        <v>598.0</v>
      </c>
      <c r="G166" s="7">
        <v>434.0</v>
      </c>
      <c r="H166" s="7">
        <v>972.0</v>
      </c>
      <c r="I166" s="7">
        <v>1612.0</v>
      </c>
      <c r="J166" s="7">
        <v>1516.0</v>
      </c>
      <c r="K166" s="23">
        <f t="shared" si="13"/>
        <v>0.05982905983</v>
      </c>
      <c r="L166" s="23">
        <f t="shared" si="14"/>
        <v>0.001751313485</v>
      </c>
      <c r="M166" s="23">
        <f t="shared" si="15"/>
        <v>0.05773672055</v>
      </c>
      <c r="N166" s="23">
        <f t="shared" si="16"/>
        <v>0.03977236462</v>
      </c>
      <c r="O166" s="23">
        <f t="shared" si="17"/>
        <v>0.2404802744</v>
      </c>
      <c r="P166" s="23">
        <f t="shared" si="18"/>
        <v>0.2422159321</v>
      </c>
      <c r="Q166" s="23">
        <f t="shared" si="19"/>
        <v>0.1810237203</v>
      </c>
      <c r="R166" s="23">
        <f t="shared" si="20"/>
        <v>0.3871866295</v>
      </c>
      <c r="S166" s="23">
        <f t="shared" si="21"/>
        <v>0.6061630966</v>
      </c>
      <c r="T166" s="23">
        <f t="shared" si="22"/>
        <v>0.6245368464</v>
      </c>
      <c r="U166" s="23">
        <f t="shared" si="23"/>
        <v>0.3802677499</v>
      </c>
      <c r="V166" s="26">
        <f t="shared" si="24"/>
        <v>9.56110489</v>
      </c>
      <c r="W166" s="26"/>
    </row>
    <row r="167" ht="15.75" customHeight="1">
      <c r="A167" s="7" t="s">
        <v>204</v>
      </c>
      <c r="B167" s="7">
        <v>0.0</v>
      </c>
      <c r="C167" s="7">
        <v>0.0</v>
      </c>
      <c r="D167" s="7">
        <v>0.0</v>
      </c>
      <c r="E167" s="7">
        <v>60.0</v>
      </c>
      <c r="F167" s="7">
        <v>28.0</v>
      </c>
      <c r="G167" s="7">
        <v>50.0</v>
      </c>
      <c r="H167" s="7">
        <v>76.0</v>
      </c>
      <c r="I167" s="7">
        <v>60.0</v>
      </c>
      <c r="J167" s="7">
        <v>52.0</v>
      </c>
      <c r="K167" s="23">
        <f t="shared" si="13"/>
        <v>0.002849002849</v>
      </c>
      <c r="L167" s="23">
        <f t="shared" si="14"/>
        <v>0.001751313485</v>
      </c>
      <c r="M167" s="23">
        <f t="shared" si="15"/>
        <v>0.002309468822</v>
      </c>
      <c r="N167" s="23">
        <f t="shared" si="16"/>
        <v>0.002303261719</v>
      </c>
      <c r="O167" s="23">
        <f t="shared" si="17"/>
        <v>0.02092624357</v>
      </c>
      <c r="P167" s="23">
        <f t="shared" si="18"/>
        <v>0.0117266478</v>
      </c>
      <c r="Q167" s="23">
        <f t="shared" si="19"/>
        <v>0.02122347066</v>
      </c>
      <c r="R167" s="23">
        <f t="shared" si="20"/>
        <v>0.03064066852</v>
      </c>
      <c r="S167" s="23">
        <f t="shared" si="21"/>
        <v>0.02292371289</v>
      </c>
      <c r="T167" s="23">
        <f t="shared" si="22"/>
        <v>0.02181967888</v>
      </c>
      <c r="U167" s="23">
        <f t="shared" si="23"/>
        <v>0.02154340372</v>
      </c>
      <c r="V167" s="26">
        <f t="shared" si="24"/>
        <v>9.353432805</v>
      </c>
      <c r="W167" s="26"/>
    </row>
    <row r="168" ht="15.75" customHeight="1">
      <c r="A168" s="7" t="s">
        <v>206</v>
      </c>
      <c r="B168" s="7">
        <v>12.0</v>
      </c>
      <c r="C168" s="7">
        <v>4.0</v>
      </c>
      <c r="D168" s="7">
        <v>0.0</v>
      </c>
      <c r="E168" s="7">
        <v>416.0</v>
      </c>
      <c r="F168" s="7">
        <v>588.0</v>
      </c>
      <c r="G168" s="7">
        <v>390.0</v>
      </c>
      <c r="H168" s="7">
        <v>320.0</v>
      </c>
      <c r="I168" s="7">
        <v>264.0</v>
      </c>
      <c r="J168" s="7">
        <v>184.0</v>
      </c>
      <c r="K168" s="23">
        <f t="shared" si="13"/>
        <v>0.03703703704</v>
      </c>
      <c r="L168" s="23">
        <f t="shared" si="14"/>
        <v>0.008756567426</v>
      </c>
      <c r="M168" s="23">
        <f t="shared" si="15"/>
        <v>0.002309468822</v>
      </c>
      <c r="N168" s="23">
        <f t="shared" si="16"/>
        <v>0.01603435776</v>
      </c>
      <c r="O168" s="23">
        <f t="shared" si="17"/>
        <v>0.1430531732</v>
      </c>
      <c r="P168" s="23">
        <f t="shared" si="18"/>
        <v>0.2381722604</v>
      </c>
      <c r="Q168" s="23">
        <f t="shared" si="19"/>
        <v>0.1627132751</v>
      </c>
      <c r="R168" s="23">
        <f t="shared" si="20"/>
        <v>0.127735774</v>
      </c>
      <c r="S168" s="23">
        <f t="shared" si="21"/>
        <v>0.09958662157</v>
      </c>
      <c r="T168" s="23">
        <f t="shared" si="22"/>
        <v>0.07616303005</v>
      </c>
      <c r="U168" s="23">
        <f t="shared" si="23"/>
        <v>0.1412373557</v>
      </c>
      <c r="V168" s="26">
        <f t="shared" si="24"/>
        <v>8.808419883</v>
      </c>
      <c r="W168" s="26"/>
    </row>
    <row r="169" ht="15.75" customHeight="1">
      <c r="A169" s="7" t="s">
        <v>209</v>
      </c>
      <c r="B169" s="7">
        <v>10.0</v>
      </c>
      <c r="C169" s="7">
        <v>52.0</v>
      </c>
      <c r="D169" s="7">
        <v>0.0</v>
      </c>
      <c r="E169" s="7">
        <v>732.0</v>
      </c>
      <c r="F169" s="7">
        <v>758.0</v>
      </c>
      <c r="G169" s="7">
        <v>684.0</v>
      </c>
      <c r="H169" s="7">
        <v>1036.0</v>
      </c>
      <c r="I169" s="7">
        <v>1132.0</v>
      </c>
      <c r="J169" s="7">
        <v>920.0</v>
      </c>
      <c r="K169" s="23">
        <f t="shared" si="13"/>
        <v>0.03133903134</v>
      </c>
      <c r="L169" s="23">
        <f t="shared" si="14"/>
        <v>0.09281961471</v>
      </c>
      <c r="M169" s="23">
        <f t="shared" si="15"/>
        <v>0.002309468822</v>
      </c>
      <c r="N169" s="23">
        <f t="shared" si="16"/>
        <v>0.04215603829</v>
      </c>
      <c r="O169" s="23">
        <f t="shared" si="17"/>
        <v>0.251457976</v>
      </c>
      <c r="P169" s="23">
        <f t="shared" si="18"/>
        <v>0.3069146785</v>
      </c>
      <c r="Q169" s="23">
        <f t="shared" si="19"/>
        <v>0.2850603412</v>
      </c>
      <c r="R169" s="23">
        <f t="shared" si="20"/>
        <v>0.4126541982</v>
      </c>
      <c r="S169" s="23">
        <f t="shared" si="21"/>
        <v>0.425779782</v>
      </c>
      <c r="T169" s="23">
        <f t="shared" si="22"/>
        <v>0.3791683821</v>
      </c>
      <c r="U169" s="23">
        <f t="shared" si="23"/>
        <v>0.343505893</v>
      </c>
      <c r="V169" s="26">
        <f t="shared" si="24"/>
        <v>8.14843868</v>
      </c>
      <c r="W169" s="26"/>
    </row>
    <row r="170" ht="15.75" customHeight="1">
      <c r="A170" s="7" t="s">
        <v>207</v>
      </c>
      <c r="B170" s="7">
        <v>0.0</v>
      </c>
      <c r="C170" s="7">
        <v>0.0</v>
      </c>
      <c r="D170" s="7">
        <v>0.0</v>
      </c>
      <c r="E170" s="7">
        <v>46.0</v>
      </c>
      <c r="F170" s="7">
        <v>40.0</v>
      </c>
      <c r="G170" s="7">
        <v>22.0</v>
      </c>
      <c r="H170" s="7">
        <v>52.0</v>
      </c>
      <c r="I170" s="7">
        <v>52.0</v>
      </c>
      <c r="J170" s="7">
        <v>48.0</v>
      </c>
      <c r="K170" s="23">
        <f t="shared" si="13"/>
        <v>0.002849002849</v>
      </c>
      <c r="L170" s="23">
        <f t="shared" si="14"/>
        <v>0.001751313485</v>
      </c>
      <c r="M170" s="23">
        <f t="shared" si="15"/>
        <v>0.002309468822</v>
      </c>
      <c r="N170" s="23">
        <f t="shared" si="16"/>
        <v>0.002303261719</v>
      </c>
      <c r="O170" s="23">
        <f t="shared" si="17"/>
        <v>0.01612349914</v>
      </c>
      <c r="P170" s="23">
        <f t="shared" si="18"/>
        <v>0.01657905378</v>
      </c>
      <c r="Q170" s="23">
        <f t="shared" si="19"/>
        <v>0.009571369122</v>
      </c>
      <c r="R170" s="23">
        <f t="shared" si="20"/>
        <v>0.02109033028</v>
      </c>
      <c r="S170" s="23">
        <f t="shared" si="21"/>
        <v>0.01991732431</v>
      </c>
      <c r="T170" s="23">
        <f t="shared" si="22"/>
        <v>0.02017291066</v>
      </c>
      <c r="U170" s="23">
        <f t="shared" si="23"/>
        <v>0.01724241455</v>
      </c>
      <c r="V170" s="26">
        <f t="shared" si="24"/>
        <v>7.486085672</v>
      </c>
      <c r="W170" s="26"/>
    </row>
    <row r="171" ht="15.75" customHeight="1">
      <c r="A171" s="7" t="s">
        <v>211</v>
      </c>
      <c r="B171" s="7">
        <v>0.0</v>
      </c>
      <c r="C171" s="7">
        <v>0.0</v>
      </c>
      <c r="D171" s="7">
        <v>0.0</v>
      </c>
      <c r="E171" s="7">
        <v>28.0</v>
      </c>
      <c r="F171" s="7">
        <v>10.0</v>
      </c>
      <c r="G171" s="7">
        <v>16.0</v>
      </c>
      <c r="H171" s="7">
        <v>72.0</v>
      </c>
      <c r="I171" s="7">
        <v>60.0</v>
      </c>
      <c r="J171" s="7">
        <v>68.0</v>
      </c>
      <c r="K171" s="23">
        <f t="shared" si="13"/>
        <v>0.002849002849</v>
      </c>
      <c r="L171" s="23">
        <f t="shared" si="14"/>
        <v>0.001751313485</v>
      </c>
      <c r="M171" s="23">
        <f t="shared" si="15"/>
        <v>0.002309468822</v>
      </c>
      <c r="N171" s="23">
        <f t="shared" si="16"/>
        <v>0.002303261719</v>
      </c>
      <c r="O171" s="23">
        <f t="shared" si="17"/>
        <v>0.009948542024</v>
      </c>
      <c r="P171" s="23">
        <f t="shared" si="18"/>
        <v>0.004448038819</v>
      </c>
      <c r="Q171" s="23">
        <f t="shared" si="19"/>
        <v>0.007074490221</v>
      </c>
      <c r="R171" s="23">
        <f t="shared" si="20"/>
        <v>0.02904894548</v>
      </c>
      <c r="S171" s="23">
        <f t="shared" si="21"/>
        <v>0.02292371289</v>
      </c>
      <c r="T171" s="23">
        <f t="shared" si="22"/>
        <v>0.02840675175</v>
      </c>
      <c r="U171" s="23">
        <f t="shared" si="23"/>
        <v>0.0169750802</v>
      </c>
      <c r="V171" s="26">
        <f t="shared" si="24"/>
        <v>7.370017944</v>
      </c>
      <c r="W171" s="26"/>
    </row>
    <row r="172" ht="15.75" customHeight="1">
      <c r="A172" s="7" t="s">
        <v>205</v>
      </c>
      <c r="B172" s="7">
        <v>0.0</v>
      </c>
      <c r="C172" s="7">
        <v>0.0</v>
      </c>
      <c r="D172" s="7">
        <v>38.0</v>
      </c>
      <c r="E172" s="7">
        <v>614.0</v>
      </c>
      <c r="F172" s="7">
        <v>570.0</v>
      </c>
      <c r="G172" s="7">
        <v>512.0</v>
      </c>
      <c r="H172" s="7">
        <v>612.0</v>
      </c>
      <c r="I172" s="7">
        <v>552.0</v>
      </c>
      <c r="J172" s="7">
        <v>528.0</v>
      </c>
      <c r="K172" s="23">
        <f t="shared" si="13"/>
        <v>0.002849002849</v>
      </c>
      <c r="L172" s="23">
        <f t="shared" si="14"/>
        <v>0.001751313485</v>
      </c>
      <c r="M172" s="23">
        <f t="shared" si="15"/>
        <v>0.09006928406</v>
      </c>
      <c r="N172" s="23">
        <f t="shared" si="16"/>
        <v>0.03155653347</v>
      </c>
      <c r="O172" s="23">
        <f t="shared" si="17"/>
        <v>0.2109777015</v>
      </c>
      <c r="P172" s="23">
        <f t="shared" si="18"/>
        <v>0.2308936514</v>
      </c>
      <c r="Q172" s="23">
        <f t="shared" si="19"/>
        <v>0.2134831461</v>
      </c>
      <c r="R172" s="23">
        <f t="shared" si="20"/>
        <v>0.2439315559</v>
      </c>
      <c r="S172" s="23">
        <f t="shared" si="21"/>
        <v>0.2078166103</v>
      </c>
      <c r="T172" s="23">
        <f t="shared" si="22"/>
        <v>0.2177850967</v>
      </c>
      <c r="U172" s="23">
        <f t="shared" si="23"/>
        <v>0.220814627</v>
      </c>
      <c r="V172" s="26">
        <f t="shared" si="24"/>
        <v>6.997429779</v>
      </c>
      <c r="W172" s="26"/>
    </row>
    <row r="173" ht="15.75" customHeight="1">
      <c r="A173" s="7" t="s">
        <v>208</v>
      </c>
      <c r="B173" s="7">
        <v>0.0</v>
      </c>
      <c r="C173" s="7">
        <v>8.0</v>
      </c>
      <c r="D173" s="7">
        <v>20.0</v>
      </c>
      <c r="E173" s="7">
        <v>470.0</v>
      </c>
      <c r="F173" s="7">
        <v>382.0</v>
      </c>
      <c r="G173" s="7">
        <v>344.0</v>
      </c>
      <c r="H173" s="7">
        <v>332.0</v>
      </c>
      <c r="I173" s="7">
        <v>348.0</v>
      </c>
      <c r="J173" s="7">
        <v>252.0</v>
      </c>
      <c r="K173" s="23">
        <f t="shared" si="13"/>
        <v>0.002849002849</v>
      </c>
      <c r="L173" s="23">
        <f t="shared" si="14"/>
        <v>0.01576182137</v>
      </c>
      <c r="M173" s="23">
        <f t="shared" si="15"/>
        <v>0.04849884527</v>
      </c>
      <c r="N173" s="23">
        <f t="shared" si="16"/>
        <v>0.02236988983</v>
      </c>
      <c r="O173" s="23">
        <f t="shared" si="17"/>
        <v>0.1615780446</v>
      </c>
      <c r="P173" s="23">
        <f t="shared" si="18"/>
        <v>0.1548726243</v>
      </c>
      <c r="Q173" s="23">
        <f t="shared" si="19"/>
        <v>0.1435705368</v>
      </c>
      <c r="R173" s="23">
        <f t="shared" si="20"/>
        <v>0.1325109431</v>
      </c>
      <c r="S173" s="23">
        <f t="shared" si="21"/>
        <v>0.1311537016</v>
      </c>
      <c r="T173" s="23">
        <f t="shared" si="22"/>
        <v>0.1041580897</v>
      </c>
      <c r="U173" s="23">
        <f t="shared" si="23"/>
        <v>0.13797399</v>
      </c>
      <c r="V173" s="26">
        <f t="shared" si="24"/>
        <v>6.167843968</v>
      </c>
      <c r="W173" s="26"/>
    </row>
    <row r="174" ht="15.75" customHeight="1">
      <c r="A174" s="7" t="s">
        <v>214</v>
      </c>
      <c r="B174" s="7">
        <v>0.0</v>
      </c>
      <c r="C174" s="7">
        <v>2.0</v>
      </c>
      <c r="D174" s="7">
        <v>0.0</v>
      </c>
      <c r="E174" s="7">
        <v>50.0</v>
      </c>
      <c r="F174" s="7">
        <v>12.0</v>
      </c>
      <c r="G174" s="7">
        <v>34.0</v>
      </c>
      <c r="H174" s="7">
        <v>52.0</v>
      </c>
      <c r="I174" s="7">
        <v>44.0</v>
      </c>
      <c r="J174" s="7">
        <v>92.0</v>
      </c>
      <c r="K174" s="23">
        <f t="shared" si="13"/>
        <v>0.002849002849</v>
      </c>
      <c r="L174" s="23">
        <f t="shared" si="14"/>
        <v>0.005253940455</v>
      </c>
      <c r="M174" s="23">
        <f t="shared" si="15"/>
        <v>0.002309468822</v>
      </c>
      <c r="N174" s="23">
        <f t="shared" si="16"/>
        <v>0.003470804042</v>
      </c>
      <c r="O174" s="23">
        <f t="shared" si="17"/>
        <v>0.01749571184</v>
      </c>
      <c r="P174" s="23">
        <f t="shared" si="18"/>
        <v>0.00525677315</v>
      </c>
      <c r="Q174" s="23">
        <f t="shared" si="19"/>
        <v>0.01456512692</v>
      </c>
      <c r="R174" s="23">
        <f t="shared" si="20"/>
        <v>0.02109033028</v>
      </c>
      <c r="S174" s="23">
        <f t="shared" si="21"/>
        <v>0.01691093574</v>
      </c>
      <c r="T174" s="23">
        <f t="shared" si="22"/>
        <v>0.03828736105</v>
      </c>
      <c r="U174" s="23">
        <f t="shared" si="23"/>
        <v>0.01893437316</v>
      </c>
      <c r="V174" s="26">
        <f t="shared" si="24"/>
        <v>5.455327623</v>
      </c>
      <c r="W174" s="26"/>
    </row>
    <row r="175" ht="15.75" customHeight="1">
      <c r="A175" s="7" t="s">
        <v>210</v>
      </c>
      <c r="B175" s="7">
        <v>0.0</v>
      </c>
      <c r="C175" s="7">
        <v>0.0</v>
      </c>
      <c r="D175" s="7">
        <v>26.0</v>
      </c>
      <c r="E175" s="7">
        <v>378.0</v>
      </c>
      <c r="F175" s="7">
        <v>436.0</v>
      </c>
      <c r="G175" s="7">
        <v>290.0</v>
      </c>
      <c r="H175" s="7">
        <v>208.0</v>
      </c>
      <c r="I175" s="7">
        <v>316.0</v>
      </c>
      <c r="J175" s="7">
        <v>232.0</v>
      </c>
      <c r="K175" s="23">
        <f t="shared" si="13"/>
        <v>0.002849002849</v>
      </c>
      <c r="L175" s="23">
        <f t="shared" si="14"/>
        <v>0.001751313485</v>
      </c>
      <c r="M175" s="23">
        <f t="shared" si="15"/>
        <v>0.0623556582</v>
      </c>
      <c r="N175" s="23">
        <f t="shared" si="16"/>
        <v>0.02231865818</v>
      </c>
      <c r="O175" s="23">
        <f t="shared" si="17"/>
        <v>0.1300171527</v>
      </c>
      <c r="P175" s="23">
        <f t="shared" si="18"/>
        <v>0.1767084513</v>
      </c>
      <c r="Q175" s="23">
        <f t="shared" si="19"/>
        <v>0.1210986267</v>
      </c>
      <c r="R175" s="23">
        <f t="shared" si="20"/>
        <v>0.08316752885</v>
      </c>
      <c r="S175" s="23">
        <f t="shared" si="21"/>
        <v>0.1191281473</v>
      </c>
      <c r="T175" s="23">
        <f t="shared" si="22"/>
        <v>0.09592424866</v>
      </c>
      <c r="U175" s="23">
        <f t="shared" si="23"/>
        <v>0.1210073592</v>
      </c>
      <c r="V175" s="26">
        <f t="shared" si="24"/>
        <v>5.421802614</v>
      </c>
      <c r="W175" s="26"/>
    </row>
    <row r="176" ht="15.75" customHeight="1">
      <c r="A176" s="7" t="s">
        <v>215</v>
      </c>
      <c r="B176" s="7">
        <v>0.0</v>
      </c>
      <c r="C176" s="7">
        <v>4.0</v>
      </c>
      <c r="D176" s="7">
        <v>0.0</v>
      </c>
      <c r="E176" s="7">
        <v>26.0</v>
      </c>
      <c r="F176" s="7">
        <v>30.0</v>
      </c>
      <c r="G176" s="7">
        <v>36.0</v>
      </c>
      <c r="H176" s="7">
        <v>80.0</v>
      </c>
      <c r="I176" s="7">
        <v>92.0</v>
      </c>
      <c r="J176" s="7">
        <v>108.0</v>
      </c>
      <c r="K176" s="23">
        <f t="shared" si="13"/>
        <v>0.002849002849</v>
      </c>
      <c r="L176" s="23">
        <f t="shared" si="14"/>
        <v>0.008756567426</v>
      </c>
      <c r="M176" s="23">
        <f t="shared" si="15"/>
        <v>0.002309468822</v>
      </c>
      <c r="N176" s="23">
        <f t="shared" si="16"/>
        <v>0.004638346366</v>
      </c>
      <c r="O176" s="23">
        <f t="shared" si="17"/>
        <v>0.009262435678</v>
      </c>
      <c r="P176" s="23">
        <f t="shared" si="18"/>
        <v>0.01253538213</v>
      </c>
      <c r="Q176" s="23">
        <f t="shared" si="19"/>
        <v>0.01539741989</v>
      </c>
      <c r="R176" s="23">
        <f t="shared" si="20"/>
        <v>0.03223239156</v>
      </c>
      <c r="S176" s="23">
        <f t="shared" si="21"/>
        <v>0.03494926719</v>
      </c>
      <c r="T176" s="23">
        <f t="shared" si="22"/>
        <v>0.04487443392</v>
      </c>
      <c r="U176" s="23">
        <f t="shared" si="23"/>
        <v>0.02487522173</v>
      </c>
      <c r="V176" s="26">
        <f t="shared" si="24"/>
        <v>5.36295045</v>
      </c>
      <c r="W176" s="26"/>
    </row>
    <row r="177" ht="15.75" customHeight="1">
      <c r="A177" s="7" t="s">
        <v>213</v>
      </c>
      <c r="B177" s="7">
        <v>0.0</v>
      </c>
      <c r="C177" s="7">
        <v>0.0</v>
      </c>
      <c r="D177" s="7">
        <v>0.0</v>
      </c>
      <c r="E177" s="7">
        <v>38.0</v>
      </c>
      <c r="F177" s="7">
        <v>18.0</v>
      </c>
      <c r="G177" s="7">
        <v>18.0</v>
      </c>
      <c r="H177" s="7">
        <v>44.0</v>
      </c>
      <c r="I177" s="7">
        <v>44.0</v>
      </c>
      <c r="J177" s="7">
        <v>20.0</v>
      </c>
      <c r="K177" s="23">
        <f t="shared" si="13"/>
        <v>0.002849002849</v>
      </c>
      <c r="L177" s="23">
        <f t="shared" si="14"/>
        <v>0.001751313485</v>
      </c>
      <c r="M177" s="23">
        <f t="shared" si="15"/>
        <v>0.002309468822</v>
      </c>
      <c r="N177" s="23">
        <f t="shared" si="16"/>
        <v>0.002303261719</v>
      </c>
      <c r="O177" s="23">
        <f t="shared" si="17"/>
        <v>0.01337907376</v>
      </c>
      <c r="P177" s="23">
        <f t="shared" si="18"/>
        <v>0.007682976142</v>
      </c>
      <c r="Q177" s="23">
        <f t="shared" si="19"/>
        <v>0.007906783188</v>
      </c>
      <c r="R177" s="23">
        <f t="shared" si="20"/>
        <v>0.0179068842</v>
      </c>
      <c r="S177" s="23">
        <f t="shared" si="21"/>
        <v>0.01691093574</v>
      </c>
      <c r="T177" s="23">
        <f t="shared" si="22"/>
        <v>0.008645533141</v>
      </c>
      <c r="U177" s="23">
        <f t="shared" si="23"/>
        <v>0.01207203103</v>
      </c>
      <c r="V177" s="26">
        <f t="shared" si="24"/>
        <v>5.241276286</v>
      </c>
      <c r="W177" s="26"/>
    </row>
    <row r="178" ht="15.75" customHeight="1">
      <c r="A178" s="7" t="s">
        <v>216</v>
      </c>
      <c r="B178" s="7">
        <v>0.0</v>
      </c>
      <c r="C178" s="7">
        <v>88.0</v>
      </c>
      <c r="D178" s="7">
        <v>16.0</v>
      </c>
      <c r="E178" s="7">
        <v>740.0</v>
      </c>
      <c r="F178" s="7">
        <v>610.0</v>
      </c>
      <c r="G178" s="7">
        <v>386.0</v>
      </c>
      <c r="H178" s="7">
        <v>820.0</v>
      </c>
      <c r="I178" s="7">
        <v>1324.0</v>
      </c>
      <c r="J178" s="7">
        <v>1208.0</v>
      </c>
      <c r="K178" s="23">
        <f t="shared" si="13"/>
        <v>0.002849002849</v>
      </c>
      <c r="L178" s="23">
        <f t="shared" si="14"/>
        <v>0.1558669002</v>
      </c>
      <c r="M178" s="23">
        <f t="shared" si="15"/>
        <v>0.03926096998</v>
      </c>
      <c r="N178" s="23">
        <f t="shared" si="16"/>
        <v>0.065992291</v>
      </c>
      <c r="O178" s="23">
        <f t="shared" si="17"/>
        <v>0.2542024014</v>
      </c>
      <c r="P178" s="23">
        <f t="shared" si="18"/>
        <v>0.2470683381</v>
      </c>
      <c r="Q178" s="23">
        <f t="shared" si="19"/>
        <v>0.1610486891</v>
      </c>
      <c r="R178" s="23">
        <f t="shared" si="20"/>
        <v>0.326701154</v>
      </c>
      <c r="S178" s="23">
        <f t="shared" si="21"/>
        <v>0.4979331079</v>
      </c>
      <c r="T178" s="23">
        <f t="shared" si="22"/>
        <v>0.4977356937</v>
      </c>
      <c r="U178" s="23">
        <f t="shared" si="23"/>
        <v>0.330781564</v>
      </c>
      <c r="V178" s="26">
        <f t="shared" si="24"/>
        <v>5.012427346</v>
      </c>
      <c r="W178" s="26"/>
    </row>
    <row r="179" ht="15.75" customHeight="1">
      <c r="A179" s="7" t="s">
        <v>212</v>
      </c>
      <c r="B179" s="7">
        <v>0.0</v>
      </c>
      <c r="C179" s="7">
        <v>4.0</v>
      </c>
      <c r="D179" s="7">
        <v>28.0</v>
      </c>
      <c r="E179" s="7">
        <v>358.0</v>
      </c>
      <c r="F179" s="7">
        <v>266.0</v>
      </c>
      <c r="G179" s="7">
        <v>280.0</v>
      </c>
      <c r="H179" s="7">
        <v>336.0</v>
      </c>
      <c r="I179" s="7">
        <v>352.0</v>
      </c>
      <c r="J179" s="7">
        <v>328.0</v>
      </c>
      <c r="K179" s="23">
        <f t="shared" si="13"/>
        <v>0.002849002849</v>
      </c>
      <c r="L179" s="23">
        <f t="shared" si="14"/>
        <v>0.008756567426</v>
      </c>
      <c r="M179" s="23">
        <f t="shared" si="15"/>
        <v>0.06697459584</v>
      </c>
      <c r="N179" s="23">
        <f t="shared" si="16"/>
        <v>0.02619338871</v>
      </c>
      <c r="O179" s="23">
        <f t="shared" si="17"/>
        <v>0.1231560892</v>
      </c>
      <c r="P179" s="23">
        <f t="shared" si="18"/>
        <v>0.1079660332</v>
      </c>
      <c r="Q179" s="23">
        <f t="shared" si="19"/>
        <v>0.1169371619</v>
      </c>
      <c r="R179" s="23">
        <f t="shared" si="20"/>
        <v>0.1341026661</v>
      </c>
      <c r="S179" s="23">
        <f t="shared" si="21"/>
        <v>0.1326568959</v>
      </c>
      <c r="T179" s="23">
        <f t="shared" si="22"/>
        <v>0.1354466859</v>
      </c>
      <c r="U179" s="23">
        <f t="shared" si="23"/>
        <v>0.1250442554</v>
      </c>
      <c r="V179" s="26">
        <f t="shared" si="24"/>
        <v>4.773886142</v>
      </c>
      <c r="W179" s="26"/>
    </row>
    <row r="180" ht="15.75" customHeight="1">
      <c r="A180" s="7" t="s">
        <v>217</v>
      </c>
      <c r="B180" s="7">
        <v>4.0</v>
      </c>
      <c r="C180" s="7">
        <v>0.0</v>
      </c>
      <c r="D180" s="7">
        <v>0.0</v>
      </c>
      <c r="E180" s="7">
        <v>48.0</v>
      </c>
      <c r="F180" s="7">
        <v>40.0</v>
      </c>
      <c r="G180" s="7">
        <v>34.0</v>
      </c>
      <c r="H180" s="7">
        <v>100.0</v>
      </c>
      <c r="I180" s="7">
        <v>76.0</v>
      </c>
      <c r="J180" s="7">
        <v>84.0</v>
      </c>
      <c r="K180" s="23">
        <f t="shared" si="13"/>
        <v>0.01424501425</v>
      </c>
      <c r="L180" s="23">
        <f t="shared" si="14"/>
        <v>0.001751313485</v>
      </c>
      <c r="M180" s="23">
        <f t="shared" si="15"/>
        <v>0.002309468822</v>
      </c>
      <c r="N180" s="23">
        <f t="shared" si="16"/>
        <v>0.006101932184</v>
      </c>
      <c r="O180" s="23">
        <f t="shared" si="17"/>
        <v>0.01680960549</v>
      </c>
      <c r="P180" s="23">
        <f t="shared" si="18"/>
        <v>0.01657905378</v>
      </c>
      <c r="Q180" s="23">
        <f t="shared" si="19"/>
        <v>0.01456512692</v>
      </c>
      <c r="R180" s="23">
        <f t="shared" si="20"/>
        <v>0.04019100676</v>
      </c>
      <c r="S180" s="23">
        <f t="shared" si="21"/>
        <v>0.02893649004</v>
      </c>
      <c r="T180" s="23">
        <f t="shared" si="22"/>
        <v>0.03499382462</v>
      </c>
      <c r="U180" s="23">
        <f t="shared" si="23"/>
        <v>0.02534585127</v>
      </c>
      <c r="V180" s="26">
        <f t="shared" si="24"/>
        <v>4.153741881</v>
      </c>
      <c r="W180" s="26"/>
    </row>
    <row r="181" ht="15.75" customHeight="1">
      <c r="A181" s="7" t="s">
        <v>218</v>
      </c>
      <c r="B181" s="7">
        <v>138.0</v>
      </c>
      <c r="C181" s="7">
        <v>458.0</v>
      </c>
      <c r="D181" s="7">
        <v>192.0</v>
      </c>
      <c r="E181" s="7">
        <v>6662.0</v>
      </c>
      <c r="F181" s="7">
        <v>6200.0</v>
      </c>
      <c r="G181" s="7">
        <v>5164.0</v>
      </c>
      <c r="H181" s="7">
        <v>5016.0</v>
      </c>
      <c r="I181" s="7">
        <v>4748.0</v>
      </c>
      <c r="J181" s="7">
        <v>3996.0</v>
      </c>
      <c r="K181" s="23">
        <f t="shared" si="13"/>
        <v>0.396011396</v>
      </c>
      <c r="L181" s="23">
        <f t="shared" si="14"/>
        <v>0.8038528897</v>
      </c>
      <c r="M181" s="23">
        <f t="shared" si="15"/>
        <v>0.4457274827</v>
      </c>
      <c r="N181" s="23">
        <f t="shared" si="16"/>
        <v>0.5485305895</v>
      </c>
      <c r="O181" s="23">
        <f t="shared" si="17"/>
        <v>2.285763293</v>
      </c>
      <c r="P181" s="23">
        <f t="shared" si="18"/>
        <v>2.507480793</v>
      </c>
      <c r="Q181" s="23">
        <f t="shared" si="19"/>
        <v>2.149396588</v>
      </c>
      <c r="R181" s="23">
        <f t="shared" si="20"/>
        <v>1.996418623</v>
      </c>
      <c r="S181" s="23">
        <f t="shared" si="21"/>
        <v>1.784667418</v>
      </c>
      <c r="T181" s="23">
        <f t="shared" si="22"/>
        <v>1.645533141</v>
      </c>
      <c r="U181" s="23">
        <f t="shared" si="23"/>
        <v>2.061543309</v>
      </c>
      <c r="V181" s="26">
        <f t="shared" si="24"/>
        <v>3.758301449</v>
      </c>
      <c r="W181" s="26"/>
    </row>
    <row r="182" ht="15.75" customHeight="1">
      <c r="A182" s="7" t="s">
        <v>219</v>
      </c>
      <c r="B182" s="7">
        <v>0.0</v>
      </c>
      <c r="C182" s="7">
        <v>14.0</v>
      </c>
      <c r="D182" s="7">
        <v>8.0</v>
      </c>
      <c r="E182" s="7">
        <v>174.0</v>
      </c>
      <c r="F182" s="7">
        <v>126.0</v>
      </c>
      <c r="G182" s="7">
        <v>74.0</v>
      </c>
      <c r="H182" s="7">
        <v>188.0</v>
      </c>
      <c r="I182" s="7">
        <v>264.0</v>
      </c>
      <c r="J182" s="7">
        <v>112.0</v>
      </c>
      <c r="K182" s="23">
        <f t="shared" si="13"/>
        <v>0.002849002849</v>
      </c>
      <c r="L182" s="23">
        <f t="shared" si="14"/>
        <v>0.02626970228</v>
      </c>
      <c r="M182" s="23">
        <f t="shared" si="15"/>
        <v>0.0207852194</v>
      </c>
      <c r="N182" s="23">
        <f t="shared" si="16"/>
        <v>0.01663464151</v>
      </c>
      <c r="O182" s="23">
        <f t="shared" si="17"/>
        <v>0.06003430532</v>
      </c>
      <c r="P182" s="23">
        <f t="shared" si="18"/>
        <v>0.05135463</v>
      </c>
      <c r="Q182" s="23">
        <f t="shared" si="19"/>
        <v>0.03121098627</v>
      </c>
      <c r="R182" s="23">
        <f t="shared" si="20"/>
        <v>0.07520891365</v>
      </c>
      <c r="S182" s="23">
        <f t="shared" si="21"/>
        <v>0.09958662157</v>
      </c>
      <c r="T182" s="23">
        <f t="shared" si="22"/>
        <v>0.04652120214</v>
      </c>
      <c r="U182" s="23">
        <f t="shared" si="23"/>
        <v>0.06065277649</v>
      </c>
      <c r="V182" s="26">
        <f t="shared" si="24"/>
        <v>3.646172745</v>
      </c>
      <c r="W182" s="26"/>
    </row>
    <row r="183" ht="15.75" customHeight="1">
      <c r="A183" s="7" t="s">
        <v>220</v>
      </c>
      <c r="B183" s="7">
        <v>16.0</v>
      </c>
      <c r="C183" s="7">
        <v>20.0</v>
      </c>
      <c r="D183" s="7">
        <v>16.0</v>
      </c>
      <c r="E183" s="7">
        <v>344.0</v>
      </c>
      <c r="F183" s="7">
        <v>274.0</v>
      </c>
      <c r="G183" s="7">
        <v>298.0</v>
      </c>
      <c r="H183" s="7">
        <v>156.0</v>
      </c>
      <c r="I183" s="7">
        <v>192.0</v>
      </c>
      <c r="J183" s="7">
        <v>184.0</v>
      </c>
      <c r="K183" s="23">
        <f t="shared" si="13"/>
        <v>0.04843304843</v>
      </c>
      <c r="L183" s="23">
        <f t="shared" si="14"/>
        <v>0.03677758319</v>
      </c>
      <c r="M183" s="23">
        <f t="shared" si="15"/>
        <v>0.03926096998</v>
      </c>
      <c r="N183" s="23">
        <f t="shared" si="16"/>
        <v>0.04149053387</v>
      </c>
      <c r="O183" s="23">
        <f t="shared" si="17"/>
        <v>0.1183533448</v>
      </c>
      <c r="P183" s="23">
        <f t="shared" si="18"/>
        <v>0.1112009705</v>
      </c>
      <c r="Q183" s="23">
        <f t="shared" si="19"/>
        <v>0.1244277986</v>
      </c>
      <c r="R183" s="23">
        <f t="shared" si="20"/>
        <v>0.06247512933</v>
      </c>
      <c r="S183" s="23">
        <f t="shared" si="21"/>
        <v>0.07252912439</v>
      </c>
      <c r="T183" s="23">
        <f t="shared" si="22"/>
        <v>0.07616303005</v>
      </c>
      <c r="U183" s="23">
        <f t="shared" si="23"/>
        <v>0.09419156627</v>
      </c>
      <c r="V183" s="26">
        <f t="shared" si="24"/>
        <v>2.270194126</v>
      </c>
      <c r="W183" s="26"/>
    </row>
    <row r="184" ht="15.75" customHeight="1">
      <c r="A184" s="7" t="s">
        <v>221</v>
      </c>
      <c r="B184" s="7">
        <v>40.0</v>
      </c>
      <c r="C184" s="7">
        <v>42.0</v>
      </c>
      <c r="D184" s="7">
        <v>76.0</v>
      </c>
      <c r="E184" s="7">
        <v>832.0</v>
      </c>
      <c r="F184" s="7">
        <v>668.0</v>
      </c>
      <c r="G184" s="7">
        <v>582.0</v>
      </c>
      <c r="H184" s="7">
        <v>428.0</v>
      </c>
      <c r="I184" s="7">
        <v>496.0</v>
      </c>
      <c r="J184" s="7">
        <v>452.0</v>
      </c>
      <c r="K184" s="23">
        <f t="shared" si="13"/>
        <v>0.1168091168</v>
      </c>
      <c r="L184" s="23">
        <f t="shared" si="14"/>
        <v>0.07530647986</v>
      </c>
      <c r="M184" s="23">
        <f t="shared" si="15"/>
        <v>0.1778290993</v>
      </c>
      <c r="N184" s="23">
        <f t="shared" si="16"/>
        <v>0.1233148987</v>
      </c>
      <c r="O184" s="23">
        <f t="shared" si="17"/>
        <v>0.2857632933</v>
      </c>
      <c r="P184" s="23">
        <f t="shared" si="18"/>
        <v>0.2705216336</v>
      </c>
      <c r="Q184" s="23">
        <f t="shared" si="19"/>
        <v>0.2426133999</v>
      </c>
      <c r="R184" s="23">
        <f t="shared" si="20"/>
        <v>0.1707122961</v>
      </c>
      <c r="S184" s="23">
        <f t="shared" si="21"/>
        <v>0.1867718903</v>
      </c>
      <c r="T184" s="23">
        <f t="shared" si="22"/>
        <v>0.1864965006</v>
      </c>
      <c r="U184" s="23">
        <f t="shared" si="23"/>
        <v>0.223813169</v>
      </c>
      <c r="V184" s="26">
        <f t="shared" si="24"/>
        <v>1.814972655</v>
      </c>
      <c r="W184" s="26"/>
    </row>
    <row r="185" ht="15.75" customHeight="1">
      <c r="A185" s="7" t="s">
        <v>223</v>
      </c>
      <c r="B185" s="7">
        <v>60.0</v>
      </c>
      <c r="C185" s="7">
        <v>0.0</v>
      </c>
      <c r="D185" s="7">
        <v>0.0</v>
      </c>
      <c r="E185" s="7">
        <v>490.0</v>
      </c>
      <c r="F185" s="7">
        <v>298.0</v>
      </c>
      <c r="G185" s="7">
        <v>280.0</v>
      </c>
      <c r="H185" s="7">
        <v>212.0</v>
      </c>
      <c r="I185" s="7">
        <v>276.0</v>
      </c>
      <c r="J185" s="7">
        <v>112.0</v>
      </c>
      <c r="K185" s="23">
        <f t="shared" si="13"/>
        <v>0.1737891738</v>
      </c>
      <c r="L185" s="23">
        <f t="shared" si="14"/>
        <v>0.001751313485</v>
      </c>
      <c r="M185" s="23">
        <f t="shared" si="15"/>
        <v>0.002309468822</v>
      </c>
      <c r="N185" s="23">
        <f t="shared" si="16"/>
        <v>0.0592833187</v>
      </c>
      <c r="O185" s="23">
        <f t="shared" si="17"/>
        <v>0.1684391081</v>
      </c>
      <c r="P185" s="23">
        <f t="shared" si="18"/>
        <v>0.1209057825</v>
      </c>
      <c r="Q185" s="23">
        <f t="shared" si="19"/>
        <v>0.1169371619</v>
      </c>
      <c r="R185" s="23">
        <f t="shared" si="20"/>
        <v>0.08475925189</v>
      </c>
      <c r="S185" s="23">
        <f t="shared" si="21"/>
        <v>0.1040962044</v>
      </c>
      <c r="T185" s="23">
        <f t="shared" si="22"/>
        <v>0.04652120214</v>
      </c>
      <c r="U185" s="23">
        <f t="shared" si="23"/>
        <v>0.1069431185</v>
      </c>
      <c r="V185" s="26">
        <f t="shared" si="24"/>
        <v>1.803932722</v>
      </c>
      <c r="W185" s="26"/>
    </row>
    <row r="186" ht="15.75" customHeight="1">
      <c r="A186" s="7" t="s">
        <v>222</v>
      </c>
      <c r="B186" s="7">
        <v>22.0</v>
      </c>
      <c r="C186" s="7">
        <v>58.0</v>
      </c>
      <c r="D186" s="7">
        <v>36.0</v>
      </c>
      <c r="E186" s="7">
        <v>502.0</v>
      </c>
      <c r="F186" s="7">
        <v>340.0</v>
      </c>
      <c r="G186" s="7">
        <v>300.0</v>
      </c>
      <c r="H186" s="7">
        <v>404.0</v>
      </c>
      <c r="I186" s="7">
        <v>380.0</v>
      </c>
      <c r="J186" s="7">
        <v>388.0</v>
      </c>
      <c r="K186" s="23">
        <f t="shared" si="13"/>
        <v>0.06552706553</v>
      </c>
      <c r="L186" s="23">
        <f t="shared" si="14"/>
        <v>0.1033274956</v>
      </c>
      <c r="M186" s="23">
        <f t="shared" si="15"/>
        <v>0.08545034642</v>
      </c>
      <c r="N186" s="23">
        <f t="shared" si="16"/>
        <v>0.08476830252</v>
      </c>
      <c r="O186" s="23">
        <f t="shared" si="17"/>
        <v>0.1725557461</v>
      </c>
      <c r="P186" s="23">
        <f t="shared" si="18"/>
        <v>0.1378892034</v>
      </c>
      <c r="Q186" s="23">
        <f t="shared" si="19"/>
        <v>0.1252600916</v>
      </c>
      <c r="R186" s="23">
        <f t="shared" si="20"/>
        <v>0.1611619578</v>
      </c>
      <c r="S186" s="23">
        <f t="shared" si="21"/>
        <v>0.1431792559</v>
      </c>
      <c r="T186" s="23">
        <f t="shared" si="22"/>
        <v>0.1601482091</v>
      </c>
      <c r="U186" s="23">
        <f t="shared" si="23"/>
        <v>0.1500324107</v>
      </c>
      <c r="V186" s="26">
        <f t="shared" si="24"/>
        <v>1.769911703</v>
      </c>
      <c r="W186" s="26"/>
    </row>
    <row r="187" ht="15.75" customHeight="1">
      <c r="A187" s="7" t="s">
        <v>224</v>
      </c>
      <c r="B187" s="7">
        <v>92.0</v>
      </c>
      <c r="C187" s="7">
        <v>14.0</v>
      </c>
      <c r="D187" s="7">
        <v>36.0</v>
      </c>
      <c r="E187" s="7">
        <v>580.0</v>
      </c>
      <c r="F187" s="7">
        <v>464.0</v>
      </c>
      <c r="G187" s="7">
        <v>438.0</v>
      </c>
      <c r="H187" s="7">
        <v>596.0</v>
      </c>
      <c r="I187" s="7">
        <v>588.0</v>
      </c>
      <c r="J187" s="7">
        <v>404.0</v>
      </c>
      <c r="K187" s="23">
        <f t="shared" si="13"/>
        <v>0.264957265</v>
      </c>
      <c r="L187" s="23">
        <f t="shared" si="14"/>
        <v>0.02626970228</v>
      </c>
      <c r="M187" s="23">
        <f t="shared" si="15"/>
        <v>0.08545034642</v>
      </c>
      <c r="N187" s="23">
        <f t="shared" si="16"/>
        <v>0.1255591046</v>
      </c>
      <c r="O187" s="23">
        <f t="shared" si="17"/>
        <v>0.1993138937</v>
      </c>
      <c r="P187" s="23">
        <f t="shared" si="18"/>
        <v>0.1880307319</v>
      </c>
      <c r="Q187" s="23">
        <f t="shared" si="19"/>
        <v>0.1826883063</v>
      </c>
      <c r="R187" s="23">
        <f t="shared" si="20"/>
        <v>0.2375646637</v>
      </c>
      <c r="S187" s="23">
        <f t="shared" si="21"/>
        <v>0.2213453589</v>
      </c>
      <c r="T187" s="23">
        <f t="shared" si="22"/>
        <v>0.166735282</v>
      </c>
      <c r="U187" s="23">
        <f t="shared" si="23"/>
        <v>0.1992797061</v>
      </c>
      <c r="V187" s="26">
        <f t="shared" si="24"/>
        <v>1.587138637</v>
      </c>
      <c r="W187" s="26"/>
    </row>
    <row r="188" ht="15.75" customHeight="1">
      <c r="A188" s="7" t="s">
        <v>225</v>
      </c>
      <c r="B188" s="7">
        <v>122.0</v>
      </c>
      <c r="C188" s="7">
        <v>0.0</v>
      </c>
      <c r="D188" s="7">
        <v>0.0</v>
      </c>
      <c r="E188" s="7">
        <v>606.0</v>
      </c>
      <c r="F188" s="7">
        <v>806.0</v>
      </c>
      <c r="G188" s="7">
        <v>622.0</v>
      </c>
      <c r="H188" s="7">
        <v>128.0</v>
      </c>
      <c r="I188" s="7">
        <v>132.0</v>
      </c>
      <c r="J188" s="7">
        <v>92.0</v>
      </c>
      <c r="K188" s="23">
        <f t="shared" si="13"/>
        <v>0.3504273504</v>
      </c>
      <c r="L188" s="23">
        <f t="shared" si="14"/>
        <v>0.001751313485</v>
      </c>
      <c r="M188" s="23">
        <f t="shared" si="15"/>
        <v>0.002309468822</v>
      </c>
      <c r="N188" s="23">
        <f t="shared" si="16"/>
        <v>0.1181627109</v>
      </c>
      <c r="O188" s="23">
        <f t="shared" si="17"/>
        <v>0.2082332762</v>
      </c>
      <c r="P188" s="23">
        <f t="shared" si="18"/>
        <v>0.3263243025</v>
      </c>
      <c r="Q188" s="23">
        <f t="shared" si="19"/>
        <v>0.2592592593</v>
      </c>
      <c r="R188" s="23">
        <f t="shared" si="20"/>
        <v>0.05133306805</v>
      </c>
      <c r="S188" s="23">
        <f t="shared" si="21"/>
        <v>0.04998121007</v>
      </c>
      <c r="T188" s="23">
        <f t="shared" si="22"/>
        <v>0.03828736105</v>
      </c>
      <c r="U188" s="23">
        <f t="shared" si="23"/>
        <v>0.1555697462</v>
      </c>
      <c r="V188" s="26">
        <f t="shared" si="24"/>
        <v>1.31657225</v>
      </c>
      <c r="W188" s="26"/>
    </row>
    <row r="189" ht="15.75" customHeight="1">
      <c r="A189" s="7" t="s">
        <v>226</v>
      </c>
      <c r="B189" s="7">
        <v>114.0</v>
      </c>
      <c r="C189" s="7">
        <v>28.0</v>
      </c>
      <c r="D189" s="7">
        <v>12.0</v>
      </c>
      <c r="E189" s="7">
        <v>436.0</v>
      </c>
      <c r="F189" s="7">
        <v>486.0</v>
      </c>
      <c r="G189" s="7">
        <v>420.0</v>
      </c>
      <c r="H189" s="7">
        <v>492.0</v>
      </c>
      <c r="I189" s="7">
        <v>428.0</v>
      </c>
      <c r="J189" s="7">
        <v>444.0</v>
      </c>
      <c r="K189" s="23">
        <f t="shared" si="13"/>
        <v>0.3276353276</v>
      </c>
      <c r="L189" s="23">
        <f t="shared" si="14"/>
        <v>0.05078809107</v>
      </c>
      <c r="M189" s="23">
        <f t="shared" si="15"/>
        <v>0.03002309469</v>
      </c>
      <c r="N189" s="23">
        <f t="shared" si="16"/>
        <v>0.1361488378</v>
      </c>
      <c r="O189" s="23">
        <f t="shared" si="17"/>
        <v>0.1499142367</v>
      </c>
      <c r="P189" s="23">
        <f t="shared" si="18"/>
        <v>0.1969268095</v>
      </c>
      <c r="Q189" s="23">
        <f t="shared" si="19"/>
        <v>0.1751976696</v>
      </c>
      <c r="R189" s="23">
        <f t="shared" si="20"/>
        <v>0.1961798647</v>
      </c>
      <c r="S189" s="23">
        <f t="shared" si="21"/>
        <v>0.1612175874</v>
      </c>
      <c r="T189" s="23">
        <f t="shared" si="22"/>
        <v>0.1832029642</v>
      </c>
      <c r="U189" s="23">
        <f t="shared" si="23"/>
        <v>0.177106522</v>
      </c>
      <c r="V189" s="26">
        <f t="shared" si="24"/>
        <v>1.300830216</v>
      </c>
      <c r="W189" s="26"/>
    </row>
    <row r="190" ht="15.75" customHeight="1">
      <c r="A190" s="7" t="s">
        <v>228</v>
      </c>
      <c r="B190" s="7">
        <v>44.0</v>
      </c>
      <c r="C190" s="7">
        <v>0.0</v>
      </c>
      <c r="D190" s="7">
        <v>0.0</v>
      </c>
      <c r="E190" s="7">
        <v>106.0</v>
      </c>
      <c r="F190" s="7">
        <v>90.0</v>
      </c>
      <c r="G190" s="7">
        <v>124.0</v>
      </c>
      <c r="H190" s="7">
        <v>140.0</v>
      </c>
      <c r="I190" s="7">
        <v>168.0</v>
      </c>
      <c r="J190" s="7">
        <v>144.0</v>
      </c>
      <c r="K190" s="23">
        <f t="shared" si="13"/>
        <v>0.1282051282</v>
      </c>
      <c r="L190" s="23">
        <f t="shared" si="14"/>
        <v>0.001751313485</v>
      </c>
      <c r="M190" s="23">
        <f t="shared" si="15"/>
        <v>0.002309468822</v>
      </c>
      <c r="N190" s="23">
        <f t="shared" si="16"/>
        <v>0.04408863684</v>
      </c>
      <c r="O190" s="23">
        <f t="shared" si="17"/>
        <v>0.03670668954</v>
      </c>
      <c r="P190" s="23">
        <f t="shared" si="18"/>
        <v>0.03679741205</v>
      </c>
      <c r="Q190" s="23">
        <f t="shared" si="19"/>
        <v>0.05201831045</v>
      </c>
      <c r="R190" s="23">
        <f t="shared" si="20"/>
        <v>0.05610823717</v>
      </c>
      <c r="S190" s="23">
        <f t="shared" si="21"/>
        <v>0.06350995866</v>
      </c>
      <c r="T190" s="23">
        <f t="shared" si="22"/>
        <v>0.05969534788</v>
      </c>
      <c r="U190" s="23">
        <f t="shared" si="23"/>
        <v>0.05080599262</v>
      </c>
      <c r="V190" s="26">
        <f t="shared" si="24"/>
        <v>1.152360251</v>
      </c>
      <c r="W190" s="26"/>
    </row>
    <row r="191" ht="15.75" customHeight="1">
      <c r="A191" s="7" t="s">
        <v>227</v>
      </c>
      <c r="B191" s="7">
        <v>2.0</v>
      </c>
      <c r="C191" s="7">
        <v>126.0</v>
      </c>
      <c r="D191" s="7">
        <v>276.0</v>
      </c>
      <c r="E191" s="7">
        <v>546.0</v>
      </c>
      <c r="F191" s="7">
        <v>444.0</v>
      </c>
      <c r="G191" s="7">
        <v>440.0</v>
      </c>
      <c r="H191" s="7">
        <v>1096.0</v>
      </c>
      <c r="I191" s="7">
        <v>1144.0</v>
      </c>
      <c r="J191" s="7">
        <v>1008.0</v>
      </c>
      <c r="K191" s="23">
        <f t="shared" si="13"/>
        <v>0.008547008547</v>
      </c>
      <c r="L191" s="23">
        <f t="shared" si="14"/>
        <v>0.2224168126</v>
      </c>
      <c r="M191" s="23">
        <f t="shared" si="15"/>
        <v>0.6397228637</v>
      </c>
      <c r="N191" s="23">
        <f t="shared" si="16"/>
        <v>0.290228895</v>
      </c>
      <c r="O191" s="23">
        <f t="shared" si="17"/>
        <v>0.1876500858</v>
      </c>
      <c r="P191" s="23">
        <f t="shared" si="18"/>
        <v>0.1799433886</v>
      </c>
      <c r="Q191" s="23">
        <f t="shared" si="19"/>
        <v>0.1835205993</v>
      </c>
      <c r="R191" s="23">
        <f t="shared" si="20"/>
        <v>0.4365300438</v>
      </c>
      <c r="S191" s="23">
        <f t="shared" si="21"/>
        <v>0.4302893649</v>
      </c>
      <c r="T191" s="23">
        <f t="shared" si="22"/>
        <v>0.4153972828</v>
      </c>
      <c r="U191" s="23">
        <f t="shared" si="23"/>
        <v>0.3055551275</v>
      </c>
      <c r="V191" s="26">
        <f t="shared" si="24"/>
        <v>1.052807397</v>
      </c>
      <c r="W191" s="26"/>
    </row>
    <row r="192" ht="15.75" customHeight="1">
      <c r="A192" s="7" t="s">
        <v>229</v>
      </c>
      <c r="B192" s="7">
        <v>4.0</v>
      </c>
      <c r="C192" s="7">
        <v>200.0</v>
      </c>
      <c r="D192" s="7">
        <v>54.0</v>
      </c>
      <c r="E192" s="7">
        <v>518.0</v>
      </c>
      <c r="F192" s="7">
        <v>406.0</v>
      </c>
      <c r="G192" s="7">
        <v>332.0</v>
      </c>
      <c r="H192" s="7">
        <v>408.0</v>
      </c>
      <c r="I192" s="7">
        <v>460.0</v>
      </c>
      <c r="J192" s="7">
        <v>444.0</v>
      </c>
      <c r="K192" s="23">
        <f t="shared" si="13"/>
        <v>0.01424501425</v>
      </c>
      <c r="L192" s="23">
        <f t="shared" si="14"/>
        <v>0.3520140105</v>
      </c>
      <c r="M192" s="23">
        <f t="shared" si="15"/>
        <v>0.1270207852</v>
      </c>
      <c r="N192" s="23">
        <f t="shared" si="16"/>
        <v>0.1644266033</v>
      </c>
      <c r="O192" s="23">
        <f t="shared" si="17"/>
        <v>0.1780445969</v>
      </c>
      <c r="P192" s="23">
        <f t="shared" si="18"/>
        <v>0.1645774363</v>
      </c>
      <c r="Q192" s="23">
        <f t="shared" si="19"/>
        <v>0.138576779</v>
      </c>
      <c r="R192" s="23">
        <f t="shared" si="20"/>
        <v>0.1627536809</v>
      </c>
      <c r="S192" s="23">
        <f t="shared" si="21"/>
        <v>0.1732431417</v>
      </c>
      <c r="T192" s="23">
        <f t="shared" si="22"/>
        <v>0.1832029642</v>
      </c>
      <c r="U192" s="23">
        <f t="shared" si="23"/>
        <v>0.1667330998</v>
      </c>
      <c r="V192" s="26">
        <f t="shared" si="24"/>
        <v>1.014027514</v>
      </c>
      <c r="W192" s="26"/>
    </row>
    <row r="193" ht="15.75" customHeight="1">
      <c r="A193" s="7" t="s">
        <v>230</v>
      </c>
      <c r="B193" s="7">
        <v>16.0</v>
      </c>
      <c r="C193" s="7">
        <v>124.0</v>
      </c>
      <c r="D193" s="7">
        <v>108.0</v>
      </c>
      <c r="E193" s="7">
        <v>482.0</v>
      </c>
      <c r="F193" s="7">
        <v>390.0</v>
      </c>
      <c r="G193" s="7">
        <v>378.0</v>
      </c>
      <c r="H193" s="7">
        <v>356.0</v>
      </c>
      <c r="I193" s="7">
        <v>296.0</v>
      </c>
      <c r="J193" s="7">
        <v>336.0</v>
      </c>
      <c r="K193" s="23">
        <f t="shared" si="13"/>
        <v>0.04843304843</v>
      </c>
      <c r="L193" s="23">
        <f t="shared" si="14"/>
        <v>0.2189141856</v>
      </c>
      <c r="M193" s="23">
        <f t="shared" si="15"/>
        <v>0.2517321016</v>
      </c>
      <c r="N193" s="23">
        <f t="shared" si="16"/>
        <v>0.1730264452</v>
      </c>
      <c r="O193" s="23">
        <f t="shared" si="17"/>
        <v>0.1656946827</v>
      </c>
      <c r="P193" s="23">
        <f t="shared" si="18"/>
        <v>0.1581075617</v>
      </c>
      <c r="Q193" s="23">
        <f t="shared" si="19"/>
        <v>0.1577195173</v>
      </c>
      <c r="R193" s="23">
        <f t="shared" si="20"/>
        <v>0.1420612813</v>
      </c>
      <c r="S193" s="23">
        <f t="shared" si="21"/>
        <v>0.1116121759</v>
      </c>
      <c r="T193" s="23">
        <f t="shared" si="22"/>
        <v>0.1387402223</v>
      </c>
      <c r="U193" s="23">
        <f t="shared" si="23"/>
        <v>0.1456559069</v>
      </c>
      <c r="V193" s="26">
        <f t="shared" si="24"/>
        <v>0.8418129764</v>
      </c>
      <c r="W193" s="26"/>
    </row>
    <row r="194" ht="15.75" customHeight="1">
      <c r="A194" s="7" t="s">
        <v>231</v>
      </c>
      <c r="B194" s="7">
        <v>154.0</v>
      </c>
      <c r="C194" s="7">
        <v>208.0</v>
      </c>
      <c r="D194" s="7">
        <v>238.0</v>
      </c>
      <c r="E194" s="7">
        <v>682.0</v>
      </c>
      <c r="F194" s="7">
        <v>560.0</v>
      </c>
      <c r="G194" s="7">
        <v>626.0</v>
      </c>
      <c r="H194" s="7">
        <v>616.0</v>
      </c>
      <c r="I194" s="7">
        <v>936.0</v>
      </c>
      <c r="J194" s="7">
        <v>708.0</v>
      </c>
      <c r="K194" s="23">
        <f t="shared" si="13"/>
        <v>0.4415954416</v>
      </c>
      <c r="L194" s="23">
        <f t="shared" si="14"/>
        <v>0.3660245184</v>
      </c>
      <c r="M194" s="23">
        <f t="shared" si="15"/>
        <v>0.5519630485</v>
      </c>
      <c r="N194" s="23">
        <f t="shared" si="16"/>
        <v>0.4531943362</v>
      </c>
      <c r="O194" s="23">
        <f t="shared" si="17"/>
        <v>0.2343053173</v>
      </c>
      <c r="P194" s="23">
        <f t="shared" si="18"/>
        <v>0.2268499798</v>
      </c>
      <c r="Q194" s="23">
        <f t="shared" si="19"/>
        <v>0.2609238452</v>
      </c>
      <c r="R194" s="23">
        <f t="shared" si="20"/>
        <v>0.2455232789</v>
      </c>
      <c r="S194" s="23">
        <f t="shared" si="21"/>
        <v>0.3521232619</v>
      </c>
      <c r="T194" s="23">
        <f t="shared" si="22"/>
        <v>0.2918896665</v>
      </c>
      <c r="U194" s="23">
        <f t="shared" si="23"/>
        <v>0.2686025583</v>
      </c>
      <c r="V194" s="26">
        <f t="shared" si="24"/>
        <v>0.592687368</v>
      </c>
      <c r="W194" s="26"/>
    </row>
    <row r="195" ht="15.75" customHeight="1">
      <c r="A195" s="7" t="s">
        <v>233</v>
      </c>
      <c r="B195" s="7">
        <v>0.0</v>
      </c>
      <c r="C195" s="7">
        <v>0.0</v>
      </c>
      <c r="D195" s="7">
        <v>0.0</v>
      </c>
      <c r="E195" s="7">
        <v>2.0</v>
      </c>
      <c r="F195" s="7">
        <v>2.0</v>
      </c>
      <c r="G195" s="7">
        <v>0.0</v>
      </c>
      <c r="H195" s="7">
        <v>0.0</v>
      </c>
      <c r="I195" s="7">
        <v>4.0</v>
      </c>
      <c r="J195" s="7">
        <v>4.0</v>
      </c>
      <c r="K195" s="23">
        <f t="shared" si="13"/>
        <v>0.002849002849</v>
      </c>
      <c r="L195" s="23">
        <f t="shared" si="14"/>
        <v>0.001751313485</v>
      </c>
      <c r="M195" s="23">
        <f t="shared" si="15"/>
        <v>0.002309468822</v>
      </c>
      <c r="N195" s="23">
        <f t="shared" si="16"/>
        <v>0.002303261719</v>
      </c>
      <c r="O195" s="23">
        <f t="shared" si="17"/>
        <v>0.00102915952</v>
      </c>
      <c r="P195" s="23">
        <f t="shared" si="18"/>
        <v>0.001213101496</v>
      </c>
      <c r="Q195" s="23">
        <f t="shared" si="19"/>
        <v>0.0004161464836</v>
      </c>
      <c r="R195" s="23">
        <f t="shared" si="20"/>
        <v>0.00039793076</v>
      </c>
      <c r="S195" s="23">
        <f t="shared" si="21"/>
        <v>0.00187899286</v>
      </c>
      <c r="T195" s="23">
        <f t="shared" si="22"/>
        <v>0.002058460272</v>
      </c>
      <c r="U195" s="23">
        <f t="shared" si="23"/>
        <v>0.001165631899</v>
      </c>
      <c r="V195" s="26">
        <f t="shared" si="24"/>
        <v>0.5060787878</v>
      </c>
      <c r="W195" s="26"/>
    </row>
    <row r="196" ht="15.75" customHeight="1">
      <c r="A196" s="7" t="s">
        <v>232</v>
      </c>
      <c r="B196" s="7">
        <v>80.0</v>
      </c>
      <c r="C196" s="7">
        <v>96.0</v>
      </c>
      <c r="D196" s="7">
        <v>236.0</v>
      </c>
      <c r="E196" s="7">
        <v>522.0</v>
      </c>
      <c r="F196" s="7">
        <v>442.0</v>
      </c>
      <c r="G196" s="7">
        <v>426.0</v>
      </c>
      <c r="H196" s="7">
        <v>292.0</v>
      </c>
      <c r="I196" s="7">
        <v>316.0</v>
      </c>
      <c r="J196" s="7">
        <v>324.0</v>
      </c>
      <c r="K196" s="23">
        <f t="shared" si="13"/>
        <v>0.2307692308</v>
      </c>
      <c r="L196" s="23">
        <f t="shared" si="14"/>
        <v>0.1698774081</v>
      </c>
      <c r="M196" s="23">
        <f t="shared" si="15"/>
        <v>0.5473441109</v>
      </c>
      <c r="N196" s="23">
        <f t="shared" si="16"/>
        <v>0.3159969166</v>
      </c>
      <c r="O196" s="23">
        <f t="shared" si="17"/>
        <v>0.1794168096</v>
      </c>
      <c r="P196" s="23">
        <f t="shared" si="18"/>
        <v>0.1791346543</v>
      </c>
      <c r="Q196" s="23">
        <f t="shared" si="19"/>
        <v>0.1776945485</v>
      </c>
      <c r="R196" s="23">
        <f t="shared" si="20"/>
        <v>0.1165937127</v>
      </c>
      <c r="S196" s="23">
        <f t="shared" si="21"/>
        <v>0.1191281473</v>
      </c>
      <c r="T196" s="23">
        <f t="shared" si="22"/>
        <v>0.1337999177</v>
      </c>
      <c r="U196" s="23">
        <f t="shared" si="23"/>
        <v>0.1509612983</v>
      </c>
      <c r="V196" s="26">
        <f t="shared" si="24"/>
        <v>0.4777302892</v>
      </c>
      <c r="W196" s="26"/>
    </row>
    <row r="197" ht="15.75" customHeight="1">
      <c r="A197" s="7" t="s">
        <v>234</v>
      </c>
      <c r="B197" s="7">
        <v>0.0</v>
      </c>
      <c r="C197" s="7">
        <v>0.0</v>
      </c>
      <c r="D197" s="7">
        <v>0.0</v>
      </c>
      <c r="E197" s="7">
        <v>0.0</v>
      </c>
      <c r="F197" s="7">
        <v>0.0</v>
      </c>
      <c r="G197" s="7">
        <v>0.0</v>
      </c>
      <c r="H197" s="7">
        <v>4.0</v>
      </c>
      <c r="I197" s="7">
        <v>0.0</v>
      </c>
      <c r="J197" s="7">
        <v>4.0</v>
      </c>
      <c r="K197" s="23">
        <f t="shared" si="13"/>
        <v>0.002849002849</v>
      </c>
      <c r="L197" s="23">
        <f t="shared" si="14"/>
        <v>0.001751313485</v>
      </c>
      <c r="M197" s="23">
        <f t="shared" si="15"/>
        <v>0.002309468822</v>
      </c>
      <c r="N197" s="23">
        <f t="shared" si="16"/>
        <v>0.002303261719</v>
      </c>
      <c r="O197" s="23">
        <f t="shared" si="17"/>
        <v>0.0003430531732</v>
      </c>
      <c r="P197" s="23">
        <f t="shared" si="18"/>
        <v>0.0004043671654</v>
      </c>
      <c r="Q197" s="23">
        <f t="shared" si="19"/>
        <v>0.0004161464836</v>
      </c>
      <c r="R197" s="23">
        <f t="shared" si="20"/>
        <v>0.0019896538</v>
      </c>
      <c r="S197" s="23">
        <f t="shared" si="21"/>
        <v>0.000375798572</v>
      </c>
      <c r="T197" s="23">
        <f t="shared" si="22"/>
        <v>0.002058460272</v>
      </c>
      <c r="U197" s="23">
        <f t="shared" si="23"/>
        <v>0.0009312465777</v>
      </c>
      <c r="V197" s="26">
        <f t="shared" si="24"/>
        <v>0.4043164396</v>
      </c>
      <c r="W197" s="26"/>
    </row>
    <row r="198" ht="15.75" customHeight="1">
      <c r="A198" s="7" t="s">
        <v>235</v>
      </c>
      <c r="B198" s="7">
        <v>436.0</v>
      </c>
      <c r="C198" s="7">
        <v>840.0</v>
      </c>
      <c r="D198" s="7">
        <v>786.0</v>
      </c>
      <c r="E198" s="7">
        <v>1694.0</v>
      </c>
      <c r="F198" s="7">
        <v>1348.0</v>
      </c>
      <c r="G198" s="7">
        <v>1378.0</v>
      </c>
      <c r="H198" s="7">
        <v>1356.0</v>
      </c>
      <c r="I198" s="7">
        <v>1572.0</v>
      </c>
      <c r="J198" s="7">
        <v>1228.0</v>
      </c>
      <c r="K198" s="23">
        <f t="shared" si="13"/>
        <v>1.245014245</v>
      </c>
      <c r="L198" s="23">
        <f t="shared" si="14"/>
        <v>1.472854641</v>
      </c>
      <c r="M198" s="23">
        <f t="shared" si="15"/>
        <v>1.817551963</v>
      </c>
      <c r="N198" s="23">
        <f t="shared" si="16"/>
        <v>1.51180695</v>
      </c>
      <c r="O198" s="23">
        <f t="shared" si="17"/>
        <v>0.5814751286</v>
      </c>
      <c r="P198" s="23">
        <f t="shared" si="18"/>
        <v>0.5454913061</v>
      </c>
      <c r="Q198" s="23">
        <f t="shared" si="19"/>
        <v>0.5738660008</v>
      </c>
      <c r="R198" s="23">
        <f t="shared" si="20"/>
        <v>0.5399920414</v>
      </c>
      <c r="S198" s="23">
        <f t="shared" si="21"/>
        <v>0.5911311537</v>
      </c>
      <c r="T198" s="23">
        <f t="shared" si="22"/>
        <v>0.5059695348</v>
      </c>
      <c r="U198" s="23">
        <f t="shared" si="23"/>
        <v>0.5563208609</v>
      </c>
      <c r="V198" s="26">
        <f t="shared" si="24"/>
        <v>0.3679840611</v>
      </c>
      <c r="W198" s="26"/>
    </row>
    <row r="199" ht="15.75" customHeight="1">
      <c r="A199" s="7" t="s">
        <v>236</v>
      </c>
      <c r="B199" s="7">
        <v>448.0</v>
      </c>
      <c r="C199" s="7">
        <v>932.0</v>
      </c>
      <c r="D199" s="7">
        <v>864.0</v>
      </c>
      <c r="E199" s="7">
        <v>1940.0</v>
      </c>
      <c r="F199" s="7">
        <v>1330.0</v>
      </c>
      <c r="G199" s="7">
        <v>1378.0</v>
      </c>
      <c r="H199" s="7">
        <v>944.0</v>
      </c>
      <c r="I199" s="7">
        <v>1052.0</v>
      </c>
      <c r="J199" s="7">
        <v>1124.0</v>
      </c>
      <c r="K199" s="23">
        <f t="shared" si="13"/>
        <v>1.279202279</v>
      </c>
      <c r="L199" s="23">
        <f t="shared" si="14"/>
        <v>1.633975482</v>
      </c>
      <c r="M199" s="23">
        <f t="shared" si="15"/>
        <v>1.997690531</v>
      </c>
      <c r="N199" s="23">
        <f t="shared" si="16"/>
        <v>1.636956097</v>
      </c>
      <c r="O199" s="23">
        <f t="shared" si="17"/>
        <v>0.6658662093</v>
      </c>
      <c r="P199" s="23">
        <f t="shared" si="18"/>
        <v>0.5382126971</v>
      </c>
      <c r="Q199" s="23">
        <f t="shared" si="19"/>
        <v>0.5738660008</v>
      </c>
      <c r="R199" s="23">
        <f t="shared" si="20"/>
        <v>0.3760445682</v>
      </c>
      <c r="S199" s="23">
        <f t="shared" si="21"/>
        <v>0.3957158963</v>
      </c>
      <c r="T199" s="23">
        <f t="shared" si="22"/>
        <v>0.4631535611</v>
      </c>
      <c r="U199" s="23">
        <f t="shared" si="23"/>
        <v>0.5021431555</v>
      </c>
      <c r="V199" s="26">
        <f t="shared" si="24"/>
        <v>0.3067541984</v>
      </c>
      <c r="W199" s="26"/>
    </row>
    <row r="200" ht="15.75" customHeight="1">
      <c r="A200" s="7" t="s">
        <v>237</v>
      </c>
      <c r="B200" s="7">
        <v>48.0</v>
      </c>
      <c r="C200" s="7">
        <v>554.0</v>
      </c>
      <c r="D200" s="7">
        <v>398.0</v>
      </c>
      <c r="E200" s="7">
        <v>632.0</v>
      </c>
      <c r="F200" s="7">
        <v>438.0</v>
      </c>
      <c r="G200" s="7">
        <v>240.0</v>
      </c>
      <c r="H200" s="7">
        <v>608.0</v>
      </c>
      <c r="I200" s="7">
        <v>572.0</v>
      </c>
      <c r="J200" s="7">
        <v>336.0</v>
      </c>
      <c r="K200" s="23">
        <f t="shared" si="13"/>
        <v>0.1396011396</v>
      </c>
      <c r="L200" s="23">
        <f t="shared" si="14"/>
        <v>0.9719789842</v>
      </c>
      <c r="M200" s="23">
        <f t="shared" si="15"/>
        <v>0.92147806</v>
      </c>
      <c r="N200" s="23">
        <f t="shared" si="16"/>
        <v>0.6776860613</v>
      </c>
      <c r="O200" s="23">
        <f t="shared" si="17"/>
        <v>0.2171526587</v>
      </c>
      <c r="P200" s="23">
        <f t="shared" si="18"/>
        <v>0.1775171856</v>
      </c>
      <c r="Q200" s="23">
        <f t="shared" si="19"/>
        <v>0.1002913025</v>
      </c>
      <c r="R200" s="23">
        <f t="shared" si="20"/>
        <v>0.2423398329</v>
      </c>
      <c r="S200" s="23">
        <f t="shared" si="21"/>
        <v>0.2153325817</v>
      </c>
      <c r="T200" s="23">
        <f t="shared" si="22"/>
        <v>0.1387402223</v>
      </c>
      <c r="U200" s="23">
        <f t="shared" si="23"/>
        <v>0.1818956306</v>
      </c>
      <c r="V200" s="26">
        <f t="shared" si="24"/>
        <v>0.2684069232</v>
      </c>
      <c r="W200" s="26"/>
    </row>
    <row r="201" ht="15.75" customHeight="1">
      <c r="A201" s="7" t="s">
        <v>238</v>
      </c>
      <c r="B201" s="7">
        <v>124.0</v>
      </c>
      <c r="C201" s="7">
        <v>462.0</v>
      </c>
      <c r="D201" s="7">
        <v>284.0</v>
      </c>
      <c r="E201" s="7">
        <v>300.0</v>
      </c>
      <c r="F201" s="7">
        <v>220.0</v>
      </c>
      <c r="G201" s="7">
        <v>250.0</v>
      </c>
      <c r="H201" s="7">
        <v>444.0</v>
      </c>
      <c r="I201" s="7">
        <v>432.0</v>
      </c>
      <c r="J201" s="7">
        <v>412.0</v>
      </c>
      <c r="K201" s="23">
        <f t="shared" si="13"/>
        <v>0.3561253561</v>
      </c>
      <c r="L201" s="23">
        <f t="shared" si="14"/>
        <v>0.8108581436</v>
      </c>
      <c r="M201" s="23">
        <f t="shared" si="15"/>
        <v>0.6581986143</v>
      </c>
      <c r="N201" s="23">
        <f t="shared" si="16"/>
        <v>0.608394038</v>
      </c>
      <c r="O201" s="23">
        <f t="shared" si="17"/>
        <v>0.1032590051</v>
      </c>
      <c r="P201" s="23">
        <f t="shared" si="18"/>
        <v>0.08936514355</v>
      </c>
      <c r="Q201" s="23">
        <f t="shared" si="19"/>
        <v>0.1044527674</v>
      </c>
      <c r="R201" s="23">
        <f t="shared" si="20"/>
        <v>0.1770791882</v>
      </c>
      <c r="S201" s="23">
        <f t="shared" si="21"/>
        <v>0.1627207817</v>
      </c>
      <c r="T201" s="23">
        <f t="shared" si="22"/>
        <v>0.1700288184</v>
      </c>
      <c r="U201" s="23">
        <f t="shared" si="23"/>
        <v>0.1344842841</v>
      </c>
      <c r="V201" s="26">
        <f t="shared" si="24"/>
        <v>0.2210479979</v>
      </c>
      <c r="W201" s="26"/>
    </row>
    <row r="202" ht="15.75" customHeight="1">
      <c r="A202" s="7" t="s">
        <v>239</v>
      </c>
      <c r="B202" s="7">
        <v>0.0</v>
      </c>
      <c r="C202" s="7">
        <v>2.0</v>
      </c>
      <c r="D202" s="7">
        <v>0.0</v>
      </c>
      <c r="E202" s="7">
        <v>0.0</v>
      </c>
      <c r="F202" s="7">
        <v>2.0</v>
      </c>
      <c r="G202" s="7">
        <v>0.0</v>
      </c>
      <c r="H202" s="7">
        <v>0.0</v>
      </c>
      <c r="I202" s="7">
        <v>0.0</v>
      </c>
      <c r="J202" s="7">
        <v>0.0</v>
      </c>
      <c r="K202" s="23">
        <f t="shared" si="13"/>
        <v>0.002849002849</v>
      </c>
      <c r="L202" s="23">
        <f t="shared" si="14"/>
        <v>0.005253940455</v>
      </c>
      <c r="M202" s="23">
        <f t="shared" si="15"/>
        <v>0.002309468822</v>
      </c>
      <c r="N202" s="23">
        <f t="shared" si="16"/>
        <v>0.003470804042</v>
      </c>
      <c r="O202" s="23">
        <f t="shared" si="17"/>
        <v>0.0003430531732</v>
      </c>
      <c r="P202" s="23">
        <f t="shared" si="18"/>
        <v>0.001213101496</v>
      </c>
      <c r="Q202" s="23">
        <f t="shared" si="19"/>
        <v>0.0004161464836</v>
      </c>
      <c r="R202" s="23">
        <f t="shared" si="20"/>
        <v>0.00039793076</v>
      </c>
      <c r="S202" s="23">
        <f t="shared" si="21"/>
        <v>0.000375798572</v>
      </c>
      <c r="T202" s="23">
        <f t="shared" si="22"/>
        <v>0.0004116920543</v>
      </c>
      <c r="U202" s="23">
        <f t="shared" si="23"/>
        <v>0.0005262870899</v>
      </c>
      <c r="V202" s="26">
        <f t="shared" si="24"/>
        <v>0.1516326141</v>
      </c>
      <c r="W202" s="26"/>
    </row>
    <row r="203" ht="15.75" customHeight="1">
      <c r="A203" s="7" t="s">
        <v>241</v>
      </c>
      <c r="B203" s="7">
        <v>226.0</v>
      </c>
      <c r="C203" s="7">
        <v>450.0</v>
      </c>
      <c r="D203" s="7">
        <v>340.0</v>
      </c>
      <c r="E203" s="7">
        <v>342.0</v>
      </c>
      <c r="F203" s="7">
        <v>230.0</v>
      </c>
      <c r="G203" s="7">
        <v>166.0</v>
      </c>
      <c r="H203" s="7">
        <v>176.0</v>
      </c>
      <c r="I203" s="7">
        <v>244.0</v>
      </c>
      <c r="J203" s="7">
        <v>176.0</v>
      </c>
      <c r="K203" s="23">
        <f t="shared" si="13"/>
        <v>0.6467236467</v>
      </c>
      <c r="L203" s="23">
        <f t="shared" si="14"/>
        <v>0.7898423818</v>
      </c>
      <c r="M203" s="23">
        <f t="shared" si="15"/>
        <v>0.7875288684</v>
      </c>
      <c r="N203" s="23">
        <f t="shared" si="16"/>
        <v>0.7413649656</v>
      </c>
      <c r="O203" s="23">
        <f t="shared" si="17"/>
        <v>0.1176672384</v>
      </c>
      <c r="P203" s="23">
        <f t="shared" si="18"/>
        <v>0.0934088152</v>
      </c>
      <c r="Q203" s="23">
        <f t="shared" si="19"/>
        <v>0.06949646275</v>
      </c>
      <c r="R203" s="23">
        <f t="shared" si="20"/>
        <v>0.07043374453</v>
      </c>
      <c r="S203" s="23">
        <f t="shared" si="21"/>
        <v>0.09207065013</v>
      </c>
      <c r="T203" s="23">
        <f t="shared" si="22"/>
        <v>0.07286949362</v>
      </c>
      <c r="U203" s="23">
        <f t="shared" si="23"/>
        <v>0.08599106744</v>
      </c>
      <c r="V203" s="26">
        <f t="shared" si="24"/>
        <v>0.1159901957</v>
      </c>
      <c r="W203" s="26"/>
    </row>
    <row r="204" ht="15.75" customHeight="1">
      <c r="A204" s="7" t="s">
        <v>240</v>
      </c>
      <c r="B204" s="7">
        <v>250.0</v>
      </c>
      <c r="C204" s="7">
        <v>136.0</v>
      </c>
      <c r="D204" s="7">
        <v>220.0</v>
      </c>
      <c r="E204" s="7">
        <v>186.0</v>
      </c>
      <c r="F204" s="7">
        <v>166.0</v>
      </c>
      <c r="G204" s="7">
        <v>160.0</v>
      </c>
      <c r="H204" s="7">
        <v>88.0</v>
      </c>
      <c r="I204" s="7">
        <v>120.0</v>
      </c>
      <c r="J204" s="7">
        <v>136.0</v>
      </c>
      <c r="K204" s="23">
        <f t="shared" si="13"/>
        <v>0.7150997151</v>
      </c>
      <c r="L204" s="23">
        <f t="shared" si="14"/>
        <v>0.2399299475</v>
      </c>
      <c r="M204" s="23">
        <f t="shared" si="15"/>
        <v>0.5103926097</v>
      </c>
      <c r="N204" s="23">
        <f t="shared" si="16"/>
        <v>0.4884740908</v>
      </c>
      <c r="O204" s="23">
        <f t="shared" si="17"/>
        <v>0.0641509434</v>
      </c>
      <c r="P204" s="23">
        <f t="shared" si="18"/>
        <v>0.06752931662</v>
      </c>
      <c r="Q204" s="23">
        <f t="shared" si="19"/>
        <v>0.06699958385</v>
      </c>
      <c r="R204" s="23">
        <f t="shared" si="20"/>
        <v>0.03541583764</v>
      </c>
      <c r="S204" s="23">
        <f t="shared" si="21"/>
        <v>0.04547162721</v>
      </c>
      <c r="T204" s="23">
        <f t="shared" si="22"/>
        <v>0.05640181145</v>
      </c>
      <c r="U204" s="23">
        <f t="shared" si="23"/>
        <v>0.05599485336</v>
      </c>
      <c r="V204" s="26">
        <f t="shared" si="24"/>
        <v>0.1146321871</v>
      </c>
      <c r="W204" s="26"/>
    </row>
    <row r="205" ht="15.75" customHeight="1">
      <c r="A205" s="7" t="s">
        <v>242</v>
      </c>
      <c r="B205" s="7">
        <v>36.0</v>
      </c>
      <c r="C205" s="7">
        <v>14.0</v>
      </c>
      <c r="D205" s="7">
        <v>24.0</v>
      </c>
      <c r="E205" s="7">
        <v>10.0</v>
      </c>
      <c r="F205" s="7">
        <v>12.0</v>
      </c>
      <c r="G205" s="7">
        <v>10.0</v>
      </c>
      <c r="H205" s="7">
        <v>12.0</v>
      </c>
      <c r="I205" s="7">
        <v>12.0</v>
      </c>
      <c r="J205" s="7">
        <v>4.0</v>
      </c>
      <c r="K205" s="23">
        <f t="shared" si="13"/>
        <v>0.1054131054</v>
      </c>
      <c r="L205" s="23">
        <f t="shared" si="14"/>
        <v>0.02626970228</v>
      </c>
      <c r="M205" s="23">
        <f t="shared" si="15"/>
        <v>0.05773672055</v>
      </c>
      <c r="N205" s="23">
        <f t="shared" si="16"/>
        <v>0.06313984275</v>
      </c>
      <c r="O205" s="23">
        <f t="shared" si="17"/>
        <v>0.003773584906</v>
      </c>
      <c r="P205" s="23">
        <f t="shared" si="18"/>
        <v>0.00525677315</v>
      </c>
      <c r="Q205" s="23">
        <f t="shared" si="19"/>
        <v>0.004577611319</v>
      </c>
      <c r="R205" s="23">
        <f t="shared" si="20"/>
        <v>0.005173099881</v>
      </c>
      <c r="S205" s="23">
        <f t="shared" si="21"/>
        <v>0.004885381436</v>
      </c>
      <c r="T205" s="23">
        <f t="shared" si="22"/>
        <v>0.002058460272</v>
      </c>
      <c r="U205" s="23">
        <f t="shared" si="23"/>
        <v>0.00428748516</v>
      </c>
      <c r="V205" s="26">
        <f t="shared" si="24"/>
        <v>0.06790459041</v>
      </c>
      <c r="W205" s="26"/>
    </row>
    <row r="206" ht="15.75" customHeight="1">
      <c r="A206" s="7" t="s">
        <v>243</v>
      </c>
      <c r="B206" s="7">
        <v>430.0</v>
      </c>
      <c r="C206" s="7">
        <v>1120.0</v>
      </c>
      <c r="D206" s="7">
        <v>746.0</v>
      </c>
      <c r="E206" s="7">
        <v>348.0</v>
      </c>
      <c r="F206" s="7">
        <v>296.0</v>
      </c>
      <c r="G206" s="7">
        <v>318.0</v>
      </c>
      <c r="H206" s="7">
        <v>204.0</v>
      </c>
      <c r="I206" s="7">
        <v>232.0</v>
      </c>
      <c r="J206" s="7">
        <v>224.0</v>
      </c>
      <c r="K206" s="23">
        <f t="shared" si="13"/>
        <v>1.227920228</v>
      </c>
      <c r="L206" s="23">
        <f t="shared" si="14"/>
        <v>1.963222417</v>
      </c>
      <c r="M206" s="23">
        <f t="shared" si="15"/>
        <v>1.72517321</v>
      </c>
      <c r="N206" s="23">
        <f t="shared" si="16"/>
        <v>1.638771952</v>
      </c>
      <c r="O206" s="23">
        <f t="shared" si="17"/>
        <v>0.1197255575</v>
      </c>
      <c r="P206" s="23">
        <f t="shared" si="18"/>
        <v>0.1200970481</v>
      </c>
      <c r="Q206" s="23">
        <f t="shared" si="19"/>
        <v>0.1327507283</v>
      </c>
      <c r="R206" s="23">
        <f t="shared" si="20"/>
        <v>0.08157580581</v>
      </c>
      <c r="S206" s="23">
        <f t="shared" si="21"/>
        <v>0.08756106727</v>
      </c>
      <c r="T206" s="23">
        <f t="shared" si="22"/>
        <v>0.09263071223</v>
      </c>
      <c r="U206" s="23">
        <f t="shared" si="23"/>
        <v>0.1057234865</v>
      </c>
      <c r="V206" s="26">
        <f t="shared" si="24"/>
        <v>0.06451384918</v>
      </c>
      <c r="W206" s="26"/>
    </row>
    <row r="207" ht="15.75" customHeight="1">
      <c r="A207" s="7" t="s">
        <v>244</v>
      </c>
      <c r="B207" s="7">
        <v>156.0</v>
      </c>
      <c r="C207" s="7">
        <v>754.0</v>
      </c>
      <c r="D207" s="7">
        <v>466.0</v>
      </c>
      <c r="E207" s="7">
        <v>40.0</v>
      </c>
      <c r="F207" s="7">
        <v>54.0</v>
      </c>
      <c r="G207" s="7">
        <v>16.0</v>
      </c>
      <c r="H207" s="7">
        <v>96.0</v>
      </c>
      <c r="I207" s="7">
        <v>116.0</v>
      </c>
      <c r="J207" s="7">
        <v>144.0</v>
      </c>
      <c r="K207" s="23">
        <f t="shared" si="13"/>
        <v>0.4472934473</v>
      </c>
      <c r="L207" s="23">
        <f t="shared" si="14"/>
        <v>1.322241681</v>
      </c>
      <c r="M207" s="23">
        <f t="shared" si="15"/>
        <v>1.07852194</v>
      </c>
      <c r="N207" s="23">
        <f t="shared" si="16"/>
        <v>0.9493523562</v>
      </c>
      <c r="O207" s="23">
        <f t="shared" si="17"/>
        <v>0.0140651801</v>
      </c>
      <c r="P207" s="23">
        <f t="shared" si="18"/>
        <v>0.0222401941</v>
      </c>
      <c r="Q207" s="23">
        <f t="shared" si="19"/>
        <v>0.007074490221</v>
      </c>
      <c r="R207" s="23">
        <f t="shared" si="20"/>
        <v>0.03859928372</v>
      </c>
      <c r="S207" s="23">
        <f t="shared" si="21"/>
        <v>0.04396843292</v>
      </c>
      <c r="T207" s="23">
        <f t="shared" si="22"/>
        <v>0.05969534788</v>
      </c>
      <c r="U207" s="23">
        <f t="shared" si="23"/>
        <v>0.03094048816</v>
      </c>
      <c r="V207" s="26">
        <f t="shared" si="24"/>
        <v>0.03259115328</v>
      </c>
      <c r="W207" s="26"/>
    </row>
    <row r="208" ht="15.75" customHeight="1">
      <c r="A208" s="7" t="s">
        <v>245</v>
      </c>
      <c r="B208" s="7">
        <v>694.0</v>
      </c>
      <c r="C208" s="7">
        <v>938.0</v>
      </c>
      <c r="D208" s="7">
        <v>1174.0</v>
      </c>
      <c r="E208" s="7">
        <v>82.0</v>
      </c>
      <c r="F208" s="7">
        <v>58.0</v>
      </c>
      <c r="G208" s="7">
        <v>52.0</v>
      </c>
      <c r="H208" s="7">
        <v>84.0</v>
      </c>
      <c r="I208" s="7">
        <v>72.0</v>
      </c>
      <c r="J208" s="7">
        <v>76.0</v>
      </c>
      <c r="K208" s="23">
        <f t="shared" si="13"/>
        <v>1.98005698</v>
      </c>
      <c r="L208" s="23">
        <f t="shared" si="14"/>
        <v>1.644483363</v>
      </c>
      <c r="M208" s="23">
        <f t="shared" si="15"/>
        <v>2.713625866</v>
      </c>
      <c r="N208" s="23">
        <f t="shared" si="16"/>
        <v>2.11272207</v>
      </c>
      <c r="O208" s="23">
        <f t="shared" si="17"/>
        <v>0.02847341338</v>
      </c>
      <c r="P208" s="23">
        <f t="shared" si="18"/>
        <v>0.02385766276</v>
      </c>
      <c r="Q208" s="23">
        <f t="shared" si="19"/>
        <v>0.02205576363</v>
      </c>
      <c r="R208" s="23">
        <f t="shared" si="20"/>
        <v>0.0338241146</v>
      </c>
      <c r="S208" s="23">
        <f t="shared" si="21"/>
        <v>0.02743329575</v>
      </c>
      <c r="T208" s="23">
        <f t="shared" si="22"/>
        <v>0.03170028818</v>
      </c>
      <c r="U208" s="23">
        <f t="shared" si="23"/>
        <v>0.02789075638</v>
      </c>
      <c r="V208" s="26">
        <f t="shared" si="24"/>
        <v>0.01320133717</v>
      </c>
      <c r="W208" s="26"/>
    </row>
    <row r="209" ht="15.75" customHeight="1">
      <c r="A209" s="7" t="s">
        <v>246</v>
      </c>
      <c r="B209" s="7">
        <v>2122.0</v>
      </c>
      <c r="C209" s="7">
        <v>11934.0</v>
      </c>
      <c r="D209" s="7">
        <v>7506.0</v>
      </c>
      <c r="E209" s="7">
        <v>476.0</v>
      </c>
      <c r="F209" s="7">
        <v>416.0</v>
      </c>
      <c r="G209" s="7">
        <v>440.0</v>
      </c>
      <c r="H209" s="7">
        <v>444.0</v>
      </c>
      <c r="I209" s="7">
        <v>560.0</v>
      </c>
      <c r="J209" s="7">
        <v>428.0</v>
      </c>
      <c r="K209" s="23">
        <f t="shared" si="13"/>
        <v>6.048433048</v>
      </c>
      <c r="L209" s="23">
        <f t="shared" si="14"/>
        <v>20.90192644</v>
      </c>
      <c r="M209" s="23">
        <f t="shared" si="15"/>
        <v>17.33718245</v>
      </c>
      <c r="N209" s="23">
        <f t="shared" si="16"/>
        <v>14.76251398</v>
      </c>
      <c r="O209" s="23">
        <f t="shared" si="17"/>
        <v>0.1636363636</v>
      </c>
      <c r="P209" s="23">
        <f t="shared" si="18"/>
        <v>0.168621108</v>
      </c>
      <c r="Q209" s="23">
        <f t="shared" si="19"/>
        <v>0.1835205993</v>
      </c>
      <c r="R209" s="23">
        <f t="shared" si="20"/>
        <v>0.1770791882</v>
      </c>
      <c r="S209" s="23">
        <f t="shared" si="21"/>
        <v>0.2108229989</v>
      </c>
      <c r="T209" s="23">
        <f t="shared" si="22"/>
        <v>0.1766158913</v>
      </c>
      <c r="U209" s="23">
        <f t="shared" si="23"/>
        <v>0.1800493582</v>
      </c>
      <c r="V209" s="26">
        <f t="shared" si="24"/>
        <v>0.01219638867</v>
      </c>
      <c r="W209" s="26"/>
    </row>
    <row r="210" ht="15.75" customHeight="1"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6"/>
    </row>
    <row r="211" ht="15.75" customHeight="1"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7" t="s">
        <v>248</v>
      </c>
      <c r="V211" s="23">
        <f>36/62</f>
        <v>0.5806451613</v>
      </c>
    </row>
    <row r="212" ht="15.75" customHeight="1">
      <c r="H212" s="8"/>
      <c r="I212" s="8"/>
      <c r="J212" s="8"/>
      <c r="U212" s="27" t="s">
        <v>249</v>
      </c>
      <c r="V212" s="29">
        <f>22/62</f>
        <v>0.3548387097</v>
      </c>
    </row>
    <row r="213" ht="15.75" customHeight="1">
      <c r="H213" s="8"/>
      <c r="I213" s="8"/>
      <c r="J213" s="8"/>
    </row>
    <row r="214" ht="15.75" customHeight="1">
      <c r="H214" s="8"/>
      <c r="I214" s="8"/>
      <c r="J214" s="8"/>
    </row>
    <row r="215" ht="15.75" customHeight="1">
      <c r="H215" s="8"/>
      <c r="I215" s="8"/>
      <c r="J215" s="8"/>
    </row>
    <row r="216" ht="15.75" customHeight="1">
      <c r="H216" s="8"/>
      <c r="I216" s="8"/>
      <c r="J216" s="8"/>
    </row>
    <row r="217" ht="15.75" customHeight="1">
      <c r="H217" s="8"/>
      <c r="I217" s="8"/>
      <c r="J217" s="8"/>
    </row>
    <row r="218" ht="15.75" customHeight="1">
      <c r="H218" s="8"/>
      <c r="I218" s="8"/>
      <c r="J218" s="8"/>
    </row>
    <row r="219" ht="15.75" customHeight="1">
      <c r="H219" s="8"/>
      <c r="I219" s="8"/>
      <c r="J219" s="8"/>
    </row>
    <row r="220" ht="15.75" customHeight="1">
      <c r="H220" s="8"/>
      <c r="I220" s="8"/>
      <c r="J220" s="8"/>
    </row>
    <row r="221" ht="15.75" customHeight="1">
      <c r="H221" s="8"/>
      <c r="I221" s="8"/>
      <c r="J221" s="8"/>
    </row>
    <row r="222" ht="15.75" customHeight="1">
      <c r="H222" s="8"/>
      <c r="I222" s="8"/>
      <c r="J222" s="8"/>
    </row>
    <row r="223" ht="15.75" customHeight="1">
      <c r="H223" s="8"/>
      <c r="I223" s="8"/>
      <c r="J223" s="8"/>
    </row>
    <row r="224" ht="15.75" customHeight="1">
      <c r="H224" s="8"/>
      <c r="I224" s="8"/>
      <c r="J224" s="8"/>
    </row>
    <row r="225" ht="15.75" customHeight="1">
      <c r="H225" s="8"/>
      <c r="I225" s="8"/>
      <c r="J225" s="8"/>
    </row>
    <row r="226" ht="15.75" customHeight="1">
      <c r="H226" s="8"/>
      <c r="I226" s="8"/>
      <c r="J226" s="8"/>
    </row>
    <row r="227" ht="15.75" customHeight="1">
      <c r="H227" s="8"/>
      <c r="I227" s="8"/>
      <c r="J227" s="8"/>
    </row>
    <row r="228" ht="15.75" customHeight="1">
      <c r="H228" s="8"/>
      <c r="I228" s="8"/>
      <c r="J228" s="8"/>
    </row>
    <row r="229" ht="15.75" customHeight="1">
      <c r="H229" s="8"/>
      <c r="I229" s="8"/>
      <c r="J229" s="8"/>
    </row>
    <row r="230" ht="15.75" customHeight="1">
      <c r="H230" s="8"/>
      <c r="I230" s="8"/>
      <c r="J230" s="8"/>
    </row>
    <row r="231" ht="15.75" customHeight="1">
      <c r="H231" s="8"/>
      <c r="I231" s="8"/>
      <c r="J231" s="8"/>
    </row>
    <row r="232" ht="15.75" customHeight="1">
      <c r="H232" s="8"/>
      <c r="I232" s="8"/>
      <c r="J232" s="8"/>
    </row>
    <row r="233" ht="15.75" customHeight="1">
      <c r="H233" s="8"/>
      <c r="I233" s="8"/>
      <c r="J233" s="8"/>
    </row>
    <row r="234" ht="15.75" customHeight="1">
      <c r="H234" s="8"/>
      <c r="I234" s="8"/>
      <c r="J234" s="8"/>
    </row>
    <row r="235" ht="15.75" customHeight="1">
      <c r="H235" s="8"/>
      <c r="I235" s="8"/>
      <c r="J235" s="8"/>
    </row>
    <row r="236" ht="15.75" customHeight="1">
      <c r="H236" s="8"/>
      <c r="I236" s="8"/>
      <c r="J236" s="8"/>
    </row>
    <row r="237" ht="15.75" customHeight="1">
      <c r="H237" s="8"/>
      <c r="I237" s="8"/>
      <c r="J237" s="8"/>
    </row>
    <row r="238" ht="15.75" customHeight="1">
      <c r="H238" s="8"/>
      <c r="I238" s="8"/>
      <c r="J238" s="8"/>
    </row>
    <row r="239" ht="15.75" customHeight="1">
      <c r="H239" s="8"/>
      <c r="I239" s="8"/>
      <c r="J239" s="8"/>
    </row>
    <row r="240" ht="15.75" customHeight="1">
      <c r="H240" s="8"/>
      <c r="I240" s="8"/>
      <c r="J240" s="8"/>
    </row>
    <row r="241" ht="15.75" customHeight="1">
      <c r="H241" s="8"/>
      <c r="I241" s="8"/>
      <c r="J241" s="8"/>
    </row>
    <row r="242" ht="15.75" customHeight="1">
      <c r="H242" s="8"/>
      <c r="I242" s="8"/>
      <c r="J242" s="8"/>
    </row>
    <row r="243" ht="15.75" customHeight="1">
      <c r="H243" s="8"/>
      <c r="I243" s="8"/>
      <c r="J243" s="8"/>
    </row>
    <row r="244" ht="15.75" customHeight="1">
      <c r="H244" s="8"/>
      <c r="I244" s="8"/>
      <c r="J244" s="8"/>
    </row>
    <row r="245" ht="15.75" customHeight="1">
      <c r="H245" s="8"/>
      <c r="I245" s="8"/>
      <c r="J245" s="8"/>
    </row>
    <row r="246" ht="15.75" customHeight="1">
      <c r="H246" s="8"/>
      <c r="I246" s="8"/>
      <c r="J246" s="8"/>
    </row>
    <row r="247" ht="15.75" customHeight="1">
      <c r="H247" s="8"/>
      <c r="I247" s="8"/>
      <c r="J247" s="8"/>
    </row>
    <row r="248" ht="15.75" customHeight="1">
      <c r="H248" s="8"/>
      <c r="I248" s="8"/>
      <c r="J248" s="8"/>
    </row>
    <row r="249" ht="15.75" customHeight="1">
      <c r="H249" s="8"/>
      <c r="I249" s="8"/>
      <c r="J249" s="8"/>
    </row>
    <row r="250" ht="15.75" customHeight="1">
      <c r="H250" s="8"/>
      <c r="I250" s="8"/>
      <c r="J250" s="8"/>
    </row>
    <row r="251" ht="15.75" customHeight="1">
      <c r="H251" s="8"/>
      <c r="I251" s="8"/>
      <c r="J251" s="8"/>
    </row>
    <row r="252" ht="15.75" customHeight="1">
      <c r="H252" s="8"/>
      <c r="I252" s="8"/>
      <c r="J252" s="8"/>
    </row>
    <row r="253" ht="15.75" customHeight="1">
      <c r="H253" s="8"/>
      <c r="I253" s="8"/>
      <c r="J253" s="8"/>
    </row>
    <row r="254" ht="15.75" customHeight="1">
      <c r="H254" s="8"/>
      <c r="I254" s="8"/>
      <c r="J254" s="8"/>
    </row>
    <row r="255" ht="15.75" customHeight="1">
      <c r="H255" s="8"/>
      <c r="I255" s="8"/>
      <c r="J255" s="8"/>
    </row>
    <row r="256" ht="15.75" customHeight="1">
      <c r="H256" s="8"/>
      <c r="I256" s="8"/>
      <c r="J256" s="8"/>
    </row>
    <row r="257" ht="15.75" customHeight="1">
      <c r="H257" s="8"/>
      <c r="I257" s="8"/>
      <c r="J257" s="8"/>
    </row>
    <row r="258" ht="15.75" customHeight="1">
      <c r="H258" s="8"/>
      <c r="I258" s="8"/>
      <c r="J258" s="8"/>
    </row>
    <row r="259" ht="15.75" customHeight="1">
      <c r="H259" s="8"/>
      <c r="I259" s="8"/>
      <c r="J259" s="8"/>
    </row>
    <row r="260" ht="15.75" customHeight="1">
      <c r="H260" s="8"/>
      <c r="I260" s="8"/>
      <c r="J260" s="8"/>
    </row>
    <row r="261" ht="15.75" customHeight="1">
      <c r="H261" s="8"/>
      <c r="I261" s="8"/>
      <c r="J261" s="8"/>
    </row>
    <row r="262" ht="15.75" customHeight="1">
      <c r="H262" s="8"/>
      <c r="I262" s="8"/>
      <c r="J262" s="8"/>
    </row>
    <row r="263" ht="15.75" customHeight="1">
      <c r="H263" s="8"/>
      <c r="I263" s="8"/>
      <c r="J263" s="8"/>
    </row>
    <row r="264" ht="15.75" customHeight="1">
      <c r="H264" s="8"/>
      <c r="I264" s="8"/>
      <c r="J264" s="8"/>
    </row>
    <row r="265" ht="15.75" customHeight="1">
      <c r="H265" s="8"/>
      <c r="I265" s="8"/>
      <c r="J265" s="8"/>
    </row>
    <row r="266" ht="15.75" customHeight="1">
      <c r="H266" s="8"/>
      <c r="I266" s="8"/>
      <c r="J266" s="8"/>
    </row>
    <row r="267" ht="15.75" customHeight="1">
      <c r="H267" s="8"/>
      <c r="I267" s="8"/>
      <c r="J267" s="8"/>
    </row>
    <row r="268" ht="15.75" customHeight="1">
      <c r="H268" s="8"/>
      <c r="I268" s="8"/>
      <c r="J268" s="8"/>
    </row>
    <row r="269" ht="15.75" customHeight="1">
      <c r="H269" s="8"/>
      <c r="I269" s="8"/>
      <c r="J269" s="8"/>
    </row>
    <row r="270" ht="15.75" customHeight="1">
      <c r="H270" s="8"/>
      <c r="I270" s="8"/>
      <c r="J270" s="8"/>
    </row>
    <row r="271" ht="15.75" customHeight="1">
      <c r="H271" s="8"/>
      <c r="I271" s="8"/>
      <c r="J271" s="8"/>
    </row>
    <row r="272" ht="15.75" customHeight="1">
      <c r="H272" s="8"/>
      <c r="I272" s="8"/>
      <c r="J272" s="8"/>
    </row>
    <row r="273" ht="15.75" customHeight="1">
      <c r="H273" s="8"/>
      <c r="I273" s="8"/>
      <c r="J273" s="8"/>
    </row>
    <row r="274" ht="15.75" customHeight="1">
      <c r="H274" s="8"/>
      <c r="I274" s="8"/>
      <c r="J274" s="8"/>
    </row>
    <row r="275" ht="15.75" customHeight="1">
      <c r="H275" s="8"/>
      <c r="I275" s="8"/>
      <c r="J275" s="8"/>
    </row>
    <row r="276" ht="15.75" customHeight="1">
      <c r="H276" s="8"/>
      <c r="I276" s="8"/>
      <c r="J276" s="8"/>
    </row>
    <row r="277" ht="15.75" customHeight="1">
      <c r="H277" s="8"/>
      <c r="I277" s="8"/>
      <c r="J277" s="8"/>
    </row>
    <row r="278" ht="15.75" customHeight="1">
      <c r="H278" s="8"/>
      <c r="I278" s="8"/>
      <c r="J278" s="8"/>
    </row>
    <row r="279" ht="15.75" customHeight="1">
      <c r="H279" s="8"/>
      <c r="I279" s="8"/>
      <c r="J279" s="8"/>
    </row>
    <row r="280" ht="15.75" customHeight="1">
      <c r="H280" s="8"/>
      <c r="I280" s="8"/>
      <c r="J280" s="8"/>
    </row>
    <row r="281" ht="15.75" customHeight="1">
      <c r="H281" s="8"/>
      <c r="I281" s="8"/>
      <c r="J281" s="8"/>
    </row>
    <row r="282" ht="15.75" customHeight="1">
      <c r="H282" s="8"/>
      <c r="I282" s="8"/>
      <c r="J282" s="8"/>
    </row>
    <row r="283" ht="15.75" customHeight="1">
      <c r="H283" s="8"/>
      <c r="I283" s="8"/>
      <c r="J283" s="8"/>
    </row>
    <row r="284" ht="15.75" customHeight="1">
      <c r="H284" s="8"/>
      <c r="I284" s="8"/>
      <c r="J284" s="8"/>
    </row>
    <row r="285" ht="15.75" customHeight="1">
      <c r="H285" s="8"/>
      <c r="I285" s="8"/>
      <c r="J285" s="8"/>
    </row>
    <row r="286" ht="15.75" customHeight="1">
      <c r="H286" s="8"/>
      <c r="I286" s="8"/>
      <c r="J286" s="8"/>
    </row>
    <row r="287" ht="15.75" customHeight="1">
      <c r="H287" s="8"/>
      <c r="I287" s="8"/>
      <c r="J287" s="8"/>
    </row>
    <row r="288" ht="15.75" customHeight="1">
      <c r="H288" s="8"/>
      <c r="I288" s="8"/>
      <c r="J288" s="8"/>
    </row>
    <row r="289" ht="15.75" customHeight="1">
      <c r="H289" s="8"/>
      <c r="I289" s="8"/>
      <c r="J289" s="8"/>
    </row>
    <row r="290" ht="15.75" customHeight="1">
      <c r="H290" s="8"/>
      <c r="I290" s="8"/>
      <c r="J290" s="8"/>
    </row>
    <row r="291" ht="15.75" customHeight="1">
      <c r="H291" s="8"/>
      <c r="I291" s="8"/>
      <c r="J291" s="8"/>
    </row>
    <row r="292" ht="15.75" customHeight="1">
      <c r="H292" s="8"/>
      <c r="I292" s="8"/>
      <c r="J292" s="8"/>
    </row>
    <row r="293" ht="15.75" customHeight="1">
      <c r="H293" s="8"/>
      <c r="I293" s="8"/>
      <c r="J293" s="8"/>
    </row>
    <row r="294" ht="15.75" customHeight="1">
      <c r="H294" s="8"/>
      <c r="I294" s="8"/>
      <c r="J294" s="8"/>
    </row>
    <row r="295" ht="15.75" customHeight="1">
      <c r="H295" s="8"/>
      <c r="I295" s="8"/>
      <c r="J295" s="8"/>
    </row>
    <row r="296" ht="15.75" customHeight="1">
      <c r="H296" s="8"/>
      <c r="I296" s="8"/>
      <c r="J296" s="8"/>
    </row>
    <row r="297" ht="15.75" customHeight="1">
      <c r="H297" s="8"/>
      <c r="I297" s="8"/>
      <c r="J297" s="8"/>
    </row>
    <row r="298" ht="15.75" customHeight="1">
      <c r="H298" s="8"/>
      <c r="I298" s="8"/>
      <c r="J298" s="8"/>
    </row>
    <row r="299" ht="15.75" customHeight="1">
      <c r="H299" s="8"/>
      <c r="I299" s="8"/>
      <c r="J299" s="8"/>
    </row>
    <row r="300" ht="15.75" customHeight="1">
      <c r="H300" s="8"/>
      <c r="I300" s="8"/>
      <c r="J300" s="8"/>
    </row>
    <row r="301" ht="15.75" customHeight="1">
      <c r="H301" s="8"/>
      <c r="I301" s="8"/>
      <c r="J301" s="8"/>
    </row>
    <row r="302" ht="15.75" customHeight="1">
      <c r="H302" s="8"/>
      <c r="I302" s="8"/>
      <c r="J302" s="8"/>
    </row>
    <row r="303" ht="15.75" customHeight="1">
      <c r="H303" s="8"/>
      <c r="I303" s="8"/>
      <c r="J303" s="8"/>
    </row>
    <row r="304" ht="15.75" customHeight="1">
      <c r="H304" s="8"/>
      <c r="I304" s="8"/>
      <c r="J304" s="8"/>
    </row>
    <row r="305" ht="15.75" customHeight="1">
      <c r="H305" s="8"/>
      <c r="I305" s="8"/>
      <c r="J305" s="8"/>
    </row>
    <row r="306" ht="15.75" customHeight="1">
      <c r="H306" s="8"/>
      <c r="I306" s="8"/>
      <c r="J306" s="8"/>
    </row>
    <row r="307" ht="15.75" customHeight="1">
      <c r="H307" s="8"/>
      <c r="I307" s="8"/>
      <c r="J307" s="8"/>
    </row>
    <row r="308" ht="15.75" customHeight="1">
      <c r="H308" s="8"/>
      <c r="I308" s="8"/>
      <c r="J308" s="8"/>
    </row>
    <row r="309" ht="15.75" customHeight="1">
      <c r="H309" s="8"/>
      <c r="I309" s="8"/>
      <c r="J309" s="8"/>
    </row>
    <row r="310" ht="15.75" customHeight="1">
      <c r="H310" s="8"/>
      <c r="I310" s="8"/>
      <c r="J310" s="8"/>
    </row>
    <row r="311" ht="15.75" customHeight="1">
      <c r="H311" s="8"/>
      <c r="I311" s="8"/>
      <c r="J311" s="8"/>
    </row>
    <row r="312" ht="15.75" customHeight="1">
      <c r="H312" s="8"/>
      <c r="I312" s="8"/>
      <c r="J312" s="8"/>
    </row>
    <row r="313" ht="15.75" customHeight="1">
      <c r="H313" s="8"/>
      <c r="I313" s="8"/>
      <c r="J313" s="8"/>
    </row>
    <row r="314" ht="15.75" customHeight="1">
      <c r="H314" s="8"/>
      <c r="I314" s="8"/>
      <c r="J314" s="8"/>
    </row>
    <row r="315" ht="15.75" customHeight="1">
      <c r="H315" s="8"/>
      <c r="I315" s="8"/>
      <c r="J315" s="8"/>
    </row>
    <row r="316" ht="15.75" customHeight="1">
      <c r="H316" s="8"/>
      <c r="I316" s="8"/>
      <c r="J316" s="8"/>
    </row>
    <row r="317" ht="15.75" customHeight="1">
      <c r="H317" s="8"/>
      <c r="I317" s="8"/>
      <c r="J317" s="8"/>
    </row>
    <row r="318" ht="15.75" customHeight="1">
      <c r="H318" s="8"/>
      <c r="I318" s="8"/>
      <c r="J318" s="8"/>
    </row>
    <row r="319" ht="15.75" customHeight="1">
      <c r="H319" s="8"/>
      <c r="I319" s="8"/>
      <c r="J319" s="8"/>
    </row>
    <row r="320" ht="15.75" customHeight="1">
      <c r="H320" s="8"/>
      <c r="I320" s="8"/>
      <c r="J320" s="8"/>
    </row>
    <row r="321" ht="15.75" customHeight="1">
      <c r="H321" s="8"/>
      <c r="I321" s="8"/>
      <c r="J321" s="8"/>
    </row>
    <row r="322" ht="15.75" customHeight="1">
      <c r="H322" s="8"/>
      <c r="I322" s="8"/>
      <c r="J322" s="8"/>
    </row>
    <row r="323" ht="15.75" customHeight="1">
      <c r="H323" s="8"/>
      <c r="I323" s="8"/>
      <c r="J323" s="8"/>
    </row>
    <row r="324" ht="15.75" customHeight="1">
      <c r="H324" s="8"/>
      <c r="I324" s="8"/>
      <c r="J324" s="8"/>
    </row>
    <row r="325" ht="15.75" customHeight="1">
      <c r="H325" s="8"/>
      <c r="I325" s="8"/>
      <c r="J325" s="8"/>
    </row>
    <row r="326" ht="15.75" customHeight="1">
      <c r="H326" s="8"/>
      <c r="I326" s="8"/>
      <c r="J326" s="8"/>
    </row>
    <row r="327" ht="15.75" customHeight="1">
      <c r="H327" s="8"/>
      <c r="I327" s="8"/>
      <c r="J327" s="8"/>
    </row>
    <row r="328" ht="15.75" customHeight="1">
      <c r="H328" s="8"/>
      <c r="I328" s="8"/>
      <c r="J328" s="8"/>
    </row>
    <row r="329" ht="15.75" customHeight="1">
      <c r="H329" s="8"/>
      <c r="I329" s="8"/>
      <c r="J329" s="8"/>
    </row>
    <row r="330" ht="15.75" customHeight="1">
      <c r="H330" s="8"/>
      <c r="I330" s="8"/>
      <c r="J330" s="8"/>
    </row>
    <row r="331" ht="15.75" customHeight="1">
      <c r="H331" s="8"/>
      <c r="I331" s="8"/>
      <c r="J331" s="8"/>
    </row>
    <row r="332" ht="15.75" customHeight="1">
      <c r="H332" s="8"/>
      <c r="I332" s="8"/>
      <c r="J332" s="8"/>
    </row>
    <row r="333" ht="15.75" customHeight="1">
      <c r="H333" s="8"/>
      <c r="I333" s="8"/>
      <c r="J333" s="8"/>
    </row>
    <row r="334" ht="15.75" customHeight="1">
      <c r="H334" s="8"/>
      <c r="I334" s="8"/>
      <c r="J334" s="8"/>
    </row>
    <row r="335" ht="15.75" customHeight="1">
      <c r="H335" s="8"/>
      <c r="I335" s="8"/>
      <c r="J335" s="8"/>
    </row>
    <row r="336" ht="15.75" customHeight="1">
      <c r="H336" s="8"/>
      <c r="I336" s="8"/>
      <c r="J336" s="8"/>
    </row>
    <row r="337" ht="15.75" customHeight="1">
      <c r="H337" s="8"/>
      <c r="I337" s="8"/>
      <c r="J337" s="8"/>
    </row>
    <row r="338" ht="15.75" customHeight="1">
      <c r="H338" s="8"/>
      <c r="I338" s="8"/>
      <c r="J338" s="8"/>
    </row>
    <row r="339" ht="15.75" customHeight="1">
      <c r="H339" s="8"/>
      <c r="I339" s="8"/>
      <c r="J339" s="8"/>
    </row>
    <row r="340" ht="15.75" customHeight="1">
      <c r="H340" s="8"/>
      <c r="I340" s="8"/>
      <c r="J340" s="8"/>
    </row>
    <row r="341" ht="15.75" customHeight="1">
      <c r="H341" s="8"/>
      <c r="I341" s="8"/>
      <c r="J341" s="8"/>
    </row>
    <row r="342" ht="15.75" customHeight="1">
      <c r="H342" s="8"/>
      <c r="I342" s="8"/>
      <c r="J342" s="8"/>
    </row>
    <row r="343" ht="15.75" customHeight="1">
      <c r="H343" s="8"/>
      <c r="I343" s="8"/>
      <c r="J343" s="8"/>
    </row>
    <row r="344" ht="15.75" customHeight="1">
      <c r="H344" s="8"/>
      <c r="I344" s="8"/>
      <c r="J344" s="8"/>
    </row>
    <row r="345" ht="15.75" customHeight="1">
      <c r="H345" s="8"/>
      <c r="I345" s="8"/>
      <c r="J345" s="8"/>
    </row>
    <row r="346" ht="15.75" customHeight="1">
      <c r="H346" s="8"/>
      <c r="I346" s="8"/>
      <c r="J346" s="8"/>
    </row>
    <row r="347" ht="15.75" customHeight="1">
      <c r="H347" s="8"/>
      <c r="I347" s="8"/>
      <c r="J347" s="8"/>
    </row>
    <row r="348" ht="15.75" customHeight="1">
      <c r="H348" s="8"/>
      <c r="I348" s="8"/>
      <c r="J348" s="8"/>
    </row>
    <row r="349" ht="15.75" customHeight="1">
      <c r="H349" s="8"/>
      <c r="I349" s="8"/>
      <c r="J349" s="8"/>
    </row>
    <row r="350" ht="15.75" customHeight="1">
      <c r="H350" s="8"/>
      <c r="I350" s="8"/>
      <c r="J350" s="8"/>
    </row>
    <row r="351" ht="15.75" customHeight="1">
      <c r="H351" s="8"/>
      <c r="I351" s="8"/>
      <c r="J351" s="8"/>
    </row>
    <row r="352" ht="15.75" customHeight="1">
      <c r="H352" s="8"/>
      <c r="I352" s="8"/>
      <c r="J352" s="8"/>
    </row>
    <row r="353" ht="15.75" customHeight="1">
      <c r="H353" s="8"/>
      <c r="I353" s="8"/>
      <c r="J353" s="8"/>
    </row>
    <row r="354" ht="15.75" customHeight="1">
      <c r="H354" s="8"/>
      <c r="I354" s="8"/>
      <c r="J354" s="8"/>
    </row>
    <row r="355" ht="15.75" customHeight="1">
      <c r="H355" s="8"/>
      <c r="I355" s="8"/>
      <c r="J355" s="8"/>
    </row>
    <row r="356" ht="15.75" customHeight="1">
      <c r="H356" s="8"/>
      <c r="I356" s="8"/>
      <c r="J356" s="8"/>
    </row>
    <row r="357" ht="15.75" customHeight="1">
      <c r="H357" s="8"/>
      <c r="I357" s="8"/>
      <c r="J357" s="8"/>
    </row>
    <row r="358" ht="15.75" customHeight="1">
      <c r="H358" s="8"/>
      <c r="I358" s="8"/>
      <c r="J358" s="8"/>
    </row>
    <row r="359" ht="15.75" customHeight="1">
      <c r="H359" s="8"/>
      <c r="I359" s="8"/>
      <c r="J359" s="8"/>
    </row>
    <row r="360" ht="15.75" customHeight="1">
      <c r="H360" s="8"/>
      <c r="I360" s="8"/>
      <c r="J360" s="8"/>
    </row>
    <row r="361" ht="15.75" customHeight="1">
      <c r="H361" s="8"/>
      <c r="I361" s="8"/>
      <c r="J361" s="8"/>
    </row>
    <row r="362" ht="15.75" customHeight="1">
      <c r="H362" s="8"/>
      <c r="I362" s="8"/>
      <c r="J362" s="8"/>
    </row>
    <row r="363" ht="15.75" customHeight="1">
      <c r="H363" s="8"/>
      <c r="I363" s="8"/>
      <c r="J363" s="8"/>
    </row>
    <row r="364" ht="15.75" customHeight="1">
      <c r="H364" s="8"/>
      <c r="I364" s="8"/>
      <c r="J364" s="8"/>
    </row>
    <row r="365" ht="15.75" customHeight="1">
      <c r="H365" s="8"/>
      <c r="I365" s="8"/>
      <c r="J365" s="8"/>
    </row>
    <row r="366" ht="15.75" customHeight="1">
      <c r="H366" s="8"/>
      <c r="I366" s="8"/>
      <c r="J366" s="8"/>
    </row>
    <row r="367" ht="15.75" customHeight="1">
      <c r="H367" s="8"/>
      <c r="I367" s="8"/>
      <c r="J367" s="8"/>
    </row>
    <row r="368" ht="15.75" customHeight="1">
      <c r="H368" s="8"/>
      <c r="I368" s="8"/>
      <c r="J368" s="8"/>
    </row>
    <row r="369" ht="15.75" customHeight="1">
      <c r="H369" s="8"/>
      <c r="I369" s="8"/>
      <c r="J369" s="8"/>
    </row>
    <row r="370" ht="15.75" customHeight="1">
      <c r="H370" s="8"/>
      <c r="I370" s="8"/>
      <c r="J370" s="8"/>
    </row>
    <row r="371" ht="15.75" customHeight="1">
      <c r="H371" s="8"/>
      <c r="I371" s="8"/>
      <c r="J371" s="8"/>
    </row>
    <row r="372" ht="15.75" customHeight="1">
      <c r="H372" s="8"/>
      <c r="I372" s="8"/>
      <c r="J372" s="8"/>
    </row>
    <row r="373" ht="15.75" customHeight="1">
      <c r="H373" s="8"/>
      <c r="I373" s="8"/>
      <c r="J373" s="8"/>
    </row>
    <row r="374" ht="15.75" customHeight="1">
      <c r="H374" s="8"/>
      <c r="I374" s="8"/>
      <c r="J374" s="8"/>
    </row>
    <row r="375" ht="15.75" customHeight="1">
      <c r="H375" s="8"/>
      <c r="I375" s="8"/>
      <c r="J375" s="8"/>
    </row>
    <row r="376" ht="15.75" customHeight="1">
      <c r="H376" s="8"/>
      <c r="I376" s="8"/>
      <c r="J376" s="8"/>
    </row>
    <row r="377" ht="15.75" customHeight="1">
      <c r="H377" s="8"/>
      <c r="I377" s="8"/>
      <c r="J377" s="8"/>
    </row>
    <row r="378" ht="15.75" customHeight="1">
      <c r="H378" s="8"/>
      <c r="I378" s="8"/>
      <c r="J378" s="8"/>
    </row>
    <row r="379" ht="15.75" customHeight="1">
      <c r="H379" s="8"/>
      <c r="I379" s="8"/>
      <c r="J379" s="8"/>
    </row>
    <row r="380" ht="15.75" customHeight="1">
      <c r="H380" s="8"/>
      <c r="I380" s="8"/>
      <c r="J380" s="8"/>
    </row>
    <row r="381" ht="15.75" customHeight="1">
      <c r="H381" s="8"/>
      <c r="I381" s="8"/>
      <c r="J381" s="8"/>
    </row>
    <row r="382" ht="15.75" customHeight="1">
      <c r="H382" s="8"/>
      <c r="I382" s="8"/>
      <c r="J382" s="8"/>
    </row>
    <row r="383" ht="15.75" customHeight="1">
      <c r="H383" s="8"/>
      <c r="I383" s="8"/>
      <c r="J383" s="8"/>
    </row>
    <row r="384" ht="15.75" customHeight="1">
      <c r="H384" s="8"/>
      <c r="I384" s="8"/>
      <c r="J384" s="8"/>
    </row>
    <row r="385" ht="15.75" customHeight="1">
      <c r="H385" s="8"/>
      <c r="I385" s="8"/>
      <c r="J385" s="8"/>
    </row>
    <row r="386" ht="15.75" customHeight="1">
      <c r="H386" s="8"/>
      <c r="I386" s="8"/>
      <c r="J386" s="8"/>
    </row>
    <row r="387" ht="15.75" customHeight="1">
      <c r="H387" s="8"/>
      <c r="I387" s="8"/>
      <c r="J387" s="8"/>
    </row>
    <row r="388" ht="15.75" customHeight="1">
      <c r="H388" s="8"/>
      <c r="I388" s="8"/>
      <c r="J388" s="8"/>
    </row>
    <row r="389" ht="15.75" customHeight="1">
      <c r="H389" s="8"/>
      <c r="I389" s="8"/>
      <c r="J389" s="8"/>
    </row>
    <row r="390" ht="15.75" customHeight="1">
      <c r="H390" s="8"/>
      <c r="I390" s="8"/>
      <c r="J390" s="8"/>
    </row>
    <row r="391" ht="15.75" customHeight="1">
      <c r="H391" s="8"/>
      <c r="I391" s="8"/>
      <c r="J391" s="8"/>
    </row>
    <row r="392" ht="15.75" customHeight="1">
      <c r="H392" s="8"/>
      <c r="I392" s="8"/>
      <c r="J392" s="8"/>
    </row>
    <row r="393" ht="15.75" customHeight="1">
      <c r="H393" s="8"/>
      <c r="I393" s="8"/>
      <c r="J393" s="8"/>
    </row>
    <row r="394" ht="15.75" customHeight="1">
      <c r="H394" s="8"/>
      <c r="I394" s="8"/>
      <c r="J394" s="8"/>
    </row>
    <row r="395" ht="15.75" customHeight="1">
      <c r="H395" s="8"/>
      <c r="I395" s="8"/>
      <c r="J395" s="8"/>
    </row>
    <row r="396" ht="15.75" customHeight="1">
      <c r="H396" s="8"/>
      <c r="I396" s="8"/>
      <c r="J396" s="8"/>
    </row>
    <row r="397" ht="15.75" customHeight="1">
      <c r="H397" s="8"/>
      <c r="I397" s="8"/>
      <c r="J397" s="8"/>
    </row>
    <row r="398" ht="15.75" customHeight="1">
      <c r="H398" s="8"/>
      <c r="I398" s="8"/>
      <c r="J398" s="8"/>
    </row>
    <row r="399" ht="15.75" customHeight="1">
      <c r="H399" s="8"/>
      <c r="I399" s="8"/>
      <c r="J399" s="8"/>
    </row>
    <row r="400" ht="15.75" customHeight="1">
      <c r="H400" s="8"/>
      <c r="I400" s="8"/>
      <c r="J400" s="8"/>
    </row>
    <row r="401" ht="15.75" customHeight="1">
      <c r="H401" s="8"/>
      <c r="I401" s="8"/>
      <c r="J401" s="8"/>
    </row>
    <row r="402" ht="15.75" customHeight="1">
      <c r="H402" s="8"/>
      <c r="I402" s="8"/>
      <c r="J402" s="8"/>
    </row>
    <row r="403" ht="15.75" customHeight="1">
      <c r="H403" s="8"/>
      <c r="I403" s="8"/>
      <c r="J403" s="8"/>
    </row>
    <row r="404" ht="15.75" customHeight="1">
      <c r="H404" s="8"/>
      <c r="I404" s="8"/>
      <c r="J404" s="8"/>
    </row>
    <row r="405" ht="15.75" customHeight="1">
      <c r="H405" s="8"/>
      <c r="I405" s="8"/>
      <c r="J405" s="8"/>
    </row>
    <row r="406" ht="15.75" customHeight="1">
      <c r="H406" s="8"/>
      <c r="I406" s="8"/>
      <c r="J406" s="8"/>
    </row>
    <row r="407" ht="15.75" customHeight="1">
      <c r="H407" s="8"/>
      <c r="I407" s="8"/>
      <c r="J407" s="8"/>
    </row>
    <row r="408" ht="15.75" customHeight="1">
      <c r="H408" s="8"/>
      <c r="I408" s="8"/>
      <c r="J408" s="8"/>
    </row>
    <row r="409" ht="15.75" customHeight="1">
      <c r="H409" s="8"/>
      <c r="I409" s="8"/>
      <c r="J409" s="8"/>
    </row>
    <row r="410" ht="15.75" customHeight="1">
      <c r="H410" s="8"/>
      <c r="I410" s="8"/>
      <c r="J410" s="8"/>
    </row>
    <row r="411" ht="15.75" customHeight="1">
      <c r="H411" s="8"/>
      <c r="I411" s="8"/>
      <c r="J411" s="8"/>
    </row>
    <row r="412" ht="15.75" customHeight="1">
      <c r="H412" s="8"/>
      <c r="I412" s="8"/>
      <c r="J412" s="8"/>
    </row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5:J5"/>
    <mergeCell ref="K5:V5"/>
    <mergeCell ref="B146:J146"/>
    <mergeCell ref="K146:V14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2" width="10.88"/>
  </cols>
  <sheetData>
    <row r="1">
      <c r="A1" s="6" t="s">
        <v>250</v>
      </c>
      <c r="B1" s="7" t="s">
        <v>29</v>
      </c>
      <c r="C1" s="7" t="s">
        <v>30</v>
      </c>
      <c r="D1" s="7" t="s">
        <v>31</v>
      </c>
      <c r="E1" s="7" t="s">
        <v>32</v>
      </c>
      <c r="F1" s="7" t="s">
        <v>33</v>
      </c>
      <c r="G1" s="7" t="s">
        <v>34</v>
      </c>
      <c r="H1" s="8" t="s">
        <v>35</v>
      </c>
      <c r="I1" s="8" t="s">
        <v>36</v>
      </c>
      <c r="J1" s="8" t="s">
        <v>37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>
      <c r="A2" s="7" t="s">
        <v>251</v>
      </c>
      <c r="B2" s="11">
        <v>2064.0</v>
      </c>
      <c r="C2" s="11">
        <v>4156.0</v>
      </c>
      <c r="D2" s="11">
        <v>2414.0</v>
      </c>
      <c r="E2" s="11">
        <v>8762.0</v>
      </c>
      <c r="F2" s="11">
        <v>7166.0</v>
      </c>
      <c r="G2" s="11">
        <v>6754.0</v>
      </c>
      <c r="H2" s="32">
        <v>5804.0</v>
      </c>
      <c r="I2" s="32">
        <v>10356.0</v>
      </c>
      <c r="J2" s="32">
        <v>9448.0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>
      <c r="A3" s="6"/>
      <c r="C3" s="13"/>
      <c r="D3" s="13"/>
      <c r="E3" s="13"/>
      <c r="F3" s="13"/>
      <c r="G3" s="7"/>
      <c r="H3" s="8"/>
      <c r="I3" s="14"/>
      <c r="J3" s="8"/>
      <c r="L3" s="9"/>
      <c r="M3" s="9"/>
      <c r="N3" s="9"/>
      <c r="O3" s="15"/>
      <c r="P3" s="9"/>
      <c r="Q3" s="9"/>
      <c r="R3" s="15"/>
      <c r="S3" s="9"/>
      <c r="T3" s="9"/>
      <c r="U3" s="9"/>
      <c r="V3" s="9"/>
      <c r="W3" s="9"/>
      <c r="X3" s="9"/>
    </row>
    <row r="4">
      <c r="A4" s="6" t="s">
        <v>39</v>
      </c>
      <c r="H4" s="8"/>
      <c r="I4" s="8"/>
      <c r="J4" s="8"/>
    </row>
    <row r="5">
      <c r="B5" s="16" t="s">
        <v>40</v>
      </c>
      <c r="C5" s="17"/>
      <c r="D5" s="17"/>
      <c r="E5" s="17"/>
      <c r="F5" s="17"/>
      <c r="G5" s="17"/>
      <c r="H5" s="17"/>
      <c r="I5" s="17"/>
      <c r="J5" s="18"/>
      <c r="K5" s="19" t="s">
        <v>41</v>
      </c>
      <c r="L5" s="17"/>
      <c r="M5" s="17"/>
      <c r="N5" s="17"/>
      <c r="O5" s="17"/>
      <c r="P5" s="17"/>
      <c r="Q5" s="17"/>
      <c r="R5" s="17"/>
      <c r="S5" s="17"/>
      <c r="T5" s="17"/>
      <c r="U5" s="17"/>
      <c r="V5" s="18"/>
    </row>
    <row r="6">
      <c r="B6" s="20" t="s">
        <v>29</v>
      </c>
      <c r="C6" s="7" t="s">
        <v>30</v>
      </c>
      <c r="D6" s="7" t="s">
        <v>31</v>
      </c>
      <c r="E6" s="7" t="s">
        <v>32</v>
      </c>
      <c r="F6" s="7" t="s">
        <v>33</v>
      </c>
      <c r="G6" s="7" t="s">
        <v>34</v>
      </c>
      <c r="H6" s="8" t="s">
        <v>35</v>
      </c>
      <c r="I6" s="8" t="s">
        <v>36</v>
      </c>
      <c r="J6" s="8" t="s">
        <v>37</v>
      </c>
      <c r="K6" s="7" t="s">
        <v>29</v>
      </c>
      <c r="L6" s="7" t="s">
        <v>30</v>
      </c>
      <c r="M6" s="7" t="s">
        <v>31</v>
      </c>
      <c r="N6" s="21" t="s">
        <v>42</v>
      </c>
      <c r="O6" s="7" t="s">
        <v>32</v>
      </c>
      <c r="P6" s="7" t="s">
        <v>33</v>
      </c>
      <c r="Q6" s="7" t="s">
        <v>34</v>
      </c>
      <c r="R6" s="7" t="s">
        <v>35</v>
      </c>
      <c r="S6" s="7" t="s">
        <v>36</v>
      </c>
      <c r="T6" s="7" t="s">
        <v>37</v>
      </c>
      <c r="U6" s="7" t="s">
        <v>43</v>
      </c>
      <c r="V6" s="22" t="s">
        <v>44</v>
      </c>
      <c r="W6" s="7"/>
    </row>
    <row r="7">
      <c r="A7" s="7" t="s">
        <v>46</v>
      </c>
      <c r="B7" s="7">
        <v>0.0</v>
      </c>
      <c r="C7" s="7">
        <v>6.0</v>
      </c>
      <c r="D7" s="7">
        <v>2.0</v>
      </c>
      <c r="E7" s="7">
        <v>880.0</v>
      </c>
      <c r="F7" s="7">
        <v>748.0</v>
      </c>
      <c r="G7" s="7">
        <v>866.0</v>
      </c>
      <c r="H7" s="7">
        <v>792.0</v>
      </c>
      <c r="I7" s="7">
        <v>1576.0</v>
      </c>
      <c r="J7" s="7">
        <v>888.0</v>
      </c>
      <c r="K7" s="23">
        <f t="shared" ref="K7:K143" si="1">(1+B7)/(1+$B$2)</f>
        <v>0.0004842615012</v>
      </c>
      <c r="L7" s="23">
        <f t="shared" ref="L7:L143" si="2">(1+C7)/(1+$C$2)</f>
        <v>0.001683906663</v>
      </c>
      <c r="M7" s="23">
        <f t="shared" ref="M7:M143" si="3">(1+D7)/(1+$D$2)</f>
        <v>0.001242236025</v>
      </c>
      <c r="N7" s="24">
        <f t="shared" ref="N7:N143" si="4">(K7+L7+M7)/3</f>
        <v>0.001136801397</v>
      </c>
      <c r="O7" s="23">
        <f t="shared" ref="O7:O143" si="5">(1+E7)/(1+$E$2)</f>
        <v>0.100536346</v>
      </c>
      <c r="P7" s="23">
        <f t="shared" ref="P7:P143" si="6">(1+F7)/(1+$F$2)</f>
        <v>0.1045067671</v>
      </c>
      <c r="Q7" s="23">
        <f t="shared" ref="Q7:Q143" si="7">(1+G7)/(1+$G$2)</f>
        <v>0.1283493708</v>
      </c>
      <c r="R7" s="23">
        <f t="shared" ref="R7:R143" si="8">(1+H7)/(1+$H$2)</f>
        <v>0.1366063738</v>
      </c>
      <c r="S7" s="23">
        <f t="shared" ref="S7:S143" si="9">(1+I7)/(1+$I$2)</f>
        <v>0.1522641692</v>
      </c>
      <c r="T7" s="23">
        <f t="shared" ref="T7:T143" si="10">(1+J7)/(1+$J$2)</f>
        <v>0.09408403006</v>
      </c>
      <c r="U7" s="23">
        <f t="shared" ref="U7:U143" si="11">(O7+P7+Q7+R7+S7+T7)/6</f>
        <v>0.1193911762</v>
      </c>
      <c r="V7" s="25">
        <f t="shared" ref="V7:V143" si="12">U7/N7</f>
        <v>105.0237768</v>
      </c>
      <c r="W7" s="26"/>
    </row>
    <row r="8">
      <c r="A8" s="7" t="s">
        <v>45</v>
      </c>
      <c r="B8" s="7">
        <v>8.0</v>
      </c>
      <c r="C8" s="7">
        <v>46.0</v>
      </c>
      <c r="D8" s="7">
        <v>52.0</v>
      </c>
      <c r="E8" s="7">
        <v>9870.0</v>
      </c>
      <c r="F8" s="7">
        <v>9430.0</v>
      </c>
      <c r="G8" s="7">
        <v>8032.0</v>
      </c>
      <c r="H8" s="7">
        <v>7104.0</v>
      </c>
      <c r="I8" s="7">
        <v>10796.0</v>
      </c>
      <c r="J8" s="7">
        <v>11780.0</v>
      </c>
      <c r="K8" s="23">
        <f t="shared" si="1"/>
        <v>0.004358353511</v>
      </c>
      <c r="L8" s="23">
        <f t="shared" si="2"/>
        <v>0.01130623045</v>
      </c>
      <c r="M8" s="23">
        <f t="shared" si="3"/>
        <v>0.02194616977</v>
      </c>
      <c r="N8" s="24">
        <f t="shared" si="4"/>
        <v>0.01253691791</v>
      </c>
      <c r="O8" s="23">
        <f t="shared" si="5"/>
        <v>1.126440717</v>
      </c>
      <c r="P8" s="23">
        <f t="shared" si="6"/>
        <v>1.315892284</v>
      </c>
      <c r="Q8" s="23">
        <f t="shared" si="7"/>
        <v>1.18919319</v>
      </c>
      <c r="R8" s="23">
        <f t="shared" si="8"/>
        <v>1.223944875</v>
      </c>
      <c r="S8" s="23">
        <f t="shared" si="9"/>
        <v>1.042483345</v>
      </c>
      <c r="T8" s="23">
        <f t="shared" si="10"/>
        <v>1.246798603</v>
      </c>
      <c r="U8" s="23">
        <f t="shared" si="11"/>
        <v>1.190792169</v>
      </c>
      <c r="V8" s="25">
        <f t="shared" si="12"/>
        <v>94.98284804</v>
      </c>
      <c r="W8" s="26"/>
    </row>
    <row r="9">
      <c r="A9" s="7" t="s">
        <v>47</v>
      </c>
      <c r="B9" s="7">
        <v>14.0</v>
      </c>
      <c r="C9" s="7">
        <v>162.0</v>
      </c>
      <c r="D9" s="7">
        <v>122.0</v>
      </c>
      <c r="E9" s="7">
        <v>24084.0</v>
      </c>
      <c r="F9" s="7">
        <v>17264.0</v>
      </c>
      <c r="G9" s="7">
        <v>13292.0</v>
      </c>
      <c r="H9" s="7">
        <v>17300.0</v>
      </c>
      <c r="I9" s="7">
        <v>17248.0</v>
      </c>
      <c r="J9" s="7">
        <v>15696.0</v>
      </c>
      <c r="K9" s="23">
        <f t="shared" si="1"/>
        <v>0.007263922518</v>
      </c>
      <c r="L9" s="23">
        <f t="shared" si="2"/>
        <v>0.03921096945</v>
      </c>
      <c r="M9" s="23">
        <f t="shared" si="3"/>
        <v>0.05093167702</v>
      </c>
      <c r="N9" s="24">
        <f t="shared" si="4"/>
        <v>0.03246885633</v>
      </c>
      <c r="O9" s="23">
        <f t="shared" si="5"/>
        <v>2.748487961</v>
      </c>
      <c r="P9" s="23">
        <f t="shared" si="6"/>
        <v>2.408957723</v>
      </c>
      <c r="Q9" s="23">
        <f t="shared" si="7"/>
        <v>1.967875648</v>
      </c>
      <c r="R9" s="23">
        <f t="shared" si="8"/>
        <v>2.980361757</v>
      </c>
      <c r="S9" s="23">
        <f t="shared" si="9"/>
        <v>1.665443661</v>
      </c>
      <c r="T9" s="23">
        <f t="shared" si="10"/>
        <v>1.661233993</v>
      </c>
      <c r="U9" s="23">
        <f t="shared" si="11"/>
        <v>2.23872679</v>
      </c>
      <c r="V9" s="25">
        <f t="shared" si="12"/>
        <v>68.94997372</v>
      </c>
      <c r="W9" s="26"/>
    </row>
    <row r="10">
      <c r="A10" s="7" t="s">
        <v>48</v>
      </c>
      <c r="B10" s="7">
        <v>1338.0</v>
      </c>
      <c r="C10" s="7">
        <v>6260.0</v>
      </c>
      <c r="D10" s="7">
        <v>4250.0</v>
      </c>
      <c r="E10" s="7">
        <v>479766.0</v>
      </c>
      <c r="F10" s="7">
        <v>377460.0</v>
      </c>
      <c r="G10" s="7">
        <v>393310.0</v>
      </c>
      <c r="H10" s="7">
        <v>952040.0</v>
      </c>
      <c r="I10" s="7">
        <v>1097512.0</v>
      </c>
      <c r="J10" s="7">
        <v>936248.0</v>
      </c>
      <c r="K10" s="23">
        <f t="shared" si="1"/>
        <v>0.6484261501</v>
      </c>
      <c r="L10" s="23">
        <f t="shared" si="2"/>
        <v>1.506134231</v>
      </c>
      <c r="M10" s="23">
        <f t="shared" si="3"/>
        <v>1.760248447</v>
      </c>
      <c r="N10" s="24">
        <f t="shared" si="4"/>
        <v>1.304936276</v>
      </c>
      <c r="O10" s="23">
        <f t="shared" si="5"/>
        <v>54.74917266</v>
      </c>
      <c r="P10" s="23">
        <f t="shared" si="6"/>
        <v>52.66652714</v>
      </c>
      <c r="Q10" s="23">
        <f t="shared" si="7"/>
        <v>58.22516654</v>
      </c>
      <c r="R10" s="23">
        <f t="shared" si="8"/>
        <v>164.0036176</v>
      </c>
      <c r="S10" s="23">
        <f t="shared" si="9"/>
        <v>105.968234</v>
      </c>
      <c r="T10" s="23">
        <f t="shared" si="10"/>
        <v>99.08445338</v>
      </c>
      <c r="U10" s="23">
        <f t="shared" si="11"/>
        <v>89.11619522</v>
      </c>
      <c r="V10" s="25">
        <f t="shared" si="12"/>
        <v>68.29160691</v>
      </c>
      <c r="W10" s="26"/>
    </row>
    <row r="11">
      <c r="A11" s="7" t="s">
        <v>49</v>
      </c>
      <c r="B11" s="7">
        <v>74.0</v>
      </c>
      <c r="C11" s="7">
        <v>246.0</v>
      </c>
      <c r="D11" s="7">
        <v>196.0</v>
      </c>
      <c r="E11" s="7">
        <v>21644.0</v>
      </c>
      <c r="F11" s="7">
        <v>17950.0</v>
      </c>
      <c r="G11" s="7">
        <v>17160.0</v>
      </c>
      <c r="H11" s="7">
        <v>38580.0</v>
      </c>
      <c r="I11" s="7">
        <v>45908.0</v>
      </c>
      <c r="J11" s="7">
        <v>35248.0</v>
      </c>
      <c r="K11" s="23">
        <f t="shared" si="1"/>
        <v>0.03631961259</v>
      </c>
      <c r="L11" s="23">
        <f t="shared" si="2"/>
        <v>0.05941784941</v>
      </c>
      <c r="M11" s="23">
        <f t="shared" si="3"/>
        <v>0.08157349896</v>
      </c>
      <c r="N11" s="24">
        <f t="shared" si="4"/>
        <v>0.05910365366</v>
      </c>
      <c r="O11" s="23">
        <f t="shared" si="5"/>
        <v>2.470044505</v>
      </c>
      <c r="P11" s="23">
        <f t="shared" si="6"/>
        <v>2.504674201</v>
      </c>
      <c r="Q11" s="23">
        <f t="shared" si="7"/>
        <v>2.540488527</v>
      </c>
      <c r="R11" s="23">
        <f t="shared" si="8"/>
        <v>6.646167097</v>
      </c>
      <c r="S11" s="23">
        <f t="shared" si="9"/>
        <v>4.432654244</v>
      </c>
      <c r="T11" s="23">
        <f t="shared" si="10"/>
        <v>3.730447666</v>
      </c>
      <c r="U11" s="23">
        <f t="shared" si="11"/>
        <v>3.72074604</v>
      </c>
      <c r="V11" s="25">
        <f t="shared" si="12"/>
        <v>62.95289394</v>
      </c>
      <c r="W11" s="26"/>
    </row>
    <row r="12">
      <c r="A12" s="7" t="s">
        <v>50</v>
      </c>
      <c r="B12" s="7">
        <v>50.0</v>
      </c>
      <c r="C12" s="7">
        <v>64.0</v>
      </c>
      <c r="D12" s="7">
        <v>106.0</v>
      </c>
      <c r="E12" s="7">
        <v>15752.0</v>
      </c>
      <c r="F12" s="7">
        <v>12432.0</v>
      </c>
      <c r="G12" s="7">
        <v>10424.0</v>
      </c>
      <c r="H12" s="7">
        <v>12484.0</v>
      </c>
      <c r="I12" s="7">
        <v>12268.0</v>
      </c>
      <c r="J12" s="7">
        <v>11008.0</v>
      </c>
      <c r="K12" s="23">
        <f t="shared" si="1"/>
        <v>0.02469733656</v>
      </c>
      <c r="L12" s="23">
        <f t="shared" si="2"/>
        <v>0.01563627616</v>
      </c>
      <c r="M12" s="23">
        <f t="shared" si="3"/>
        <v>0.04430641822</v>
      </c>
      <c r="N12" s="24">
        <f t="shared" si="4"/>
        <v>0.02821334365</v>
      </c>
      <c r="O12" s="23">
        <f t="shared" si="5"/>
        <v>1.79767203</v>
      </c>
      <c r="P12" s="23">
        <f t="shared" si="6"/>
        <v>1.734756523</v>
      </c>
      <c r="Q12" s="23">
        <f t="shared" si="7"/>
        <v>1.543301258</v>
      </c>
      <c r="R12" s="23">
        <f t="shared" si="8"/>
        <v>2.150732127</v>
      </c>
      <c r="S12" s="23">
        <f t="shared" si="9"/>
        <v>1.184609443</v>
      </c>
      <c r="T12" s="23">
        <f t="shared" si="10"/>
        <v>1.165096836</v>
      </c>
      <c r="U12" s="23">
        <f t="shared" si="11"/>
        <v>1.596028036</v>
      </c>
      <c r="V12" s="25">
        <f t="shared" si="12"/>
        <v>56.56997115</v>
      </c>
      <c r="W12" s="26"/>
    </row>
    <row r="13">
      <c r="A13" s="7" t="s">
        <v>51</v>
      </c>
      <c r="B13" s="7">
        <v>292.0</v>
      </c>
      <c r="C13" s="7">
        <v>970.0</v>
      </c>
      <c r="D13" s="7">
        <v>680.0</v>
      </c>
      <c r="E13" s="7">
        <v>76192.0</v>
      </c>
      <c r="F13" s="7">
        <v>60196.0</v>
      </c>
      <c r="G13" s="7">
        <v>58898.0</v>
      </c>
      <c r="H13" s="7">
        <v>82528.0</v>
      </c>
      <c r="I13" s="7">
        <v>100664.0</v>
      </c>
      <c r="J13" s="7">
        <v>90336.0</v>
      </c>
      <c r="K13" s="23">
        <f t="shared" si="1"/>
        <v>0.1418886199</v>
      </c>
      <c r="L13" s="23">
        <f t="shared" si="2"/>
        <v>0.23358191</v>
      </c>
      <c r="M13" s="23">
        <f t="shared" si="3"/>
        <v>0.2819875776</v>
      </c>
      <c r="N13" s="24">
        <f t="shared" si="4"/>
        <v>0.2191527025</v>
      </c>
      <c r="O13" s="23">
        <f t="shared" si="5"/>
        <v>8.694853361</v>
      </c>
      <c r="P13" s="23">
        <f t="shared" si="6"/>
        <v>8.399190735</v>
      </c>
      <c r="Q13" s="23">
        <f t="shared" si="7"/>
        <v>8.719319023</v>
      </c>
      <c r="R13" s="23">
        <f t="shared" si="8"/>
        <v>14.216882</v>
      </c>
      <c r="S13" s="23">
        <f t="shared" si="9"/>
        <v>9.719513373</v>
      </c>
      <c r="T13" s="23">
        <f t="shared" si="10"/>
        <v>9.560482591</v>
      </c>
      <c r="U13" s="23">
        <f t="shared" si="11"/>
        <v>9.88504018</v>
      </c>
      <c r="V13" s="25">
        <f t="shared" si="12"/>
        <v>45.10571883</v>
      </c>
      <c r="W13" s="26"/>
    </row>
    <row r="14">
      <c r="A14" s="7" t="s">
        <v>53</v>
      </c>
      <c r="B14" s="7">
        <v>246.0</v>
      </c>
      <c r="C14" s="7">
        <v>138.0</v>
      </c>
      <c r="D14" s="7">
        <v>42.0</v>
      </c>
      <c r="E14" s="7">
        <v>14030.0</v>
      </c>
      <c r="F14" s="7">
        <v>11790.0</v>
      </c>
      <c r="G14" s="7">
        <v>12450.0</v>
      </c>
      <c r="H14" s="7">
        <v>12924.0</v>
      </c>
      <c r="I14" s="7">
        <v>38368.0</v>
      </c>
      <c r="J14" s="7">
        <v>39252.0</v>
      </c>
      <c r="K14" s="23">
        <f t="shared" si="1"/>
        <v>0.1196125908</v>
      </c>
      <c r="L14" s="23">
        <f t="shared" si="2"/>
        <v>0.03343757517</v>
      </c>
      <c r="M14" s="23">
        <f t="shared" si="3"/>
        <v>0.01780538302</v>
      </c>
      <c r="N14" s="24">
        <f t="shared" si="4"/>
        <v>0.05695184967</v>
      </c>
      <c r="O14" s="23">
        <f t="shared" si="5"/>
        <v>1.601163985</v>
      </c>
      <c r="P14" s="23">
        <f t="shared" si="6"/>
        <v>1.645179294</v>
      </c>
      <c r="Q14" s="23">
        <f t="shared" si="7"/>
        <v>1.843227239</v>
      </c>
      <c r="R14" s="23">
        <f t="shared" si="8"/>
        <v>2.226528854</v>
      </c>
      <c r="S14" s="23">
        <f t="shared" si="9"/>
        <v>3.704644202</v>
      </c>
      <c r="T14" s="23">
        <f t="shared" si="10"/>
        <v>4.154196211</v>
      </c>
      <c r="U14" s="23">
        <f t="shared" si="11"/>
        <v>2.529156631</v>
      </c>
      <c r="V14" s="25">
        <f t="shared" si="12"/>
        <v>44.40868288</v>
      </c>
      <c r="W14" s="26"/>
    </row>
    <row r="15">
      <c r="A15" s="7" t="s">
        <v>52</v>
      </c>
      <c r="B15" s="7">
        <v>750.0</v>
      </c>
      <c r="C15" s="7">
        <v>2546.0</v>
      </c>
      <c r="D15" s="7">
        <v>2272.0</v>
      </c>
      <c r="E15" s="7">
        <v>307938.0</v>
      </c>
      <c r="F15" s="7">
        <v>233296.0</v>
      </c>
      <c r="G15" s="7">
        <v>258164.0</v>
      </c>
      <c r="H15" s="7">
        <v>148876.0</v>
      </c>
      <c r="I15" s="7">
        <v>159180.0</v>
      </c>
      <c r="J15" s="7">
        <v>146908.0</v>
      </c>
      <c r="K15" s="23">
        <f t="shared" si="1"/>
        <v>0.3636803874</v>
      </c>
      <c r="L15" s="23">
        <f t="shared" si="2"/>
        <v>0.6127014674</v>
      </c>
      <c r="M15" s="23">
        <f t="shared" si="3"/>
        <v>0.9412008282</v>
      </c>
      <c r="N15" s="24">
        <f t="shared" si="4"/>
        <v>0.6391942277</v>
      </c>
      <c r="O15" s="23">
        <f t="shared" si="5"/>
        <v>35.14081935</v>
      </c>
      <c r="P15" s="23">
        <f t="shared" si="6"/>
        <v>32.55155574</v>
      </c>
      <c r="Q15" s="23">
        <f t="shared" si="7"/>
        <v>38.21835677</v>
      </c>
      <c r="R15" s="23">
        <f t="shared" si="8"/>
        <v>25.64633936</v>
      </c>
      <c r="S15" s="23">
        <f t="shared" si="9"/>
        <v>15.36941199</v>
      </c>
      <c r="T15" s="23">
        <f t="shared" si="10"/>
        <v>15.54757117</v>
      </c>
      <c r="U15" s="23">
        <f t="shared" si="11"/>
        <v>27.07900907</v>
      </c>
      <c r="V15" s="25">
        <f t="shared" si="12"/>
        <v>42.36428912</v>
      </c>
      <c r="W15" s="26"/>
    </row>
    <row r="16">
      <c r="A16" s="7" t="s">
        <v>54</v>
      </c>
      <c r="B16" s="7">
        <v>132.0</v>
      </c>
      <c r="C16" s="7">
        <v>648.0</v>
      </c>
      <c r="D16" s="7">
        <v>322.0</v>
      </c>
      <c r="E16" s="7">
        <v>36814.0</v>
      </c>
      <c r="F16" s="7">
        <v>27760.0</v>
      </c>
      <c r="G16" s="7">
        <v>25884.0</v>
      </c>
      <c r="H16" s="7">
        <v>41992.0</v>
      </c>
      <c r="I16" s="7">
        <v>55132.0</v>
      </c>
      <c r="J16" s="7">
        <v>49152.0</v>
      </c>
      <c r="K16" s="23">
        <f t="shared" si="1"/>
        <v>0.06440677966</v>
      </c>
      <c r="L16" s="23">
        <f t="shared" si="2"/>
        <v>0.1561222035</v>
      </c>
      <c r="M16" s="23">
        <f t="shared" si="3"/>
        <v>0.133747412</v>
      </c>
      <c r="N16" s="24">
        <f t="shared" si="4"/>
        <v>0.1180921317</v>
      </c>
      <c r="O16" s="23">
        <f t="shared" si="5"/>
        <v>4.201186808</v>
      </c>
      <c r="P16" s="23">
        <f t="shared" si="6"/>
        <v>3.873447747</v>
      </c>
      <c r="Q16" s="23">
        <f t="shared" si="7"/>
        <v>3.831976314</v>
      </c>
      <c r="R16" s="23">
        <f t="shared" si="8"/>
        <v>7.233936262</v>
      </c>
      <c r="S16" s="23">
        <f t="shared" si="9"/>
        <v>5.323259631</v>
      </c>
      <c r="T16" s="23">
        <f t="shared" si="10"/>
        <v>5.20192613</v>
      </c>
      <c r="U16" s="23">
        <f t="shared" si="11"/>
        <v>4.944288815</v>
      </c>
      <c r="V16" s="25">
        <f t="shared" si="12"/>
        <v>41.86806304</v>
      </c>
      <c r="W16" s="26"/>
    </row>
    <row r="17">
      <c r="A17" s="7" t="s">
        <v>56</v>
      </c>
      <c r="B17" s="7">
        <v>28.0</v>
      </c>
      <c r="C17" s="7">
        <v>42.0</v>
      </c>
      <c r="D17" s="7">
        <v>18.0</v>
      </c>
      <c r="E17" s="7">
        <v>3106.0</v>
      </c>
      <c r="F17" s="7">
        <v>3270.0</v>
      </c>
      <c r="G17" s="7">
        <v>2478.0</v>
      </c>
      <c r="H17" s="7">
        <v>5164.0</v>
      </c>
      <c r="I17" s="7">
        <v>3540.0</v>
      </c>
      <c r="J17" s="7">
        <v>2404.0</v>
      </c>
      <c r="K17" s="23">
        <f t="shared" si="1"/>
        <v>0.01404358354</v>
      </c>
      <c r="L17" s="23">
        <f t="shared" si="2"/>
        <v>0.01034399808</v>
      </c>
      <c r="M17" s="23">
        <f t="shared" si="3"/>
        <v>0.007867494824</v>
      </c>
      <c r="N17" s="24">
        <f t="shared" si="4"/>
        <v>0.01075169214</v>
      </c>
      <c r="O17" s="23">
        <f t="shared" si="5"/>
        <v>0.354558941</v>
      </c>
      <c r="P17" s="23">
        <f t="shared" si="6"/>
        <v>0.4563973769</v>
      </c>
      <c r="Q17" s="23">
        <f t="shared" si="7"/>
        <v>0.3669874167</v>
      </c>
      <c r="R17" s="23">
        <f t="shared" si="8"/>
        <v>0.8897502153</v>
      </c>
      <c r="S17" s="23">
        <f t="shared" si="9"/>
        <v>0.341894371</v>
      </c>
      <c r="T17" s="23">
        <f t="shared" si="10"/>
        <v>0.2545242883</v>
      </c>
      <c r="U17" s="23">
        <f t="shared" si="11"/>
        <v>0.4440187682</v>
      </c>
      <c r="V17" s="25">
        <f t="shared" si="12"/>
        <v>41.29757086</v>
      </c>
      <c r="W17" s="26"/>
    </row>
    <row r="18">
      <c r="A18" s="7" t="s">
        <v>61</v>
      </c>
      <c r="B18" s="7">
        <v>70.0</v>
      </c>
      <c r="C18" s="7">
        <v>802.0</v>
      </c>
      <c r="D18" s="7">
        <v>302.0</v>
      </c>
      <c r="E18" s="7">
        <v>26574.0</v>
      </c>
      <c r="F18" s="7">
        <v>14216.0</v>
      </c>
      <c r="G18" s="7">
        <v>5684.0</v>
      </c>
      <c r="H18" s="7">
        <v>70664.0</v>
      </c>
      <c r="I18" s="7">
        <v>57692.0</v>
      </c>
      <c r="J18" s="7">
        <v>31608.0</v>
      </c>
      <c r="K18" s="23">
        <f t="shared" si="1"/>
        <v>0.03438256659</v>
      </c>
      <c r="L18" s="23">
        <f t="shared" si="2"/>
        <v>0.1931681501</v>
      </c>
      <c r="M18" s="23">
        <f t="shared" si="3"/>
        <v>0.1254658385</v>
      </c>
      <c r="N18" s="24">
        <f t="shared" si="4"/>
        <v>0.1176721851</v>
      </c>
      <c r="O18" s="23">
        <f t="shared" si="5"/>
        <v>3.032637225</v>
      </c>
      <c r="P18" s="23">
        <f t="shared" si="6"/>
        <v>1.983675178</v>
      </c>
      <c r="Q18" s="23">
        <f t="shared" si="7"/>
        <v>0.8415988157</v>
      </c>
      <c r="R18" s="23">
        <f t="shared" si="8"/>
        <v>12.17312661</v>
      </c>
      <c r="S18" s="23">
        <f t="shared" si="9"/>
        <v>5.570435454</v>
      </c>
      <c r="T18" s="23">
        <f t="shared" si="10"/>
        <v>3.345221717</v>
      </c>
      <c r="U18" s="23">
        <f t="shared" si="11"/>
        <v>4.491115834</v>
      </c>
      <c r="V18" s="25">
        <f t="shared" si="12"/>
        <v>38.16633329</v>
      </c>
      <c r="W18" s="26"/>
    </row>
    <row r="19">
      <c r="A19" s="7" t="s">
        <v>57</v>
      </c>
      <c r="B19" s="7">
        <v>140.0</v>
      </c>
      <c r="C19" s="7">
        <v>236.0</v>
      </c>
      <c r="D19" s="7">
        <v>100.0</v>
      </c>
      <c r="E19" s="7">
        <v>24066.0</v>
      </c>
      <c r="F19" s="7">
        <v>14980.0</v>
      </c>
      <c r="G19" s="7">
        <v>16672.0</v>
      </c>
      <c r="H19" s="7">
        <v>14016.0</v>
      </c>
      <c r="I19" s="7">
        <v>15852.0</v>
      </c>
      <c r="J19" s="7">
        <v>12456.0</v>
      </c>
      <c r="K19" s="23">
        <f t="shared" si="1"/>
        <v>0.06828087167</v>
      </c>
      <c r="L19" s="23">
        <f t="shared" si="2"/>
        <v>0.05701226846</v>
      </c>
      <c r="M19" s="23">
        <f t="shared" si="3"/>
        <v>0.04182194617</v>
      </c>
      <c r="N19" s="24">
        <f t="shared" si="4"/>
        <v>0.05570502877</v>
      </c>
      <c r="O19" s="23">
        <f t="shared" si="5"/>
        <v>2.74643387</v>
      </c>
      <c r="P19" s="23">
        <f t="shared" si="6"/>
        <v>2.090274871</v>
      </c>
      <c r="Q19" s="23">
        <f t="shared" si="7"/>
        <v>2.468245744</v>
      </c>
      <c r="R19" s="23">
        <f t="shared" si="8"/>
        <v>2.41464255</v>
      </c>
      <c r="S19" s="23">
        <f t="shared" si="9"/>
        <v>1.530655595</v>
      </c>
      <c r="T19" s="23">
        <f t="shared" si="10"/>
        <v>1.318340565</v>
      </c>
      <c r="U19" s="23">
        <f t="shared" si="11"/>
        <v>2.094765532</v>
      </c>
      <c r="V19" s="25">
        <f t="shared" si="12"/>
        <v>37.60460373</v>
      </c>
      <c r="W19" s="26"/>
    </row>
    <row r="20">
      <c r="A20" s="7" t="s">
        <v>55</v>
      </c>
      <c r="B20" s="7">
        <v>2.0</v>
      </c>
      <c r="C20" s="7">
        <v>78.0</v>
      </c>
      <c r="D20" s="7">
        <v>64.0</v>
      </c>
      <c r="E20" s="7">
        <v>7372.0</v>
      </c>
      <c r="F20" s="7">
        <v>7476.0</v>
      </c>
      <c r="G20" s="7">
        <v>6582.0</v>
      </c>
      <c r="H20" s="7">
        <v>1168.0</v>
      </c>
      <c r="I20" s="7">
        <v>692.0</v>
      </c>
      <c r="J20" s="7">
        <v>1956.0</v>
      </c>
      <c r="K20" s="23">
        <f t="shared" si="1"/>
        <v>0.001452784504</v>
      </c>
      <c r="L20" s="23">
        <f t="shared" si="2"/>
        <v>0.01900408949</v>
      </c>
      <c r="M20" s="23">
        <f t="shared" si="3"/>
        <v>0.02691511387</v>
      </c>
      <c r="N20" s="24">
        <f t="shared" si="4"/>
        <v>0.01579066262</v>
      </c>
      <c r="O20" s="23">
        <f t="shared" si="5"/>
        <v>0.8413785233</v>
      </c>
      <c r="P20" s="23">
        <f t="shared" si="6"/>
        <v>1.043253802</v>
      </c>
      <c r="Q20" s="23">
        <f t="shared" si="7"/>
        <v>0.9745373797</v>
      </c>
      <c r="R20" s="23">
        <f t="shared" si="8"/>
        <v>0.2013781223</v>
      </c>
      <c r="S20" s="23">
        <f t="shared" si="9"/>
        <v>0.06691126774</v>
      </c>
      <c r="T20" s="23">
        <f t="shared" si="10"/>
        <v>0.2071118637</v>
      </c>
      <c r="U20" s="23">
        <f t="shared" si="11"/>
        <v>0.5557618265</v>
      </c>
      <c r="V20" s="25">
        <f t="shared" si="12"/>
        <v>35.19559881</v>
      </c>
      <c r="W20" s="26"/>
    </row>
    <row r="21">
      <c r="A21" s="7" t="s">
        <v>62</v>
      </c>
      <c r="B21" s="7">
        <v>50.0</v>
      </c>
      <c r="C21" s="7">
        <v>120.0</v>
      </c>
      <c r="D21" s="7">
        <v>44.0</v>
      </c>
      <c r="E21" s="7">
        <v>4286.0</v>
      </c>
      <c r="F21" s="7">
        <v>3344.0</v>
      </c>
      <c r="G21" s="7">
        <v>3762.0</v>
      </c>
      <c r="H21" s="7">
        <v>9408.0</v>
      </c>
      <c r="I21" s="7">
        <v>10096.0</v>
      </c>
      <c r="J21" s="7">
        <v>8444.0</v>
      </c>
      <c r="K21" s="23">
        <f t="shared" si="1"/>
        <v>0.02469733656</v>
      </c>
      <c r="L21" s="23">
        <f t="shared" si="2"/>
        <v>0.02910752947</v>
      </c>
      <c r="M21" s="23">
        <f t="shared" si="3"/>
        <v>0.01863354037</v>
      </c>
      <c r="N21" s="24">
        <f t="shared" si="4"/>
        <v>0.02414613547</v>
      </c>
      <c r="O21" s="23">
        <f t="shared" si="5"/>
        <v>0.4892160219</v>
      </c>
      <c r="P21" s="23">
        <f t="shared" si="6"/>
        <v>0.466722478</v>
      </c>
      <c r="Q21" s="23">
        <f t="shared" si="7"/>
        <v>0.5570688379</v>
      </c>
      <c r="R21" s="23">
        <f t="shared" si="8"/>
        <v>1.6208441</v>
      </c>
      <c r="S21" s="23">
        <f t="shared" si="9"/>
        <v>0.9748962055</v>
      </c>
      <c r="T21" s="23">
        <f t="shared" si="10"/>
        <v>0.8937453699</v>
      </c>
      <c r="U21" s="23">
        <f t="shared" si="11"/>
        <v>0.8337488355</v>
      </c>
      <c r="V21" s="25">
        <f t="shared" si="12"/>
        <v>34.52928675</v>
      </c>
      <c r="W21" s="26"/>
    </row>
    <row r="22">
      <c r="A22" s="7" t="s">
        <v>58</v>
      </c>
      <c r="B22" s="7">
        <v>64.0</v>
      </c>
      <c r="C22" s="7">
        <v>226.0</v>
      </c>
      <c r="D22" s="7">
        <v>198.0</v>
      </c>
      <c r="E22" s="7">
        <v>16722.0</v>
      </c>
      <c r="F22" s="7">
        <v>12964.0</v>
      </c>
      <c r="G22" s="7">
        <v>11542.0</v>
      </c>
      <c r="H22" s="7">
        <v>15984.0</v>
      </c>
      <c r="I22" s="7">
        <v>19244.0</v>
      </c>
      <c r="J22" s="7">
        <v>15048.0</v>
      </c>
      <c r="K22" s="23">
        <f t="shared" si="1"/>
        <v>0.03147699758</v>
      </c>
      <c r="L22" s="23">
        <f t="shared" si="2"/>
        <v>0.05460668752</v>
      </c>
      <c r="M22" s="23">
        <f t="shared" si="3"/>
        <v>0.08240165631</v>
      </c>
      <c r="N22" s="24">
        <f t="shared" si="4"/>
        <v>0.05616178047</v>
      </c>
      <c r="O22" s="23">
        <f t="shared" si="5"/>
        <v>1.908364715</v>
      </c>
      <c r="P22" s="23">
        <f t="shared" si="6"/>
        <v>1.808985629</v>
      </c>
      <c r="Q22" s="23">
        <f t="shared" si="7"/>
        <v>1.70880829</v>
      </c>
      <c r="R22" s="23">
        <f t="shared" si="8"/>
        <v>2.753660637</v>
      </c>
      <c r="S22" s="23">
        <f t="shared" si="9"/>
        <v>1.858163561</v>
      </c>
      <c r="T22" s="23">
        <f t="shared" si="10"/>
        <v>1.592655307</v>
      </c>
      <c r="U22" s="23">
        <f t="shared" si="11"/>
        <v>1.93843969</v>
      </c>
      <c r="V22" s="25">
        <f t="shared" si="12"/>
        <v>34.51528199</v>
      </c>
      <c r="W22" s="26"/>
    </row>
    <row r="23">
      <c r="A23" s="7" t="s">
        <v>59</v>
      </c>
      <c r="B23" s="7">
        <v>206.0</v>
      </c>
      <c r="C23" s="7">
        <v>920.0</v>
      </c>
      <c r="D23" s="7">
        <v>638.0</v>
      </c>
      <c r="E23" s="7">
        <v>65896.0</v>
      </c>
      <c r="F23" s="7">
        <v>50904.0</v>
      </c>
      <c r="G23" s="7">
        <v>51826.0</v>
      </c>
      <c r="H23" s="7">
        <v>48360.0</v>
      </c>
      <c r="I23" s="7">
        <v>55260.0</v>
      </c>
      <c r="J23" s="7">
        <v>41196.0</v>
      </c>
      <c r="K23" s="23">
        <f t="shared" si="1"/>
        <v>0.1002421308</v>
      </c>
      <c r="L23" s="23">
        <f t="shared" si="2"/>
        <v>0.2215540053</v>
      </c>
      <c r="M23" s="23">
        <f t="shared" si="3"/>
        <v>0.2645962733</v>
      </c>
      <c r="N23" s="24">
        <f t="shared" si="4"/>
        <v>0.1954641364</v>
      </c>
      <c r="O23" s="23">
        <f t="shared" si="5"/>
        <v>7.519913272</v>
      </c>
      <c r="P23" s="23">
        <f t="shared" si="6"/>
        <v>7.102692898</v>
      </c>
      <c r="Q23" s="23">
        <f t="shared" si="7"/>
        <v>7.672390822</v>
      </c>
      <c r="R23" s="23">
        <f t="shared" si="8"/>
        <v>8.330921619</v>
      </c>
      <c r="S23" s="23">
        <f t="shared" si="9"/>
        <v>5.335618422</v>
      </c>
      <c r="T23" s="23">
        <f t="shared" si="10"/>
        <v>4.359932268</v>
      </c>
      <c r="U23" s="23">
        <f t="shared" si="11"/>
        <v>6.720244883</v>
      </c>
      <c r="V23" s="25">
        <f t="shared" si="12"/>
        <v>34.38096116</v>
      </c>
      <c r="W23" s="26"/>
    </row>
    <row r="24">
      <c r="A24" s="7" t="s">
        <v>60</v>
      </c>
      <c r="B24" s="7">
        <v>206.0</v>
      </c>
      <c r="C24" s="7">
        <v>1480.0</v>
      </c>
      <c r="D24" s="7">
        <v>894.0</v>
      </c>
      <c r="E24" s="7">
        <v>83536.0</v>
      </c>
      <c r="F24" s="7">
        <v>57860.0</v>
      </c>
      <c r="G24" s="7">
        <v>39740.0</v>
      </c>
      <c r="H24" s="7">
        <v>90440.0</v>
      </c>
      <c r="I24" s="7">
        <v>85412.0</v>
      </c>
      <c r="J24" s="7">
        <v>70956.0</v>
      </c>
      <c r="K24" s="23">
        <f t="shared" si="1"/>
        <v>0.1002421308</v>
      </c>
      <c r="L24" s="23">
        <f t="shared" si="2"/>
        <v>0.3562665384</v>
      </c>
      <c r="M24" s="23">
        <f t="shared" si="3"/>
        <v>0.3706004141</v>
      </c>
      <c r="N24" s="24">
        <f t="shared" si="4"/>
        <v>0.2757030277</v>
      </c>
      <c r="O24" s="23">
        <f t="shared" si="5"/>
        <v>9.532922515</v>
      </c>
      <c r="P24" s="23">
        <f t="shared" si="6"/>
        <v>8.073252407</v>
      </c>
      <c r="Q24" s="23">
        <f t="shared" si="7"/>
        <v>5.883197631</v>
      </c>
      <c r="R24" s="23">
        <f t="shared" si="8"/>
        <v>15.57984496</v>
      </c>
      <c r="S24" s="23">
        <f t="shared" si="9"/>
        <v>8.246886164</v>
      </c>
      <c r="T24" s="23">
        <f t="shared" si="10"/>
        <v>7.509471902</v>
      </c>
      <c r="U24" s="23">
        <f t="shared" si="11"/>
        <v>9.13759593</v>
      </c>
      <c r="V24" s="25">
        <f t="shared" si="12"/>
        <v>33.14289294</v>
      </c>
      <c r="W24" s="26"/>
    </row>
    <row r="25">
      <c r="A25" s="7" t="s">
        <v>67</v>
      </c>
      <c r="B25" s="7">
        <v>4.0</v>
      </c>
      <c r="C25" s="7">
        <v>190.0</v>
      </c>
      <c r="D25" s="7">
        <v>24.0</v>
      </c>
      <c r="E25" s="7">
        <v>1414.0</v>
      </c>
      <c r="F25" s="7">
        <v>1036.0</v>
      </c>
      <c r="G25" s="7">
        <v>1330.0</v>
      </c>
      <c r="H25" s="7">
        <v>5844.0</v>
      </c>
      <c r="I25" s="7">
        <v>9844.0</v>
      </c>
      <c r="J25" s="7">
        <v>10332.0</v>
      </c>
      <c r="K25" s="23">
        <f t="shared" si="1"/>
        <v>0.002421307506</v>
      </c>
      <c r="L25" s="23">
        <f t="shared" si="2"/>
        <v>0.0459465961</v>
      </c>
      <c r="M25" s="23">
        <f t="shared" si="3"/>
        <v>0.01035196687</v>
      </c>
      <c r="N25" s="24">
        <f t="shared" si="4"/>
        <v>0.01957329016</v>
      </c>
      <c r="O25" s="23">
        <f t="shared" si="5"/>
        <v>0.1614743809</v>
      </c>
      <c r="P25" s="23">
        <f t="shared" si="6"/>
        <v>0.1446909446</v>
      </c>
      <c r="Q25" s="23">
        <f t="shared" si="7"/>
        <v>0.1970392302</v>
      </c>
      <c r="R25" s="23">
        <f t="shared" si="8"/>
        <v>1.006890612</v>
      </c>
      <c r="S25" s="23">
        <f t="shared" si="9"/>
        <v>0.9505648354</v>
      </c>
      <c r="T25" s="23">
        <f t="shared" si="10"/>
        <v>1.093554874</v>
      </c>
      <c r="U25" s="23">
        <f t="shared" si="11"/>
        <v>0.592369146</v>
      </c>
      <c r="V25" s="25">
        <f t="shared" si="12"/>
        <v>30.264158</v>
      </c>
      <c r="W25" s="26"/>
    </row>
    <row r="26">
      <c r="A26" s="7" t="s">
        <v>63</v>
      </c>
      <c r="B26" s="7">
        <v>218.0</v>
      </c>
      <c r="C26" s="7">
        <v>310.0</v>
      </c>
      <c r="D26" s="7">
        <v>288.0</v>
      </c>
      <c r="E26" s="7">
        <v>24448.0</v>
      </c>
      <c r="F26" s="7">
        <v>18620.0</v>
      </c>
      <c r="G26" s="7">
        <v>17620.0</v>
      </c>
      <c r="H26" s="7">
        <v>25256.0</v>
      </c>
      <c r="I26" s="7">
        <v>30692.0</v>
      </c>
      <c r="J26" s="7">
        <v>26588.0</v>
      </c>
      <c r="K26" s="23">
        <f t="shared" si="1"/>
        <v>0.1060532688</v>
      </c>
      <c r="L26" s="23">
        <f t="shared" si="2"/>
        <v>0.07481356748</v>
      </c>
      <c r="M26" s="23">
        <f t="shared" si="3"/>
        <v>0.1196687371</v>
      </c>
      <c r="N26" s="24">
        <f t="shared" si="4"/>
        <v>0.1001785244</v>
      </c>
      <c r="O26" s="23">
        <f t="shared" si="5"/>
        <v>2.790026247</v>
      </c>
      <c r="P26" s="23">
        <f t="shared" si="6"/>
        <v>2.598158225</v>
      </c>
      <c r="Q26" s="23">
        <f t="shared" si="7"/>
        <v>2.608586232</v>
      </c>
      <c r="R26" s="23">
        <f t="shared" si="8"/>
        <v>4.350904393</v>
      </c>
      <c r="S26" s="23">
        <f t="shared" si="9"/>
        <v>2.963502945</v>
      </c>
      <c r="T26" s="23">
        <f t="shared" si="10"/>
        <v>2.813948566</v>
      </c>
      <c r="U26" s="23">
        <f t="shared" si="11"/>
        <v>3.020854435</v>
      </c>
      <c r="V26" s="25">
        <f t="shared" si="12"/>
        <v>30.15471082</v>
      </c>
      <c r="W26" s="26"/>
    </row>
    <row r="27">
      <c r="A27" s="7" t="s">
        <v>65</v>
      </c>
      <c r="B27" s="7">
        <v>314.0</v>
      </c>
      <c r="C27" s="7">
        <v>302.0</v>
      </c>
      <c r="D27" s="7">
        <v>182.0</v>
      </c>
      <c r="E27" s="7">
        <v>26810.0</v>
      </c>
      <c r="F27" s="7">
        <v>21862.0</v>
      </c>
      <c r="G27" s="7">
        <v>20532.0</v>
      </c>
      <c r="H27" s="7">
        <v>23036.0</v>
      </c>
      <c r="I27" s="7">
        <v>20160.0</v>
      </c>
      <c r="J27" s="7">
        <v>15376.0</v>
      </c>
      <c r="K27" s="23">
        <f t="shared" si="1"/>
        <v>0.1525423729</v>
      </c>
      <c r="L27" s="23">
        <f t="shared" si="2"/>
        <v>0.07288910272</v>
      </c>
      <c r="M27" s="23">
        <f t="shared" si="3"/>
        <v>0.07577639752</v>
      </c>
      <c r="N27" s="24">
        <f t="shared" si="4"/>
        <v>0.1004026244</v>
      </c>
      <c r="O27" s="23">
        <f t="shared" si="5"/>
        <v>3.059568641</v>
      </c>
      <c r="P27" s="23">
        <f t="shared" si="6"/>
        <v>3.050509279</v>
      </c>
      <c r="Q27" s="23">
        <f t="shared" si="7"/>
        <v>3.039674315</v>
      </c>
      <c r="R27" s="23">
        <f t="shared" si="8"/>
        <v>3.968475452</v>
      </c>
      <c r="S27" s="23">
        <f t="shared" si="9"/>
        <v>1.94660616</v>
      </c>
      <c r="T27" s="23">
        <f t="shared" si="10"/>
        <v>1.627367975</v>
      </c>
      <c r="U27" s="23">
        <f t="shared" si="11"/>
        <v>2.782033637</v>
      </c>
      <c r="V27" s="25">
        <f t="shared" si="12"/>
        <v>27.70877409</v>
      </c>
      <c r="W27" s="26"/>
    </row>
    <row r="28">
      <c r="A28" s="7" t="s">
        <v>64</v>
      </c>
      <c r="B28" s="7">
        <v>126.0</v>
      </c>
      <c r="C28" s="7">
        <v>686.0</v>
      </c>
      <c r="D28" s="7">
        <v>710.0</v>
      </c>
      <c r="E28" s="7">
        <v>30416.0</v>
      </c>
      <c r="F28" s="7">
        <v>27194.0</v>
      </c>
      <c r="G28" s="7">
        <v>22068.0</v>
      </c>
      <c r="H28" s="7">
        <v>54764.0</v>
      </c>
      <c r="I28" s="7">
        <v>44688.0</v>
      </c>
      <c r="J28" s="7">
        <v>36624.0</v>
      </c>
      <c r="K28" s="23">
        <f t="shared" si="1"/>
        <v>0.06150121065</v>
      </c>
      <c r="L28" s="23">
        <f t="shared" si="2"/>
        <v>0.1652634111</v>
      </c>
      <c r="M28" s="23">
        <f t="shared" si="3"/>
        <v>0.2944099379</v>
      </c>
      <c r="N28" s="24">
        <f t="shared" si="4"/>
        <v>0.1737248532</v>
      </c>
      <c r="O28" s="23">
        <f t="shared" si="5"/>
        <v>3.471071551</v>
      </c>
      <c r="P28" s="23">
        <f t="shared" si="6"/>
        <v>3.794474676</v>
      </c>
      <c r="Q28" s="23">
        <f t="shared" si="7"/>
        <v>3.267061436</v>
      </c>
      <c r="R28" s="23">
        <f t="shared" si="8"/>
        <v>9.434108527</v>
      </c>
      <c r="S28" s="23">
        <f t="shared" si="9"/>
        <v>4.314859515</v>
      </c>
      <c r="T28" s="23">
        <f t="shared" si="10"/>
        <v>3.876071542</v>
      </c>
      <c r="U28" s="23">
        <f t="shared" si="11"/>
        <v>4.692941208</v>
      </c>
      <c r="V28" s="25">
        <f t="shared" si="12"/>
        <v>27.01364325</v>
      </c>
      <c r="W28" s="26"/>
    </row>
    <row r="29">
      <c r="A29" s="7" t="s">
        <v>72</v>
      </c>
      <c r="B29" s="7">
        <v>0.0</v>
      </c>
      <c r="C29" s="7">
        <v>102.0</v>
      </c>
      <c r="D29" s="7">
        <v>34.0</v>
      </c>
      <c r="E29" s="7">
        <v>1028.0</v>
      </c>
      <c r="F29" s="7">
        <v>684.0</v>
      </c>
      <c r="G29" s="7">
        <v>652.0</v>
      </c>
      <c r="H29" s="7">
        <v>4716.0</v>
      </c>
      <c r="I29" s="7">
        <v>5360.0</v>
      </c>
      <c r="J29" s="7">
        <v>4600.0</v>
      </c>
      <c r="K29" s="23">
        <f t="shared" si="1"/>
        <v>0.0004842615012</v>
      </c>
      <c r="L29" s="23">
        <f t="shared" si="2"/>
        <v>0.02477748376</v>
      </c>
      <c r="M29" s="23">
        <f t="shared" si="3"/>
        <v>0.01449275362</v>
      </c>
      <c r="N29" s="24">
        <f t="shared" si="4"/>
        <v>0.01325149963</v>
      </c>
      <c r="O29" s="23">
        <f t="shared" si="5"/>
        <v>0.1174255392</v>
      </c>
      <c r="P29" s="23">
        <f t="shared" si="6"/>
        <v>0.09557694991</v>
      </c>
      <c r="Q29" s="23">
        <f t="shared" si="7"/>
        <v>0.09666913397</v>
      </c>
      <c r="R29" s="23">
        <f t="shared" si="8"/>
        <v>0.8125753661</v>
      </c>
      <c r="S29" s="23">
        <f t="shared" si="9"/>
        <v>0.5176209327</v>
      </c>
      <c r="T29" s="23">
        <f t="shared" si="10"/>
        <v>0.4869298338</v>
      </c>
      <c r="U29" s="23">
        <f t="shared" si="11"/>
        <v>0.3544662926</v>
      </c>
      <c r="V29" s="25">
        <f t="shared" si="12"/>
        <v>26.74914557</v>
      </c>
      <c r="W29" s="26"/>
    </row>
    <row r="30">
      <c r="A30" s="7" t="s">
        <v>66</v>
      </c>
      <c r="B30" s="7">
        <v>122.0</v>
      </c>
      <c r="C30" s="7">
        <v>688.0</v>
      </c>
      <c r="D30" s="7">
        <v>618.0</v>
      </c>
      <c r="E30" s="7">
        <v>36010.0</v>
      </c>
      <c r="F30" s="7">
        <v>23616.0</v>
      </c>
      <c r="G30" s="7">
        <v>21804.0</v>
      </c>
      <c r="H30" s="7">
        <v>38520.0</v>
      </c>
      <c r="I30" s="7">
        <v>31804.0</v>
      </c>
      <c r="J30" s="7">
        <v>29468.0</v>
      </c>
      <c r="K30" s="23">
        <f t="shared" si="1"/>
        <v>0.05956416465</v>
      </c>
      <c r="L30" s="23">
        <f t="shared" si="2"/>
        <v>0.1657445273</v>
      </c>
      <c r="M30" s="23">
        <f t="shared" si="3"/>
        <v>0.2563146998</v>
      </c>
      <c r="N30" s="24">
        <f t="shared" si="4"/>
        <v>0.1605411306</v>
      </c>
      <c r="O30" s="23">
        <f t="shared" si="5"/>
        <v>4.109437407</v>
      </c>
      <c r="P30" s="23">
        <f t="shared" si="6"/>
        <v>3.295242082</v>
      </c>
      <c r="Q30" s="23">
        <f t="shared" si="7"/>
        <v>3.227979275</v>
      </c>
      <c r="R30" s="23">
        <f t="shared" si="8"/>
        <v>6.63583118</v>
      </c>
      <c r="S30" s="23">
        <f t="shared" si="9"/>
        <v>3.070869943</v>
      </c>
      <c r="T30" s="23">
        <f t="shared" si="10"/>
        <v>3.118742724</v>
      </c>
      <c r="U30" s="23">
        <f t="shared" si="11"/>
        <v>3.909683768</v>
      </c>
      <c r="V30" s="25">
        <f t="shared" si="12"/>
        <v>24.35315956</v>
      </c>
      <c r="W30" s="26"/>
    </row>
    <row r="31">
      <c r="A31" s="7" t="s">
        <v>70</v>
      </c>
      <c r="B31" s="7">
        <v>4.0</v>
      </c>
      <c r="C31" s="7">
        <v>110.0</v>
      </c>
      <c r="D31" s="7">
        <v>68.0</v>
      </c>
      <c r="E31" s="7">
        <v>3958.0</v>
      </c>
      <c r="F31" s="7">
        <v>3316.0</v>
      </c>
      <c r="G31" s="7">
        <v>2676.0</v>
      </c>
      <c r="H31" s="7">
        <v>3792.0</v>
      </c>
      <c r="I31" s="7">
        <v>4356.0</v>
      </c>
      <c r="J31" s="7">
        <v>3124.0</v>
      </c>
      <c r="K31" s="23">
        <f t="shared" si="1"/>
        <v>0.002421307506</v>
      </c>
      <c r="L31" s="23">
        <f t="shared" si="2"/>
        <v>0.02670194852</v>
      </c>
      <c r="M31" s="23">
        <f t="shared" si="3"/>
        <v>0.02857142857</v>
      </c>
      <c r="N31" s="24">
        <f t="shared" si="4"/>
        <v>0.01923156153</v>
      </c>
      <c r="O31" s="23">
        <f t="shared" si="5"/>
        <v>0.4517859181</v>
      </c>
      <c r="P31" s="23">
        <f t="shared" si="6"/>
        <v>0.462815683</v>
      </c>
      <c r="Q31" s="23">
        <f t="shared" si="7"/>
        <v>0.3962990377</v>
      </c>
      <c r="R31" s="23">
        <f t="shared" si="8"/>
        <v>0.6534022394</v>
      </c>
      <c r="S31" s="23">
        <f t="shared" si="9"/>
        <v>0.4206816646</v>
      </c>
      <c r="T31" s="23">
        <f t="shared" si="10"/>
        <v>0.3307228278</v>
      </c>
      <c r="U31" s="23">
        <f t="shared" si="11"/>
        <v>0.4526178951</v>
      </c>
      <c r="V31" s="25">
        <f t="shared" si="12"/>
        <v>23.5351609</v>
      </c>
      <c r="W31" s="26"/>
    </row>
    <row r="32">
      <c r="A32" s="7" t="s">
        <v>71</v>
      </c>
      <c r="B32" s="7">
        <v>898.0</v>
      </c>
      <c r="C32" s="7">
        <v>3564.0</v>
      </c>
      <c r="D32" s="7">
        <v>2896.0</v>
      </c>
      <c r="E32" s="7">
        <v>126138.0</v>
      </c>
      <c r="F32" s="7">
        <v>100608.0</v>
      </c>
      <c r="G32" s="7">
        <v>111754.0</v>
      </c>
      <c r="H32" s="7">
        <v>177008.0</v>
      </c>
      <c r="I32" s="7">
        <v>200864.0</v>
      </c>
      <c r="J32" s="7">
        <v>176496.0</v>
      </c>
      <c r="K32" s="23">
        <f t="shared" si="1"/>
        <v>0.4353510896</v>
      </c>
      <c r="L32" s="23">
        <f t="shared" si="2"/>
        <v>0.8575896079</v>
      </c>
      <c r="M32" s="23">
        <f t="shared" si="3"/>
        <v>1.199585921</v>
      </c>
      <c r="N32" s="24">
        <f t="shared" si="4"/>
        <v>0.8308422063</v>
      </c>
      <c r="O32" s="23">
        <f t="shared" si="5"/>
        <v>14.3944996</v>
      </c>
      <c r="P32" s="23">
        <f t="shared" si="6"/>
        <v>14.03781219</v>
      </c>
      <c r="Q32" s="23">
        <f t="shared" si="7"/>
        <v>16.54404145</v>
      </c>
      <c r="R32" s="23">
        <f t="shared" si="8"/>
        <v>30.49250646</v>
      </c>
      <c r="S32" s="23">
        <f t="shared" si="9"/>
        <v>19.39412957</v>
      </c>
      <c r="T32" s="23">
        <f t="shared" si="10"/>
        <v>18.67890782</v>
      </c>
      <c r="U32" s="23">
        <f t="shared" si="11"/>
        <v>18.92364952</v>
      </c>
      <c r="V32" s="25">
        <f t="shared" si="12"/>
        <v>22.77646631</v>
      </c>
      <c r="W32" s="26"/>
    </row>
    <row r="33">
      <c r="A33" s="7" t="s">
        <v>69</v>
      </c>
      <c r="B33" s="7">
        <v>196.0</v>
      </c>
      <c r="C33" s="7">
        <v>36.0</v>
      </c>
      <c r="D33" s="7">
        <v>84.0</v>
      </c>
      <c r="E33" s="7">
        <v>6402.0</v>
      </c>
      <c r="F33" s="7">
        <v>7378.0</v>
      </c>
      <c r="G33" s="7">
        <v>13816.0</v>
      </c>
      <c r="H33" s="7">
        <v>6748.0</v>
      </c>
      <c r="I33" s="7">
        <v>7516.0</v>
      </c>
      <c r="J33" s="7">
        <v>5864.0</v>
      </c>
      <c r="K33" s="23">
        <f t="shared" si="1"/>
        <v>0.09539951574</v>
      </c>
      <c r="L33" s="23">
        <f t="shared" si="2"/>
        <v>0.008900649507</v>
      </c>
      <c r="M33" s="23">
        <f t="shared" si="3"/>
        <v>0.03519668737</v>
      </c>
      <c r="N33" s="24">
        <f t="shared" si="4"/>
        <v>0.04649895087</v>
      </c>
      <c r="O33" s="23">
        <f t="shared" si="5"/>
        <v>0.7306858382</v>
      </c>
      <c r="P33" s="23">
        <f t="shared" si="6"/>
        <v>1.02958002</v>
      </c>
      <c r="Q33" s="23">
        <f t="shared" si="7"/>
        <v>2.045447816</v>
      </c>
      <c r="R33" s="23">
        <f t="shared" si="8"/>
        <v>1.162618432</v>
      </c>
      <c r="S33" s="23">
        <f t="shared" si="9"/>
        <v>0.7257893212</v>
      </c>
      <c r="T33" s="23">
        <f t="shared" si="10"/>
        <v>0.6207006032</v>
      </c>
      <c r="U33" s="23">
        <f t="shared" si="11"/>
        <v>1.052470339</v>
      </c>
      <c r="V33" s="25">
        <f t="shared" si="12"/>
        <v>22.63428139</v>
      </c>
      <c r="W33" s="26"/>
    </row>
    <row r="34">
      <c r="A34" s="7" t="s">
        <v>68</v>
      </c>
      <c r="B34" s="7">
        <v>72.0</v>
      </c>
      <c r="C34" s="7">
        <v>162.0</v>
      </c>
      <c r="D34" s="7">
        <v>136.0</v>
      </c>
      <c r="E34" s="7">
        <v>17484.0</v>
      </c>
      <c r="F34" s="7">
        <v>12374.0</v>
      </c>
      <c r="G34" s="7">
        <v>12622.0</v>
      </c>
      <c r="H34" s="7">
        <v>356.0</v>
      </c>
      <c r="I34" s="7">
        <v>468.0</v>
      </c>
      <c r="J34" s="7">
        <v>360.0</v>
      </c>
      <c r="K34" s="23">
        <f t="shared" si="1"/>
        <v>0.03535108959</v>
      </c>
      <c r="L34" s="23">
        <f t="shared" si="2"/>
        <v>0.03921096945</v>
      </c>
      <c r="M34" s="23">
        <f t="shared" si="3"/>
        <v>0.05672877847</v>
      </c>
      <c r="N34" s="24">
        <f t="shared" si="4"/>
        <v>0.0437636125</v>
      </c>
      <c r="O34" s="23">
        <f t="shared" si="5"/>
        <v>1.995321237</v>
      </c>
      <c r="P34" s="23">
        <f t="shared" si="6"/>
        <v>1.726663876</v>
      </c>
      <c r="Q34" s="23">
        <f t="shared" si="7"/>
        <v>1.868689859</v>
      </c>
      <c r="R34" s="23">
        <f t="shared" si="8"/>
        <v>0.06149870801</v>
      </c>
      <c r="S34" s="23">
        <f t="shared" si="9"/>
        <v>0.04528338322</v>
      </c>
      <c r="T34" s="23">
        <f t="shared" si="10"/>
        <v>0.03820510107</v>
      </c>
      <c r="U34" s="23">
        <f t="shared" si="11"/>
        <v>0.9559436941</v>
      </c>
      <c r="V34" s="25">
        <f t="shared" si="12"/>
        <v>21.84334518</v>
      </c>
      <c r="W34" s="26"/>
    </row>
    <row r="35">
      <c r="A35" s="7" t="s">
        <v>74</v>
      </c>
      <c r="B35" s="7">
        <v>182.0</v>
      </c>
      <c r="C35" s="7">
        <v>348.0</v>
      </c>
      <c r="D35" s="7">
        <v>170.0</v>
      </c>
      <c r="E35" s="7">
        <v>8396.0</v>
      </c>
      <c r="F35" s="7">
        <v>7330.0</v>
      </c>
      <c r="G35" s="7">
        <v>7924.0</v>
      </c>
      <c r="H35" s="7">
        <v>15600.0</v>
      </c>
      <c r="I35" s="7">
        <v>24896.0</v>
      </c>
      <c r="J35" s="7">
        <v>19056.0</v>
      </c>
      <c r="K35" s="23">
        <f t="shared" si="1"/>
        <v>0.08861985472</v>
      </c>
      <c r="L35" s="23">
        <f t="shared" si="2"/>
        <v>0.08395477508</v>
      </c>
      <c r="M35" s="23">
        <f t="shared" si="3"/>
        <v>0.07080745342</v>
      </c>
      <c r="N35" s="24">
        <f t="shared" si="4"/>
        <v>0.08112736107</v>
      </c>
      <c r="O35" s="23">
        <f t="shared" si="5"/>
        <v>0.9582334817</v>
      </c>
      <c r="P35" s="23">
        <f t="shared" si="6"/>
        <v>1.022882657</v>
      </c>
      <c r="Q35" s="23">
        <f t="shared" si="7"/>
        <v>1.173205033</v>
      </c>
      <c r="R35" s="23">
        <f t="shared" si="8"/>
        <v>2.687510767</v>
      </c>
      <c r="S35" s="23">
        <f t="shared" si="9"/>
        <v>2.403881433</v>
      </c>
      <c r="T35" s="23">
        <f t="shared" si="10"/>
        <v>2.016827177</v>
      </c>
      <c r="U35" s="23">
        <f t="shared" si="11"/>
        <v>1.710423425</v>
      </c>
      <c r="V35" s="25">
        <f t="shared" si="12"/>
        <v>21.08318824</v>
      </c>
      <c r="W35" s="26"/>
    </row>
    <row r="36">
      <c r="A36" s="7" t="s">
        <v>73</v>
      </c>
      <c r="B36" s="7">
        <v>16.0</v>
      </c>
      <c r="C36" s="7">
        <v>224.0</v>
      </c>
      <c r="D36" s="7">
        <v>306.0</v>
      </c>
      <c r="E36" s="7">
        <v>9180.0</v>
      </c>
      <c r="F36" s="7">
        <v>5676.0</v>
      </c>
      <c r="G36" s="7">
        <v>4676.0</v>
      </c>
      <c r="H36" s="7">
        <v>15780.0</v>
      </c>
      <c r="I36" s="7">
        <v>14312.0</v>
      </c>
      <c r="J36" s="7">
        <v>12812.0</v>
      </c>
      <c r="K36" s="23">
        <f t="shared" si="1"/>
        <v>0.008232445521</v>
      </c>
      <c r="L36" s="23">
        <f t="shared" si="2"/>
        <v>0.05412557133</v>
      </c>
      <c r="M36" s="23">
        <f t="shared" si="3"/>
        <v>0.1271221532</v>
      </c>
      <c r="N36" s="24">
        <f t="shared" si="4"/>
        <v>0.06316005669</v>
      </c>
      <c r="O36" s="23">
        <f t="shared" si="5"/>
        <v>1.047700559</v>
      </c>
      <c r="P36" s="23">
        <f t="shared" si="6"/>
        <v>0.7921026929</v>
      </c>
      <c r="Q36" s="23">
        <f t="shared" si="7"/>
        <v>0.6923760178</v>
      </c>
      <c r="R36" s="23">
        <f t="shared" si="8"/>
        <v>2.718518519</v>
      </c>
      <c r="S36" s="23">
        <f t="shared" si="9"/>
        <v>1.381963889</v>
      </c>
      <c r="T36" s="23">
        <f t="shared" si="10"/>
        <v>1.35601651</v>
      </c>
      <c r="U36" s="23">
        <f t="shared" si="11"/>
        <v>1.331446365</v>
      </c>
      <c r="V36" s="25">
        <f t="shared" si="12"/>
        <v>21.0805125</v>
      </c>
      <c r="W36" s="26"/>
    </row>
    <row r="37">
      <c r="A37" s="7" t="s">
        <v>75</v>
      </c>
      <c r="B37" s="7">
        <v>316.0</v>
      </c>
      <c r="C37" s="7">
        <v>2182.0</v>
      </c>
      <c r="D37" s="7">
        <v>1348.0</v>
      </c>
      <c r="E37" s="7">
        <v>58648.0</v>
      </c>
      <c r="F37" s="7">
        <v>48056.0</v>
      </c>
      <c r="G37" s="7">
        <v>43764.0</v>
      </c>
      <c r="H37" s="7">
        <v>95372.0</v>
      </c>
      <c r="I37" s="7">
        <v>87224.0</v>
      </c>
      <c r="J37" s="7">
        <v>65080.0</v>
      </c>
      <c r="K37" s="23">
        <f t="shared" si="1"/>
        <v>0.1535108959</v>
      </c>
      <c r="L37" s="23">
        <f t="shared" si="2"/>
        <v>0.5251383209</v>
      </c>
      <c r="M37" s="23">
        <f t="shared" si="3"/>
        <v>0.5585921325</v>
      </c>
      <c r="N37" s="24">
        <f t="shared" si="4"/>
        <v>0.4124137831</v>
      </c>
      <c r="O37" s="23">
        <f t="shared" si="5"/>
        <v>6.69279927</v>
      </c>
      <c r="P37" s="23">
        <f t="shared" si="6"/>
        <v>6.705316032</v>
      </c>
      <c r="Q37" s="23">
        <f t="shared" si="7"/>
        <v>6.478904515</v>
      </c>
      <c r="R37" s="23">
        <f t="shared" si="8"/>
        <v>16.42945736</v>
      </c>
      <c r="S37" s="23">
        <f t="shared" si="9"/>
        <v>8.421840301</v>
      </c>
      <c r="T37" s="23">
        <f t="shared" si="10"/>
        <v>6.887607154</v>
      </c>
      <c r="U37" s="23">
        <f t="shared" si="11"/>
        <v>8.602654106</v>
      </c>
      <c r="V37" s="25">
        <f t="shared" si="12"/>
        <v>20.85927886</v>
      </c>
      <c r="W37" s="26"/>
    </row>
    <row r="38">
      <c r="A38" s="7" t="s">
        <v>77</v>
      </c>
      <c r="B38" s="7">
        <v>8888.0</v>
      </c>
      <c r="C38" s="7">
        <v>48392.0</v>
      </c>
      <c r="D38" s="7">
        <v>31240.0</v>
      </c>
      <c r="E38" s="7">
        <v>1780902.0</v>
      </c>
      <c r="F38" s="7">
        <v>1420484.0</v>
      </c>
      <c r="G38" s="7">
        <v>1427074.0</v>
      </c>
      <c r="H38" s="7">
        <v>1222536.0</v>
      </c>
      <c r="I38" s="7">
        <v>1411388.0</v>
      </c>
      <c r="J38" s="7">
        <v>1318544.0</v>
      </c>
      <c r="K38" s="23">
        <f t="shared" si="1"/>
        <v>4.304600484</v>
      </c>
      <c r="L38" s="23">
        <f t="shared" si="2"/>
        <v>11.64132788</v>
      </c>
      <c r="M38" s="23">
        <f t="shared" si="3"/>
        <v>12.93623188</v>
      </c>
      <c r="N38" s="24">
        <f t="shared" si="4"/>
        <v>9.62738675</v>
      </c>
      <c r="O38" s="23">
        <f t="shared" si="5"/>
        <v>203.22983</v>
      </c>
      <c r="P38" s="23">
        <f t="shared" si="6"/>
        <v>198.1979908</v>
      </c>
      <c r="Q38" s="23">
        <f t="shared" si="7"/>
        <v>211.2620281</v>
      </c>
      <c r="R38" s="23">
        <f t="shared" si="8"/>
        <v>210.6006891</v>
      </c>
      <c r="S38" s="23">
        <f t="shared" si="9"/>
        <v>136.273921</v>
      </c>
      <c r="T38" s="23">
        <f t="shared" si="10"/>
        <v>139.5433379</v>
      </c>
      <c r="U38" s="23">
        <f t="shared" si="11"/>
        <v>183.1846328</v>
      </c>
      <c r="V38" s="25">
        <f t="shared" si="12"/>
        <v>19.02745133</v>
      </c>
      <c r="W38" s="26"/>
    </row>
    <row r="39">
      <c r="A39" s="7" t="s">
        <v>85</v>
      </c>
      <c r="B39" s="7">
        <v>36.0</v>
      </c>
      <c r="C39" s="7">
        <v>70.0</v>
      </c>
      <c r="D39" s="7">
        <v>4.0</v>
      </c>
      <c r="E39" s="7">
        <v>2554.0</v>
      </c>
      <c r="F39" s="7">
        <v>2392.0</v>
      </c>
      <c r="G39" s="7">
        <v>2308.0</v>
      </c>
      <c r="H39" s="7">
        <v>956.0</v>
      </c>
      <c r="I39" s="7">
        <v>1292.0</v>
      </c>
      <c r="J39" s="7">
        <v>1020.0</v>
      </c>
      <c r="K39" s="23">
        <f t="shared" si="1"/>
        <v>0.01791767554</v>
      </c>
      <c r="L39" s="23">
        <f t="shared" si="2"/>
        <v>0.01707962473</v>
      </c>
      <c r="M39" s="23">
        <f t="shared" si="3"/>
        <v>0.002070393375</v>
      </c>
      <c r="N39" s="24">
        <f t="shared" si="4"/>
        <v>0.01235589788</v>
      </c>
      <c r="O39" s="23">
        <f t="shared" si="5"/>
        <v>0.291566815</v>
      </c>
      <c r="P39" s="23">
        <f t="shared" si="6"/>
        <v>0.3338914469</v>
      </c>
      <c r="Q39" s="23">
        <f t="shared" si="7"/>
        <v>0.3418208734</v>
      </c>
      <c r="R39" s="23">
        <f t="shared" si="8"/>
        <v>0.1648578811</v>
      </c>
      <c r="S39" s="23">
        <f t="shared" si="9"/>
        <v>0.1248431013</v>
      </c>
      <c r="T39" s="23">
        <f t="shared" si="10"/>
        <v>0.1080537623</v>
      </c>
      <c r="U39" s="23">
        <f t="shared" si="11"/>
        <v>0.2275056467</v>
      </c>
      <c r="V39" s="25">
        <f t="shared" si="12"/>
        <v>18.41271665</v>
      </c>
      <c r="W39" s="26"/>
    </row>
    <row r="40">
      <c r="A40" s="7" t="s">
        <v>79</v>
      </c>
      <c r="B40" s="7">
        <v>302.0</v>
      </c>
      <c r="C40" s="7">
        <v>816.0</v>
      </c>
      <c r="D40" s="7">
        <v>846.0</v>
      </c>
      <c r="E40" s="7">
        <v>28460.0</v>
      </c>
      <c r="F40" s="7">
        <v>24466.0</v>
      </c>
      <c r="G40" s="7">
        <v>23136.0</v>
      </c>
      <c r="H40" s="7">
        <v>39112.0</v>
      </c>
      <c r="I40" s="7">
        <v>46252.0</v>
      </c>
      <c r="J40" s="7">
        <v>34632.0</v>
      </c>
      <c r="K40" s="23">
        <f t="shared" si="1"/>
        <v>0.1467312349</v>
      </c>
      <c r="L40" s="23">
        <f t="shared" si="2"/>
        <v>0.1965359634</v>
      </c>
      <c r="M40" s="23">
        <f t="shared" si="3"/>
        <v>0.3507246377</v>
      </c>
      <c r="N40" s="24">
        <f t="shared" si="4"/>
        <v>0.231330612</v>
      </c>
      <c r="O40" s="23">
        <f t="shared" si="5"/>
        <v>3.247860322</v>
      </c>
      <c r="P40" s="23">
        <f t="shared" si="6"/>
        <v>3.413841217</v>
      </c>
      <c r="Q40" s="23">
        <f t="shared" si="7"/>
        <v>3.425166543</v>
      </c>
      <c r="R40" s="23">
        <f t="shared" si="8"/>
        <v>6.737812231</v>
      </c>
      <c r="S40" s="23">
        <f t="shared" si="9"/>
        <v>4.465868495</v>
      </c>
      <c r="T40" s="23">
        <f t="shared" si="10"/>
        <v>3.665255583</v>
      </c>
      <c r="U40" s="23">
        <f t="shared" si="11"/>
        <v>4.159300732</v>
      </c>
      <c r="V40" s="25">
        <f t="shared" si="12"/>
        <v>17.97989767</v>
      </c>
      <c r="W40" s="26"/>
    </row>
    <row r="41">
      <c r="A41" s="7" t="s">
        <v>81</v>
      </c>
      <c r="B41" s="7">
        <v>102.0</v>
      </c>
      <c r="C41" s="7">
        <v>1032.0</v>
      </c>
      <c r="D41" s="7">
        <v>742.0</v>
      </c>
      <c r="E41" s="7">
        <v>20758.0</v>
      </c>
      <c r="F41" s="7">
        <v>21610.0</v>
      </c>
      <c r="G41" s="7">
        <v>18804.0</v>
      </c>
      <c r="H41" s="7">
        <v>39256.0</v>
      </c>
      <c r="I41" s="7">
        <v>37264.0</v>
      </c>
      <c r="J41" s="7">
        <v>26640.0</v>
      </c>
      <c r="K41" s="23">
        <f t="shared" si="1"/>
        <v>0.04987893462</v>
      </c>
      <c r="L41" s="23">
        <f t="shared" si="2"/>
        <v>0.2484965119</v>
      </c>
      <c r="M41" s="23">
        <f t="shared" si="3"/>
        <v>0.3076604555</v>
      </c>
      <c r="N41" s="24">
        <f t="shared" si="4"/>
        <v>0.2020119673</v>
      </c>
      <c r="O41" s="23">
        <f t="shared" si="5"/>
        <v>2.368937578</v>
      </c>
      <c r="P41" s="23">
        <f t="shared" si="6"/>
        <v>3.015348123</v>
      </c>
      <c r="Q41" s="23">
        <f t="shared" si="7"/>
        <v>2.783863805</v>
      </c>
      <c r="R41" s="23">
        <f t="shared" si="8"/>
        <v>6.762618432</v>
      </c>
      <c r="S41" s="23">
        <f t="shared" si="9"/>
        <v>3.598049628</v>
      </c>
      <c r="T41" s="23">
        <f t="shared" si="10"/>
        <v>2.819451794</v>
      </c>
      <c r="U41" s="23">
        <f t="shared" si="11"/>
        <v>3.558044893</v>
      </c>
      <c r="V41" s="25">
        <f t="shared" si="12"/>
        <v>17.61304016</v>
      </c>
      <c r="W41" s="26"/>
    </row>
    <row r="42">
      <c r="A42" s="7" t="s">
        <v>82</v>
      </c>
      <c r="B42" s="7">
        <v>158.0</v>
      </c>
      <c r="C42" s="7">
        <v>1358.0</v>
      </c>
      <c r="D42" s="7">
        <v>680.0</v>
      </c>
      <c r="E42" s="7">
        <v>40504.0</v>
      </c>
      <c r="F42" s="7">
        <v>30258.0</v>
      </c>
      <c r="G42" s="7">
        <v>27800.0</v>
      </c>
      <c r="H42" s="7">
        <v>28336.0</v>
      </c>
      <c r="I42" s="7">
        <v>30144.0</v>
      </c>
      <c r="J42" s="7">
        <v>31740.0</v>
      </c>
      <c r="K42" s="23">
        <f t="shared" si="1"/>
        <v>0.07699757869</v>
      </c>
      <c r="L42" s="23">
        <f t="shared" si="2"/>
        <v>0.3269184508</v>
      </c>
      <c r="M42" s="23">
        <f t="shared" si="3"/>
        <v>0.2819875776</v>
      </c>
      <c r="N42" s="24">
        <f t="shared" si="4"/>
        <v>0.2286345357</v>
      </c>
      <c r="O42" s="23">
        <f t="shared" si="5"/>
        <v>4.622275476</v>
      </c>
      <c r="P42" s="23">
        <f t="shared" si="6"/>
        <v>4.221989675</v>
      </c>
      <c r="Q42" s="23">
        <f t="shared" si="7"/>
        <v>4.115618061</v>
      </c>
      <c r="R42" s="23">
        <f t="shared" si="8"/>
        <v>4.881481481</v>
      </c>
      <c r="S42" s="23">
        <f t="shared" si="9"/>
        <v>2.91059187</v>
      </c>
      <c r="T42" s="23">
        <f t="shared" si="10"/>
        <v>3.359191449</v>
      </c>
      <c r="U42" s="23">
        <f t="shared" si="11"/>
        <v>4.018524669</v>
      </c>
      <c r="V42" s="25">
        <f t="shared" si="12"/>
        <v>17.57619275</v>
      </c>
      <c r="W42" s="26"/>
    </row>
    <row r="43">
      <c r="A43" s="7" t="s">
        <v>86</v>
      </c>
      <c r="B43" s="7">
        <v>592.0</v>
      </c>
      <c r="C43" s="7">
        <v>5094.0</v>
      </c>
      <c r="D43" s="7">
        <v>2936.0</v>
      </c>
      <c r="E43" s="7">
        <v>79182.0</v>
      </c>
      <c r="F43" s="7">
        <v>64466.0</v>
      </c>
      <c r="G43" s="7">
        <v>68422.0</v>
      </c>
      <c r="H43" s="7">
        <v>180336.0</v>
      </c>
      <c r="I43" s="7">
        <v>199812.0</v>
      </c>
      <c r="J43" s="7">
        <v>156540.0</v>
      </c>
      <c r="K43" s="23">
        <f t="shared" si="1"/>
        <v>0.2871670702</v>
      </c>
      <c r="L43" s="23">
        <f t="shared" si="2"/>
        <v>1.225643493</v>
      </c>
      <c r="M43" s="23">
        <f t="shared" si="3"/>
        <v>1.216149068</v>
      </c>
      <c r="N43" s="24">
        <f t="shared" si="4"/>
        <v>0.9096532105</v>
      </c>
      <c r="O43" s="23">
        <f t="shared" si="5"/>
        <v>9.03606071</v>
      </c>
      <c r="P43" s="23">
        <f t="shared" si="6"/>
        <v>8.994976978</v>
      </c>
      <c r="Q43" s="23">
        <f t="shared" si="7"/>
        <v>10.1292376</v>
      </c>
      <c r="R43" s="23">
        <f t="shared" si="8"/>
        <v>31.06580534</v>
      </c>
      <c r="S43" s="23">
        <f t="shared" si="9"/>
        <v>19.29255576</v>
      </c>
      <c r="T43" s="23">
        <f t="shared" si="10"/>
        <v>16.5669383</v>
      </c>
      <c r="U43" s="23">
        <f t="shared" si="11"/>
        <v>15.84759578</v>
      </c>
      <c r="V43" s="25">
        <f t="shared" si="12"/>
        <v>17.42157956</v>
      </c>
      <c r="W43" s="26"/>
    </row>
    <row r="44">
      <c r="A44" s="7" t="s">
        <v>80</v>
      </c>
      <c r="B44" s="7">
        <v>5892.0</v>
      </c>
      <c r="C44" s="7">
        <v>23908.0</v>
      </c>
      <c r="D44" s="7">
        <v>17126.0</v>
      </c>
      <c r="E44" s="7">
        <v>796040.0</v>
      </c>
      <c r="F44" s="7">
        <v>610120.0</v>
      </c>
      <c r="G44" s="7">
        <v>653730.0</v>
      </c>
      <c r="H44" s="7">
        <v>703588.0</v>
      </c>
      <c r="I44" s="7">
        <v>748916.0</v>
      </c>
      <c r="J44" s="7">
        <v>660052.0</v>
      </c>
      <c r="K44" s="23">
        <f t="shared" si="1"/>
        <v>2.853753027</v>
      </c>
      <c r="L44" s="23">
        <f t="shared" si="2"/>
        <v>5.751503488</v>
      </c>
      <c r="M44" s="23">
        <f t="shared" si="3"/>
        <v>7.091925466</v>
      </c>
      <c r="N44" s="24">
        <f t="shared" si="4"/>
        <v>5.232393994</v>
      </c>
      <c r="O44" s="23">
        <f t="shared" si="5"/>
        <v>90.84115029</v>
      </c>
      <c r="P44" s="23">
        <f t="shared" si="6"/>
        <v>85.12920329</v>
      </c>
      <c r="Q44" s="23">
        <f t="shared" si="7"/>
        <v>96.77735011</v>
      </c>
      <c r="R44" s="23">
        <f t="shared" si="8"/>
        <v>121.2039621</v>
      </c>
      <c r="S44" s="23">
        <f t="shared" si="9"/>
        <v>72.31022497</v>
      </c>
      <c r="T44" s="23">
        <f t="shared" si="10"/>
        <v>69.85427029</v>
      </c>
      <c r="U44" s="23">
        <f t="shared" si="11"/>
        <v>89.35269351</v>
      </c>
      <c r="V44" s="25">
        <f t="shared" si="12"/>
        <v>17.07682824</v>
      </c>
      <c r="W44" s="26"/>
    </row>
    <row r="45">
      <c r="A45" s="7" t="s">
        <v>84</v>
      </c>
      <c r="B45" s="7">
        <v>3352.0</v>
      </c>
      <c r="C45" s="7">
        <v>12746.0</v>
      </c>
      <c r="D45" s="7">
        <v>9410.0</v>
      </c>
      <c r="E45" s="7">
        <v>297886.0</v>
      </c>
      <c r="F45" s="7">
        <v>218750.0</v>
      </c>
      <c r="G45" s="7">
        <v>241794.0</v>
      </c>
      <c r="H45" s="7">
        <v>488936.0</v>
      </c>
      <c r="I45" s="7">
        <v>568048.0</v>
      </c>
      <c r="J45" s="7">
        <v>466616.0</v>
      </c>
      <c r="K45" s="23">
        <f t="shared" si="1"/>
        <v>1.623728814</v>
      </c>
      <c r="L45" s="23">
        <f t="shared" si="2"/>
        <v>3.066394034</v>
      </c>
      <c r="M45" s="23">
        <f t="shared" si="3"/>
        <v>3.89689441</v>
      </c>
      <c r="N45" s="24">
        <f t="shared" si="4"/>
        <v>2.862339086</v>
      </c>
      <c r="O45" s="23">
        <f t="shared" si="5"/>
        <v>33.99372361</v>
      </c>
      <c r="P45" s="23">
        <f t="shared" si="6"/>
        <v>30.52197572</v>
      </c>
      <c r="Q45" s="23">
        <f t="shared" si="7"/>
        <v>35.79496669</v>
      </c>
      <c r="R45" s="23">
        <f t="shared" si="8"/>
        <v>84.22687339</v>
      </c>
      <c r="S45" s="23">
        <f t="shared" si="9"/>
        <v>54.84686685</v>
      </c>
      <c r="T45" s="23">
        <f t="shared" si="10"/>
        <v>49.382686</v>
      </c>
      <c r="U45" s="23">
        <f t="shared" si="11"/>
        <v>48.12784871</v>
      </c>
      <c r="V45" s="25">
        <f t="shared" si="12"/>
        <v>16.81416746</v>
      </c>
      <c r="W45" s="26"/>
    </row>
    <row r="46">
      <c r="A46" s="7" t="s">
        <v>90</v>
      </c>
      <c r="B46" s="7">
        <v>12.0</v>
      </c>
      <c r="C46" s="7">
        <v>124.0</v>
      </c>
      <c r="D46" s="7">
        <v>50.0</v>
      </c>
      <c r="E46" s="7">
        <v>1450.0</v>
      </c>
      <c r="F46" s="7">
        <v>1544.0</v>
      </c>
      <c r="G46" s="7">
        <v>1372.0</v>
      </c>
      <c r="H46" s="7">
        <v>3216.0</v>
      </c>
      <c r="I46" s="7">
        <v>3888.0</v>
      </c>
      <c r="J46" s="7">
        <v>3828.0</v>
      </c>
      <c r="K46" s="23">
        <f t="shared" si="1"/>
        <v>0.006295399516</v>
      </c>
      <c r="L46" s="23">
        <f t="shared" si="2"/>
        <v>0.03006976185</v>
      </c>
      <c r="M46" s="23">
        <f t="shared" si="3"/>
        <v>0.02111801242</v>
      </c>
      <c r="N46" s="24">
        <f t="shared" si="4"/>
        <v>0.01916105793</v>
      </c>
      <c r="O46" s="23">
        <f t="shared" si="5"/>
        <v>0.165582563</v>
      </c>
      <c r="P46" s="23">
        <f t="shared" si="6"/>
        <v>0.2155713688</v>
      </c>
      <c r="Q46" s="23">
        <f t="shared" si="7"/>
        <v>0.2032568468</v>
      </c>
      <c r="R46" s="23">
        <f t="shared" si="8"/>
        <v>0.5541774332</v>
      </c>
      <c r="S46" s="23">
        <f t="shared" si="9"/>
        <v>0.3754948344</v>
      </c>
      <c r="T46" s="23">
        <f t="shared" si="10"/>
        <v>0.4052280665</v>
      </c>
      <c r="U46" s="23">
        <f t="shared" si="11"/>
        <v>0.3198851855</v>
      </c>
      <c r="V46" s="25">
        <f t="shared" si="12"/>
        <v>16.69454717</v>
      </c>
      <c r="W46" s="26"/>
    </row>
    <row r="47">
      <c r="A47" s="7" t="s">
        <v>88</v>
      </c>
      <c r="B47" s="7">
        <v>42.0</v>
      </c>
      <c r="C47" s="7">
        <v>170.0</v>
      </c>
      <c r="D47" s="7">
        <v>64.0</v>
      </c>
      <c r="E47" s="7">
        <v>7602.0</v>
      </c>
      <c r="F47" s="7">
        <v>5294.0</v>
      </c>
      <c r="G47" s="7">
        <v>3004.0</v>
      </c>
      <c r="H47" s="7">
        <v>2628.0</v>
      </c>
      <c r="I47" s="7">
        <v>1880.0</v>
      </c>
      <c r="J47" s="7">
        <v>2120.0</v>
      </c>
      <c r="K47" s="23">
        <f t="shared" si="1"/>
        <v>0.02082324455</v>
      </c>
      <c r="L47" s="23">
        <f t="shared" si="2"/>
        <v>0.04113543421</v>
      </c>
      <c r="M47" s="23">
        <f t="shared" si="3"/>
        <v>0.02691511387</v>
      </c>
      <c r="N47" s="24">
        <f t="shared" si="4"/>
        <v>0.02962459754</v>
      </c>
      <c r="O47" s="23">
        <f t="shared" si="5"/>
        <v>0.8676252425</v>
      </c>
      <c r="P47" s="23">
        <f t="shared" si="6"/>
        <v>0.7388028464</v>
      </c>
      <c r="Q47" s="23">
        <f t="shared" si="7"/>
        <v>0.4448556625</v>
      </c>
      <c r="R47" s="23">
        <f t="shared" si="8"/>
        <v>0.4528854436</v>
      </c>
      <c r="S47" s="23">
        <f t="shared" si="9"/>
        <v>0.1816162982</v>
      </c>
      <c r="T47" s="23">
        <f t="shared" si="10"/>
        <v>0.2244681977</v>
      </c>
      <c r="U47" s="23">
        <f t="shared" si="11"/>
        <v>0.4850422818</v>
      </c>
      <c r="V47" s="25">
        <f t="shared" si="12"/>
        <v>16.37295768</v>
      </c>
      <c r="W47" s="26"/>
    </row>
    <row r="48">
      <c r="A48" s="7" t="s">
        <v>83</v>
      </c>
      <c r="B48" s="7">
        <v>70.0</v>
      </c>
      <c r="C48" s="7">
        <v>450.0</v>
      </c>
      <c r="D48" s="7">
        <v>324.0</v>
      </c>
      <c r="E48" s="7">
        <v>16840.0</v>
      </c>
      <c r="F48" s="7">
        <v>14468.0</v>
      </c>
      <c r="G48" s="7">
        <v>13640.0</v>
      </c>
      <c r="H48" s="7">
        <v>7696.0</v>
      </c>
      <c r="I48" s="7">
        <v>9352.0</v>
      </c>
      <c r="J48" s="7">
        <v>7132.0</v>
      </c>
      <c r="K48" s="23">
        <f t="shared" si="1"/>
        <v>0.03438256659</v>
      </c>
      <c r="L48" s="23">
        <f t="shared" si="2"/>
        <v>0.1084917007</v>
      </c>
      <c r="M48" s="23">
        <f t="shared" si="3"/>
        <v>0.1345755694</v>
      </c>
      <c r="N48" s="24">
        <f t="shared" si="4"/>
        <v>0.0924832789</v>
      </c>
      <c r="O48" s="23">
        <f t="shared" si="5"/>
        <v>1.921830423</v>
      </c>
      <c r="P48" s="23">
        <f t="shared" si="6"/>
        <v>2.018836333</v>
      </c>
      <c r="Q48" s="23">
        <f t="shared" si="7"/>
        <v>2.019393042</v>
      </c>
      <c r="R48" s="23">
        <f t="shared" si="8"/>
        <v>1.325925926</v>
      </c>
      <c r="S48" s="23">
        <f t="shared" si="9"/>
        <v>0.9030607319</v>
      </c>
      <c r="T48" s="23">
        <f t="shared" si="10"/>
        <v>0.7548946979</v>
      </c>
      <c r="U48" s="23">
        <f t="shared" si="11"/>
        <v>1.490656859</v>
      </c>
      <c r="V48" s="25">
        <f t="shared" si="12"/>
        <v>16.11812294</v>
      </c>
      <c r="W48" s="26"/>
    </row>
    <row r="49">
      <c r="A49" s="7" t="s">
        <v>87</v>
      </c>
      <c r="B49" s="7">
        <v>788.0</v>
      </c>
      <c r="C49" s="7">
        <v>2280.0</v>
      </c>
      <c r="D49" s="7">
        <v>1778.0</v>
      </c>
      <c r="E49" s="7">
        <v>65164.0</v>
      </c>
      <c r="F49" s="7">
        <v>51022.0</v>
      </c>
      <c r="G49" s="7">
        <v>49614.0</v>
      </c>
      <c r="H49" s="7">
        <v>82188.0</v>
      </c>
      <c r="I49" s="7">
        <v>96408.0</v>
      </c>
      <c r="J49" s="7">
        <v>73908.0</v>
      </c>
      <c r="K49" s="23">
        <f t="shared" si="1"/>
        <v>0.3820823245</v>
      </c>
      <c r="L49" s="23">
        <f t="shared" si="2"/>
        <v>0.5487130142</v>
      </c>
      <c r="M49" s="23">
        <f t="shared" si="3"/>
        <v>0.7366459627</v>
      </c>
      <c r="N49" s="24">
        <f t="shared" si="4"/>
        <v>0.5558137671</v>
      </c>
      <c r="O49" s="23">
        <f t="shared" si="5"/>
        <v>7.436380235</v>
      </c>
      <c r="P49" s="23">
        <f t="shared" si="6"/>
        <v>7.119157249</v>
      </c>
      <c r="Q49" s="23">
        <f t="shared" si="7"/>
        <v>7.344929682</v>
      </c>
      <c r="R49" s="23">
        <f t="shared" si="8"/>
        <v>14.1583118</v>
      </c>
      <c r="S49" s="23">
        <f t="shared" si="9"/>
        <v>9.308583567</v>
      </c>
      <c r="T49" s="23">
        <f t="shared" si="10"/>
        <v>7.821885914</v>
      </c>
      <c r="U49" s="23">
        <f t="shared" si="11"/>
        <v>8.864874741</v>
      </c>
      <c r="V49" s="25">
        <f t="shared" si="12"/>
        <v>15.94936158</v>
      </c>
      <c r="W49" s="26"/>
    </row>
    <row r="50">
      <c r="A50" s="7" t="s">
        <v>76</v>
      </c>
      <c r="B50" s="7">
        <v>18.0</v>
      </c>
      <c r="C50" s="7">
        <v>22.0</v>
      </c>
      <c r="D50" s="7">
        <v>60.0</v>
      </c>
      <c r="E50" s="7">
        <v>2560.0</v>
      </c>
      <c r="F50" s="7">
        <v>1840.0</v>
      </c>
      <c r="G50" s="7">
        <v>1936.0</v>
      </c>
      <c r="H50" s="7">
        <v>764.0</v>
      </c>
      <c r="I50" s="7">
        <v>1020.0</v>
      </c>
      <c r="J50" s="7">
        <v>1936.0</v>
      </c>
      <c r="K50" s="23">
        <f t="shared" si="1"/>
        <v>0.009200968523</v>
      </c>
      <c r="L50" s="23">
        <f t="shared" si="2"/>
        <v>0.00553283618</v>
      </c>
      <c r="M50" s="23">
        <f t="shared" si="3"/>
        <v>0.02525879917</v>
      </c>
      <c r="N50" s="24">
        <f t="shared" si="4"/>
        <v>0.01333086796</v>
      </c>
      <c r="O50" s="23">
        <f t="shared" si="5"/>
        <v>0.292251512</v>
      </c>
      <c r="P50" s="23">
        <f t="shared" si="6"/>
        <v>0.2568717734</v>
      </c>
      <c r="Q50" s="23">
        <f t="shared" si="7"/>
        <v>0.2867505551</v>
      </c>
      <c r="R50" s="23">
        <f t="shared" si="8"/>
        <v>0.1317829457</v>
      </c>
      <c r="S50" s="23">
        <f t="shared" si="9"/>
        <v>0.09858067008</v>
      </c>
      <c r="T50" s="23">
        <f t="shared" si="10"/>
        <v>0.2049952376</v>
      </c>
      <c r="U50" s="23">
        <f t="shared" si="11"/>
        <v>0.2118721157</v>
      </c>
      <c r="V50" s="25">
        <f t="shared" si="12"/>
        <v>15.8933474</v>
      </c>
      <c r="W50" s="26"/>
    </row>
    <row r="51">
      <c r="A51" s="7" t="s">
        <v>78</v>
      </c>
      <c r="B51" s="7">
        <v>12.0</v>
      </c>
      <c r="C51" s="7">
        <v>148.0</v>
      </c>
      <c r="D51" s="7">
        <v>338.0</v>
      </c>
      <c r="E51" s="7">
        <v>7566.0</v>
      </c>
      <c r="F51" s="7">
        <v>5062.0</v>
      </c>
      <c r="G51" s="7">
        <v>4790.0</v>
      </c>
      <c r="H51" s="7">
        <v>7456.0</v>
      </c>
      <c r="I51" s="7">
        <v>9540.0</v>
      </c>
      <c r="J51" s="7">
        <v>11276.0</v>
      </c>
      <c r="K51" s="23">
        <f t="shared" si="1"/>
        <v>0.006295399516</v>
      </c>
      <c r="L51" s="23">
        <f t="shared" si="2"/>
        <v>0.03584315612</v>
      </c>
      <c r="M51" s="23">
        <f t="shared" si="3"/>
        <v>0.1403726708</v>
      </c>
      <c r="N51" s="24">
        <f t="shared" si="4"/>
        <v>0.06083707548</v>
      </c>
      <c r="O51" s="23">
        <f t="shared" si="5"/>
        <v>0.8635170604</v>
      </c>
      <c r="P51" s="23">
        <f t="shared" si="6"/>
        <v>0.706432259</v>
      </c>
      <c r="Q51" s="23">
        <f t="shared" si="7"/>
        <v>0.7092524056</v>
      </c>
      <c r="R51" s="23">
        <f t="shared" si="8"/>
        <v>1.284582257</v>
      </c>
      <c r="S51" s="23">
        <f t="shared" si="9"/>
        <v>0.9212127064</v>
      </c>
      <c r="T51" s="23">
        <f t="shared" si="10"/>
        <v>1.193459625</v>
      </c>
      <c r="U51" s="23">
        <f t="shared" si="11"/>
        <v>0.9464093856</v>
      </c>
      <c r="V51" s="25">
        <f t="shared" si="12"/>
        <v>15.55645761</v>
      </c>
      <c r="W51" s="26"/>
    </row>
    <row r="52">
      <c r="A52" s="7" t="s">
        <v>93</v>
      </c>
      <c r="B52" s="7">
        <v>924.0</v>
      </c>
      <c r="C52" s="7">
        <v>3558.0</v>
      </c>
      <c r="D52" s="7">
        <v>2162.0</v>
      </c>
      <c r="E52" s="7">
        <v>75936.0</v>
      </c>
      <c r="F52" s="7">
        <v>61640.0</v>
      </c>
      <c r="G52" s="7">
        <v>52056.0</v>
      </c>
      <c r="H52" s="7">
        <v>113308.0</v>
      </c>
      <c r="I52" s="7">
        <v>128724.0</v>
      </c>
      <c r="J52" s="7">
        <v>98596.0</v>
      </c>
      <c r="K52" s="23">
        <f t="shared" si="1"/>
        <v>0.4479418886</v>
      </c>
      <c r="L52" s="23">
        <f t="shared" si="2"/>
        <v>0.8561462593</v>
      </c>
      <c r="M52" s="23">
        <f t="shared" si="3"/>
        <v>0.8956521739</v>
      </c>
      <c r="N52" s="24">
        <f t="shared" si="4"/>
        <v>0.733246774</v>
      </c>
      <c r="O52" s="23">
        <f t="shared" si="5"/>
        <v>8.665639621</v>
      </c>
      <c r="P52" s="23">
        <f t="shared" si="6"/>
        <v>8.600669736</v>
      </c>
      <c r="Q52" s="23">
        <f t="shared" si="7"/>
        <v>7.706439674</v>
      </c>
      <c r="R52" s="23">
        <f t="shared" si="8"/>
        <v>19.51920758</v>
      </c>
      <c r="S52" s="23">
        <f t="shared" si="9"/>
        <v>12.42879212</v>
      </c>
      <c r="T52" s="23">
        <f t="shared" si="10"/>
        <v>10.43464917</v>
      </c>
      <c r="U52" s="23">
        <f t="shared" si="11"/>
        <v>11.22589965</v>
      </c>
      <c r="V52" s="25">
        <f t="shared" si="12"/>
        <v>15.30985208</v>
      </c>
      <c r="W52" s="26"/>
    </row>
    <row r="53">
      <c r="A53" s="7" t="s">
        <v>91</v>
      </c>
      <c r="B53" s="7">
        <v>180.0</v>
      </c>
      <c r="C53" s="7">
        <v>512.0</v>
      </c>
      <c r="D53" s="7">
        <v>344.0</v>
      </c>
      <c r="E53" s="7">
        <v>17224.0</v>
      </c>
      <c r="F53" s="7">
        <v>13012.0</v>
      </c>
      <c r="G53" s="7">
        <v>14558.0</v>
      </c>
      <c r="H53" s="7">
        <v>12188.0</v>
      </c>
      <c r="I53" s="7">
        <v>14264.0</v>
      </c>
      <c r="J53" s="7">
        <v>12500.0</v>
      </c>
      <c r="K53" s="23">
        <f t="shared" si="1"/>
        <v>0.08765133172</v>
      </c>
      <c r="L53" s="23">
        <f t="shared" si="2"/>
        <v>0.1234063026</v>
      </c>
      <c r="M53" s="23">
        <f t="shared" si="3"/>
        <v>0.1428571429</v>
      </c>
      <c r="N53" s="24">
        <f t="shared" si="4"/>
        <v>0.1179715924</v>
      </c>
      <c r="O53" s="23">
        <f t="shared" si="5"/>
        <v>1.965651033</v>
      </c>
      <c r="P53" s="23">
        <f t="shared" si="6"/>
        <v>1.815682991</v>
      </c>
      <c r="Q53" s="23">
        <f t="shared" si="7"/>
        <v>2.155292376</v>
      </c>
      <c r="R53" s="23">
        <f t="shared" si="8"/>
        <v>2.099741602</v>
      </c>
      <c r="S53" s="23">
        <f t="shared" si="9"/>
        <v>1.377329342</v>
      </c>
      <c r="T53" s="23">
        <f t="shared" si="10"/>
        <v>1.322997143</v>
      </c>
      <c r="U53" s="23">
        <f t="shared" si="11"/>
        <v>1.789449081</v>
      </c>
      <c r="V53" s="25">
        <f t="shared" si="12"/>
        <v>15.16847442</v>
      </c>
      <c r="W53" s="26"/>
    </row>
    <row r="54">
      <c r="A54" s="7" t="s">
        <v>94</v>
      </c>
      <c r="B54" s="7">
        <v>658.0</v>
      </c>
      <c r="C54" s="7">
        <v>3324.0</v>
      </c>
      <c r="D54" s="7">
        <v>1726.0</v>
      </c>
      <c r="E54" s="7">
        <v>65974.0</v>
      </c>
      <c r="F54" s="7">
        <v>49906.0</v>
      </c>
      <c r="G54" s="7">
        <v>45442.0</v>
      </c>
      <c r="H54" s="7">
        <v>80616.0</v>
      </c>
      <c r="I54" s="7">
        <v>112880.0</v>
      </c>
      <c r="J54" s="7">
        <v>86608.0</v>
      </c>
      <c r="K54" s="23">
        <f t="shared" si="1"/>
        <v>0.3191283293</v>
      </c>
      <c r="L54" s="23">
        <f t="shared" si="2"/>
        <v>0.7998556651</v>
      </c>
      <c r="M54" s="23">
        <f t="shared" si="3"/>
        <v>0.7151138716</v>
      </c>
      <c r="N54" s="24">
        <f t="shared" si="4"/>
        <v>0.6113659554</v>
      </c>
      <c r="O54" s="23">
        <f t="shared" si="5"/>
        <v>7.528814333</v>
      </c>
      <c r="P54" s="23">
        <f t="shared" si="6"/>
        <v>6.963443561</v>
      </c>
      <c r="Q54" s="23">
        <f t="shared" si="7"/>
        <v>6.727313101</v>
      </c>
      <c r="R54" s="23">
        <f t="shared" si="8"/>
        <v>13.88751077</v>
      </c>
      <c r="S54" s="23">
        <f t="shared" si="9"/>
        <v>10.8990055</v>
      </c>
      <c r="T54" s="23">
        <f t="shared" si="10"/>
        <v>9.165943486</v>
      </c>
      <c r="U54" s="23">
        <f t="shared" si="11"/>
        <v>9.195338459</v>
      </c>
      <c r="V54" s="25">
        <f t="shared" si="12"/>
        <v>15.04064526</v>
      </c>
      <c r="W54" s="26"/>
    </row>
    <row r="55">
      <c r="A55" s="7" t="s">
        <v>92</v>
      </c>
      <c r="B55" s="7">
        <v>46.0</v>
      </c>
      <c r="C55" s="7">
        <v>356.0</v>
      </c>
      <c r="D55" s="7">
        <v>258.0</v>
      </c>
      <c r="E55" s="7">
        <v>7576.0</v>
      </c>
      <c r="F55" s="7">
        <v>5522.0</v>
      </c>
      <c r="G55" s="7">
        <v>5880.0</v>
      </c>
      <c r="H55" s="7">
        <v>10692.0</v>
      </c>
      <c r="I55" s="7">
        <v>12028.0</v>
      </c>
      <c r="J55" s="7">
        <v>9284.0</v>
      </c>
      <c r="K55" s="23">
        <f t="shared" si="1"/>
        <v>0.02276029056</v>
      </c>
      <c r="L55" s="23">
        <f t="shared" si="2"/>
        <v>0.08587923984</v>
      </c>
      <c r="M55" s="23">
        <f t="shared" si="3"/>
        <v>0.1072463768</v>
      </c>
      <c r="N55" s="24">
        <f t="shared" si="4"/>
        <v>0.07196196907</v>
      </c>
      <c r="O55" s="23">
        <f t="shared" si="5"/>
        <v>0.8646582221</v>
      </c>
      <c r="P55" s="23">
        <f t="shared" si="6"/>
        <v>0.7706153202</v>
      </c>
      <c r="Q55" s="23">
        <f t="shared" si="7"/>
        <v>0.8706143597</v>
      </c>
      <c r="R55" s="23">
        <f t="shared" si="8"/>
        <v>1.84203273</v>
      </c>
      <c r="S55" s="23">
        <f t="shared" si="9"/>
        <v>1.161436709</v>
      </c>
      <c r="T55" s="23">
        <f t="shared" si="10"/>
        <v>0.982643666</v>
      </c>
      <c r="U55" s="23">
        <f t="shared" si="11"/>
        <v>1.082000168</v>
      </c>
      <c r="V55" s="25">
        <f t="shared" si="12"/>
        <v>15.03572209</v>
      </c>
      <c r="W55" s="26"/>
    </row>
    <row r="56">
      <c r="A56" s="7" t="s">
        <v>89</v>
      </c>
      <c r="B56" s="7">
        <v>168.0</v>
      </c>
      <c r="C56" s="7">
        <v>258.0</v>
      </c>
      <c r="D56" s="7">
        <v>384.0</v>
      </c>
      <c r="E56" s="7">
        <v>11590.0</v>
      </c>
      <c r="F56" s="7">
        <v>8278.0</v>
      </c>
      <c r="G56" s="7">
        <v>8058.0</v>
      </c>
      <c r="H56" s="7">
        <v>16088.0</v>
      </c>
      <c r="I56" s="7">
        <v>14188.0</v>
      </c>
      <c r="J56" s="7">
        <v>10388.0</v>
      </c>
      <c r="K56" s="23">
        <f t="shared" si="1"/>
        <v>0.0818401937</v>
      </c>
      <c r="L56" s="23">
        <f t="shared" si="2"/>
        <v>0.06230454655</v>
      </c>
      <c r="M56" s="23">
        <f t="shared" si="3"/>
        <v>0.1594202899</v>
      </c>
      <c r="N56" s="24">
        <f t="shared" si="4"/>
        <v>0.1011883434</v>
      </c>
      <c r="O56" s="23">
        <f t="shared" si="5"/>
        <v>1.322720529</v>
      </c>
      <c r="P56" s="23">
        <f t="shared" si="6"/>
        <v>1.155155574</v>
      </c>
      <c r="Q56" s="23">
        <f t="shared" si="7"/>
        <v>1.193042191</v>
      </c>
      <c r="R56" s="23">
        <f t="shared" si="8"/>
        <v>2.771576227</v>
      </c>
      <c r="S56" s="23">
        <f t="shared" si="9"/>
        <v>1.36999131</v>
      </c>
      <c r="T56" s="23">
        <f t="shared" si="10"/>
        <v>1.099481427</v>
      </c>
      <c r="U56" s="23">
        <f t="shared" si="11"/>
        <v>1.485327876</v>
      </c>
      <c r="V56" s="25">
        <f t="shared" si="12"/>
        <v>14.6788437</v>
      </c>
      <c r="W56" s="26"/>
    </row>
    <row r="57">
      <c r="A57" s="7" t="s">
        <v>96</v>
      </c>
      <c r="B57" s="7">
        <v>58.0</v>
      </c>
      <c r="C57" s="7">
        <v>504.0</v>
      </c>
      <c r="D57" s="7">
        <v>290.0</v>
      </c>
      <c r="E57" s="7">
        <v>9938.0</v>
      </c>
      <c r="F57" s="7">
        <v>7380.0</v>
      </c>
      <c r="G57" s="7">
        <v>6350.0</v>
      </c>
      <c r="H57" s="7">
        <v>12200.0</v>
      </c>
      <c r="I57" s="7">
        <v>14308.0</v>
      </c>
      <c r="J57" s="7">
        <v>12384.0</v>
      </c>
      <c r="K57" s="23">
        <f t="shared" si="1"/>
        <v>0.02857142857</v>
      </c>
      <c r="L57" s="23">
        <f t="shared" si="2"/>
        <v>0.1214818379</v>
      </c>
      <c r="M57" s="23">
        <f t="shared" si="3"/>
        <v>0.1204968944</v>
      </c>
      <c r="N57" s="24">
        <f t="shared" si="4"/>
        <v>0.09018338695</v>
      </c>
      <c r="O57" s="23">
        <f t="shared" si="5"/>
        <v>1.134200616</v>
      </c>
      <c r="P57" s="23">
        <f t="shared" si="6"/>
        <v>1.029859076</v>
      </c>
      <c r="Q57" s="23">
        <f t="shared" si="7"/>
        <v>0.94019245</v>
      </c>
      <c r="R57" s="23">
        <f t="shared" si="8"/>
        <v>2.101808786</v>
      </c>
      <c r="S57" s="23">
        <f t="shared" si="9"/>
        <v>1.381577677</v>
      </c>
      <c r="T57" s="23">
        <f t="shared" si="10"/>
        <v>1.310720711</v>
      </c>
      <c r="U57" s="23">
        <f t="shared" si="11"/>
        <v>1.316393219</v>
      </c>
      <c r="V57" s="25">
        <f t="shared" si="12"/>
        <v>14.59684831</v>
      </c>
      <c r="W57" s="26"/>
    </row>
    <row r="58">
      <c r="A58" s="7" t="s">
        <v>101</v>
      </c>
      <c r="B58" s="7">
        <v>10.0</v>
      </c>
      <c r="C58" s="7">
        <v>262.0</v>
      </c>
      <c r="D58" s="7">
        <v>46.0</v>
      </c>
      <c r="E58" s="7">
        <v>3328.0</v>
      </c>
      <c r="F58" s="7">
        <v>2686.0</v>
      </c>
      <c r="G58" s="7">
        <v>2958.0</v>
      </c>
      <c r="H58" s="7">
        <v>3712.0</v>
      </c>
      <c r="I58" s="7">
        <v>3876.0</v>
      </c>
      <c r="J58" s="7">
        <v>3348.0</v>
      </c>
      <c r="K58" s="23">
        <f t="shared" si="1"/>
        <v>0.005326876513</v>
      </c>
      <c r="L58" s="23">
        <f t="shared" si="2"/>
        <v>0.06326677893</v>
      </c>
      <c r="M58" s="23">
        <f t="shared" si="3"/>
        <v>0.01946169772</v>
      </c>
      <c r="N58" s="24">
        <f t="shared" si="4"/>
        <v>0.02935178439</v>
      </c>
      <c r="O58" s="23">
        <f t="shared" si="5"/>
        <v>0.3798927308</v>
      </c>
      <c r="P58" s="23">
        <f t="shared" si="6"/>
        <v>0.3749127948</v>
      </c>
      <c r="Q58" s="23">
        <f t="shared" si="7"/>
        <v>0.4380458919</v>
      </c>
      <c r="R58" s="23">
        <f t="shared" si="8"/>
        <v>0.6396210164</v>
      </c>
      <c r="S58" s="23">
        <f t="shared" si="9"/>
        <v>0.3743361977</v>
      </c>
      <c r="T58" s="23">
        <f t="shared" si="10"/>
        <v>0.3544290401</v>
      </c>
      <c r="U58" s="23">
        <f t="shared" si="11"/>
        <v>0.4268729453</v>
      </c>
      <c r="V58" s="25">
        <f t="shared" si="12"/>
        <v>14.54333882</v>
      </c>
      <c r="W58" s="26"/>
    </row>
    <row r="59">
      <c r="A59" s="7" t="s">
        <v>98</v>
      </c>
      <c r="B59" s="7">
        <v>112.0</v>
      </c>
      <c r="C59" s="7">
        <v>1018.0</v>
      </c>
      <c r="D59" s="7">
        <v>376.0</v>
      </c>
      <c r="E59" s="7">
        <v>19094.0</v>
      </c>
      <c r="F59" s="7">
        <v>13132.0</v>
      </c>
      <c r="G59" s="7">
        <v>12016.0</v>
      </c>
      <c r="H59" s="7">
        <v>20228.0</v>
      </c>
      <c r="I59" s="7">
        <v>21560.0</v>
      </c>
      <c r="J59" s="7">
        <v>17136.0</v>
      </c>
      <c r="K59" s="23">
        <f t="shared" si="1"/>
        <v>0.05472154964</v>
      </c>
      <c r="L59" s="23">
        <f t="shared" si="2"/>
        <v>0.2451286986</v>
      </c>
      <c r="M59" s="23">
        <f t="shared" si="3"/>
        <v>0.1561076605</v>
      </c>
      <c r="N59" s="24">
        <f t="shared" si="4"/>
        <v>0.1519859696</v>
      </c>
      <c r="O59" s="23">
        <f t="shared" si="5"/>
        <v>2.179048271</v>
      </c>
      <c r="P59" s="23">
        <f t="shared" si="6"/>
        <v>1.832426399</v>
      </c>
      <c r="Q59" s="23">
        <f t="shared" si="7"/>
        <v>1.778978534</v>
      </c>
      <c r="R59" s="23">
        <f t="shared" si="8"/>
        <v>3.484754522</v>
      </c>
      <c r="S59" s="23">
        <f t="shared" si="9"/>
        <v>2.081780438</v>
      </c>
      <c r="T59" s="23">
        <f t="shared" si="10"/>
        <v>1.813631072</v>
      </c>
      <c r="U59" s="23">
        <f t="shared" si="11"/>
        <v>2.195103206</v>
      </c>
      <c r="V59" s="25">
        <f t="shared" si="12"/>
        <v>14.44280161</v>
      </c>
      <c r="W59" s="26"/>
    </row>
    <row r="60">
      <c r="A60" s="7" t="s">
        <v>97</v>
      </c>
      <c r="B60" s="7">
        <v>968.0</v>
      </c>
      <c r="C60" s="7">
        <v>3056.0</v>
      </c>
      <c r="D60" s="7">
        <v>1616.0</v>
      </c>
      <c r="E60" s="7">
        <v>91940.0</v>
      </c>
      <c r="F60" s="7">
        <v>56764.0</v>
      </c>
      <c r="G60" s="7">
        <v>43900.0</v>
      </c>
      <c r="H60" s="7">
        <v>68740.0</v>
      </c>
      <c r="I60" s="7">
        <v>86108.0</v>
      </c>
      <c r="J60" s="7">
        <v>70604.0</v>
      </c>
      <c r="K60" s="23">
        <f t="shared" si="1"/>
        <v>0.4692493947</v>
      </c>
      <c r="L60" s="23">
        <f t="shared" si="2"/>
        <v>0.7353860957</v>
      </c>
      <c r="M60" s="23">
        <f t="shared" si="3"/>
        <v>0.6695652174</v>
      </c>
      <c r="N60" s="24">
        <f t="shared" si="4"/>
        <v>0.6247335693</v>
      </c>
      <c r="O60" s="23">
        <f t="shared" si="5"/>
        <v>10.49195481</v>
      </c>
      <c r="P60" s="23">
        <f t="shared" si="6"/>
        <v>7.920329287</v>
      </c>
      <c r="Q60" s="23">
        <f t="shared" si="7"/>
        <v>6.49903775</v>
      </c>
      <c r="R60" s="23">
        <f t="shared" si="8"/>
        <v>11.8416882</v>
      </c>
      <c r="S60" s="23">
        <f t="shared" si="9"/>
        <v>8.314087091</v>
      </c>
      <c r="T60" s="23">
        <f t="shared" si="10"/>
        <v>7.472219282</v>
      </c>
      <c r="U60" s="23">
        <f t="shared" si="11"/>
        <v>8.756552737</v>
      </c>
      <c r="V60" s="25">
        <f t="shared" si="12"/>
        <v>14.01645944</v>
      </c>
      <c r="W60" s="26"/>
    </row>
    <row r="61">
      <c r="A61" s="7" t="s">
        <v>95</v>
      </c>
      <c r="B61" s="7">
        <v>490.0</v>
      </c>
      <c r="C61" s="7">
        <v>1092.0</v>
      </c>
      <c r="D61" s="7">
        <v>1130.0</v>
      </c>
      <c r="E61" s="7">
        <v>40262.0</v>
      </c>
      <c r="F61" s="7">
        <v>25532.0</v>
      </c>
      <c r="G61" s="7">
        <v>25334.0</v>
      </c>
      <c r="H61" s="7">
        <v>38252.0</v>
      </c>
      <c r="I61" s="7">
        <v>43632.0</v>
      </c>
      <c r="J61" s="7">
        <v>35024.0</v>
      </c>
      <c r="K61" s="23">
        <f t="shared" si="1"/>
        <v>0.2377723971</v>
      </c>
      <c r="L61" s="23">
        <f t="shared" si="2"/>
        <v>0.2629299976</v>
      </c>
      <c r="M61" s="23">
        <f t="shared" si="3"/>
        <v>0.4683229814</v>
      </c>
      <c r="N61" s="24">
        <f t="shared" si="4"/>
        <v>0.3230084587</v>
      </c>
      <c r="O61" s="23">
        <f t="shared" si="5"/>
        <v>4.594659363</v>
      </c>
      <c r="P61" s="23">
        <f t="shared" si="6"/>
        <v>3.562578485</v>
      </c>
      <c r="Q61" s="23">
        <f t="shared" si="7"/>
        <v>3.750555144</v>
      </c>
      <c r="R61" s="23">
        <f t="shared" si="8"/>
        <v>6.589664083</v>
      </c>
      <c r="S61" s="23">
        <f t="shared" si="9"/>
        <v>4.212899488</v>
      </c>
      <c r="T61" s="23">
        <f t="shared" si="10"/>
        <v>3.706741454</v>
      </c>
      <c r="U61" s="23">
        <f t="shared" si="11"/>
        <v>4.40284967</v>
      </c>
      <c r="V61" s="25">
        <f t="shared" si="12"/>
        <v>13.63075657</v>
      </c>
      <c r="W61" s="26"/>
    </row>
    <row r="62">
      <c r="A62" s="7" t="s">
        <v>99</v>
      </c>
      <c r="B62" s="7">
        <v>1178.0</v>
      </c>
      <c r="C62" s="7">
        <v>3402.0</v>
      </c>
      <c r="D62" s="7">
        <v>2564.0</v>
      </c>
      <c r="E62" s="7">
        <v>71422.0</v>
      </c>
      <c r="F62" s="7">
        <v>63866.0</v>
      </c>
      <c r="G62" s="7">
        <v>64230.0</v>
      </c>
      <c r="H62" s="7">
        <v>125768.0</v>
      </c>
      <c r="I62" s="7">
        <v>107620.0</v>
      </c>
      <c r="J62" s="7">
        <v>76624.0</v>
      </c>
      <c r="K62" s="23">
        <f t="shared" si="1"/>
        <v>0.5709443099</v>
      </c>
      <c r="L62" s="23">
        <f t="shared" si="2"/>
        <v>0.8186191965</v>
      </c>
      <c r="M62" s="23">
        <f t="shared" si="3"/>
        <v>1.062111801</v>
      </c>
      <c r="N62" s="24">
        <f t="shared" si="4"/>
        <v>0.8172251026</v>
      </c>
      <c r="O62" s="23">
        <f t="shared" si="5"/>
        <v>8.150519229</v>
      </c>
      <c r="P62" s="23">
        <f t="shared" si="6"/>
        <v>8.911259941</v>
      </c>
      <c r="Q62" s="23">
        <f t="shared" si="7"/>
        <v>9.508660252</v>
      </c>
      <c r="R62" s="23">
        <f t="shared" si="8"/>
        <v>21.66563307</v>
      </c>
      <c r="S62" s="23">
        <f t="shared" si="9"/>
        <v>10.39113643</v>
      </c>
      <c r="T62" s="23">
        <f t="shared" si="10"/>
        <v>8.109323738</v>
      </c>
      <c r="U62" s="23">
        <f t="shared" si="11"/>
        <v>11.12275544</v>
      </c>
      <c r="V62" s="25">
        <f t="shared" si="12"/>
        <v>13.61039377</v>
      </c>
      <c r="W62" s="26"/>
    </row>
    <row r="63">
      <c r="A63" s="7" t="s">
        <v>102</v>
      </c>
      <c r="B63" s="7">
        <v>380.0</v>
      </c>
      <c r="C63" s="7">
        <v>2256.0</v>
      </c>
      <c r="D63" s="7">
        <v>1200.0</v>
      </c>
      <c r="E63" s="7">
        <v>22594.0</v>
      </c>
      <c r="F63" s="7">
        <v>22288.0</v>
      </c>
      <c r="G63" s="7">
        <v>21478.0</v>
      </c>
      <c r="H63" s="7">
        <v>67820.0</v>
      </c>
      <c r="I63" s="7">
        <v>67780.0</v>
      </c>
      <c r="J63" s="7">
        <v>47076.0</v>
      </c>
      <c r="K63" s="23">
        <f t="shared" si="1"/>
        <v>0.184503632</v>
      </c>
      <c r="L63" s="23">
        <f t="shared" si="2"/>
        <v>0.5429396199</v>
      </c>
      <c r="M63" s="23">
        <f t="shared" si="3"/>
        <v>0.4973084886</v>
      </c>
      <c r="N63" s="24">
        <f t="shared" si="4"/>
        <v>0.4082505802</v>
      </c>
      <c r="O63" s="23">
        <f t="shared" si="5"/>
        <v>2.578454867</v>
      </c>
      <c r="P63" s="23">
        <f t="shared" si="6"/>
        <v>3.109948374</v>
      </c>
      <c r="Q63" s="23">
        <f t="shared" si="7"/>
        <v>3.179718727</v>
      </c>
      <c r="R63" s="23">
        <f t="shared" si="8"/>
        <v>11.68320413</v>
      </c>
      <c r="S63" s="23">
        <f t="shared" si="9"/>
        <v>6.544462682</v>
      </c>
      <c r="T63" s="23">
        <f t="shared" si="10"/>
        <v>4.982220341</v>
      </c>
      <c r="U63" s="23">
        <f t="shared" si="11"/>
        <v>5.346334854</v>
      </c>
      <c r="V63" s="25">
        <f t="shared" si="12"/>
        <v>13.09571894</v>
      </c>
      <c r="W63" s="26"/>
    </row>
    <row r="64">
      <c r="A64" s="7" t="s">
        <v>100</v>
      </c>
      <c r="B64" s="7">
        <v>216.0</v>
      </c>
      <c r="C64" s="7">
        <v>1378.0</v>
      </c>
      <c r="D64" s="7">
        <v>800.0</v>
      </c>
      <c r="E64" s="7">
        <v>26974.0</v>
      </c>
      <c r="F64" s="7">
        <v>20484.0</v>
      </c>
      <c r="G64" s="7">
        <v>21998.0</v>
      </c>
      <c r="H64" s="7">
        <v>27864.0</v>
      </c>
      <c r="I64" s="7">
        <v>24304.0</v>
      </c>
      <c r="J64" s="7">
        <v>29232.0</v>
      </c>
      <c r="K64" s="23">
        <f t="shared" si="1"/>
        <v>0.1050847458</v>
      </c>
      <c r="L64" s="23">
        <f t="shared" si="2"/>
        <v>0.3317296127</v>
      </c>
      <c r="M64" s="23">
        <f t="shared" si="3"/>
        <v>0.3316770186</v>
      </c>
      <c r="N64" s="24">
        <f t="shared" si="4"/>
        <v>0.2561637924</v>
      </c>
      <c r="O64" s="23">
        <f t="shared" si="5"/>
        <v>3.078283693</v>
      </c>
      <c r="P64" s="23">
        <f t="shared" si="6"/>
        <v>2.858239152</v>
      </c>
      <c r="Q64" s="23">
        <f t="shared" si="7"/>
        <v>3.256698742</v>
      </c>
      <c r="R64" s="23">
        <f t="shared" si="8"/>
        <v>4.800172265</v>
      </c>
      <c r="S64" s="23">
        <f t="shared" si="9"/>
        <v>2.346722024</v>
      </c>
      <c r="T64" s="23">
        <f t="shared" si="10"/>
        <v>3.093766536</v>
      </c>
      <c r="U64" s="23">
        <f t="shared" si="11"/>
        <v>3.238980402</v>
      </c>
      <c r="V64" s="25">
        <f t="shared" si="12"/>
        <v>12.64417727</v>
      </c>
      <c r="W64" s="26"/>
    </row>
    <row r="65">
      <c r="A65" s="7" t="s">
        <v>106</v>
      </c>
      <c r="B65" s="7">
        <v>104.0</v>
      </c>
      <c r="C65" s="7">
        <v>552.0</v>
      </c>
      <c r="D65" s="7">
        <v>170.0</v>
      </c>
      <c r="E65" s="7">
        <v>9234.0</v>
      </c>
      <c r="F65" s="7">
        <v>7232.0</v>
      </c>
      <c r="G65" s="7">
        <v>6206.0</v>
      </c>
      <c r="H65" s="7">
        <v>7352.0</v>
      </c>
      <c r="I65" s="7">
        <v>7432.0</v>
      </c>
      <c r="J65" s="7">
        <v>4788.0</v>
      </c>
      <c r="K65" s="23">
        <f t="shared" si="1"/>
        <v>0.05084745763</v>
      </c>
      <c r="L65" s="23">
        <f t="shared" si="2"/>
        <v>0.1330286264</v>
      </c>
      <c r="M65" s="23">
        <f t="shared" si="3"/>
        <v>0.07080745342</v>
      </c>
      <c r="N65" s="24">
        <f t="shared" si="4"/>
        <v>0.08489451249</v>
      </c>
      <c r="O65" s="23">
        <f t="shared" si="5"/>
        <v>1.053862832</v>
      </c>
      <c r="P65" s="23">
        <f t="shared" si="6"/>
        <v>1.009208874</v>
      </c>
      <c r="Q65" s="23">
        <f t="shared" si="7"/>
        <v>0.9188749075</v>
      </c>
      <c r="R65" s="23">
        <f t="shared" si="8"/>
        <v>1.266666667</v>
      </c>
      <c r="S65" s="23">
        <f t="shared" si="9"/>
        <v>0.7176788645</v>
      </c>
      <c r="T65" s="23">
        <f t="shared" si="10"/>
        <v>0.5068261192</v>
      </c>
      <c r="U65" s="23">
        <f t="shared" si="11"/>
        <v>0.9121863774</v>
      </c>
      <c r="V65" s="25">
        <f t="shared" si="12"/>
        <v>10.74493923</v>
      </c>
      <c r="W65" s="26"/>
    </row>
    <row r="66">
      <c r="A66" s="7" t="s">
        <v>105</v>
      </c>
      <c r="B66" s="7">
        <v>870.0</v>
      </c>
      <c r="C66" s="7">
        <v>2382.0</v>
      </c>
      <c r="D66" s="7">
        <v>1486.0</v>
      </c>
      <c r="E66" s="7">
        <v>38906.0</v>
      </c>
      <c r="F66" s="7">
        <v>35056.0</v>
      </c>
      <c r="G66" s="7">
        <v>30222.0</v>
      </c>
      <c r="H66" s="7">
        <v>46800.0</v>
      </c>
      <c r="I66" s="7">
        <v>57592.0</v>
      </c>
      <c r="J66" s="7">
        <v>45588.0</v>
      </c>
      <c r="K66" s="23">
        <f t="shared" si="1"/>
        <v>0.4217917676</v>
      </c>
      <c r="L66" s="23">
        <f t="shared" si="2"/>
        <v>0.5732499399</v>
      </c>
      <c r="M66" s="23">
        <f t="shared" si="3"/>
        <v>0.6157349896</v>
      </c>
      <c r="N66" s="24">
        <f t="shared" si="4"/>
        <v>0.5369255657</v>
      </c>
      <c r="O66" s="23">
        <f t="shared" si="5"/>
        <v>4.439917836</v>
      </c>
      <c r="P66" s="23">
        <f t="shared" si="6"/>
        <v>4.891446909</v>
      </c>
      <c r="Q66" s="23">
        <f t="shared" si="7"/>
        <v>4.474167283</v>
      </c>
      <c r="R66" s="23">
        <f t="shared" si="8"/>
        <v>8.062187769</v>
      </c>
      <c r="S66" s="23">
        <f t="shared" si="9"/>
        <v>5.560780149</v>
      </c>
      <c r="T66" s="23">
        <f t="shared" si="10"/>
        <v>4.824743359</v>
      </c>
      <c r="U66" s="23">
        <f t="shared" si="11"/>
        <v>5.375540551</v>
      </c>
      <c r="V66" s="25">
        <f t="shared" si="12"/>
        <v>10.01170534</v>
      </c>
      <c r="W66" s="26"/>
    </row>
    <row r="67">
      <c r="A67" s="7" t="s">
        <v>104</v>
      </c>
      <c r="B67" s="7">
        <v>298.0</v>
      </c>
      <c r="C67" s="7">
        <v>1106.0</v>
      </c>
      <c r="D67" s="7">
        <v>1058.0</v>
      </c>
      <c r="E67" s="7">
        <v>20562.0</v>
      </c>
      <c r="F67" s="7">
        <v>14396.0</v>
      </c>
      <c r="G67" s="7">
        <v>15192.0</v>
      </c>
      <c r="H67" s="7">
        <v>25628.0</v>
      </c>
      <c r="I67" s="7">
        <v>28548.0</v>
      </c>
      <c r="J67" s="7">
        <v>24512.0</v>
      </c>
      <c r="K67" s="23">
        <f t="shared" si="1"/>
        <v>0.1447941889</v>
      </c>
      <c r="L67" s="23">
        <f t="shared" si="2"/>
        <v>0.2662978109</v>
      </c>
      <c r="M67" s="23">
        <f t="shared" si="3"/>
        <v>0.4385093168</v>
      </c>
      <c r="N67" s="24">
        <f t="shared" si="4"/>
        <v>0.2832004389</v>
      </c>
      <c r="O67" s="23">
        <f t="shared" si="5"/>
        <v>2.346570809</v>
      </c>
      <c r="P67" s="23">
        <f t="shared" si="6"/>
        <v>2.008790289</v>
      </c>
      <c r="Q67" s="23">
        <f t="shared" si="7"/>
        <v>2.249148779</v>
      </c>
      <c r="R67" s="23">
        <f t="shared" si="8"/>
        <v>4.41498708</v>
      </c>
      <c r="S67" s="23">
        <f t="shared" si="9"/>
        <v>2.756493193</v>
      </c>
      <c r="T67" s="23">
        <f t="shared" si="10"/>
        <v>2.594242777</v>
      </c>
      <c r="U67" s="23">
        <f t="shared" si="11"/>
        <v>2.728372154</v>
      </c>
      <c r="V67" s="25">
        <f t="shared" si="12"/>
        <v>9.634067537</v>
      </c>
      <c r="W67" s="26"/>
    </row>
    <row r="68">
      <c r="A68" s="7" t="s">
        <v>107</v>
      </c>
      <c r="B68" s="7">
        <v>122.0</v>
      </c>
      <c r="C68" s="7">
        <v>488.0</v>
      </c>
      <c r="D68" s="7">
        <v>426.0</v>
      </c>
      <c r="E68" s="7">
        <v>8542.0</v>
      </c>
      <c r="F68" s="7">
        <v>7220.0</v>
      </c>
      <c r="G68" s="7">
        <v>6548.0</v>
      </c>
      <c r="H68" s="7">
        <v>10124.0</v>
      </c>
      <c r="I68" s="7">
        <v>11512.0</v>
      </c>
      <c r="J68" s="7">
        <v>8800.0</v>
      </c>
      <c r="K68" s="23">
        <f t="shared" si="1"/>
        <v>0.05956416465</v>
      </c>
      <c r="L68" s="23">
        <f t="shared" si="2"/>
        <v>0.1176329083</v>
      </c>
      <c r="M68" s="23">
        <f t="shared" si="3"/>
        <v>0.1768115942</v>
      </c>
      <c r="N68" s="24">
        <f t="shared" si="4"/>
        <v>0.1180028891</v>
      </c>
      <c r="O68" s="23">
        <f t="shared" si="5"/>
        <v>0.9748944425</v>
      </c>
      <c r="P68" s="23">
        <f t="shared" si="6"/>
        <v>1.007534533</v>
      </c>
      <c r="Q68" s="23">
        <f t="shared" si="7"/>
        <v>0.9695040711</v>
      </c>
      <c r="R68" s="23">
        <f t="shared" si="8"/>
        <v>1.744186047</v>
      </c>
      <c r="S68" s="23">
        <f t="shared" si="9"/>
        <v>1.111615333</v>
      </c>
      <c r="T68" s="23">
        <f t="shared" si="10"/>
        <v>0.9314213144</v>
      </c>
      <c r="U68" s="23">
        <f t="shared" si="11"/>
        <v>1.123192623</v>
      </c>
      <c r="V68" s="25">
        <f t="shared" si="12"/>
        <v>9.518348511</v>
      </c>
      <c r="W68" s="26"/>
    </row>
    <row r="69">
      <c r="A69" s="7" t="s">
        <v>108</v>
      </c>
      <c r="B69" s="7">
        <v>138.0</v>
      </c>
      <c r="C69" s="7">
        <v>442.0</v>
      </c>
      <c r="D69" s="7">
        <v>334.0</v>
      </c>
      <c r="E69" s="7">
        <v>9582.0</v>
      </c>
      <c r="F69" s="7">
        <v>10464.0</v>
      </c>
      <c r="G69" s="7">
        <v>7576.0</v>
      </c>
      <c r="H69" s="7">
        <v>5676.0</v>
      </c>
      <c r="I69" s="7">
        <v>6508.0</v>
      </c>
      <c r="J69" s="7">
        <v>4716.0</v>
      </c>
      <c r="K69" s="23">
        <f t="shared" si="1"/>
        <v>0.06731234867</v>
      </c>
      <c r="L69" s="23">
        <f t="shared" si="2"/>
        <v>0.106567236</v>
      </c>
      <c r="M69" s="23">
        <f t="shared" si="3"/>
        <v>0.1387163561</v>
      </c>
      <c r="N69" s="24">
        <f t="shared" si="4"/>
        <v>0.1041986469</v>
      </c>
      <c r="O69" s="23">
        <f t="shared" si="5"/>
        <v>1.09357526</v>
      </c>
      <c r="P69" s="23">
        <f t="shared" si="6"/>
        <v>1.460164644</v>
      </c>
      <c r="Q69" s="23">
        <f t="shared" si="7"/>
        <v>1.121687639</v>
      </c>
      <c r="R69" s="23">
        <f t="shared" si="8"/>
        <v>0.9779500431</v>
      </c>
      <c r="S69" s="23">
        <f t="shared" si="9"/>
        <v>0.6284638409</v>
      </c>
      <c r="T69" s="23">
        <f t="shared" si="10"/>
        <v>0.4992062652</v>
      </c>
      <c r="U69" s="23">
        <f t="shared" si="11"/>
        <v>0.9635079485</v>
      </c>
      <c r="V69" s="25">
        <f t="shared" si="12"/>
        <v>9.24683743</v>
      </c>
      <c r="W69" s="26"/>
    </row>
    <row r="70">
      <c r="A70" s="7" t="s">
        <v>121</v>
      </c>
      <c r="B70" s="7">
        <v>68.0</v>
      </c>
      <c r="C70" s="7">
        <v>244.0</v>
      </c>
      <c r="D70" s="7">
        <v>52.0</v>
      </c>
      <c r="E70" s="7">
        <v>678.0</v>
      </c>
      <c r="F70" s="7">
        <v>408.0</v>
      </c>
      <c r="G70" s="7">
        <v>604.0</v>
      </c>
      <c r="H70" s="7">
        <v>6860.0</v>
      </c>
      <c r="I70" s="7">
        <v>4436.0</v>
      </c>
      <c r="J70" s="7">
        <v>2552.0</v>
      </c>
      <c r="K70" s="23">
        <f t="shared" si="1"/>
        <v>0.03341404358</v>
      </c>
      <c r="L70" s="23">
        <f t="shared" si="2"/>
        <v>0.05893673322</v>
      </c>
      <c r="M70" s="23">
        <f t="shared" si="3"/>
        <v>0.02194616977</v>
      </c>
      <c r="N70" s="24">
        <f t="shared" si="4"/>
        <v>0.03809898219</v>
      </c>
      <c r="O70" s="23">
        <f t="shared" si="5"/>
        <v>0.07748487961</v>
      </c>
      <c r="P70" s="23">
        <f t="shared" si="6"/>
        <v>0.05706711316</v>
      </c>
      <c r="Q70" s="23">
        <f t="shared" si="7"/>
        <v>0.08956328645</v>
      </c>
      <c r="R70" s="23">
        <f t="shared" si="8"/>
        <v>1.181912145</v>
      </c>
      <c r="S70" s="23">
        <f t="shared" si="9"/>
        <v>0.428405909</v>
      </c>
      <c r="T70" s="23">
        <f t="shared" si="10"/>
        <v>0.2701873214</v>
      </c>
      <c r="U70" s="23">
        <f t="shared" si="11"/>
        <v>0.3507701091</v>
      </c>
      <c r="V70" s="25">
        <f t="shared" si="12"/>
        <v>9.206810494</v>
      </c>
      <c r="W70" s="26"/>
    </row>
    <row r="71">
      <c r="A71" s="7" t="s">
        <v>103</v>
      </c>
      <c r="B71" s="7">
        <v>2.0</v>
      </c>
      <c r="C71" s="7">
        <v>42.0</v>
      </c>
      <c r="D71" s="7">
        <v>52.0</v>
      </c>
      <c r="E71" s="7">
        <v>1162.0</v>
      </c>
      <c r="F71" s="7">
        <v>860.0</v>
      </c>
      <c r="G71" s="7">
        <v>778.0</v>
      </c>
      <c r="H71" s="7">
        <v>576.0</v>
      </c>
      <c r="I71" s="7">
        <v>700.0</v>
      </c>
      <c r="J71" s="7">
        <v>640.0</v>
      </c>
      <c r="K71" s="23">
        <f t="shared" si="1"/>
        <v>0.001452784504</v>
      </c>
      <c r="L71" s="23">
        <f t="shared" si="2"/>
        <v>0.01034399808</v>
      </c>
      <c r="M71" s="23">
        <f t="shared" si="3"/>
        <v>0.02194616977</v>
      </c>
      <c r="N71" s="24">
        <f t="shared" si="4"/>
        <v>0.01124765078</v>
      </c>
      <c r="O71" s="23">
        <f t="shared" si="5"/>
        <v>0.132717106</v>
      </c>
      <c r="P71" s="23">
        <f t="shared" si="6"/>
        <v>0.1201339473</v>
      </c>
      <c r="Q71" s="23">
        <f t="shared" si="7"/>
        <v>0.1153219837</v>
      </c>
      <c r="R71" s="23">
        <f t="shared" si="8"/>
        <v>0.09939707149</v>
      </c>
      <c r="S71" s="23">
        <f t="shared" si="9"/>
        <v>0.06768369219</v>
      </c>
      <c r="T71" s="23">
        <f t="shared" si="10"/>
        <v>0.06783786644</v>
      </c>
      <c r="U71" s="23">
        <f t="shared" si="11"/>
        <v>0.1005152779</v>
      </c>
      <c r="V71" s="25">
        <f t="shared" si="12"/>
        <v>8.936557489</v>
      </c>
      <c r="W71" s="26"/>
    </row>
    <row r="72">
      <c r="A72" s="7" t="s">
        <v>109</v>
      </c>
      <c r="B72" s="7">
        <v>282.0</v>
      </c>
      <c r="C72" s="7">
        <v>1308.0</v>
      </c>
      <c r="D72" s="7">
        <v>836.0</v>
      </c>
      <c r="E72" s="7">
        <v>30500.0</v>
      </c>
      <c r="F72" s="7">
        <v>22482.0</v>
      </c>
      <c r="G72" s="7">
        <v>20284.0</v>
      </c>
      <c r="H72" s="7">
        <v>13852.0</v>
      </c>
      <c r="I72" s="7">
        <v>11452.0</v>
      </c>
      <c r="J72" s="7">
        <v>10416.0</v>
      </c>
      <c r="K72" s="23">
        <f t="shared" si="1"/>
        <v>0.1370460048</v>
      </c>
      <c r="L72" s="23">
        <f t="shared" si="2"/>
        <v>0.3148905461</v>
      </c>
      <c r="M72" s="23">
        <f t="shared" si="3"/>
        <v>0.3465838509</v>
      </c>
      <c r="N72" s="24">
        <f t="shared" si="4"/>
        <v>0.2661734673</v>
      </c>
      <c r="O72" s="23">
        <f t="shared" si="5"/>
        <v>3.480657309</v>
      </c>
      <c r="P72" s="23">
        <f t="shared" si="6"/>
        <v>3.137016883</v>
      </c>
      <c r="Q72" s="23">
        <f t="shared" si="7"/>
        <v>3.00296077</v>
      </c>
      <c r="R72" s="23">
        <f t="shared" si="8"/>
        <v>2.386391042</v>
      </c>
      <c r="S72" s="23">
        <f t="shared" si="9"/>
        <v>1.105822149</v>
      </c>
      <c r="T72" s="23">
        <f t="shared" si="10"/>
        <v>1.102444703</v>
      </c>
      <c r="U72" s="23">
        <f t="shared" si="11"/>
        <v>2.369215476</v>
      </c>
      <c r="V72" s="25">
        <f t="shared" si="12"/>
        <v>8.901020452</v>
      </c>
      <c r="W72" s="26"/>
    </row>
    <row r="73">
      <c r="A73" s="7" t="s">
        <v>110</v>
      </c>
      <c r="B73" s="7">
        <v>36.0</v>
      </c>
      <c r="C73" s="7">
        <v>316.0</v>
      </c>
      <c r="D73" s="7">
        <v>214.0</v>
      </c>
      <c r="E73" s="7">
        <v>4538.0</v>
      </c>
      <c r="F73" s="7">
        <v>3630.0</v>
      </c>
      <c r="G73" s="7">
        <v>3430.0</v>
      </c>
      <c r="H73" s="7">
        <v>3368.0</v>
      </c>
      <c r="I73" s="7">
        <v>5944.0</v>
      </c>
      <c r="J73" s="7">
        <v>5040.0</v>
      </c>
      <c r="K73" s="23">
        <f t="shared" si="1"/>
        <v>0.01791767554</v>
      </c>
      <c r="L73" s="23">
        <f t="shared" si="2"/>
        <v>0.07625691605</v>
      </c>
      <c r="M73" s="23">
        <f t="shared" si="3"/>
        <v>0.08902691511</v>
      </c>
      <c r="N73" s="24">
        <f t="shared" si="4"/>
        <v>0.0610671689</v>
      </c>
      <c r="O73" s="23">
        <f t="shared" si="5"/>
        <v>0.5179732968</v>
      </c>
      <c r="P73" s="23">
        <f t="shared" si="6"/>
        <v>0.5066275987</v>
      </c>
      <c r="Q73" s="23">
        <f t="shared" si="7"/>
        <v>0.5079200592</v>
      </c>
      <c r="R73" s="23">
        <f t="shared" si="8"/>
        <v>0.5803617571</v>
      </c>
      <c r="S73" s="23">
        <f t="shared" si="9"/>
        <v>0.5740079174</v>
      </c>
      <c r="T73" s="23">
        <f t="shared" si="10"/>
        <v>0.533495608</v>
      </c>
      <c r="U73" s="23">
        <f t="shared" si="11"/>
        <v>0.5367310395</v>
      </c>
      <c r="V73" s="25">
        <f t="shared" si="12"/>
        <v>8.789191462</v>
      </c>
      <c r="W73" s="26"/>
    </row>
    <row r="74">
      <c r="A74" s="7" t="s">
        <v>112</v>
      </c>
      <c r="B74" s="7">
        <v>544.0</v>
      </c>
      <c r="C74" s="7">
        <v>2174.0</v>
      </c>
      <c r="D74" s="7">
        <v>1104.0</v>
      </c>
      <c r="E74" s="7">
        <v>21096.0</v>
      </c>
      <c r="F74" s="7">
        <v>18148.0</v>
      </c>
      <c r="G74" s="7">
        <v>17374.0</v>
      </c>
      <c r="H74" s="7">
        <v>34680.0</v>
      </c>
      <c r="I74" s="7">
        <v>39200.0</v>
      </c>
      <c r="J74" s="7">
        <v>34972.0</v>
      </c>
      <c r="K74" s="23">
        <f t="shared" si="1"/>
        <v>0.2639225182</v>
      </c>
      <c r="L74" s="23">
        <f t="shared" si="2"/>
        <v>0.5232138561</v>
      </c>
      <c r="M74" s="23">
        <f t="shared" si="3"/>
        <v>0.4575569358</v>
      </c>
      <c r="N74" s="24">
        <f t="shared" si="4"/>
        <v>0.41489777</v>
      </c>
      <c r="O74" s="23">
        <f t="shared" si="5"/>
        <v>2.407508844</v>
      </c>
      <c r="P74" s="23">
        <f t="shared" si="6"/>
        <v>2.532300823</v>
      </c>
      <c r="Q74" s="23">
        <f t="shared" si="7"/>
        <v>2.572168764</v>
      </c>
      <c r="R74" s="23">
        <f t="shared" si="8"/>
        <v>5.974332472</v>
      </c>
      <c r="S74" s="23">
        <f t="shared" si="9"/>
        <v>3.784976345</v>
      </c>
      <c r="T74" s="23">
        <f t="shared" si="10"/>
        <v>3.701238226</v>
      </c>
      <c r="U74" s="23">
        <f t="shared" si="11"/>
        <v>3.495420912</v>
      </c>
      <c r="V74" s="25">
        <f t="shared" si="12"/>
        <v>8.42477633</v>
      </c>
      <c r="W74" s="26"/>
    </row>
    <row r="75">
      <c r="A75" s="7" t="s">
        <v>113</v>
      </c>
      <c r="B75" s="7">
        <v>122.0</v>
      </c>
      <c r="C75" s="7">
        <v>738.0</v>
      </c>
      <c r="D75" s="7">
        <v>456.0</v>
      </c>
      <c r="E75" s="7">
        <v>8340.0</v>
      </c>
      <c r="F75" s="7">
        <v>8352.0</v>
      </c>
      <c r="G75" s="7">
        <v>6994.0</v>
      </c>
      <c r="H75" s="7">
        <v>9584.0</v>
      </c>
      <c r="I75" s="7">
        <v>12040.0</v>
      </c>
      <c r="J75" s="7">
        <v>8368.0</v>
      </c>
      <c r="K75" s="23">
        <f t="shared" si="1"/>
        <v>0.05956416465</v>
      </c>
      <c r="L75" s="23">
        <f t="shared" si="2"/>
        <v>0.177772432</v>
      </c>
      <c r="M75" s="23">
        <f t="shared" si="3"/>
        <v>0.1892339545</v>
      </c>
      <c r="N75" s="24">
        <f t="shared" si="4"/>
        <v>0.1421901837</v>
      </c>
      <c r="O75" s="23">
        <f t="shared" si="5"/>
        <v>0.9518429761</v>
      </c>
      <c r="P75" s="23">
        <f t="shared" si="6"/>
        <v>1.165480675</v>
      </c>
      <c r="Q75" s="23">
        <f t="shared" si="7"/>
        <v>1.035529238</v>
      </c>
      <c r="R75" s="23">
        <f t="shared" si="8"/>
        <v>1.651162791</v>
      </c>
      <c r="S75" s="23">
        <f t="shared" si="9"/>
        <v>1.162595346</v>
      </c>
      <c r="T75" s="23">
        <f t="shared" si="10"/>
        <v>0.8857021907</v>
      </c>
      <c r="U75" s="23">
        <f t="shared" si="11"/>
        <v>1.142052203</v>
      </c>
      <c r="V75" s="25">
        <f t="shared" si="12"/>
        <v>8.031863895</v>
      </c>
      <c r="W75" s="26"/>
    </row>
    <row r="76">
      <c r="A76" s="7" t="s">
        <v>118</v>
      </c>
      <c r="B76" s="7">
        <v>102.0</v>
      </c>
      <c r="C76" s="7">
        <v>60.0</v>
      </c>
      <c r="D76" s="7">
        <v>50.0</v>
      </c>
      <c r="E76" s="7">
        <v>582.0</v>
      </c>
      <c r="F76" s="7">
        <v>522.0</v>
      </c>
      <c r="G76" s="7">
        <v>614.0</v>
      </c>
      <c r="H76" s="7">
        <v>3120.0</v>
      </c>
      <c r="I76" s="7">
        <v>3468.0</v>
      </c>
      <c r="J76" s="7">
        <v>2444.0</v>
      </c>
      <c r="K76" s="23">
        <f t="shared" si="1"/>
        <v>0.04987893462</v>
      </c>
      <c r="L76" s="23">
        <f t="shared" si="2"/>
        <v>0.01467404378</v>
      </c>
      <c r="M76" s="23">
        <f t="shared" si="3"/>
        <v>0.02111801242</v>
      </c>
      <c r="N76" s="24">
        <f t="shared" si="4"/>
        <v>0.02855699694</v>
      </c>
      <c r="O76" s="23">
        <f t="shared" si="5"/>
        <v>0.06652972726</v>
      </c>
      <c r="P76" s="23">
        <f t="shared" si="6"/>
        <v>0.07297335008</v>
      </c>
      <c r="Q76" s="23">
        <f t="shared" si="7"/>
        <v>0.09104367135</v>
      </c>
      <c r="R76" s="23">
        <f t="shared" si="8"/>
        <v>0.5376399655</v>
      </c>
      <c r="S76" s="23">
        <f t="shared" si="9"/>
        <v>0.3349425509</v>
      </c>
      <c r="T76" s="23">
        <f t="shared" si="10"/>
        <v>0.2587575405</v>
      </c>
      <c r="U76" s="23">
        <f t="shared" si="11"/>
        <v>0.2269811343</v>
      </c>
      <c r="V76" s="25">
        <f t="shared" si="12"/>
        <v>7.948354469</v>
      </c>
      <c r="W76" s="26"/>
    </row>
    <row r="77">
      <c r="A77" s="7" t="s">
        <v>122</v>
      </c>
      <c r="B77" s="7">
        <v>174.0</v>
      </c>
      <c r="C77" s="7">
        <v>1642.0</v>
      </c>
      <c r="D77" s="7">
        <v>608.0</v>
      </c>
      <c r="E77" s="7">
        <v>6716.0</v>
      </c>
      <c r="F77" s="7">
        <v>4870.0</v>
      </c>
      <c r="G77" s="7">
        <v>4636.0</v>
      </c>
      <c r="H77" s="7">
        <v>23444.0</v>
      </c>
      <c r="I77" s="7">
        <v>28200.0</v>
      </c>
      <c r="J77" s="7">
        <v>24516.0</v>
      </c>
      <c r="K77" s="23">
        <f t="shared" si="1"/>
        <v>0.08474576271</v>
      </c>
      <c r="L77" s="23">
        <f t="shared" si="2"/>
        <v>0.3952369497</v>
      </c>
      <c r="M77" s="23">
        <f t="shared" si="3"/>
        <v>0.252173913</v>
      </c>
      <c r="N77" s="24">
        <f t="shared" si="4"/>
        <v>0.2440522085</v>
      </c>
      <c r="O77" s="23">
        <f t="shared" si="5"/>
        <v>0.7665183156</v>
      </c>
      <c r="P77" s="23">
        <f t="shared" si="6"/>
        <v>0.6796428073</v>
      </c>
      <c r="Q77" s="23">
        <f t="shared" si="7"/>
        <v>0.6864544782</v>
      </c>
      <c r="R77" s="23">
        <f t="shared" si="8"/>
        <v>4.03875969</v>
      </c>
      <c r="S77" s="23">
        <f t="shared" si="9"/>
        <v>2.72289273</v>
      </c>
      <c r="T77" s="23">
        <f t="shared" si="10"/>
        <v>2.594666102</v>
      </c>
      <c r="U77" s="23">
        <f t="shared" si="11"/>
        <v>1.914822354</v>
      </c>
      <c r="V77" s="25">
        <f t="shared" si="12"/>
        <v>7.845953805</v>
      </c>
      <c r="W77" s="26"/>
    </row>
    <row r="78">
      <c r="A78" s="7" t="s">
        <v>111</v>
      </c>
      <c r="B78" s="7">
        <v>374.0</v>
      </c>
      <c r="C78" s="7">
        <v>1148.0</v>
      </c>
      <c r="D78" s="7">
        <v>1154.0</v>
      </c>
      <c r="E78" s="7">
        <v>23680.0</v>
      </c>
      <c r="F78" s="7">
        <v>20158.0</v>
      </c>
      <c r="G78" s="7">
        <v>20100.0</v>
      </c>
      <c r="H78" s="7">
        <v>18008.0</v>
      </c>
      <c r="I78" s="7">
        <v>16776.0</v>
      </c>
      <c r="J78" s="7">
        <v>12188.0</v>
      </c>
      <c r="K78" s="23">
        <f t="shared" si="1"/>
        <v>0.181598063</v>
      </c>
      <c r="L78" s="23">
        <f t="shared" si="2"/>
        <v>0.2764012509</v>
      </c>
      <c r="M78" s="23">
        <f t="shared" si="3"/>
        <v>0.4782608696</v>
      </c>
      <c r="N78" s="24">
        <f t="shared" si="4"/>
        <v>0.3120867278</v>
      </c>
      <c r="O78" s="23">
        <f t="shared" si="5"/>
        <v>2.702385028</v>
      </c>
      <c r="P78" s="23">
        <f t="shared" si="6"/>
        <v>2.812752895</v>
      </c>
      <c r="Q78" s="23">
        <f t="shared" si="7"/>
        <v>2.975721688</v>
      </c>
      <c r="R78" s="23">
        <f t="shared" si="8"/>
        <v>3.102325581</v>
      </c>
      <c r="S78" s="23">
        <f t="shared" si="9"/>
        <v>1.619870619</v>
      </c>
      <c r="T78" s="23">
        <f t="shared" si="10"/>
        <v>1.289977775</v>
      </c>
      <c r="U78" s="23">
        <f t="shared" si="11"/>
        <v>2.417172264</v>
      </c>
      <c r="V78" s="25">
        <f t="shared" si="12"/>
        <v>7.745194041</v>
      </c>
      <c r="W78" s="26"/>
    </row>
    <row r="79">
      <c r="A79" s="7" t="s">
        <v>117</v>
      </c>
      <c r="B79" s="7">
        <v>1460.0</v>
      </c>
      <c r="C79" s="7">
        <v>8620.0</v>
      </c>
      <c r="D79" s="7">
        <v>5358.0</v>
      </c>
      <c r="E79" s="7">
        <v>86820.0</v>
      </c>
      <c r="F79" s="7">
        <v>64840.0</v>
      </c>
      <c r="G79" s="7">
        <v>60594.0</v>
      </c>
      <c r="H79" s="7">
        <v>131580.0</v>
      </c>
      <c r="I79" s="7">
        <v>149116.0</v>
      </c>
      <c r="J79" s="7">
        <v>109636.0</v>
      </c>
      <c r="K79" s="23">
        <f t="shared" si="1"/>
        <v>0.7075060533</v>
      </c>
      <c r="L79" s="23">
        <f t="shared" si="2"/>
        <v>2.073851335</v>
      </c>
      <c r="M79" s="23">
        <f t="shared" si="3"/>
        <v>2.219047619</v>
      </c>
      <c r="N79" s="24">
        <f t="shared" si="4"/>
        <v>1.666801669</v>
      </c>
      <c r="O79" s="23">
        <f t="shared" si="5"/>
        <v>9.907680018</v>
      </c>
      <c r="P79" s="23">
        <f t="shared" si="6"/>
        <v>9.047160597</v>
      </c>
      <c r="Q79" s="23">
        <f t="shared" si="7"/>
        <v>8.970392302</v>
      </c>
      <c r="R79" s="23">
        <f t="shared" si="8"/>
        <v>22.66683893</v>
      </c>
      <c r="S79" s="23">
        <f t="shared" si="9"/>
        <v>14.39770204</v>
      </c>
      <c r="T79" s="23">
        <f t="shared" si="10"/>
        <v>11.60302678</v>
      </c>
      <c r="U79" s="23">
        <f t="shared" si="11"/>
        <v>12.76546678</v>
      </c>
      <c r="V79" s="25">
        <f t="shared" si="12"/>
        <v>7.658659703</v>
      </c>
      <c r="W79" s="26"/>
    </row>
    <row r="80">
      <c r="A80" s="7" t="s">
        <v>119</v>
      </c>
      <c r="B80" s="7">
        <v>28.0</v>
      </c>
      <c r="C80" s="7">
        <v>362.0</v>
      </c>
      <c r="D80" s="7">
        <v>196.0</v>
      </c>
      <c r="E80" s="7">
        <v>3140.0</v>
      </c>
      <c r="F80" s="7">
        <v>1938.0</v>
      </c>
      <c r="G80" s="7">
        <v>1914.0</v>
      </c>
      <c r="H80" s="7">
        <v>4876.0</v>
      </c>
      <c r="I80" s="7">
        <v>6076.0</v>
      </c>
      <c r="J80" s="7">
        <v>4092.0</v>
      </c>
      <c r="K80" s="23">
        <f t="shared" si="1"/>
        <v>0.01404358354</v>
      </c>
      <c r="L80" s="23">
        <f t="shared" si="2"/>
        <v>0.08732258841</v>
      </c>
      <c r="M80" s="23">
        <f t="shared" si="3"/>
        <v>0.08157349896</v>
      </c>
      <c r="N80" s="24">
        <f t="shared" si="4"/>
        <v>0.0609798903</v>
      </c>
      <c r="O80" s="23">
        <f t="shared" si="5"/>
        <v>0.3584388908</v>
      </c>
      <c r="P80" s="23">
        <f t="shared" si="6"/>
        <v>0.270545556</v>
      </c>
      <c r="Q80" s="23">
        <f t="shared" si="7"/>
        <v>0.2834937084</v>
      </c>
      <c r="R80" s="23">
        <f t="shared" si="8"/>
        <v>0.8401378122</v>
      </c>
      <c r="S80" s="23">
        <f t="shared" si="9"/>
        <v>0.5867529207</v>
      </c>
      <c r="T80" s="23">
        <f t="shared" si="10"/>
        <v>0.433167531</v>
      </c>
      <c r="U80" s="23">
        <f t="shared" si="11"/>
        <v>0.4620894032</v>
      </c>
      <c r="V80" s="25">
        <f t="shared" si="12"/>
        <v>7.577734248</v>
      </c>
      <c r="W80" s="26"/>
    </row>
    <row r="81">
      <c r="A81" s="7" t="s">
        <v>120</v>
      </c>
      <c r="B81" s="7">
        <v>614.0</v>
      </c>
      <c r="C81" s="7">
        <v>3626.0</v>
      </c>
      <c r="D81" s="7">
        <v>1840.0</v>
      </c>
      <c r="E81" s="7">
        <v>29728.0</v>
      </c>
      <c r="F81" s="7">
        <v>18504.0</v>
      </c>
      <c r="G81" s="7">
        <v>14438.0</v>
      </c>
      <c r="H81" s="7">
        <v>57408.0</v>
      </c>
      <c r="I81" s="7">
        <v>67188.0</v>
      </c>
      <c r="J81" s="7">
        <v>45276.0</v>
      </c>
      <c r="K81" s="23">
        <f t="shared" si="1"/>
        <v>0.2978208232</v>
      </c>
      <c r="L81" s="23">
        <f t="shared" si="2"/>
        <v>0.8725042098</v>
      </c>
      <c r="M81" s="23">
        <f t="shared" si="3"/>
        <v>0.7623188406</v>
      </c>
      <c r="N81" s="24">
        <f t="shared" si="4"/>
        <v>0.6442146245</v>
      </c>
      <c r="O81" s="23">
        <f t="shared" si="5"/>
        <v>3.392559626</v>
      </c>
      <c r="P81" s="23">
        <f t="shared" si="6"/>
        <v>2.581972931</v>
      </c>
      <c r="Q81" s="23">
        <f t="shared" si="7"/>
        <v>2.137527757</v>
      </c>
      <c r="R81" s="23">
        <f t="shared" si="8"/>
        <v>9.88957795</v>
      </c>
      <c r="S81" s="23">
        <f t="shared" si="9"/>
        <v>6.487303273</v>
      </c>
      <c r="T81" s="23">
        <f t="shared" si="10"/>
        <v>4.791723992</v>
      </c>
      <c r="U81" s="23">
        <f t="shared" si="11"/>
        <v>4.880110922</v>
      </c>
      <c r="V81" s="25">
        <f t="shared" si="12"/>
        <v>7.57528739</v>
      </c>
      <c r="W81" s="26"/>
    </row>
    <row r="82">
      <c r="A82" s="7" t="s">
        <v>114</v>
      </c>
      <c r="B82" s="7">
        <v>58.0</v>
      </c>
      <c r="C82" s="7">
        <v>444.0</v>
      </c>
      <c r="D82" s="7">
        <v>314.0</v>
      </c>
      <c r="E82" s="7">
        <v>6036.0</v>
      </c>
      <c r="F82" s="7">
        <v>4416.0</v>
      </c>
      <c r="G82" s="7">
        <v>4178.0</v>
      </c>
      <c r="H82" s="7">
        <v>5800.0</v>
      </c>
      <c r="I82" s="7">
        <v>5972.0</v>
      </c>
      <c r="J82" s="7">
        <v>4960.0</v>
      </c>
      <c r="K82" s="23">
        <f t="shared" si="1"/>
        <v>0.02857142857</v>
      </c>
      <c r="L82" s="23">
        <f t="shared" si="2"/>
        <v>0.1070483522</v>
      </c>
      <c r="M82" s="23">
        <f t="shared" si="3"/>
        <v>0.1304347826</v>
      </c>
      <c r="N82" s="24">
        <f t="shared" si="4"/>
        <v>0.08868485445</v>
      </c>
      <c r="O82" s="23">
        <f t="shared" si="5"/>
        <v>0.6889193199</v>
      </c>
      <c r="P82" s="23">
        <f t="shared" si="6"/>
        <v>0.6162969164</v>
      </c>
      <c r="Q82" s="23">
        <f t="shared" si="7"/>
        <v>0.6186528497</v>
      </c>
      <c r="R82" s="23">
        <f t="shared" si="8"/>
        <v>0.9993109388</v>
      </c>
      <c r="S82" s="23">
        <f t="shared" si="9"/>
        <v>0.5767114029</v>
      </c>
      <c r="T82" s="23">
        <f t="shared" si="10"/>
        <v>0.5250291036</v>
      </c>
      <c r="U82" s="23">
        <f t="shared" si="11"/>
        <v>0.6708200886</v>
      </c>
      <c r="V82" s="25">
        <f t="shared" si="12"/>
        <v>7.56408851</v>
      </c>
      <c r="W82" s="26"/>
    </row>
    <row r="83">
      <c r="A83" s="7" t="s">
        <v>115</v>
      </c>
      <c r="B83" s="7">
        <v>74.0</v>
      </c>
      <c r="C83" s="7">
        <v>890.0</v>
      </c>
      <c r="D83" s="7">
        <v>438.0</v>
      </c>
      <c r="E83" s="7">
        <v>16594.0</v>
      </c>
      <c r="F83" s="7">
        <v>11270.0</v>
      </c>
      <c r="G83" s="7">
        <v>8264.0</v>
      </c>
      <c r="H83" s="7">
        <v>5480.0</v>
      </c>
      <c r="I83" s="7">
        <v>4548.0</v>
      </c>
      <c r="J83" s="7">
        <v>4184.0</v>
      </c>
      <c r="K83" s="23">
        <f t="shared" si="1"/>
        <v>0.03631961259</v>
      </c>
      <c r="L83" s="23">
        <f t="shared" si="2"/>
        <v>0.2143372624</v>
      </c>
      <c r="M83" s="23">
        <f t="shared" si="3"/>
        <v>0.1817805383</v>
      </c>
      <c r="N83" s="24">
        <f t="shared" si="4"/>
        <v>0.1441458044</v>
      </c>
      <c r="O83" s="23">
        <f t="shared" si="5"/>
        <v>1.893757845</v>
      </c>
      <c r="P83" s="23">
        <f t="shared" si="6"/>
        <v>1.572624529</v>
      </c>
      <c r="Q83" s="23">
        <f t="shared" si="7"/>
        <v>1.22353812</v>
      </c>
      <c r="R83" s="23">
        <f t="shared" si="8"/>
        <v>0.9441860465</v>
      </c>
      <c r="S83" s="23">
        <f t="shared" si="9"/>
        <v>0.4392198513</v>
      </c>
      <c r="T83" s="23">
        <f t="shared" si="10"/>
        <v>0.442904011</v>
      </c>
      <c r="U83" s="23">
        <f t="shared" si="11"/>
        <v>1.086038401</v>
      </c>
      <c r="V83" s="25">
        <f t="shared" si="12"/>
        <v>7.534304621</v>
      </c>
      <c r="W83" s="26"/>
    </row>
    <row r="84">
      <c r="A84" s="7" t="s">
        <v>116</v>
      </c>
      <c r="B84" s="7">
        <v>1956.0</v>
      </c>
      <c r="C84" s="7">
        <v>4940.0</v>
      </c>
      <c r="D84" s="7">
        <v>4632.0</v>
      </c>
      <c r="E84" s="7">
        <v>75422.0</v>
      </c>
      <c r="F84" s="7">
        <v>65194.0</v>
      </c>
      <c r="G84" s="7">
        <v>62060.0</v>
      </c>
      <c r="H84" s="7">
        <v>93300.0</v>
      </c>
      <c r="I84" s="7">
        <v>94432.0</v>
      </c>
      <c r="J84" s="7">
        <v>67576.0</v>
      </c>
      <c r="K84" s="23">
        <f t="shared" si="1"/>
        <v>0.9476997579</v>
      </c>
      <c r="L84" s="23">
        <f t="shared" si="2"/>
        <v>1.188597546</v>
      </c>
      <c r="M84" s="23">
        <f t="shared" si="3"/>
        <v>1.918426501</v>
      </c>
      <c r="N84" s="24">
        <f t="shared" si="4"/>
        <v>1.351574602</v>
      </c>
      <c r="O84" s="23">
        <f t="shared" si="5"/>
        <v>8.60698391</v>
      </c>
      <c r="P84" s="23">
        <f t="shared" si="6"/>
        <v>9.096553649</v>
      </c>
      <c r="Q84" s="23">
        <f t="shared" si="7"/>
        <v>9.187416728</v>
      </c>
      <c r="R84" s="23">
        <f t="shared" si="8"/>
        <v>16.07252369</v>
      </c>
      <c r="S84" s="23">
        <f t="shared" si="9"/>
        <v>9.117794728</v>
      </c>
      <c r="T84" s="23">
        <f t="shared" si="10"/>
        <v>7.151762091</v>
      </c>
      <c r="U84" s="23">
        <f t="shared" si="11"/>
        <v>9.872172465</v>
      </c>
      <c r="V84" s="25">
        <f t="shared" si="12"/>
        <v>7.304200932</v>
      </c>
      <c r="W84" s="26"/>
    </row>
    <row r="85">
      <c r="A85" s="7" t="s">
        <v>124</v>
      </c>
      <c r="B85" s="7">
        <v>80.0</v>
      </c>
      <c r="C85" s="7">
        <v>756.0</v>
      </c>
      <c r="D85" s="7">
        <v>466.0</v>
      </c>
      <c r="E85" s="7">
        <v>6864.0</v>
      </c>
      <c r="F85" s="7">
        <v>4962.0</v>
      </c>
      <c r="G85" s="7">
        <v>5376.0</v>
      </c>
      <c r="H85" s="7">
        <v>9716.0</v>
      </c>
      <c r="I85" s="7">
        <v>10420.0</v>
      </c>
      <c r="J85" s="7">
        <v>8792.0</v>
      </c>
      <c r="K85" s="23">
        <f t="shared" si="1"/>
        <v>0.0392251816</v>
      </c>
      <c r="L85" s="23">
        <f t="shared" si="2"/>
        <v>0.1821024777</v>
      </c>
      <c r="M85" s="23">
        <f t="shared" si="3"/>
        <v>0.1933747412</v>
      </c>
      <c r="N85" s="24">
        <f t="shared" si="4"/>
        <v>0.1382341335</v>
      </c>
      <c r="O85" s="23">
        <f t="shared" si="5"/>
        <v>0.7834075088</v>
      </c>
      <c r="P85" s="23">
        <f t="shared" si="6"/>
        <v>0.6924794196</v>
      </c>
      <c r="Q85" s="23">
        <f t="shared" si="7"/>
        <v>0.7960029608</v>
      </c>
      <c r="R85" s="23">
        <f t="shared" si="8"/>
        <v>1.673901809</v>
      </c>
      <c r="S85" s="23">
        <f t="shared" si="9"/>
        <v>1.006179396</v>
      </c>
      <c r="T85" s="23">
        <f t="shared" si="10"/>
        <v>0.930574664</v>
      </c>
      <c r="U85" s="23">
        <f t="shared" si="11"/>
        <v>0.9804242929</v>
      </c>
      <c r="V85" s="25">
        <f t="shared" si="12"/>
        <v>7.092490603</v>
      </c>
      <c r="W85" s="26"/>
    </row>
    <row r="86">
      <c r="A86" s="7" t="s">
        <v>123</v>
      </c>
      <c r="B86" s="7">
        <v>262.0</v>
      </c>
      <c r="C86" s="7">
        <v>546.0</v>
      </c>
      <c r="D86" s="7">
        <v>652.0</v>
      </c>
      <c r="E86" s="7">
        <v>9818.0</v>
      </c>
      <c r="F86" s="7">
        <v>8998.0</v>
      </c>
      <c r="G86" s="7">
        <v>9948.0</v>
      </c>
      <c r="H86" s="7">
        <v>7680.0</v>
      </c>
      <c r="I86" s="7">
        <v>8676.0</v>
      </c>
      <c r="J86" s="7">
        <v>6896.0</v>
      </c>
      <c r="K86" s="23">
        <f t="shared" si="1"/>
        <v>0.1273607748</v>
      </c>
      <c r="L86" s="23">
        <f t="shared" si="2"/>
        <v>0.1315852778</v>
      </c>
      <c r="M86" s="23">
        <f t="shared" si="3"/>
        <v>0.2703933747</v>
      </c>
      <c r="N86" s="24">
        <f t="shared" si="4"/>
        <v>0.1764464758</v>
      </c>
      <c r="O86" s="23">
        <f t="shared" si="5"/>
        <v>1.120506676</v>
      </c>
      <c r="P86" s="23">
        <f t="shared" si="6"/>
        <v>1.255616018</v>
      </c>
      <c r="Q86" s="23">
        <f t="shared" si="7"/>
        <v>1.472834937</v>
      </c>
      <c r="R86" s="23">
        <f t="shared" si="8"/>
        <v>1.323169681</v>
      </c>
      <c r="S86" s="23">
        <f t="shared" si="9"/>
        <v>0.8377908661</v>
      </c>
      <c r="T86" s="23">
        <f t="shared" si="10"/>
        <v>0.7299185099</v>
      </c>
      <c r="U86" s="23">
        <f t="shared" si="11"/>
        <v>1.123306115</v>
      </c>
      <c r="V86" s="25">
        <f t="shared" si="12"/>
        <v>6.366271185</v>
      </c>
      <c r="W86" s="26"/>
    </row>
    <row r="87">
      <c r="A87" s="7" t="s">
        <v>125</v>
      </c>
      <c r="B87" s="7">
        <v>202.0</v>
      </c>
      <c r="C87" s="7">
        <v>2154.0</v>
      </c>
      <c r="D87" s="7">
        <v>1566.0</v>
      </c>
      <c r="E87" s="7">
        <v>22008.0</v>
      </c>
      <c r="F87" s="7">
        <v>16538.0</v>
      </c>
      <c r="G87" s="7">
        <v>16938.0</v>
      </c>
      <c r="H87" s="7">
        <v>19668.0</v>
      </c>
      <c r="I87" s="7">
        <v>25740.0</v>
      </c>
      <c r="J87" s="7">
        <v>25036.0</v>
      </c>
      <c r="K87" s="23">
        <f t="shared" si="1"/>
        <v>0.09830508475</v>
      </c>
      <c r="L87" s="23">
        <f t="shared" si="2"/>
        <v>0.5184026943</v>
      </c>
      <c r="M87" s="23">
        <f t="shared" si="3"/>
        <v>0.6488612836</v>
      </c>
      <c r="N87" s="24">
        <f t="shared" si="4"/>
        <v>0.4218563542</v>
      </c>
      <c r="O87" s="23">
        <f t="shared" si="5"/>
        <v>2.511582791</v>
      </c>
      <c r="P87" s="23">
        <f t="shared" si="6"/>
        <v>2.307660109</v>
      </c>
      <c r="Q87" s="23">
        <f t="shared" si="7"/>
        <v>2.507623982</v>
      </c>
      <c r="R87" s="23">
        <f t="shared" si="8"/>
        <v>3.38828596</v>
      </c>
      <c r="S87" s="23">
        <f t="shared" si="9"/>
        <v>2.485372212</v>
      </c>
      <c r="T87" s="23">
        <f t="shared" si="10"/>
        <v>2.649698381</v>
      </c>
      <c r="U87" s="23">
        <f t="shared" si="11"/>
        <v>2.641703906</v>
      </c>
      <c r="V87" s="25">
        <f t="shared" si="12"/>
        <v>6.262093434</v>
      </c>
      <c r="W87" s="26"/>
    </row>
    <row r="88">
      <c r="A88" s="7" t="s">
        <v>126</v>
      </c>
      <c r="B88" s="7">
        <v>78.0</v>
      </c>
      <c r="C88" s="7">
        <v>440.0</v>
      </c>
      <c r="D88" s="7">
        <v>340.0</v>
      </c>
      <c r="E88" s="7">
        <v>2404.0</v>
      </c>
      <c r="F88" s="7">
        <v>1644.0</v>
      </c>
      <c r="G88" s="7">
        <v>1268.0</v>
      </c>
      <c r="H88" s="7">
        <v>7088.0</v>
      </c>
      <c r="I88" s="7">
        <v>8524.0</v>
      </c>
      <c r="J88" s="7">
        <v>7376.0</v>
      </c>
      <c r="K88" s="23">
        <f t="shared" si="1"/>
        <v>0.0382566586</v>
      </c>
      <c r="L88" s="23">
        <f t="shared" si="2"/>
        <v>0.1060861198</v>
      </c>
      <c r="M88" s="23">
        <f t="shared" si="3"/>
        <v>0.1412008282</v>
      </c>
      <c r="N88" s="24">
        <f t="shared" si="4"/>
        <v>0.09518120218</v>
      </c>
      <c r="O88" s="23">
        <f t="shared" si="5"/>
        <v>0.2744493895</v>
      </c>
      <c r="P88" s="23">
        <f t="shared" si="6"/>
        <v>0.2295242082</v>
      </c>
      <c r="Q88" s="23">
        <f t="shared" si="7"/>
        <v>0.1878608438</v>
      </c>
      <c r="R88" s="23">
        <f t="shared" si="8"/>
        <v>1.22118863</v>
      </c>
      <c r="S88" s="23">
        <f t="shared" si="9"/>
        <v>0.8231148016</v>
      </c>
      <c r="T88" s="23">
        <f t="shared" si="10"/>
        <v>0.7807175362</v>
      </c>
      <c r="U88" s="23">
        <f t="shared" si="11"/>
        <v>0.5861425683</v>
      </c>
      <c r="V88" s="25">
        <f t="shared" si="12"/>
        <v>6.15817572</v>
      </c>
      <c r="W88" s="26"/>
    </row>
    <row r="89">
      <c r="A89" s="7" t="s">
        <v>127</v>
      </c>
      <c r="B89" s="7">
        <v>40.0</v>
      </c>
      <c r="C89" s="7">
        <v>282.0</v>
      </c>
      <c r="D89" s="7">
        <v>176.0</v>
      </c>
      <c r="E89" s="7">
        <v>3448.0</v>
      </c>
      <c r="F89" s="7">
        <v>2376.0</v>
      </c>
      <c r="G89" s="7">
        <v>1600.0</v>
      </c>
      <c r="H89" s="7">
        <v>3328.0</v>
      </c>
      <c r="I89" s="7">
        <v>2424.0</v>
      </c>
      <c r="J89" s="7">
        <v>1928.0</v>
      </c>
      <c r="K89" s="23">
        <f t="shared" si="1"/>
        <v>0.01985472155</v>
      </c>
      <c r="L89" s="23">
        <f t="shared" si="2"/>
        <v>0.06807794082</v>
      </c>
      <c r="M89" s="23">
        <f t="shared" si="3"/>
        <v>0.07329192547</v>
      </c>
      <c r="N89" s="24">
        <f t="shared" si="4"/>
        <v>0.05374152928</v>
      </c>
      <c r="O89" s="23">
        <f t="shared" si="5"/>
        <v>0.3935866712</v>
      </c>
      <c r="P89" s="23">
        <f t="shared" si="6"/>
        <v>0.3316589926</v>
      </c>
      <c r="Q89" s="23">
        <f t="shared" si="7"/>
        <v>0.2370096225</v>
      </c>
      <c r="R89" s="23">
        <f t="shared" si="8"/>
        <v>0.5734711456</v>
      </c>
      <c r="S89" s="23">
        <f t="shared" si="9"/>
        <v>0.2341411606</v>
      </c>
      <c r="T89" s="23">
        <f t="shared" si="10"/>
        <v>0.2041485872</v>
      </c>
      <c r="U89" s="23">
        <f t="shared" si="11"/>
        <v>0.3290026966</v>
      </c>
      <c r="V89" s="25">
        <f t="shared" si="12"/>
        <v>6.121945189</v>
      </c>
      <c r="W89" s="26"/>
    </row>
    <row r="90">
      <c r="A90" s="7" t="s">
        <v>128</v>
      </c>
      <c r="B90" s="7">
        <v>6.0</v>
      </c>
      <c r="C90" s="7">
        <v>256.0</v>
      </c>
      <c r="D90" s="7">
        <v>114.0</v>
      </c>
      <c r="E90" s="7">
        <v>1666.0</v>
      </c>
      <c r="F90" s="7">
        <v>1508.0</v>
      </c>
      <c r="G90" s="7">
        <v>2016.0</v>
      </c>
      <c r="H90" s="7">
        <v>1960.0</v>
      </c>
      <c r="I90" s="7">
        <v>1716.0</v>
      </c>
      <c r="J90" s="7">
        <v>1644.0</v>
      </c>
      <c r="K90" s="23">
        <f t="shared" si="1"/>
        <v>0.003389830508</v>
      </c>
      <c r="L90" s="23">
        <f t="shared" si="2"/>
        <v>0.06182343036</v>
      </c>
      <c r="M90" s="23">
        <f t="shared" si="3"/>
        <v>0.04761904762</v>
      </c>
      <c r="N90" s="24">
        <f t="shared" si="4"/>
        <v>0.0376107695</v>
      </c>
      <c r="O90" s="23">
        <f t="shared" si="5"/>
        <v>0.1902316558</v>
      </c>
      <c r="P90" s="23">
        <f t="shared" si="6"/>
        <v>0.2105483466</v>
      </c>
      <c r="Q90" s="23">
        <f t="shared" si="7"/>
        <v>0.2985936343</v>
      </c>
      <c r="R90" s="23">
        <f t="shared" si="8"/>
        <v>0.3378122308</v>
      </c>
      <c r="S90" s="23">
        <f t="shared" si="9"/>
        <v>0.165781597</v>
      </c>
      <c r="T90" s="23">
        <f t="shared" si="10"/>
        <v>0.1740924966</v>
      </c>
      <c r="U90" s="23">
        <f t="shared" si="11"/>
        <v>0.2295099935</v>
      </c>
      <c r="V90" s="25">
        <f t="shared" si="12"/>
        <v>6.102241369</v>
      </c>
      <c r="W90" s="26"/>
    </row>
    <row r="91">
      <c r="A91" s="7" t="s">
        <v>129</v>
      </c>
      <c r="B91" s="7">
        <v>30.0</v>
      </c>
      <c r="C91" s="7">
        <v>290.0</v>
      </c>
      <c r="D91" s="7">
        <v>178.0</v>
      </c>
      <c r="E91" s="7">
        <v>1290.0</v>
      </c>
      <c r="F91" s="7">
        <v>1006.0</v>
      </c>
      <c r="G91" s="7">
        <v>944.0</v>
      </c>
      <c r="H91" s="7">
        <v>3604.0</v>
      </c>
      <c r="I91" s="7">
        <v>4536.0</v>
      </c>
      <c r="J91" s="7">
        <v>3852.0</v>
      </c>
      <c r="K91" s="23">
        <f t="shared" si="1"/>
        <v>0.01501210654</v>
      </c>
      <c r="L91" s="23">
        <f t="shared" si="2"/>
        <v>0.07000240558</v>
      </c>
      <c r="M91" s="23">
        <f t="shared" si="3"/>
        <v>0.07412008282</v>
      </c>
      <c r="N91" s="24">
        <f t="shared" si="4"/>
        <v>0.05304486498</v>
      </c>
      <c r="O91" s="23">
        <f t="shared" si="5"/>
        <v>0.1473239758</v>
      </c>
      <c r="P91" s="23">
        <f t="shared" si="6"/>
        <v>0.1405050928</v>
      </c>
      <c r="Q91" s="23">
        <f t="shared" si="7"/>
        <v>0.1398963731</v>
      </c>
      <c r="R91" s="23">
        <f t="shared" si="8"/>
        <v>0.6210163652</v>
      </c>
      <c r="S91" s="23">
        <f t="shared" si="9"/>
        <v>0.4380612146</v>
      </c>
      <c r="T91" s="23">
        <f t="shared" si="10"/>
        <v>0.4077680178</v>
      </c>
      <c r="U91" s="23">
        <f t="shared" si="11"/>
        <v>0.3157618399</v>
      </c>
      <c r="V91" s="25">
        <f t="shared" si="12"/>
        <v>5.952731523</v>
      </c>
      <c r="W91" s="26"/>
    </row>
    <row r="92">
      <c r="A92" s="7" t="s">
        <v>131</v>
      </c>
      <c r="B92" s="7">
        <v>650.0</v>
      </c>
      <c r="C92" s="7">
        <v>1668.0</v>
      </c>
      <c r="D92" s="7">
        <v>994.0</v>
      </c>
      <c r="E92" s="7">
        <v>13136.0</v>
      </c>
      <c r="F92" s="7">
        <v>9758.0</v>
      </c>
      <c r="G92" s="7">
        <v>11204.0</v>
      </c>
      <c r="H92" s="7">
        <v>19508.0</v>
      </c>
      <c r="I92" s="7">
        <v>24984.0</v>
      </c>
      <c r="J92" s="7">
        <v>21240.0</v>
      </c>
      <c r="K92" s="23">
        <f t="shared" si="1"/>
        <v>0.3152542373</v>
      </c>
      <c r="L92" s="23">
        <f t="shared" si="2"/>
        <v>0.4014914602</v>
      </c>
      <c r="M92" s="23">
        <f t="shared" si="3"/>
        <v>0.4120082816</v>
      </c>
      <c r="N92" s="24">
        <f t="shared" si="4"/>
        <v>0.3762513263</v>
      </c>
      <c r="O92" s="23">
        <f t="shared" si="5"/>
        <v>1.499144129</v>
      </c>
      <c r="P92" s="23">
        <f t="shared" si="6"/>
        <v>1.361657597</v>
      </c>
      <c r="Q92" s="23">
        <f t="shared" si="7"/>
        <v>1.658771281</v>
      </c>
      <c r="R92" s="23">
        <f t="shared" si="8"/>
        <v>3.360723514</v>
      </c>
      <c r="S92" s="23">
        <f t="shared" si="9"/>
        <v>2.412378102</v>
      </c>
      <c r="T92" s="23">
        <f t="shared" si="10"/>
        <v>2.247962747</v>
      </c>
      <c r="U92" s="23">
        <f t="shared" si="11"/>
        <v>2.090106228</v>
      </c>
      <c r="V92" s="25">
        <f t="shared" si="12"/>
        <v>5.555080027</v>
      </c>
      <c r="W92" s="26"/>
    </row>
    <row r="93">
      <c r="A93" s="7" t="s">
        <v>138</v>
      </c>
      <c r="B93" s="7">
        <v>148.0</v>
      </c>
      <c r="C93" s="7">
        <v>1156.0</v>
      </c>
      <c r="D93" s="7">
        <v>544.0</v>
      </c>
      <c r="E93" s="7">
        <v>2870.0</v>
      </c>
      <c r="F93" s="7">
        <v>2200.0</v>
      </c>
      <c r="G93" s="7">
        <v>2352.0</v>
      </c>
      <c r="H93" s="7">
        <v>13740.0</v>
      </c>
      <c r="I93" s="7">
        <v>15260.0</v>
      </c>
      <c r="J93" s="7">
        <v>11176.0</v>
      </c>
      <c r="K93" s="23">
        <f t="shared" si="1"/>
        <v>0.07215496368</v>
      </c>
      <c r="L93" s="23">
        <f t="shared" si="2"/>
        <v>0.2783257157</v>
      </c>
      <c r="M93" s="23">
        <f t="shared" si="3"/>
        <v>0.2256728778</v>
      </c>
      <c r="N93" s="24">
        <f t="shared" si="4"/>
        <v>0.1920511857</v>
      </c>
      <c r="O93" s="23">
        <f t="shared" si="5"/>
        <v>0.3276275248</v>
      </c>
      <c r="P93" s="23">
        <f t="shared" si="6"/>
        <v>0.3071019953</v>
      </c>
      <c r="Q93" s="23">
        <f t="shared" si="7"/>
        <v>0.348334567</v>
      </c>
      <c r="R93" s="23">
        <f t="shared" si="8"/>
        <v>2.36709733</v>
      </c>
      <c r="S93" s="23">
        <f t="shared" si="9"/>
        <v>1.473496186</v>
      </c>
      <c r="T93" s="23">
        <f t="shared" si="10"/>
        <v>1.182876495</v>
      </c>
      <c r="U93" s="23">
        <f t="shared" si="11"/>
        <v>1.001089016</v>
      </c>
      <c r="V93" s="25">
        <f t="shared" si="12"/>
        <v>5.21261565</v>
      </c>
      <c r="W93" s="26"/>
    </row>
    <row r="94">
      <c r="A94" s="7" t="s">
        <v>130</v>
      </c>
      <c r="B94" s="7">
        <v>190.0</v>
      </c>
      <c r="C94" s="7">
        <v>692.0</v>
      </c>
      <c r="D94" s="7">
        <v>812.0</v>
      </c>
      <c r="E94" s="7">
        <v>9280.0</v>
      </c>
      <c r="F94" s="7">
        <v>6296.0</v>
      </c>
      <c r="G94" s="7">
        <v>6198.0</v>
      </c>
      <c r="H94" s="7">
        <v>8668.0</v>
      </c>
      <c r="I94" s="7">
        <v>9764.0</v>
      </c>
      <c r="J94" s="7">
        <v>8056.0</v>
      </c>
      <c r="K94" s="23">
        <f t="shared" si="1"/>
        <v>0.09249394673</v>
      </c>
      <c r="L94" s="23">
        <f t="shared" si="2"/>
        <v>0.1667067597</v>
      </c>
      <c r="M94" s="23">
        <f t="shared" si="3"/>
        <v>0.3366459627</v>
      </c>
      <c r="N94" s="24">
        <f t="shared" si="4"/>
        <v>0.1986155564</v>
      </c>
      <c r="O94" s="23">
        <f t="shared" si="5"/>
        <v>1.059112176</v>
      </c>
      <c r="P94" s="23">
        <f t="shared" si="6"/>
        <v>0.8786102972</v>
      </c>
      <c r="Q94" s="23">
        <f t="shared" si="7"/>
        <v>0.9176905996</v>
      </c>
      <c r="R94" s="23">
        <f t="shared" si="8"/>
        <v>1.493367786</v>
      </c>
      <c r="S94" s="23">
        <f t="shared" si="9"/>
        <v>0.9428405909</v>
      </c>
      <c r="T94" s="23">
        <f t="shared" si="10"/>
        <v>0.8526828236</v>
      </c>
      <c r="U94" s="23">
        <f t="shared" si="11"/>
        <v>1.024050712</v>
      </c>
      <c r="V94" s="25">
        <f t="shared" si="12"/>
        <v>5.155944131</v>
      </c>
      <c r="W94" s="26"/>
    </row>
    <row r="95">
      <c r="A95" s="7" t="s">
        <v>132</v>
      </c>
      <c r="B95" s="7">
        <v>134.0</v>
      </c>
      <c r="C95" s="7">
        <v>218.0</v>
      </c>
      <c r="D95" s="7">
        <v>120.0</v>
      </c>
      <c r="E95" s="7">
        <v>4090.0</v>
      </c>
      <c r="F95" s="7">
        <v>2902.0</v>
      </c>
      <c r="G95" s="7">
        <v>3020.0</v>
      </c>
      <c r="H95" s="7">
        <v>1064.0</v>
      </c>
      <c r="I95" s="7">
        <v>1084.0</v>
      </c>
      <c r="J95" s="7">
        <v>1060.0</v>
      </c>
      <c r="K95" s="23">
        <f t="shared" si="1"/>
        <v>0.06537530266</v>
      </c>
      <c r="L95" s="23">
        <f t="shared" si="2"/>
        <v>0.05268222276</v>
      </c>
      <c r="M95" s="23">
        <f t="shared" si="3"/>
        <v>0.05010351967</v>
      </c>
      <c r="N95" s="24">
        <f t="shared" si="4"/>
        <v>0.0560536817</v>
      </c>
      <c r="O95" s="23">
        <f t="shared" si="5"/>
        <v>0.4668492525</v>
      </c>
      <c r="P95" s="23">
        <f t="shared" si="6"/>
        <v>0.4050509279</v>
      </c>
      <c r="Q95" s="23">
        <f t="shared" si="7"/>
        <v>0.4472242783</v>
      </c>
      <c r="R95" s="23">
        <f t="shared" si="8"/>
        <v>0.1834625323</v>
      </c>
      <c r="S95" s="23">
        <f t="shared" si="9"/>
        <v>0.1047600657</v>
      </c>
      <c r="T95" s="23">
        <f t="shared" si="10"/>
        <v>0.1122870145</v>
      </c>
      <c r="U95" s="23">
        <f t="shared" si="11"/>
        <v>0.2866056785</v>
      </c>
      <c r="V95" s="25">
        <f t="shared" si="12"/>
        <v>5.11305716</v>
      </c>
      <c r="W95" s="26"/>
    </row>
    <row r="96">
      <c r="A96" s="7" t="s">
        <v>135</v>
      </c>
      <c r="B96" s="7">
        <v>60.0</v>
      </c>
      <c r="C96" s="7">
        <v>578.0</v>
      </c>
      <c r="D96" s="7">
        <v>346.0</v>
      </c>
      <c r="E96" s="7">
        <v>5164.0</v>
      </c>
      <c r="F96" s="7">
        <v>3852.0</v>
      </c>
      <c r="G96" s="7">
        <v>3072.0</v>
      </c>
      <c r="H96" s="7">
        <v>4040.0</v>
      </c>
      <c r="I96" s="7">
        <v>4352.0</v>
      </c>
      <c r="J96" s="7">
        <v>4112.0</v>
      </c>
      <c r="K96" s="23">
        <f t="shared" si="1"/>
        <v>0.02953995157</v>
      </c>
      <c r="L96" s="23">
        <f t="shared" si="2"/>
        <v>0.1392831369</v>
      </c>
      <c r="M96" s="23">
        <f t="shared" si="3"/>
        <v>0.1436853002</v>
      </c>
      <c r="N96" s="24">
        <f t="shared" si="4"/>
        <v>0.1041694629</v>
      </c>
      <c r="O96" s="23">
        <f t="shared" si="5"/>
        <v>0.5894100194</v>
      </c>
      <c r="P96" s="23">
        <f t="shared" si="6"/>
        <v>0.5376029022</v>
      </c>
      <c r="Q96" s="23">
        <f t="shared" si="7"/>
        <v>0.4549222798</v>
      </c>
      <c r="R96" s="23">
        <f t="shared" si="8"/>
        <v>0.696124031</v>
      </c>
      <c r="S96" s="23">
        <f t="shared" si="9"/>
        <v>0.4202954524</v>
      </c>
      <c r="T96" s="23">
        <f t="shared" si="10"/>
        <v>0.4352841571</v>
      </c>
      <c r="U96" s="23">
        <f t="shared" si="11"/>
        <v>0.5222731403</v>
      </c>
      <c r="V96" s="25">
        <f t="shared" si="12"/>
        <v>5.013687561</v>
      </c>
      <c r="W96" s="26"/>
    </row>
    <row r="97">
      <c r="A97" s="7" t="s">
        <v>136</v>
      </c>
      <c r="B97" s="7">
        <v>68.0</v>
      </c>
      <c r="C97" s="7">
        <v>300.0</v>
      </c>
      <c r="D97" s="7">
        <v>166.0</v>
      </c>
      <c r="E97" s="7">
        <v>3176.0</v>
      </c>
      <c r="F97" s="7">
        <v>2662.0</v>
      </c>
      <c r="G97" s="7">
        <v>3138.0</v>
      </c>
      <c r="H97" s="7">
        <v>1548.0</v>
      </c>
      <c r="I97" s="7">
        <v>1548.0</v>
      </c>
      <c r="J97" s="7">
        <v>1156.0</v>
      </c>
      <c r="K97" s="23">
        <f t="shared" si="1"/>
        <v>0.03341404358</v>
      </c>
      <c r="L97" s="23">
        <f t="shared" si="2"/>
        <v>0.07240798653</v>
      </c>
      <c r="M97" s="23">
        <f t="shared" si="3"/>
        <v>0.06915113872</v>
      </c>
      <c r="N97" s="24">
        <f t="shared" si="4"/>
        <v>0.05832438961</v>
      </c>
      <c r="O97" s="23">
        <f t="shared" si="5"/>
        <v>0.3625470729</v>
      </c>
      <c r="P97" s="23">
        <f t="shared" si="6"/>
        <v>0.3715641133</v>
      </c>
      <c r="Q97" s="23">
        <f t="shared" si="7"/>
        <v>0.4646928201</v>
      </c>
      <c r="R97" s="23">
        <f t="shared" si="8"/>
        <v>0.266838932</v>
      </c>
      <c r="S97" s="23">
        <f t="shared" si="9"/>
        <v>0.1495606836</v>
      </c>
      <c r="T97" s="23">
        <f t="shared" si="10"/>
        <v>0.1224468198</v>
      </c>
      <c r="U97" s="23">
        <f t="shared" si="11"/>
        <v>0.2896084069</v>
      </c>
      <c r="V97" s="25">
        <f t="shared" si="12"/>
        <v>4.965476859</v>
      </c>
      <c r="W97" s="26"/>
    </row>
    <row r="98">
      <c r="A98" s="7" t="s">
        <v>134</v>
      </c>
      <c r="B98" s="7">
        <v>524.0</v>
      </c>
      <c r="C98" s="7">
        <v>1352.0</v>
      </c>
      <c r="D98" s="7">
        <v>1358.0</v>
      </c>
      <c r="E98" s="7">
        <v>10502.0</v>
      </c>
      <c r="F98" s="7">
        <v>12740.0</v>
      </c>
      <c r="G98" s="7">
        <v>9470.0</v>
      </c>
      <c r="H98" s="7">
        <v>19764.0</v>
      </c>
      <c r="I98" s="7">
        <v>21892.0</v>
      </c>
      <c r="J98" s="7">
        <v>12624.0</v>
      </c>
      <c r="K98" s="23">
        <f t="shared" si="1"/>
        <v>0.2542372881</v>
      </c>
      <c r="L98" s="23">
        <f t="shared" si="2"/>
        <v>0.3254751022</v>
      </c>
      <c r="M98" s="23">
        <f t="shared" si="3"/>
        <v>0.5627329193</v>
      </c>
      <c r="N98" s="24">
        <f t="shared" si="4"/>
        <v>0.3808151032</v>
      </c>
      <c r="O98" s="23">
        <f t="shared" si="5"/>
        <v>1.198562136</v>
      </c>
      <c r="P98" s="23">
        <f t="shared" si="6"/>
        <v>1.777731268</v>
      </c>
      <c r="Q98" s="23">
        <f t="shared" si="7"/>
        <v>1.402072539</v>
      </c>
      <c r="R98" s="23">
        <f t="shared" si="8"/>
        <v>3.404823428</v>
      </c>
      <c r="S98" s="23">
        <f t="shared" si="9"/>
        <v>2.113836053</v>
      </c>
      <c r="T98" s="23">
        <f t="shared" si="10"/>
        <v>1.336120224</v>
      </c>
      <c r="U98" s="23">
        <f t="shared" si="11"/>
        <v>1.872190941</v>
      </c>
      <c r="V98" s="25">
        <f t="shared" si="12"/>
        <v>4.91627282</v>
      </c>
      <c r="W98" s="26"/>
    </row>
    <row r="99">
      <c r="A99" s="7" t="s">
        <v>137</v>
      </c>
      <c r="B99" s="7">
        <v>778.0</v>
      </c>
      <c r="C99" s="7">
        <v>1996.0</v>
      </c>
      <c r="D99" s="7">
        <v>1632.0</v>
      </c>
      <c r="E99" s="7">
        <v>11832.0</v>
      </c>
      <c r="F99" s="7">
        <v>12094.0</v>
      </c>
      <c r="G99" s="7">
        <v>11214.0</v>
      </c>
      <c r="H99" s="7">
        <v>30476.0</v>
      </c>
      <c r="I99" s="7">
        <v>28956.0</v>
      </c>
      <c r="J99" s="7">
        <v>21480.0</v>
      </c>
      <c r="K99" s="23">
        <f t="shared" si="1"/>
        <v>0.3772397094</v>
      </c>
      <c r="L99" s="23">
        <f t="shared" si="2"/>
        <v>0.4803945153</v>
      </c>
      <c r="M99" s="23">
        <f t="shared" si="3"/>
        <v>0.6761904762</v>
      </c>
      <c r="N99" s="24">
        <f t="shared" si="4"/>
        <v>0.5112749003</v>
      </c>
      <c r="O99" s="23">
        <f t="shared" si="5"/>
        <v>1.350336643</v>
      </c>
      <c r="P99" s="23">
        <f t="shared" si="6"/>
        <v>1.687595926</v>
      </c>
      <c r="Q99" s="23">
        <f t="shared" si="7"/>
        <v>1.660251665</v>
      </c>
      <c r="R99" s="23">
        <f t="shared" si="8"/>
        <v>5.250129199</v>
      </c>
      <c r="S99" s="23">
        <f t="shared" si="9"/>
        <v>2.79588684</v>
      </c>
      <c r="T99" s="23">
        <f t="shared" si="10"/>
        <v>2.273362261</v>
      </c>
      <c r="U99" s="23">
        <f t="shared" si="11"/>
        <v>2.502927089</v>
      </c>
      <c r="V99" s="25">
        <f t="shared" si="12"/>
        <v>4.895462475</v>
      </c>
      <c r="W99" s="26"/>
    </row>
    <row r="100">
      <c r="A100" s="7" t="s">
        <v>144</v>
      </c>
      <c r="B100" s="7">
        <v>22.0</v>
      </c>
      <c r="C100" s="7">
        <v>318.0</v>
      </c>
      <c r="D100" s="7">
        <v>136.0</v>
      </c>
      <c r="E100" s="7">
        <v>460.0</v>
      </c>
      <c r="F100" s="7">
        <v>330.0</v>
      </c>
      <c r="G100" s="7">
        <v>286.0</v>
      </c>
      <c r="H100" s="7">
        <v>3048.0</v>
      </c>
      <c r="I100" s="7">
        <v>3652.0</v>
      </c>
      <c r="J100" s="7">
        <v>3056.0</v>
      </c>
      <c r="K100" s="23">
        <f t="shared" si="1"/>
        <v>0.01113801453</v>
      </c>
      <c r="L100" s="23">
        <f t="shared" si="2"/>
        <v>0.07673803223</v>
      </c>
      <c r="M100" s="23">
        <f t="shared" si="3"/>
        <v>0.05672877847</v>
      </c>
      <c r="N100" s="24">
        <f t="shared" si="4"/>
        <v>0.04820160841</v>
      </c>
      <c r="O100" s="23">
        <f t="shared" si="5"/>
        <v>0.05260755449</v>
      </c>
      <c r="P100" s="23">
        <f t="shared" si="6"/>
        <v>0.04618389842</v>
      </c>
      <c r="Q100" s="23">
        <f t="shared" si="7"/>
        <v>0.04248704663</v>
      </c>
      <c r="R100" s="23">
        <f t="shared" si="8"/>
        <v>0.5252368648</v>
      </c>
      <c r="S100" s="23">
        <f t="shared" si="9"/>
        <v>0.3527083132</v>
      </c>
      <c r="T100" s="23">
        <f t="shared" si="10"/>
        <v>0.3235262991</v>
      </c>
      <c r="U100" s="23">
        <f t="shared" si="11"/>
        <v>0.2237916628</v>
      </c>
      <c r="V100" s="25">
        <f t="shared" si="12"/>
        <v>4.642825627</v>
      </c>
      <c r="W100" s="26"/>
    </row>
    <row r="101">
      <c r="A101" s="7" t="s">
        <v>141</v>
      </c>
      <c r="B101" s="7">
        <v>4598.0</v>
      </c>
      <c r="C101" s="7">
        <v>10032.0</v>
      </c>
      <c r="D101" s="7">
        <v>6762.0</v>
      </c>
      <c r="E101" s="7">
        <v>99830.0</v>
      </c>
      <c r="F101" s="7">
        <v>69300.0</v>
      </c>
      <c r="G101" s="7">
        <v>68138.0</v>
      </c>
      <c r="H101" s="7">
        <v>92752.0</v>
      </c>
      <c r="I101" s="7">
        <v>103376.0</v>
      </c>
      <c r="J101" s="7">
        <v>86916.0</v>
      </c>
      <c r="K101" s="23">
        <f t="shared" si="1"/>
        <v>2.227118644</v>
      </c>
      <c r="L101" s="23">
        <f t="shared" si="2"/>
        <v>2.413519365</v>
      </c>
      <c r="M101" s="23">
        <f t="shared" si="3"/>
        <v>2.800414079</v>
      </c>
      <c r="N101" s="24">
        <f t="shared" si="4"/>
        <v>2.480350696</v>
      </c>
      <c r="O101" s="23">
        <f t="shared" si="5"/>
        <v>11.39233139</v>
      </c>
      <c r="P101" s="23">
        <f t="shared" si="6"/>
        <v>9.669457235</v>
      </c>
      <c r="Q101" s="23">
        <f t="shared" si="7"/>
        <v>10.08719467</v>
      </c>
      <c r="R101" s="23">
        <f t="shared" si="8"/>
        <v>15.97812231</v>
      </c>
      <c r="S101" s="23">
        <f t="shared" si="9"/>
        <v>9.98136526</v>
      </c>
      <c r="T101" s="23">
        <f t="shared" si="10"/>
        <v>9.198539528</v>
      </c>
      <c r="U101" s="23">
        <f t="shared" si="11"/>
        <v>11.0511684</v>
      </c>
      <c r="V101" s="25">
        <f t="shared" si="12"/>
        <v>4.455486241</v>
      </c>
      <c r="W101" s="26"/>
    </row>
    <row r="102">
      <c r="A102" s="7" t="s">
        <v>139</v>
      </c>
      <c r="B102" s="7">
        <v>388.0</v>
      </c>
      <c r="C102" s="7">
        <v>2442.0</v>
      </c>
      <c r="D102" s="7">
        <v>1660.0</v>
      </c>
      <c r="E102" s="7">
        <v>13484.0</v>
      </c>
      <c r="F102" s="7">
        <v>10254.0</v>
      </c>
      <c r="G102" s="7">
        <v>13942.0</v>
      </c>
      <c r="H102" s="7">
        <v>17168.0</v>
      </c>
      <c r="I102" s="7">
        <v>27204.0</v>
      </c>
      <c r="J102" s="7">
        <v>22476.0</v>
      </c>
      <c r="K102" s="23">
        <f t="shared" si="1"/>
        <v>0.188377724</v>
      </c>
      <c r="L102" s="23">
        <f t="shared" si="2"/>
        <v>0.5876834255</v>
      </c>
      <c r="M102" s="23">
        <f t="shared" si="3"/>
        <v>0.6877846791</v>
      </c>
      <c r="N102" s="24">
        <f t="shared" si="4"/>
        <v>0.4879486095</v>
      </c>
      <c r="O102" s="23">
        <f t="shared" si="5"/>
        <v>1.538856556</v>
      </c>
      <c r="P102" s="23">
        <f t="shared" si="6"/>
        <v>1.430863681</v>
      </c>
      <c r="Q102" s="23">
        <f t="shared" si="7"/>
        <v>2.064100666</v>
      </c>
      <c r="R102" s="23">
        <f t="shared" si="8"/>
        <v>2.957622739</v>
      </c>
      <c r="S102" s="23">
        <f t="shared" si="9"/>
        <v>2.626725886</v>
      </c>
      <c r="T102" s="23">
        <f t="shared" si="10"/>
        <v>2.37877024</v>
      </c>
      <c r="U102" s="23">
        <f t="shared" si="11"/>
        <v>2.166156628</v>
      </c>
      <c r="V102" s="25">
        <f t="shared" si="12"/>
        <v>4.439313046</v>
      </c>
      <c r="W102" s="26"/>
    </row>
    <row r="103">
      <c r="A103" s="7" t="s">
        <v>133</v>
      </c>
      <c r="B103" s="7">
        <v>18.0</v>
      </c>
      <c r="C103" s="7">
        <v>112.0</v>
      </c>
      <c r="D103" s="7">
        <v>252.0</v>
      </c>
      <c r="E103" s="7">
        <v>748.0</v>
      </c>
      <c r="F103" s="7">
        <v>492.0</v>
      </c>
      <c r="G103" s="7">
        <v>592.0</v>
      </c>
      <c r="H103" s="7">
        <v>2376.0</v>
      </c>
      <c r="I103" s="7">
        <v>3028.0</v>
      </c>
      <c r="J103" s="7">
        <v>2696.0</v>
      </c>
      <c r="K103" s="23">
        <f t="shared" si="1"/>
        <v>0.009200968523</v>
      </c>
      <c r="L103" s="23">
        <f t="shared" si="2"/>
        <v>0.02718306471</v>
      </c>
      <c r="M103" s="23">
        <f t="shared" si="3"/>
        <v>0.1047619048</v>
      </c>
      <c r="N103" s="24">
        <f t="shared" si="4"/>
        <v>0.047048646</v>
      </c>
      <c r="O103" s="23">
        <f t="shared" si="5"/>
        <v>0.08547301153</v>
      </c>
      <c r="P103" s="23">
        <f t="shared" si="6"/>
        <v>0.06878749826</v>
      </c>
      <c r="Q103" s="23">
        <f t="shared" si="7"/>
        <v>0.08778682457</v>
      </c>
      <c r="R103" s="23">
        <f t="shared" si="8"/>
        <v>0.4094745909</v>
      </c>
      <c r="S103" s="23">
        <f t="shared" si="9"/>
        <v>0.2924592063</v>
      </c>
      <c r="T103" s="23">
        <f t="shared" si="10"/>
        <v>0.2854270293</v>
      </c>
      <c r="U103" s="23">
        <f t="shared" si="11"/>
        <v>0.2049013601</v>
      </c>
      <c r="V103" s="25">
        <f t="shared" si="12"/>
        <v>4.355095791</v>
      </c>
      <c r="W103" s="26"/>
    </row>
    <row r="104">
      <c r="A104" s="7" t="s">
        <v>140</v>
      </c>
      <c r="B104" s="7">
        <v>302.0</v>
      </c>
      <c r="C104" s="7">
        <v>1252.0</v>
      </c>
      <c r="D104" s="7">
        <v>678.0</v>
      </c>
      <c r="E104" s="7">
        <v>16426.0</v>
      </c>
      <c r="F104" s="7">
        <v>9154.0</v>
      </c>
      <c r="G104" s="7">
        <v>13680.0</v>
      </c>
      <c r="H104" s="7">
        <v>3184.0</v>
      </c>
      <c r="I104" s="7">
        <v>3264.0</v>
      </c>
      <c r="J104" s="7">
        <v>2536.0</v>
      </c>
      <c r="K104" s="23">
        <f t="shared" si="1"/>
        <v>0.1467312349</v>
      </c>
      <c r="L104" s="23">
        <f t="shared" si="2"/>
        <v>0.3014192928</v>
      </c>
      <c r="M104" s="23">
        <f t="shared" si="3"/>
        <v>0.2811594203</v>
      </c>
      <c r="N104" s="24">
        <f t="shared" si="4"/>
        <v>0.243103316</v>
      </c>
      <c r="O104" s="23">
        <f t="shared" si="5"/>
        <v>1.874586329</v>
      </c>
      <c r="P104" s="23">
        <f t="shared" si="6"/>
        <v>1.277382447</v>
      </c>
      <c r="Q104" s="23">
        <f t="shared" si="7"/>
        <v>2.025314582</v>
      </c>
      <c r="R104" s="23">
        <f t="shared" si="8"/>
        <v>0.548664944</v>
      </c>
      <c r="S104" s="23">
        <f t="shared" si="9"/>
        <v>0.3152457275</v>
      </c>
      <c r="T104" s="23">
        <f t="shared" si="10"/>
        <v>0.2684940205</v>
      </c>
      <c r="U104" s="23">
        <f t="shared" si="11"/>
        <v>1.051614675</v>
      </c>
      <c r="V104" s="25">
        <f t="shared" si="12"/>
        <v>4.325793216</v>
      </c>
      <c r="W104" s="26"/>
    </row>
    <row r="105">
      <c r="A105" s="7" t="s">
        <v>142</v>
      </c>
      <c r="B105" s="7">
        <v>174.0</v>
      </c>
      <c r="C105" s="7">
        <v>1254.0</v>
      </c>
      <c r="D105" s="7">
        <v>816.0</v>
      </c>
      <c r="E105" s="7">
        <v>9270.0</v>
      </c>
      <c r="F105" s="7">
        <v>8902.0</v>
      </c>
      <c r="G105" s="7">
        <v>9718.0</v>
      </c>
      <c r="H105" s="7">
        <v>6572.0</v>
      </c>
      <c r="I105" s="7">
        <v>7636.0</v>
      </c>
      <c r="J105" s="7">
        <v>4996.0</v>
      </c>
      <c r="K105" s="23">
        <f t="shared" si="1"/>
        <v>0.08474576271</v>
      </c>
      <c r="L105" s="23">
        <f t="shared" si="2"/>
        <v>0.3019004089</v>
      </c>
      <c r="M105" s="23">
        <f t="shared" si="3"/>
        <v>0.3383022774</v>
      </c>
      <c r="N105" s="24">
        <f t="shared" si="4"/>
        <v>0.241649483</v>
      </c>
      <c r="O105" s="23">
        <f t="shared" si="5"/>
        <v>1.057971014</v>
      </c>
      <c r="P105" s="23">
        <f t="shared" si="6"/>
        <v>1.242221292</v>
      </c>
      <c r="Q105" s="23">
        <f t="shared" si="7"/>
        <v>1.438786084</v>
      </c>
      <c r="R105" s="23">
        <f t="shared" si="8"/>
        <v>1.132299742</v>
      </c>
      <c r="S105" s="23">
        <f t="shared" si="9"/>
        <v>0.7373756879</v>
      </c>
      <c r="T105" s="23">
        <f t="shared" si="10"/>
        <v>0.5288390306</v>
      </c>
      <c r="U105" s="23">
        <f t="shared" si="11"/>
        <v>1.022915475</v>
      </c>
      <c r="V105" s="25">
        <f t="shared" si="12"/>
        <v>4.23305468</v>
      </c>
      <c r="W105" s="26"/>
    </row>
    <row r="106">
      <c r="A106" s="7" t="s">
        <v>148</v>
      </c>
      <c r="B106" s="7">
        <v>272.0</v>
      </c>
      <c r="C106" s="7">
        <v>542.0</v>
      </c>
      <c r="D106" s="7">
        <v>324.0</v>
      </c>
      <c r="E106" s="7">
        <v>1534.0</v>
      </c>
      <c r="F106" s="7">
        <v>1800.0</v>
      </c>
      <c r="G106" s="7">
        <v>2042.0</v>
      </c>
      <c r="H106" s="7">
        <v>7084.0</v>
      </c>
      <c r="I106" s="7">
        <v>7576.0</v>
      </c>
      <c r="J106" s="7">
        <v>5240.0</v>
      </c>
      <c r="K106" s="23">
        <f t="shared" si="1"/>
        <v>0.1322033898</v>
      </c>
      <c r="L106" s="23">
        <f t="shared" si="2"/>
        <v>0.1306230455</v>
      </c>
      <c r="M106" s="23">
        <f t="shared" si="3"/>
        <v>0.1345755694</v>
      </c>
      <c r="N106" s="24">
        <f t="shared" si="4"/>
        <v>0.1324673349</v>
      </c>
      <c r="O106" s="23">
        <f t="shared" si="5"/>
        <v>0.1751683214</v>
      </c>
      <c r="P106" s="23">
        <f t="shared" si="6"/>
        <v>0.2512906376</v>
      </c>
      <c r="Q106" s="23">
        <f t="shared" si="7"/>
        <v>0.3024426351</v>
      </c>
      <c r="R106" s="23">
        <f t="shared" si="8"/>
        <v>1.220499569</v>
      </c>
      <c r="S106" s="23">
        <f t="shared" si="9"/>
        <v>0.7315825046</v>
      </c>
      <c r="T106" s="23">
        <f t="shared" si="10"/>
        <v>0.554661869</v>
      </c>
      <c r="U106" s="23">
        <f t="shared" si="11"/>
        <v>0.5392742562</v>
      </c>
      <c r="V106" s="25">
        <f t="shared" si="12"/>
        <v>4.070998006</v>
      </c>
      <c r="W106" s="26"/>
    </row>
    <row r="107">
      <c r="A107" s="7" t="s">
        <v>143</v>
      </c>
      <c r="B107" s="7">
        <v>956.0</v>
      </c>
      <c r="C107" s="7">
        <v>4412.0</v>
      </c>
      <c r="D107" s="7">
        <v>3274.0</v>
      </c>
      <c r="E107" s="7">
        <v>29364.0</v>
      </c>
      <c r="F107" s="7">
        <v>27260.0</v>
      </c>
      <c r="G107" s="7">
        <v>23582.0</v>
      </c>
      <c r="H107" s="7">
        <v>31692.0</v>
      </c>
      <c r="I107" s="7">
        <v>44292.0</v>
      </c>
      <c r="J107" s="7">
        <v>29020.0</v>
      </c>
      <c r="K107" s="23">
        <f t="shared" si="1"/>
        <v>0.4634382567</v>
      </c>
      <c r="L107" s="23">
        <f t="shared" si="2"/>
        <v>1.061582872</v>
      </c>
      <c r="M107" s="23">
        <f t="shared" si="3"/>
        <v>1.35610766</v>
      </c>
      <c r="N107" s="24">
        <f t="shared" si="4"/>
        <v>0.9603762631</v>
      </c>
      <c r="O107" s="23">
        <f t="shared" si="5"/>
        <v>3.35102134</v>
      </c>
      <c r="P107" s="23">
        <f t="shared" si="6"/>
        <v>3.80368355</v>
      </c>
      <c r="Q107" s="23">
        <f t="shared" si="7"/>
        <v>3.49119171</v>
      </c>
      <c r="R107" s="23">
        <f t="shared" si="8"/>
        <v>5.45960379</v>
      </c>
      <c r="S107" s="23">
        <f t="shared" si="9"/>
        <v>4.276624505</v>
      </c>
      <c r="T107" s="23">
        <f t="shared" si="10"/>
        <v>3.0713303</v>
      </c>
      <c r="U107" s="23">
        <f t="shared" si="11"/>
        <v>3.908909199</v>
      </c>
      <c r="V107" s="25">
        <f t="shared" si="12"/>
        <v>4.070185144</v>
      </c>
      <c r="W107" s="26"/>
    </row>
    <row r="108">
      <c r="A108" s="7" t="s">
        <v>145</v>
      </c>
      <c r="B108" s="7">
        <v>918.0</v>
      </c>
      <c r="C108" s="7">
        <v>4528.0</v>
      </c>
      <c r="D108" s="7">
        <v>3370.0</v>
      </c>
      <c r="E108" s="7">
        <v>20786.0</v>
      </c>
      <c r="F108" s="7">
        <v>14466.0</v>
      </c>
      <c r="G108" s="7">
        <v>14700.0</v>
      </c>
      <c r="H108" s="7">
        <v>41196.0</v>
      </c>
      <c r="I108" s="7">
        <v>54040.0</v>
      </c>
      <c r="J108" s="7">
        <v>41356.0</v>
      </c>
      <c r="K108" s="23">
        <f t="shared" si="1"/>
        <v>0.4450363196</v>
      </c>
      <c r="L108" s="23">
        <f t="shared" si="2"/>
        <v>1.089487611</v>
      </c>
      <c r="M108" s="23">
        <f t="shared" si="3"/>
        <v>1.395859213</v>
      </c>
      <c r="N108" s="24">
        <f t="shared" si="4"/>
        <v>0.9767943814</v>
      </c>
      <c r="O108" s="23">
        <f t="shared" si="5"/>
        <v>2.372132831</v>
      </c>
      <c r="P108" s="23">
        <f t="shared" si="6"/>
        <v>2.018557276</v>
      </c>
      <c r="Q108" s="23">
        <f t="shared" si="7"/>
        <v>2.176313842</v>
      </c>
      <c r="R108" s="23">
        <f t="shared" si="8"/>
        <v>7.096813092</v>
      </c>
      <c r="S108" s="23">
        <f t="shared" si="9"/>
        <v>5.217823694</v>
      </c>
      <c r="T108" s="23">
        <f t="shared" si="10"/>
        <v>4.376865277</v>
      </c>
      <c r="U108" s="23">
        <f t="shared" si="11"/>
        <v>3.876417669</v>
      </c>
      <c r="V108" s="25">
        <f t="shared" si="12"/>
        <v>3.968509384</v>
      </c>
      <c r="W108" s="26"/>
    </row>
    <row r="109">
      <c r="A109" s="7" t="s">
        <v>147</v>
      </c>
      <c r="B109" s="7">
        <v>412.0</v>
      </c>
      <c r="C109" s="7">
        <v>1748.0</v>
      </c>
      <c r="D109" s="7">
        <v>1060.0</v>
      </c>
      <c r="E109" s="7">
        <v>9384.0</v>
      </c>
      <c r="F109" s="7">
        <v>8598.0</v>
      </c>
      <c r="G109" s="7">
        <v>8094.0</v>
      </c>
      <c r="H109" s="7">
        <v>10680.0</v>
      </c>
      <c r="I109" s="7">
        <v>16112.0</v>
      </c>
      <c r="J109" s="7">
        <v>11716.0</v>
      </c>
      <c r="K109" s="23">
        <f t="shared" si="1"/>
        <v>0.2</v>
      </c>
      <c r="L109" s="23">
        <f t="shared" si="2"/>
        <v>0.4207361078</v>
      </c>
      <c r="M109" s="23">
        <f t="shared" si="3"/>
        <v>0.4393374741</v>
      </c>
      <c r="N109" s="24">
        <f t="shared" si="4"/>
        <v>0.3533578606</v>
      </c>
      <c r="O109" s="23">
        <f t="shared" si="5"/>
        <v>1.070980258</v>
      </c>
      <c r="P109" s="23">
        <f t="shared" si="6"/>
        <v>1.19980466</v>
      </c>
      <c r="Q109" s="23">
        <f t="shared" si="7"/>
        <v>1.198371577</v>
      </c>
      <c r="R109" s="23">
        <f t="shared" si="8"/>
        <v>1.839965547</v>
      </c>
      <c r="S109" s="23">
        <f t="shared" si="9"/>
        <v>1.55575939</v>
      </c>
      <c r="T109" s="23">
        <f t="shared" si="10"/>
        <v>1.2400254</v>
      </c>
      <c r="U109" s="23">
        <f t="shared" si="11"/>
        <v>1.350817805</v>
      </c>
      <c r="V109" s="25">
        <f t="shared" si="12"/>
        <v>3.822803893</v>
      </c>
      <c r="W109" s="26"/>
    </row>
    <row r="110">
      <c r="A110" s="7" t="s">
        <v>151</v>
      </c>
      <c r="B110" s="7">
        <v>274.0</v>
      </c>
      <c r="C110" s="7">
        <v>1040.0</v>
      </c>
      <c r="D110" s="7">
        <v>628.0</v>
      </c>
      <c r="E110" s="7">
        <v>3564.0</v>
      </c>
      <c r="F110" s="7">
        <v>2782.0</v>
      </c>
      <c r="G110" s="7">
        <v>2580.0</v>
      </c>
      <c r="H110" s="7">
        <v>10172.0</v>
      </c>
      <c r="I110" s="7">
        <v>11048.0</v>
      </c>
      <c r="J110" s="7">
        <v>8324.0</v>
      </c>
      <c r="K110" s="23">
        <f t="shared" si="1"/>
        <v>0.1331719128</v>
      </c>
      <c r="L110" s="23">
        <f t="shared" si="2"/>
        <v>0.2504209767</v>
      </c>
      <c r="M110" s="23">
        <f t="shared" si="3"/>
        <v>0.2604554865</v>
      </c>
      <c r="N110" s="24">
        <f t="shared" si="4"/>
        <v>0.214682792</v>
      </c>
      <c r="O110" s="23">
        <f t="shared" si="5"/>
        <v>0.406824147</v>
      </c>
      <c r="P110" s="23">
        <f t="shared" si="6"/>
        <v>0.3883075206</v>
      </c>
      <c r="Q110" s="23">
        <f t="shared" si="7"/>
        <v>0.3820873427</v>
      </c>
      <c r="R110" s="23">
        <f t="shared" si="8"/>
        <v>1.75245478</v>
      </c>
      <c r="S110" s="23">
        <f t="shared" si="9"/>
        <v>1.066814715</v>
      </c>
      <c r="T110" s="23">
        <f t="shared" si="10"/>
        <v>0.8810456133</v>
      </c>
      <c r="U110" s="23">
        <f t="shared" si="11"/>
        <v>0.8129223531</v>
      </c>
      <c r="V110" s="25">
        <f t="shared" si="12"/>
        <v>3.786620928</v>
      </c>
      <c r="W110" s="26"/>
    </row>
    <row r="111">
      <c r="A111" s="7" t="s">
        <v>146</v>
      </c>
      <c r="B111" s="7">
        <v>238.0</v>
      </c>
      <c r="C111" s="7">
        <v>388.0</v>
      </c>
      <c r="D111" s="7">
        <v>454.0</v>
      </c>
      <c r="E111" s="7">
        <v>3552.0</v>
      </c>
      <c r="F111" s="7">
        <v>3206.0</v>
      </c>
      <c r="G111" s="7">
        <v>3162.0</v>
      </c>
      <c r="H111" s="7">
        <v>4184.0</v>
      </c>
      <c r="I111" s="7">
        <v>4504.0</v>
      </c>
      <c r="J111" s="7">
        <v>3784.0</v>
      </c>
      <c r="K111" s="23">
        <f t="shared" si="1"/>
        <v>0.1157384988</v>
      </c>
      <c r="L111" s="23">
        <f t="shared" si="2"/>
        <v>0.09357709887</v>
      </c>
      <c r="M111" s="23">
        <f t="shared" si="3"/>
        <v>0.1884057971</v>
      </c>
      <c r="N111" s="24">
        <f t="shared" si="4"/>
        <v>0.1325737983</v>
      </c>
      <c r="O111" s="23">
        <f t="shared" si="5"/>
        <v>0.4054547529</v>
      </c>
      <c r="P111" s="23">
        <f t="shared" si="6"/>
        <v>0.4474675596</v>
      </c>
      <c r="Q111" s="23">
        <f t="shared" si="7"/>
        <v>0.4682457439</v>
      </c>
      <c r="R111" s="23">
        <f t="shared" si="8"/>
        <v>0.7209302326</v>
      </c>
      <c r="S111" s="23">
        <f t="shared" si="9"/>
        <v>0.4349715168</v>
      </c>
      <c r="T111" s="23">
        <f t="shared" si="10"/>
        <v>0.400571489</v>
      </c>
      <c r="U111" s="23">
        <f t="shared" si="11"/>
        <v>0.4796068825</v>
      </c>
      <c r="V111" s="25">
        <f t="shared" si="12"/>
        <v>3.617659664</v>
      </c>
      <c r="W111" s="26"/>
    </row>
    <row r="112">
      <c r="A112" s="7" t="s">
        <v>150</v>
      </c>
      <c r="B112" s="7">
        <v>94.0</v>
      </c>
      <c r="C112" s="7">
        <v>190.0</v>
      </c>
      <c r="D112" s="7">
        <v>212.0</v>
      </c>
      <c r="E112" s="7">
        <v>1242.0</v>
      </c>
      <c r="F112" s="7">
        <v>1166.0</v>
      </c>
      <c r="G112" s="7">
        <v>1138.0</v>
      </c>
      <c r="H112" s="7">
        <v>2468.0</v>
      </c>
      <c r="I112" s="7">
        <v>2308.0</v>
      </c>
      <c r="J112" s="7">
        <v>1508.0</v>
      </c>
      <c r="K112" s="23">
        <f t="shared" si="1"/>
        <v>0.04600484262</v>
      </c>
      <c r="L112" s="23">
        <f t="shared" si="2"/>
        <v>0.0459465961</v>
      </c>
      <c r="M112" s="23">
        <f t="shared" si="3"/>
        <v>0.08819875776</v>
      </c>
      <c r="N112" s="24">
        <f t="shared" si="4"/>
        <v>0.06005006549</v>
      </c>
      <c r="O112" s="23">
        <f t="shared" si="5"/>
        <v>0.1418463996</v>
      </c>
      <c r="P112" s="23">
        <f t="shared" si="6"/>
        <v>0.1628296358</v>
      </c>
      <c r="Q112" s="23">
        <f t="shared" si="7"/>
        <v>0.1686158401</v>
      </c>
      <c r="R112" s="23">
        <f t="shared" si="8"/>
        <v>0.4253229974</v>
      </c>
      <c r="S112" s="23">
        <f t="shared" si="9"/>
        <v>0.2229410061</v>
      </c>
      <c r="T112" s="23">
        <f t="shared" si="10"/>
        <v>0.1596994391</v>
      </c>
      <c r="U112" s="23">
        <f t="shared" si="11"/>
        <v>0.213542553</v>
      </c>
      <c r="V112" s="25">
        <f t="shared" si="12"/>
        <v>3.556075273</v>
      </c>
      <c r="W112" s="26"/>
    </row>
    <row r="113">
      <c r="A113" s="7" t="s">
        <v>154</v>
      </c>
      <c r="B113" s="7">
        <v>2.0</v>
      </c>
      <c r="C113" s="7">
        <v>192.0</v>
      </c>
      <c r="D113" s="7">
        <v>36.0</v>
      </c>
      <c r="E113" s="7">
        <v>380.0</v>
      </c>
      <c r="F113" s="7">
        <v>302.0</v>
      </c>
      <c r="G113" s="7">
        <v>236.0</v>
      </c>
      <c r="H113" s="7">
        <v>784.0</v>
      </c>
      <c r="I113" s="7">
        <v>892.0</v>
      </c>
      <c r="J113" s="7">
        <v>856.0</v>
      </c>
      <c r="K113" s="23">
        <f t="shared" si="1"/>
        <v>0.001452784504</v>
      </c>
      <c r="L113" s="23">
        <f t="shared" si="2"/>
        <v>0.04642771229</v>
      </c>
      <c r="M113" s="23">
        <f t="shared" si="3"/>
        <v>0.01532091097</v>
      </c>
      <c r="N113" s="24">
        <f t="shared" si="4"/>
        <v>0.02106713592</v>
      </c>
      <c r="O113" s="23">
        <f t="shared" si="5"/>
        <v>0.04347826087</v>
      </c>
      <c r="P113" s="23">
        <f t="shared" si="6"/>
        <v>0.04227710339</v>
      </c>
      <c r="Q113" s="23">
        <f t="shared" si="7"/>
        <v>0.03508512213</v>
      </c>
      <c r="R113" s="23">
        <f t="shared" si="8"/>
        <v>0.1352282515</v>
      </c>
      <c r="S113" s="23">
        <f t="shared" si="9"/>
        <v>0.08622187892</v>
      </c>
      <c r="T113" s="23">
        <f t="shared" si="10"/>
        <v>0.0906974283</v>
      </c>
      <c r="U113" s="23">
        <f t="shared" si="11"/>
        <v>0.07216467419</v>
      </c>
      <c r="V113" s="25">
        <f t="shared" si="12"/>
        <v>3.42546203</v>
      </c>
      <c r="W113" s="26"/>
    </row>
    <row r="114">
      <c r="A114" s="7" t="s">
        <v>152</v>
      </c>
      <c r="B114" s="7">
        <v>388.0</v>
      </c>
      <c r="C114" s="7">
        <v>1012.0</v>
      </c>
      <c r="D114" s="7">
        <v>700.0</v>
      </c>
      <c r="E114" s="7">
        <v>8144.0</v>
      </c>
      <c r="F114" s="7">
        <v>2820.0</v>
      </c>
      <c r="G114" s="7">
        <v>7046.0</v>
      </c>
      <c r="H114" s="7">
        <v>7508.0</v>
      </c>
      <c r="I114" s="7">
        <v>6984.0</v>
      </c>
      <c r="J114" s="7">
        <v>5252.0</v>
      </c>
      <c r="K114" s="23">
        <f t="shared" si="1"/>
        <v>0.188377724</v>
      </c>
      <c r="L114" s="23">
        <f t="shared" si="2"/>
        <v>0.24368535</v>
      </c>
      <c r="M114" s="23">
        <f t="shared" si="3"/>
        <v>0.2902691511</v>
      </c>
      <c r="N114" s="24">
        <f t="shared" si="4"/>
        <v>0.2407774084</v>
      </c>
      <c r="O114" s="23">
        <f t="shared" si="5"/>
        <v>0.9294762068</v>
      </c>
      <c r="P114" s="23">
        <f t="shared" si="6"/>
        <v>0.3936095996</v>
      </c>
      <c r="Q114" s="23">
        <f t="shared" si="7"/>
        <v>1.043227239</v>
      </c>
      <c r="R114" s="23">
        <f t="shared" si="8"/>
        <v>1.293540052</v>
      </c>
      <c r="S114" s="23">
        <f t="shared" si="9"/>
        <v>0.6744230955</v>
      </c>
      <c r="T114" s="23">
        <f t="shared" si="10"/>
        <v>0.5559318446</v>
      </c>
      <c r="U114" s="23">
        <f t="shared" si="11"/>
        <v>0.8150346729</v>
      </c>
      <c r="V114" s="25">
        <f t="shared" si="12"/>
        <v>3.385013064</v>
      </c>
      <c r="W114" s="26"/>
    </row>
    <row r="115">
      <c r="A115" s="7" t="s">
        <v>149</v>
      </c>
      <c r="B115" s="7">
        <v>116.0</v>
      </c>
      <c r="C115" s="7">
        <v>138.0</v>
      </c>
      <c r="D115" s="7">
        <v>210.0</v>
      </c>
      <c r="E115" s="7">
        <v>2286.0</v>
      </c>
      <c r="F115" s="7">
        <v>1870.0</v>
      </c>
      <c r="G115" s="7">
        <v>1886.0</v>
      </c>
      <c r="H115" s="7">
        <v>968.0</v>
      </c>
      <c r="I115" s="7">
        <v>1104.0</v>
      </c>
      <c r="J115" s="7">
        <v>884.0</v>
      </c>
      <c r="K115" s="23">
        <f t="shared" si="1"/>
        <v>0.05665859564</v>
      </c>
      <c r="L115" s="23">
        <f t="shared" si="2"/>
        <v>0.03343757517</v>
      </c>
      <c r="M115" s="23">
        <f t="shared" si="3"/>
        <v>0.08737060041</v>
      </c>
      <c r="N115" s="24">
        <f t="shared" si="4"/>
        <v>0.05915559041</v>
      </c>
      <c r="O115" s="23">
        <f t="shared" si="5"/>
        <v>0.2609836814</v>
      </c>
      <c r="P115" s="23">
        <f t="shared" si="6"/>
        <v>0.2610576252</v>
      </c>
      <c r="Q115" s="23">
        <f t="shared" si="7"/>
        <v>0.2793486306</v>
      </c>
      <c r="R115" s="23">
        <f t="shared" si="8"/>
        <v>0.1669250646</v>
      </c>
      <c r="S115" s="23">
        <f t="shared" si="9"/>
        <v>0.1066911268</v>
      </c>
      <c r="T115" s="23">
        <f t="shared" si="10"/>
        <v>0.09366070484</v>
      </c>
      <c r="U115" s="23">
        <f t="shared" si="11"/>
        <v>0.1947778056</v>
      </c>
      <c r="V115" s="25">
        <f t="shared" si="12"/>
        <v>3.292635645</v>
      </c>
      <c r="W115" s="26"/>
    </row>
    <row r="116">
      <c r="A116" s="7" t="s">
        <v>153</v>
      </c>
      <c r="B116" s="7">
        <v>234.0</v>
      </c>
      <c r="C116" s="7">
        <v>382.0</v>
      </c>
      <c r="D116" s="7">
        <v>446.0</v>
      </c>
      <c r="E116" s="7">
        <v>2760.0</v>
      </c>
      <c r="F116" s="7">
        <v>2356.0</v>
      </c>
      <c r="G116" s="7">
        <v>2650.0</v>
      </c>
      <c r="H116" s="7">
        <v>3048.0</v>
      </c>
      <c r="I116" s="7">
        <v>3352.0</v>
      </c>
      <c r="J116" s="7">
        <v>2900.0</v>
      </c>
      <c r="K116" s="23">
        <f t="shared" si="1"/>
        <v>0.1138014528</v>
      </c>
      <c r="L116" s="23">
        <f t="shared" si="2"/>
        <v>0.0921337503</v>
      </c>
      <c r="M116" s="23">
        <f t="shared" si="3"/>
        <v>0.1850931677</v>
      </c>
      <c r="N116" s="24">
        <f t="shared" si="4"/>
        <v>0.1303427903</v>
      </c>
      <c r="O116" s="23">
        <f t="shared" si="5"/>
        <v>0.3150747461</v>
      </c>
      <c r="P116" s="23">
        <f t="shared" si="6"/>
        <v>0.3288684247</v>
      </c>
      <c r="Q116" s="23">
        <f t="shared" si="7"/>
        <v>0.392450037</v>
      </c>
      <c r="R116" s="23">
        <f t="shared" si="8"/>
        <v>0.5252368648</v>
      </c>
      <c r="S116" s="23">
        <f t="shared" si="9"/>
        <v>0.3237423964</v>
      </c>
      <c r="T116" s="23">
        <f t="shared" si="10"/>
        <v>0.3070166155</v>
      </c>
      <c r="U116" s="23">
        <f t="shared" si="11"/>
        <v>0.3653981808</v>
      </c>
      <c r="V116" s="25">
        <f t="shared" si="12"/>
        <v>2.803363194</v>
      </c>
      <c r="W116" s="26"/>
    </row>
    <row r="117">
      <c r="A117" s="7" t="s">
        <v>156</v>
      </c>
      <c r="B117" s="7">
        <v>508.0</v>
      </c>
      <c r="C117" s="7">
        <v>1706.0</v>
      </c>
      <c r="D117" s="7">
        <v>1120.0</v>
      </c>
      <c r="E117" s="7">
        <v>9108.0</v>
      </c>
      <c r="F117" s="7">
        <v>7326.0</v>
      </c>
      <c r="G117" s="7">
        <v>6802.0</v>
      </c>
      <c r="H117" s="7">
        <v>7796.0</v>
      </c>
      <c r="I117" s="7">
        <v>8892.0</v>
      </c>
      <c r="J117" s="7">
        <v>7248.0</v>
      </c>
      <c r="K117" s="23">
        <f t="shared" si="1"/>
        <v>0.2464891041</v>
      </c>
      <c r="L117" s="23">
        <f t="shared" si="2"/>
        <v>0.4106326678</v>
      </c>
      <c r="M117" s="23">
        <f t="shared" si="3"/>
        <v>0.4641821946</v>
      </c>
      <c r="N117" s="24">
        <f t="shared" si="4"/>
        <v>0.3737679888</v>
      </c>
      <c r="O117" s="23">
        <f t="shared" si="5"/>
        <v>1.039484195</v>
      </c>
      <c r="P117" s="23">
        <f t="shared" si="6"/>
        <v>1.022324543</v>
      </c>
      <c r="Q117" s="23">
        <f t="shared" si="7"/>
        <v>1.007105848</v>
      </c>
      <c r="R117" s="23">
        <f t="shared" si="8"/>
        <v>1.343152455</v>
      </c>
      <c r="S117" s="23">
        <f t="shared" si="9"/>
        <v>0.8586463262</v>
      </c>
      <c r="T117" s="23">
        <f t="shared" si="10"/>
        <v>0.7671711292</v>
      </c>
      <c r="U117" s="23">
        <f t="shared" si="11"/>
        <v>1.006314083</v>
      </c>
      <c r="V117" s="25">
        <f t="shared" si="12"/>
        <v>2.692349566</v>
      </c>
      <c r="W117" s="26"/>
    </row>
    <row r="118">
      <c r="A118" s="7" t="s">
        <v>155</v>
      </c>
      <c r="B118" s="7">
        <v>164.0</v>
      </c>
      <c r="C118" s="7">
        <v>1958.0</v>
      </c>
      <c r="D118" s="7">
        <v>1448.0</v>
      </c>
      <c r="E118" s="7">
        <v>7624.0</v>
      </c>
      <c r="F118" s="7">
        <v>8484.0</v>
      </c>
      <c r="G118" s="7">
        <v>8866.0</v>
      </c>
      <c r="H118" s="7">
        <v>6724.0</v>
      </c>
      <c r="I118" s="7">
        <v>9156.0</v>
      </c>
      <c r="J118" s="7">
        <v>6896.0</v>
      </c>
      <c r="K118" s="23">
        <f t="shared" si="1"/>
        <v>0.0799031477</v>
      </c>
      <c r="L118" s="23">
        <f t="shared" si="2"/>
        <v>0.4712533077</v>
      </c>
      <c r="M118" s="23">
        <f t="shared" si="3"/>
        <v>0.6</v>
      </c>
      <c r="N118" s="24">
        <f t="shared" si="4"/>
        <v>0.3837188185</v>
      </c>
      <c r="O118" s="23">
        <f t="shared" si="5"/>
        <v>0.8701357982</v>
      </c>
      <c r="P118" s="23">
        <f t="shared" si="6"/>
        <v>1.183898423</v>
      </c>
      <c r="Q118" s="23">
        <f t="shared" si="7"/>
        <v>1.312657291</v>
      </c>
      <c r="R118" s="23">
        <f t="shared" si="8"/>
        <v>1.158484065</v>
      </c>
      <c r="S118" s="23">
        <f t="shared" si="9"/>
        <v>0.8841363329</v>
      </c>
      <c r="T118" s="23">
        <f t="shared" si="10"/>
        <v>0.7299185099</v>
      </c>
      <c r="U118" s="23">
        <f t="shared" si="11"/>
        <v>1.02320507</v>
      </c>
      <c r="V118" s="25">
        <f t="shared" si="12"/>
        <v>2.6665491</v>
      </c>
      <c r="W118" s="26"/>
    </row>
    <row r="119">
      <c r="A119" s="7" t="s">
        <v>157</v>
      </c>
      <c r="B119" s="7">
        <v>380.0</v>
      </c>
      <c r="C119" s="7">
        <v>1696.0</v>
      </c>
      <c r="D119" s="7">
        <v>908.0</v>
      </c>
      <c r="E119" s="7">
        <v>6052.0</v>
      </c>
      <c r="F119" s="7">
        <v>4632.0</v>
      </c>
      <c r="G119" s="7">
        <v>5314.0</v>
      </c>
      <c r="H119" s="7">
        <v>7092.0</v>
      </c>
      <c r="I119" s="7">
        <v>9244.0</v>
      </c>
      <c r="J119" s="7">
        <v>8108.0</v>
      </c>
      <c r="K119" s="23">
        <f t="shared" si="1"/>
        <v>0.184503632</v>
      </c>
      <c r="L119" s="23">
        <f t="shared" si="2"/>
        <v>0.4082270868</v>
      </c>
      <c r="M119" s="23">
        <f t="shared" si="3"/>
        <v>0.3763975155</v>
      </c>
      <c r="N119" s="24">
        <f t="shared" si="4"/>
        <v>0.3230427448</v>
      </c>
      <c r="O119" s="23">
        <f t="shared" si="5"/>
        <v>0.6907451786</v>
      </c>
      <c r="P119" s="23">
        <f t="shared" si="6"/>
        <v>0.6464350495</v>
      </c>
      <c r="Q119" s="23">
        <f t="shared" si="7"/>
        <v>0.7868245744</v>
      </c>
      <c r="R119" s="23">
        <f t="shared" si="8"/>
        <v>1.221877692</v>
      </c>
      <c r="S119" s="23">
        <f t="shared" si="9"/>
        <v>0.8926330018</v>
      </c>
      <c r="T119" s="23">
        <f t="shared" si="10"/>
        <v>0.8581860514</v>
      </c>
      <c r="U119" s="23">
        <f t="shared" si="11"/>
        <v>0.8494502579</v>
      </c>
      <c r="V119" s="25">
        <f t="shared" si="12"/>
        <v>2.629528976</v>
      </c>
      <c r="W119" s="26"/>
    </row>
    <row r="120">
      <c r="A120" s="7" t="s">
        <v>158</v>
      </c>
      <c r="B120" s="7">
        <v>592.0</v>
      </c>
      <c r="C120" s="7">
        <v>1680.0</v>
      </c>
      <c r="D120" s="7">
        <v>1010.0</v>
      </c>
      <c r="E120" s="7">
        <v>6790.0</v>
      </c>
      <c r="F120" s="7">
        <v>6038.0</v>
      </c>
      <c r="G120" s="7">
        <v>5336.0</v>
      </c>
      <c r="H120" s="7">
        <v>9972.0</v>
      </c>
      <c r="I120" s="7">
        <v>9524.0</v>
      </c>
      <c r="J120" s="7">
        <v>6524.0</v>
      </c>
      <c r="K120" s="23">
        <f t="shared" si="1"/>
        <v>0.2871670702</v>
      </c>
      <c r="L120" s="23">
        <f t="shared" si="2"/>
        <v>0.4043781573</v>
      </c>
      <c r="M120" s="23">
        <f t="shared" si="3"/>
        <v>0.4186335404</v>
      </c>
      <c r="N120" s="24">
        <f t="shared" si="4"/>
        <v>0.3700595893</v>
      </c>
      <c r="O120" s="23">
        <f t="shared" si="5"/>
        <v>0.7749629122</v>
      </c>
      <c r="P120" s="23">
        <f t="shared" si="6"/>
        <v>0.8426119715</v>
      </c>
      <c r="Q120" s="23">
        <f t="shared" si="7"/>
        <v>0.7900814212</v>
      </c>
      <c r="R120" s="23">
        <f t="shared" si="8"/>
        <v>1.718001723</v>
      </c>
      <c r="S120" s="23">
        <f t="shared" si="9"/>
        <v>0.9196678575</v>
      </c>
      <c r="T120" s="23">
        <f t="shared" si="10"/>
        <v>0.6905492645</v>
      </c>
      <c r="U120" s="23">
        <f t="shared" si="11"/>
        <v>0.9559791916</v>
      </c>
      <c r="V120" s="25">
        <f t="shared" si="12"/>
        <v>2.583311497</v>
      </c>
      <c r="W120" s="26"/>
    </row>
    <row r="121">
      <c r="A121" s="7" t="s">
        <v>159</v>
      </c>
      <c r="B121" s="7">
        <v>318.0</v>
      </c>
      <c r="C121" s="7">
        <v>1112.0</v>
      </c>
      <c r="D121" s="7">
        <v>806.0</v>
      </c>
      <c r="E121" s="7">
        <v>3596.0</v>
      </c>
      <c r="F121" s="7">
        <v>3030.0</v>
      </c>
      <c r="G121" s="7">
        <v>3144.0</v>
      </c>
      <c r="H121" s="7">
        <v>6744.0</v>
      </c>
      <c r="I121" s="7">
        <v>7700.0</v>
      </c>
      <c r="J121" s="7">
        <v>5660.0</v>
      </c>
      <c r="K121" s="23">
        <f t="shared" si="1"/>
        <v>0.1544794189</v>
      </c>
      <c r="L121" s="23">
        <f t="shared" si="2"/>
        <v>0.2677411595</v>
      </c>
      <c r="M121" s="23">
        <f t="shared" si="3"/>
        <v>0.3341614907</v>
      </c>
      <c r="N121" s="24">
        <f t="shared" si="4"/>
        <v>0.2521273564</v>
      </c>
      <c r="O121" s="23">
        <f t="shared" si="5"/>
        <v>0.4104758644</v>
      </c>
      <c r="P121" s="23">
        <f t="shared" si="6"/>
        <v>0.4229105623</v>
      </c>
      <c r="Q121" s="23">
        <f t="shared" si="7"/>
        <v>0.4655810511</v>
      </c>
      <c r="R121" s="23">
        <f t="shared" si="8"/>
        <v>1.161929371</v>
      </c>
      <c r="S121" s="23">
        <f t="shared" si="9"/>
        <v>0.7435550835</v>
      </c>
      <c r="T121" s="23">
        <f t="shared" si="10"/>
        <v>0.599111017</v>
      </c>
      <c r="U121" s="23">
        <f t="shared" si="11"/>
        <v>0.6339271583</v>
      </c>
      <c r="V121" s="25">
        <f t="shared" si="12"/>
        <v>2.514313272</v>
      </c>
      <c r="W121" s="26"/>
    </row>
    <row r="122">
      <c r="A122" s="7" t="s">
        <v>160</v>
      </c>
      <c r="B122" s="7">
        <v>1064.0</v>
      </c>
      <c r="C122" s="7">
        <v>4192.0</v>
      </c>
      <c r="D122" s="7">
        <v>2392.0</v>
      </c>
      <c r="E122" s="7">
        <v>16930.0</v>
      </c>
      <c r="F122" s="7">
        <v>12622.0</v>
      </c>
      <c r="G122" s="7">
        <v>11222.0</v>
      </c>
      <c r="H122" s="7">
        <v>21008.0</v>
      </c>
      <c r="I122" s="7">
        <v>19704.0</v>
      </c>
      <c r="J122" s="7">
        <v>12200.0</v>
      </c>
      <c r="K122" s="23">
        <f t="shared" si="1"/>
        <v>0.5157384988</v>
      </c>
      <c r="L122" s="23">
        <f t="shared" si="2"/>
        <v>1.008660091</v>
      </c>
      <c r="M122" s="23">
        <f t="shared" si="3"/>
        <v>0.9908902692</v>
      </c>
      <c r="N122" s="24">
        <f t="shared" si="4"/>
        <v>0.8384296198</v>
      </c>
      <c r="O122" s="23">
        <f t="shared" si="5"/>
        <v>1.932100879</v>
      </c>
      <c r="P122" s="23">
        <f t="shared" si="6"/>
        <v>1.761266918</v>
      </c>
      <c r="Q122" s="23">
        <f t="shared" si="7"/>
        <v>1.661435973</v>
      </c>
      <c r="R122" s="23">
        <f t="shared" si="8"/>
        <v>3.619121447</v>
      </c>
      <c r="S122" s="23">
        <f t="shared" si="9"/>
        <v>1.902577967</v>
      </c>
      <c r="T122" s="23">
        <f t="shared" si="10"/>
        <v>1.291247751</v>
      </c>
      <c r="U122" s="23">
        <f t="shared" si="11"/>
        <v>2.027958489</v>
      </c>
      <c r="V122" s="25">
        <f t="shared" si="12"/>
        <v>2.418758166</v>
      </c>
      <c r="W122" s="26"/>
    </row>
    <row r="123">
      <c r="A123" s="7" t="s">
        <v>166</v>
      </c>
      <c r="B123" s="7">
        <v>276.0</v>
      </c>
      <c r="C123" s="7">
        <v>1062.0</v>
      </c>
      <c r="D123" s="7">
        <v>390.0</v>
      </c>
      <c r="E123" s="7">
        <v>3724.0</v>
      </c>
      <c r="F123" s="7">
        <v>2430.0</v>
      </c>
      <c r="G123" s="7">
        <v>2858.0</v>
      </c>
      <c r="H123" s="7">
        <v>3468.0</v>
      </c>
      <c r="I123" s="7">
        <v>3384.0</v>
      </c>
      <c r="J123" s="7">
        <v>3352.0</v>
      </c>
      <c r="K123" s="23">
        <f t="shared" si="1"/>
        <v>0.1341404358</v>
      </c>
      <c r="L123" s="23">
        <f t="shared" si="2"/>
        <v>0.2557132548</v>
      </c>
      <c r="M123" s="23">
        <f t="shared" si="3"/>
        <v>0.1619047619</v>
      </c>
      <c r="N123" s="24">
        <f t="shared" si="4"/>
        <v>0.1839194842</v>
      </c>
      <c r="O123" s="23">
        <f t="shared" si="5"/>
        <v>0.4250827342</v>
      </c>
      <c r="P123" s="23">
        <f t="shared" si="6"/>
        <v>0.3391935259</v>
      </c>
      <c r="Q123" s="23">
        <f t="shared" si="7"/>
        <v>0.4232420429</v>
      </c>
      <c r="R123" s="23">
        <f t="shared" si="8"/>
        <v>0.597588286</v>
      </c>
      <c r="S123" s="23">
        <f t="shared" si="9"/>
        <v>0.3268320942</v>
      </c>
      <c r="T123" s="23">
        <f t="shared" si="10"/>
        <v>0.3548523653</v>
      </c>
      <c r="U123" s="23">
        <f t="shared" si="11"/>
        <v>0.4111318414</v>
      </c>
      <c r="V123" s="25">
        <f t="shared" si="12"/>
        <v>2.235390357</v>
      </c>
      <c r="W123" s="26"/>
    </row>
    <row r="124">
      <c r="A124" s="7" t="s">
        <v>165</v>
      </c>
      <c r="B124" s="7">
        <v>6088.0</v>
      </c>
      <c r="C124" s="7">
        <v>16948.0</v>
      </c>
      <c r="D124" s="7">
        <v>12750.0</v>
      </c>
      <c r="E124" s="7">
        <v>44576.0</v>
      </c>
      <c r="F124" s="7">
        <v>51556.0</v>
      </c>
      <c r="G124" s="7">
        <v>45714.0</v>
      </c>
      <c r="H124" s="7">
        <v>108020.0</v>
      </c>
      <c r="I124" s="7">
        <v>97016.0</v>
      </c>
      <c r="J124" s="7">
        <v>62020.0</v>
      </c>
      <c r="K124" s="23">
        <f t="shared" si="1"/>
        <v>2.948668281</v>
      </c>
      <c r="L124" s="23">
        <f t="shared" si="2"/>
        <v>4.077219148</v>
      </c>
      <c r="M124" s="23">
        <f t="shared" si="3"/>
        <v>5.279917184</v>
      </c>
      <c r="N124" s="24">
        <f t="shared" si="4"/>
        <v>4.101934871</v>
      </c>
      <c r="O124" s="23">
        <f t="shared" si="5"/>
        <v>5.086956522</v>
      </c>
      <c r="P124" s="23">
        <f t="shared" si="6"/>
        <v>7.193665411</v>
      </c>
      <c r="Q124" s="23">
        <f t="shared" si="7"/>
        <v>6.767579571</v>
      </c>
      <c r="R124" s="23">
        <f t="shared" si="8"/>
        <v>18.60826873</v>
      </c>
      <c r="S124" s="23">
        <f t="shared" si="9"/>
        <v>9.367287825</v>
      </c>
      <c r="T124" s="23">
        <f t="shared" si="10"/>
        <v>6.563763361</v>
      </c>
      <c r="U124" s="23">
        <f t="shared" si="11"/>
        <v>8.931253571</v>
      </c>
      <c r="V124" s="25">
        <f t="shared" si="12"/>
        <v>2.177327006</v>
      </c>
      <c r="W124" s="26"/>
    </row>
    <row r="125">
      <c r="A125" s="7" t="s">
        <v>161</v>
      </c>
      <c r="B125" s="7">
        <v>1520.0</v>
      </c>
      <c r="C125" s="7">
        <v>6022.0</v>
      </c>
      <c r="D125" s="7">
        <v>4484.0</v>
      </c>
      <c r="E125" s="7">
        <v>27334.0</v>
      </c>
      <c r="F125" s="7">
        <v>21724.0</v>
      </c>
      <c r="G125" s="7">
        <v>21064.0</v>
      </c>
      <c r="H125" s="7">
        <v>21624.0</v>
      </c>
      <c r="I125" s="7">
        <v>24796.0</v>
      </c>
      <c r="J125" s="7">
        <v>20200.0</v>
      </c>
      <c r="K125" s="23">
        <f t="shared" si="1"/>
        <v>0.7365617433</v>
      </c>
      <c r="L125" s="23">
        <f t="shared" si="2"/>
        <v>1.448881405</v>
      </c>
      <c r="M125" s="23">
        <f t="shared" si="3"/>
        <v>1.857142857</v>
      </c>
      <c r="N125" s="24">
        <f t="shared" si="4"/>
        <v>1.347528668</v>
      </c>
      <c r="O125" s="23">
        <f t="shared" si="5"/>
        <v>3.119365514</v>
      </c>
      <c r="P125" s="23">
        <f t="shared" si="6"/>
        <v>3.03125436</v>
      </c>
      <c r="Q125" s="23">
        <f t="shared" si="7"/>
        <v>3.118430792</v>
      </c>
      <c r="R125" s="23">
        <f t="shared" si="8"/>
        <v>3.725236865</v>
      </c>
      <c r="S125" s="23">
        <f t="shared" si="9"/>
        <v>2.394226127</v>
      </c>
      <c r="T125" s="23">
        <f t="shared" si="10"/>
        <v>2.13789819</v>
      </c>
      <c r="U125" s="23">
        <f t="shared" si="11"/>
        <v>2.921068641</v>
      </c>
      <c r="V125" s="25">
        <f t="shared" si="12"/>
        <v>2.167722817</v>
      </c>
      <c r="W125" s="26"/>
    </row>
    <row r="126">
      <c r="A126" s="7" t="s">
        <v>162</v>
      </c>
      <c r="B126" s="7">
        <v>1118.0</v>
      </c>
      <c r="C126" s="7">
        <v>2172.0</v>
      </c>
      <c r="D126" s="7">
        <v>2142.0</v>
      </c>
      <c r="E126" s="7">
        <v>13426.0</v>
      </c>
      <c r="F126" s="7">
        <v>11950.0</v>
      </c>
      <c r="G126" s="7">
        <v>11146.0</v>
      </c>
      <c r="H126" s="7">
        <v>9020.0</v>
      </c>
      <c r="I126" s="7">
        <v>9456.0</v>
      </c>
      <c r="J126" s="7">
        <v>8044.0</v>
      </c>
      <c r="K126" s="23">
        <f t="shared" si="1"/>
        <v>0.5418886199</v>
      </c>
      <c r="L126" s="23">
        <f t="shared" si="2"/>
        <v>0.52273274</v>
      </c>
      <c r="M126" s="23">
        <f t="shared" si="3"/>
        <v>0.8873706004</v>
      </c>
      <c r="N126" s="24">
        <f t="shared" si="4"/>
        <v>0.6506639867</v>
      </c>
      <c r="O126" s="23">
        <f t="shared" si="5"/>
        <v>1.532237818</v>
      </c>
      <c r="P126" s="23">
        <f t="shared" si="6"/>
        <v>1.667503837</v>
      </c>
      <c r="Q126" s="23">
        <f t="shared" si="7"/>
        <v>1.650185048</v>
      </c>
      <c r="R126" s="23">
        <f t="shared" si="8"/>
        <v>1.554005168</v>
      </c>
      <c r="S126" s="23">
        <f t="shared" si="9"/>
        <v>0.9131022497</v>
      </c>
      <c r="T126" s="23">
        <f t="shared" si="10"/>
        <v>0.8514128479</v>
      </c>
      <c r="U126" s="23">
        <f t="shared" si="11"/>
        <v>1.361407828</v>
      </c>
      <c r="V126" s="25">
        <f t="shared" si="12"/>
        <v>2.092336222</v>
      </c>
      <c r="W126" s="26"/>
    </row>
    <row r="127">
      <c r="A127" s="7" t="s">
        <v>167</v>
      </c>
      <c r="B127" s="7">
        <v>36.0</v>
      </c>
      <c r="C127" s="7">
        <v>588.0</v>
      </c>
      <c r="D127" s="7">
        <v>378.0</v>
      </c>
      <c r="E127" s="7">
        <v>1210.0</v>
      </c>
      <c r="F127" s="7">
        <v>1162.0</v>
      </c>
      <c r="G127" s="7">
        <v>1386.0</v>
      </c>
      <c r="H127" s="7">
        <v>2196.0</v>
      </c>
      <c r="I127" s="7">
        <v>2352.0</v>
      </c>
      <c r="J127" s="7">
        <v>1892.0</v>
      </c>
      <c r="K127" s="23">
        <f t="shared" si="1"/>
        <v>0.01791767554</v>
      </c>
      <c r="L127" s="23">
        <f t="shared" si="2"/>
        <v>0.1416887178</v>
      </c>
      <c r="M127" s="23">
        <f t="shared" si="3"/>
        <v>0.1569358178</v>
      </c>
      <c r="N127" s="24">
        <f t="shared" si="4"/>
        <v>0.1055140704</v>
      </c>
      <c r="O127" s="23">
        <f t="shared" si="5"/>
        <v>0.1381946822</v>
      </c>
      <c r="P127" s="23">
        <f t="shared" si="6"/>
        <v>0.1622715223</v>
      </c>
      <c r="Q127" s="23">
        <f t="shared" si="7"/>
        <v>0.2053293856</v>
      </c>
      <c r="R127" s="23">
        <f t="shared" si="8"/>
        <v>0.3784668389</v>
      </c>
      <c r="S127" s="23">
        <f t="shared" si="9"/>
        <v>0.2271893405</v>
      </c>
      <c r="T127" s="23">
        <f t="shared" si="10"/>
        <v>0.2003386602</v>
      </c>
      <c r="U127" s="23">
        <f t="shared" si="11"/>
        <v>0.2186317383</v>
      </c>
      <c r="V127" s="25">
        <f t="shared" si="12"/>
        <v>2.072062403</v>
      </c>
      <c r="W127" s="26"/>
    </row>
    <row r="128">
      <c r="A128" s="7" t="s">
        <v>164</v>
      </c>
      <c r="B128" s="7">
        <v>9702.0</v>
      </c>
      <c r="C128" s="7">
        <v>33222.0</v>
      </c>
      <c r="D128" s="7">
        <v>25300.0</v>
      </c>
      <c r="E128" s="7">
        <v>171388.0</v>
      </c>
      <c r="F128" s="7">
        <v>139260.0</v>
      </c>
      <c r="G128" s="7">
        <v>152730.0</v>
      </c>
      <c r="H128" s="7">
        <v>83532.0</v>
      </c>
      <c r="I128" s="7">
        <v>94648.0</v>
      </c>
      <c r="J128" s="7">
        <v>81724.0</v>
      </c>
      <c r="K128" s="23">
        <f t="shared" si="1"/>
        <v>4.698789346</v>
      </c>
      <c r="L128" s="23">
        <f t="shared" si="2"/>
        <v>7.992061583</v>
      </c>
      <c r="M128" s="23">
        <f t="shared" si="3"/>
        <v>10.47660455</v>
      </c>
      <c r="N128" s="24">
        <f t="shared" si="4"/>
        <v>7.722485161</v>
      </c>
      <c r="O128" s="23">
        <f t="shared" si="5"/>
        <v>19.5582563</v>
      </c>
      <c r="P128" s="23">
        <f t="shared" si="6"/>
        <v>19.43086368</v>
      </c>
      <c r="Q128" s="23">
        <f t="shared" si="7"/>
        <v>22.61006662</v>
      </c>
      <c r="R128" s="23">
        <f t="shared" si="8"/>
        <v>14.38983635</v>
      </c>
      <c r="S128" s="23">
        <f t="shared" si="9"/>
        <v>9.138650188</v>
      </c>
      <c r="T128" s="23">
        <f t="shared" si="10"/>
        <v>8.649063393</v>
      </c>
      <c r="U128" s="23">
        <f t="shared" si="11"/>
        <v>15.62945609</v>
      </c>
      <c r="V128" s="25">
        <f t="shared" si="12"/>
        <v>2.02388943</v>
      </c>
      <c r="W128" s="26"/>
    </row>
    <row r="129">
      <c r="A129" s="7" t="s">
        <v>163</v>
      </c>
      <c r="B129" s="7">
        <v>90.0</v>
      </c>
      <c r="C129" s="7">
        <v>476.0</v>
      </c>
      <c r="D129" s="7">
        <v>432.0</v>
      </c>
      <c r="E129" s="7">
        <v>2332.0</v>
      </c>
      <c r="F129" s="7">
        <v>2630.0</v>
      </c>
      <c r="G129" s="7">
        <v>1856.0</v>
      </c>
      <c r="H129" s="7">
        <v>1480.0</v>
      </c>
      <c r="I129" s="7">
        <v>1080.0</v>
      </c>
      <c r="J129" s="7">
        <v>884.0</v>
      </c>
      <c r="K129" s="23">
        <f t="shared" si="1"/>
        <v>0.04406779661</v>
      </c>
      <c r="L129" s="23">
        <f t="shared" si="2"/>
        <v>0.1147462112</v>
      </c>
      <c r="M129" s="23">
        <f t="shared" si="3"/>
        <v>0.1792960663</v>
      </c>
      <c r="N129" s="24">
        <f t="shared" si="4"/>
        <v>0.112703358</v>
      </c>
      <c r="O129" s="23">
        <f t="shared" si="5"/>
        <v>0.2662330252</v>
      </c>
      <c r="P129" s="23">
        <f t="shared" si="6"/>
        <v>0.3670992047</v>
      </c>
      <c r="Q129" s="23">
        <f t="shared" si="7"/>
        <v>0.2749074759</v>
      </c>
      <c r="R129" s="23">
        <f t="shared" si="8"/>
        <v>0.2551248923</v>
      </c>
      <c r="S129" s="23">
        <f t="shared" si="9"/>
        <v>0.1043738534</v>
      </c>
      <c r="T129" s="23">
        <f t="shared" si="10"/>
        <v>0.09366070484</v>
      </c>
      <c r="U129" s="23">
        <f t="shared" si="11"/>
        <v>0.2268998594</v>
      </c>
      <c r="V129" s="25">
        <f t="shared" si="12"/>
        <v>2.013248437</v>
      </c>
      <c r="W129" s="26"/>
    </row>
    <row r="130">
      <c r="A130" s="7" t="s">
        <v>168</v>
      </c>
      <c r="B130" s="7">
        <v>164.0</v>
      </c>
      <c r="C130" s="7">
        <v>932.0</v>
      </c>
      <c r="D130" s="7">
        <v>696.0</v>
      </c>
      <c r="E130" s="7">
        <v>2852.0</v>
      </c>
      <c r="F130" s="7">
        <v>1674.0</v>
      </c>
      <c r="G130" s="7">
        <v>1636.0</v>
      </c>
      <c r="H130" s="7">
        <v>3968.0</v>
      </c>
      <c r="I130" s="7">
        <v>4684.0</v>
      </c>
      <c r="J130" s="7">
        <v>3664.0</v>
      </c>
      <c r="K130" s="23">
        <f t="shared" si="1"/>
        <v>0.0799031477</v>
      </c>
      <c r="L130" s="23">
        <f t="shared" si="2"/>
        <v>0.2244407024</v>
      </c>
      <c r="M130" s="23">
        <f t="shared" si="3"/>
        <v>0.2886128364</v>
      </c>
      <c r="N130" s="24">
        <f t="shared" si="4"/>
        <v>0.1976522289</v>
      </c>
      <c r="O130" s="23">
        <f t="shared" si="5"/>
        <v>0.3255734338</v>
      </c>
      <c r="P130" s="23">
        <f t="shared" si="6"/>
        <v>0.23371006</v>
      </c>
      <c r="Q130" s="23">
        <f t="shared" si="7"/>
        <v>0.2423390081</v>
      </c>
      <c r="R130" s="23">
        <f t="shared" si="8"/>
        <v>0.6837209302</v>
      </c>
      <c r="S130" s="23">
        <f t="shared" si="9"/>
        <v>0.4523510669</v>
      </c>
      <c r="T130" s="23">
        <f t="shared" si="10"/>
        <v>0.3878717325</v>
      </c>
      <c r="U130" s="23">
        <f t="shared" si="11"/>
        <v>0.3875943719</v>
      </c>
      <c r="V130" s="25">
        <f t="shared" si="12"/>
        <v>1.960991658</v>
      </c>
      <c r="W130" s="26"/>
    </row>
    <row r="131">
      <c r="A131" s="7" t="s">
        <v>169</v>
      </c>
      <c r="B131" s="7">
        <v>3120.0</v>
      </c>
      <c r="C131" s="7">
        <v>9132.0</v>
      </c>
      <c r="D131" s="7">
        <v>7668.0</v>
      </c>
      <c r="E131" s="7">
        <v>19278.0</v>
      </c>
      <c r="F131" s="7">
        <v>15652.0</v>
      </c>
      <c r="G131" s="7">
        <v>16202.0</v>
      </c>
      <c r="H131" s="7">
        <v>41096.0</v>
      </c>
      <c r="I131" s="7">
        <v>46176.0</v>
      </c>
      <c r="J131" s="7">
        <v>36612.0</v>
      </c>
      <c r="K131" s="23">
        <f t="shared" si="1"/>
        <v>1.511380145</v>
      </c>
      <c r="L131" s="23">
        <f t="shared" si="2"/>
        <v>2.19701708</v>
      </c>
      <c r="M131" s="23">
        <f t="shared" si="3"/>
        <v>3.175569358</v>
      </c>
      <c r="N131" s="24">
        <f t="shared" si="4"/>
        <v>2.294655528</v>
      </c>
      <c r="O131" s="23">
        <f t="shared" si="5"/>
        <v>2.200045646</v>
      </c>
      <c r="P131" s="23">
        <f t="shared" si="6"/>
        <v>2.184037952</v>
      </c>
      <c r="Q131" s="23">
        <f t="shared" si="7"/>
        <v>2.398667654</v>
      </c>
      <c r="R131" s="23">
        <f t="shared" si="8"/>
        <v>7.079586563</v>
      </c>
      <c r="S131" s="23">
        <f t="shared" si="9"/>
        <v>4.458530462</v>
      </c>
      <c r="T131" s="23">
        <f t="shared" si="10"/>
        <v>3.874801566</v>
      </c>
      <c r="U131" s="23">
        <f t="shared" si="11"/>
        <v>3.699278307</v>
      </c>
      <c r="V131" s="25">
        <f t="shared" si="12"/>
        <v>1.612127948</v>
      </c>
      <c r="W131" s="26"/>
    </row>
    <row r="132">
      <c r="A132" s="7" t="s">
        <v>170</v>
      </c>
      <c r="B132" s="7">
        <v>242.0</v>
      </c>
      <c r="C132" s="7">
        <v>738.0</v>
      </c>
      <c r="D132" s="7">
        <v>762.0</v>
      </c>
      <c r="E132" s="7">
        <v>2844.0</v>
      </c>
      <c r="F132" s="7">
        <v>2120.0</v>
      </c>
      <c r="G132" s="7">
        <v>2074.0</v>
      </c>
      <c r="H132" s="7">
        <v>1476.0</v>
      </c>
      <c r="I132" s="7">
        <v>2436.0</v>
      </c>
      <c r="J132" s="7">
        <v>2168.0</v>
      </c>
      <c r="K132" s="23">
        <f t="shared" si="1"/>
        <v>0.1176755448</v>
      </c>
      <c r="L132" s="23">
        <f t="shared" si="2"/>
        <v>0.177772432</v>
      </c>
      <c r="M132" s="23">
        <f t="shared" si="3"/>
        <v>0.315942029</v>
      </c>
      <c r="N132" s="24">
        <f t="shared" si="4"/>
        <v>0.2037966686</v>
      </c>
      <c r="O132" s="23">
        <f t="shared" si="5"/>
        <v>0.3246605044</v>
      </c>
      <c r="P132" s="23">
        <f t="shared" si="6"/>
        <v>0.2959397237</v>
      </c>
      <c r="Q132" s="23">
        <f t="shared" si="7"/>
        <v>0.3071798668</v>
      </c>
      <c r="R132" s="23">
        <f t="shared" si="8"/>
        <v>0.2544358312</v>
      </c>
      <c r="S132" s="23">
        <f t="shared" si="9"/>
        <v>0.2352997972</v>
      </c>
      <c r="T132" s="23">
        <f t="shared" si="10"/>
        <v>0.2295481003</v>
      </c>
      <c r="U132" s="23">
        <f t="shared" si="11"/>
        <v>0.2745106373</v>
      </c>
      <c r="V132" s="25">
        <f t="shared" si="12"/>
        <v>1.346982947</v>
      </c>
      <c r="W132" s="26"/>
    </row>
    <row r="133">
      <c r="A133" s="7" t="s">
        <v>171</v>
      </c>
      <c r="B133" s="7">
        <v>1048.0</v>
      </c>
      <c r="C133" s="7">
        <v>1818.0</v>
      </c>
      <c r="D133" s="7">
        <v>1214.0</v>
      </c>
      <c r="E133" s="7">
        <v>2940.0</v>
      </c>
      <c r="F133" s="7">
        <v>2168.0</v>
      </c>
      <c r="G133" s="7">
        <v>2438.0</v>
      </c>
      <c r="H133" s="7">
        <v>6628.0</v>
      </c>
      <c r="I133" s="7">
        <v>7460.0</v>
      </c>
      <c r="J133" s="7">
        <v>6212.0</v>
      </c>
      <c r="K133" s="23">
        <f t="shared" si="1"/>
        <v>0.5079903148</v>
      </c>
      <c r="L133" s="23">
        <f t="shared" si="2"/>
        <v>0.4375751744</v>
      </c>
      <c r="M133" s="23">
        <f t="shared" si="3"/>
        <v>0.5031055901</v>
      </c>
      <c r="N133" s="24">
        <f t="shared" si="4"/>
        <v>0.4828903597</v>
      </c>
      <c r="O133" s="23">
        <f t="shared" si="5"/>
        <v>0.3356156567</v>
      </c>
      <c r="P133" s="23">
        <f t="shared" si="6"/>
        <v>0.3026370866</v>
      </c>
      <c r="Q133" s="23">
        <f t="shared" si="7"/>
        <v>0.3610658771</v>
      </c>
      <c r="R133" s="23">
        <f t="shared" si="8"/>
        <v>1.141946598</v>
      </c>
      <c r="S133" s="23">
        <f t="shared" si="9"/>
        <v>0.7203823501</v>
      </c>
      <c r="T133" s="23">
        <f t="shared" si="10"/>
        <v>0.6575298973</v>
      </c>
      <c r="U133" s="23">
        <f t="shared" si="11"/>
        <v>0.5865295776</v>
      </c>
      <c r="V133" s="25">
        <f t="shared" si="12"/>
        <v>1.214622669</v>
      </c>
      <c r="W133" s="26"/>
    </row>
    <row r="134">
      <c r="A134" s="7" t="s">
        <v>172</v>
      </c>
      <c r="B134" s="7">
        <v>158.0</v>
      </c>
      <c r="C134" s="7">
        <v>1046.0</v>
      </c>
      <c r="D134" s="7">
        <v>910.0</v>
      </c>
      <c r="E134" s="7">
        <v>1406.0</v>
      </c>
      <c r="F134" s="7">
        <v>930.0</v>
      </c>
      <c r="G134" s="7">
        <v>816.0</v>
      </c>
      <c r="H134" s="7">
        <v>3148.0</v>
      </c>
      <c r="I134" s="7">
        <v>3476.0</v>
      </c>
      <c r="J134" s="7">
        <v>2168.0</v>
      </c>
      <c r="K134" s="23">
        <f t="shared" si="1"/>
        <v>0.07699757869</v>
      </c>
      <c r="L134" s="23">
        <f t="shared" si="2"/>
        <v>0.2518643252</v>
      </c>
      <c r="M134" s="23">
        <f t="shared" si="3"/>
        <v>0.3772256729</v>
      </c>
      <c r="N134" s="24">
        <f t="shared" si="4"/>
        <v>0.2353625256</v>
      </c>
      <c r="O134" s="23">
        <f t="shared" si="5"/>
        <v>0.1605614516</v>
      </c>
      <c r="P134" s="23">
        <f t="shared" si="6"/>
        <v>0.1299009348</v>
      </c>
      <c r="Q134" s="23">
        <f t="shared" si="7"/>
        <v>0.1209474463</v>
      </c>
      <c r="R134" s="23">
        <f t="shared" si="8"/>
        <v>0.5424633936</v>
      </c>
      <c r="S134" s="23">
        <f t="shared" si="9"/>
        <v>0.3357149754</v>
      </c>
      <c r="T134" s="23">
        <f t="shared" si="10"/>
        <v>0.2295481003</v>
      </c>
      <c r="U134" s="23">
        <f t="shared" si="11"/>
        <v>0.2531893837</v>
      </c>
      <c r="V134" s="25">
        <f t="shared" si="12"/>
        <v>1.075742126</v>
      </c>
      <c r="W134" s="26"/>
    </row>
    <row r="135">
      <c r="A135" s="7" t="s">
        <v>173</v>
      </c>
      <c r="B135" s="7">
        <v>944.0</v>
      </c>
      <c r="C135" s="7">
        <v>1802.0</v>
      </c>
      <c r="D135" s="7">
        <v>1094.0</v>
      </c>
      <c r="E135" s="7">
        <v>4722.0</v>
      </c>
      <c r="F135" s="7">
        <v>3286.0</v>
      </c>
      <c r="G135" s="7">
        <v>3194.0</v>
      </c>
      <c r="H135" s="7">
        <v>4120.0</v>
      </c>
      <c r="I135" s="7">
        <v>3844.0</v>
      </c>
      <c r="J135" s="7">
        <v>3132.0</v>
      </c>
      <c r="K135" s="23">
        <f t="shared" si="1"/>
        <v>0.4576271186</v>
      </c>
      <c r="L135" s="23">
        <f t="shared" si="2"/>
        <v>0.4337262449</v>
      </c>
      <c r="M135" s="23">
        <f t="shared" si="3"/>
        <v>0.4534161491</v>
      </c>
      <c r="N135" s="24">
        <f t="shared" si="4"/>
        <v>0.4482565042</v>
      </c>
      <c r="O135" s="23">
        <f t="shared" si="5"/>
        <v>0.5389706721</v>
      </c>
      <c r="P135" s="23">
        <f t="shared" si="6"/>
        <v>0.4586298312</v>
      </c>
      <c r="Q135" s="23">
        <f t="shared" si="7"/>
        <v>0.4729829756</v>
      </c>
      <c r="R135" s="23">
        <f t="shared" si="8"/>
        <v>0.7099052541</v>
      </c>
      <c r="S135" s="23">
        <f t="shared" si="9"/>
        <v>0.3712465</v>
      </c>
      <c r="T135" s="23">
        <f t="shared" si="10"/>
        <v>0.3315694783</v>
      </c>
      <c r="U135" s="23">
        <f t="shared" si="11"/>
        <v>0.4805507852</v>
      </c>
      <c r="V135" s="25">
        <f t="shared" si="12"/>
        <v>1.072044199</v>
      </c>
      <c r="W135" s="26"/>
    </row>
    <row r="136">
      <c r="A136" s="7" t="s">
        <v>175</v>
      </c>
      <c r="B136" s="7">
        <v>200.0</v>
      </c>
      <c r="C136" s="7">
        <v>508.0</v>
      </c>
      <c r="D136" s="7">
        <v>448.0</v>
      </c>
      <c r="E136" s="7">
        <v>786.0</v>
      </c>
      <c r="F136" s="7">
        <v>572.0</v>
      </c>
      <c r="G136" s="7">
        <v>622.0</v>
      </c>
      <c r="H136" s="7">
        <v>1252.0</v>
      </c>
      <c r="I136" s="7">
        <v>1324.0</v>
      </c>
      <c r="J136" s="7">
        <v>1088.0</v>
      </c>
      <c r="K136" s="23">
        <f t="shared" si="1"/>
        <v>0.09733656174</v>
      </c>
      <c r="L136" s="23">
        <f t="shared" si="2"/>
        <v>0.1224440702</v>
      </c>
      <c r="M136" s="23">
        <f t="shared" si="3"/>
        <v>0.1859213251</v>
      </c>
      <c r="N136" s="24">
        <f t="shared" si="4"/>
        <v>0.1352339857</v>
      </c>
      <c r="O136" s="23">
        <f t="shared" si="5"/>
        <v>0.089809426</v>
      </c>
      <c r="P136" s="23">
        <f t="shared" si="6"/>
        <v>0.07994976978</v>
      </c>
      <c r="Q136" s="23">
        <f t="shared" si="7"/>
        <v>0.09222797927</v>
      </c>
      <c r="R136" s="23">
        <f t="shared" si="8"/>
        <v>0.2158484065</v>
      </c>
      <c r="S136" s="23">
        <f t="shared" si="9"/>
        <v>0.1279327991</v>
      </c>
      <c r="T136" s="23">
        <f t="shared" si="10"/>
        <v>0.115250291</v>
      </c>
      <c r="U136" s="23">
        <f t="shared" si="11"/>
        <v>0.1201697786</v>
      </c>
      <c r="V136" s="25">
        <f t="shared" si="12"/>
        <v>0.8886063515</v>
      </c>
      <c r="W136" s="26"/>
    </row>
    <row r="137">
      <c r="A137" s="7" t="s">
        <v>174</v>
      </c>
      <c r="B137" s="7">
        <v>58.0</v>
      </c>
      <c r="C137" s="7">
        <v>474.0</v>
      </c>
      <c r="D137" s="7">
        <v>338.0</v>
      </c>
      <c r="E137" s="7">
        <v>1320.0</v>
      </c>
      <c r="F137" s="7">
        <v>1042.0</v>
      </c>
      <c r="G137" s="7">
        <v>958.0</v>
      </c>
      <c r="H137" s="7">
        <v>140.0</v>
      </c>
      <c r="I137" s="7">
        <v>148.0</v>
      </c>
      <c r="J137" s="7">
        <v>116.0</v>
      </c>
      <c r="K137" s="23">
        <f t="shared" si="1"/>
        <v>0.02857142857</v>
      </c>
      <c r="L137" s="23">
        <f t="shared" si="2"/>
        <v>0.114265095</v>
      </c>
      <c r="M137" s="23">
        <f t="shared" si="3"/>
        <v>0.1403726708</v>
      </c>
      <c r="N137" s="24">
        <f t="shared" si="4"/>
        <v>0.0944030648</v>
      </c>
      <c r="O137" s="23">
        <f t="shared" si="5"/>
        <v>0.1507474609</v>
      </c>
      <c r="P137" s="23">
        <f t="shared" si="6"/>
        <v>0.145528115</v>
      </c>
      <c r="Q137" s="23">
        <f t="shared" si="7"/>
        <v>0.1419689119</v>
      </c>
      <c r="R137" s="23">
        <f t="shared" si="8"/>
        <v>0.02428940568</v>
      </c>
      <c r="S137" s="23">
        <f t="shared" si="9"/>
        <v>0.01438640533</v>
      </c>
      <c r="T137" s="23">
        <f t="shared" si="10"/>
        <v>0.01238226267</v>
      </c>
      <c r="U137" s="23">
        <f t="shared" si="11"/>
        <v>0.08155042692</v>
      </c>
      <c r="V137" s="25">
        <f t="shared" si="12"/>
        <v>0.8638535951</v>
      </c>
      <c r="W137" s="26"/>
    </row>
    <row r="138">
      <c r="A138" s="7" t="s">
        <v>176</v>
      </c>
      <c r="B138" s="7">
        <v>262.0</v>
      </c>
      <c r="C138" s="7">
        <v>98.0</v>
      </c>
      <c r="D138" s="7">
        <v>178.0</v>
      </c>
      <c r="E138" s="7">
        <v>320.0</v>
      </c>
      <c r="F138" s="7">
        <v>272.0</v>
      </c>
      <c r="G138" s="7">
        <v>310.0</v>
      </c>
      <c r="H138" s="7">
        <v>776.0</v>
      </c>
      <c r="I138" s="7">
        <v>828.0</v>
      </c>
      <c r="J138" s="7">
        <v>488.0</v>
      </c>
      <c r="K138" s="23">
        <f t="shared" si="1"/>
        <v>0.1273607748</v>
      </c>
      <c r="L138" s="23">
        <f t="shared" si="2"/>
        <v>0.02381525138</v>
      </c>
      <c r="M138" s="23">
        <f t="shared" si="3"/>
        <v>0.07412008282</v>
      </c>
      <c r="N138" s="24">
        <f t="shared" si="4"/>
        <v>0.07509870301</v>
      </c>
      <c r="O138" s="23">
        <f t="shared" si="5"/>
        <v>0.03663129065</v>
      </c>
      <c r="P138" s="23">
        <f t="shared" si="6"/>
        <v>0.03809125157</v>
      </c>
      <c r="Q138" s="23">
        <f t="shared" si="7"/>
        <v>0.04603997039</v>
      </c>
      <c r="R138" s="23">
        <f t="shared" si="8"/>
        <v>0.1338501292</v>
      </c>
      <c r="S138" s="23">
        <f t="shared" si="9"/>
        <v>0.08004248334</v>
      </c>
      <c r="T138" s="23">
        <f t="shared" si="10"/>
        <v>0.0517515081</v>
      </c>
      <c r="U138" s="23">
        <f t="shared" si="11"/>
        <v>0.06440110554</v>
      </c>
      <c r="V138" s="25">
        <f t="shared" si="12"/>
        <v>0.8575528333</v>
      </c>
      <c r="W138" s="26"/>
    </row>
    <row r="139">
      <c r="A139" s="7" t="s">
        <v>177</v>
      </c>
      <c r="B139" s="7">
        <v>218.0</v>
      </c>
      <c r="C139" s="7">
        <v>2432.0</v>
      </c>
      <c r="D139" s="7">
        <v>1360.0</v>
      </c>
      <c r="E139" s="7">
        <v>1832.0</v>
      </c>
      <c r="F139" s="7">
        <v>1276.0</v>
      </c>
      <c r="G139" s="7">
        <v>1260.0</v>
      </c>
      <c r="H139" s="7">
        <v>4328.0</v>
      </c>
      <c r="I139" s="7">
        <v>4976.0</v>
      </c>
      <c r="J139" s="7">
        <v>3276.0</v>
      </c>
      <c r="K139" s="23">
        <f t="shared" si="1"/>
        <v>0.1060532688</v>
      </c>
      <c r="L139" s="23">
        <f t="shared" si="2"/>
        <v>0.5852778446</v>
      </c>
      <c r="M139" s="23">
        <f t="shared" si="3"/>
        <v>0.5635610766</v>
      </c>
      <c r="N139" s="24">
        <f t="shared" si="4"/>
        <v>0.4182973967</v>
      </c>
      <c r="O139" s="23">
        <f t="shared" si="5"/>
        <v>0.2091749401</v>
      </c>
      <c r="P139" s="23">
        <f t="shared" si="6"/>
        <v>0.1781777592</v>
      </c>
      <c r="Q139" s="23">
        <f t="shared" si="7"/>
        <v>0.1866765359</v>
      </c>
      <c r="R139" s="23">
        <f t="shared" si="8"/>
        <v>0.7457364341</v>
      </c>
      <c r="S139" s="23">
        <f t="shared" si="9"/>
        <v>0.4805445592</v>
      </c>
      <c r="T139" s="23">
        <f t="shared" si="10"/>
        <v>0.3468091862</v>
      </c>
      <c r="U139" s="23">
        <f t="shared" si="11"/>
        <v>0.3578532358</v>
      </c>
      <c r="V139" s="25">
        <f t="shared" si="12"/>
        <v>0.8554995528</v>
      </c>
      <c r="W139" s="26"/>
    </row>
    <row r="140">
      <c r="A140" s="7" t="s">
        <v>178</v>
      </c>
      <c r="B140" s="7">
        <v>84.0</v>
      </c>
      <c r="C140" s="7">
        <v>862.0</v>
      </c>
      <c r="D140" s="7">
        <v>662.0</v>
      </c>
      <c r="E140" s="7">
        <v>470.0</v>
      </c>
      <c r="F140" s="7">
        <v>250.0</v>
      </c>
      <c r="G140" s="7">
        <v>384.0</v>
      </c>
      <c r="H140" s="7">
        <v>1488.0</v>
      </c>
      <c r="I140" s="7">
        <v>1752.0</v>
      </c>
      <c r="J140" s="7">
        <v>1988.0</v>
      </c>
      <c r="K140" s="23">
        <f t="shared" si="1"/>
        <v>0.0411622276</v>
      </c>
      <c r="L140" s="23">
        <f t="shared" si="2"/>
        <v>0.2076016358</v>
      </c>
      <c r="M140" s="23">
        <f t="shared" si="3"/>
        <v>0.2745341615</v>
      </c>
      <c r="N140" s="24">
        <f t="shared" si="4"/>
        <v>0.174432675</v>
      </c>
      <c r="O140" s="23">
        <f t="shared" si="5"/>
        <v>0.05374871619</v>
      </c>
      <c r="P140" s="23">
        <f t="shared" si="6"/>
        <v>0.0350216269</v>
      </c>
      <c r="Q140" s="23">
        <f t="shared" si="7"/>
        <v>0.05699481865</v>
      </c>
      <c r="R140" s="23">
        <f t="shared" si="8"/>
        <v>0.2565030146</v>
      </c>
      <c r="S140" s="23">
        <f t="shared" si="9"/>
        <v>0.169257507</v>
      </c>
      <c r="T140" s="23">
        <f t="shared" si="10"/>
        <v>0.2104984654</v>
      </c>
      <c r="U140" s="23">
        <f t="shared" si="11"/>
        <v>0.1303373581</v>
      </c>
      <c r="V140" s="25">
        <f t="shared" si="12"/>
        <v>0.7472072429</v>
      </c>
      <c r="W140" s="26"/>
    </row>
    <row r="141">
      <c r="A141" s="7" t="s">
        <v>179</v>
      </c>
      <c r="B141" s="7">
        <v>56.0</v>
      </c>
      <c r="C141" s="7">
        <v>636.0</v>
      </c>
      <c r="D141" s="7">
        <v>268.0</v>
      </c>
      <c r="E141" s="7">
        <v>338.0</v>
      </c>
      <c r="F141" s="7">
        <v>214.0</v>
      </c>
      <c r="G141" s="7">
        <v>252.0</v>
      </c>
      <c r="H141" s="7">
        <v>400.0</v>
      </c>
      <c r="I141" s="7">
        <v>544.0</v>
      </c>
      <c r="J141" s="7">
        <v>364.0</v>
      </c>
      <c r="K141" s="23">
        <f t="shared" si="1"/>
        <v>0.02760290557</v>
      </c>
      <c r="L141" s="23">
        <f t="shared" si="2"/>
        <v>0.1532355064</v>
      </c>
      <c r="M141" s="23">
        <f t="shared" si="3"/>
        <v>0.1113871636</v>
      </c>
      <c r="N141" s="24">
        <f t="shared" si="4"/>
        <v>0.09740852517</v>
      </c>
      <c r="O141" s="23">
        <f t="shared" si="5"/>
        <v>0.03868538172</v>
      </c>
      <c r="P141" s="23">
        <f t="shared" si="6"/>
        <v>0.02999860472</v>
      </c>
      <c r="Q141" s="23">
        <f t="shared" si="7"/>
        <v>0.03745373797</v>
      </c>
      <c r="R141" s="23">
        <f t="shared" si="8"/>
        <v>0.06907838071</v>
      </c>
      <c r="S141" s="23">
        <f t="shared" si="9"/>
        <v>0.05262141547</v>
      </c>
      <c r="T141" s="23">
        <f t="shared" si="10"/>
        <v>0.03862842629</v>
      </c>
      <c r="U141" s="23">
        <f t="shared" si="11"/>
        <v>0.04441099114</v>
      </c>
      <c r="V141" s="25">
        <f t="shared" si="12"/>
        <v>0.4559250956</v>
      </c>
      <c r="W141" s="26"/>
    </row>
    <row r="142">
      <c r="A142" s="7" t="s">
        <v>180</v>
      </c>
      <c r="B142" s="7">
        <v>1438.0</v>
      </c>
      <c r="C142" s="7">
        <v>3926.0</v>
      </c>
      <c r="D142" s="7">
        <v>2814.0</v>
      </c>
      <c r="E142" s="7">
        <v>2870.0</v>
      </c>
      <c r="F142" s="7">
        <v>2312.0</v>
      </c>
      <c r="G142" s="7">
        <v>2298.0</v>
      </c>
      <c r="H142" s="7">
        <v>3480.0</v>
      </c>
      <c r="I142" s="7">
        <v>4224.0</v>
      </c>
      <c r="J142" s="7">
        <v>3444.0</v>
      </c>
      <c r="K142" s="23">
        <f t="shared" si="1"/>
        <v>0.6968523002</v>
      </c>
      <c r="L142" s="23">
        <f t="shared" si="2"/>
        <v>0.9446716382</v>
      </c>
      <c r="M142" s="23">
        <f t="shared" si="3"/>
        <v>1.16563147</v>
      </c>
      <c r="N142" s="24">
        <f t="shared" si="4"/>
        <v>0.9357184695</v>
      </c>
      <c r="O142" s="23">
        <f t="shared" si="5"/>
        <v>0.3276275248</v>
      </c>
      <c r="P142" s="23">
        <f t="shared" si="6"/>
        <v>0.3227291754</v>
      </c>
      <c r="Q142" s="23">
        <f t="shared" si="7"/>
        <v>0.3403404885</v>
      </c>
      <c r="R142" s="23">
        <f t="shared" si="8"/>
        <v>0.5996554694</v>
      </c>
      <c r="S142" s="23">
        <f t="shared" si="9"/>
        <v>0.4079366612</v>
      </c>
      <c r="T142" s="23">
        <f t="shared" si="10"/>
        <v>0.3645888454</v>
      </c>
      <c r="U142" s="23">
        <f t="shared" si="11"/>
        <v>0.3938130275</v>
      </c>
      <c r="V142" s="25">
        <f t="shared" si="12"/>
        <v>0.4208670025</v>
      </c>
      <c r="W142" s="26"/>
    </row>
    <row r="143">
      <c r="A143" s="7" t="s">
        <v>181</v>
      </c>
      <c r="B143" s="7">
        <v>28.0</v>
      </c>
      <c r="C143" s="7">
        <v>302.0</v>
      </c>
      <c r="D143" s="7">
        <v>190.0</v>
      </c>
      <c r="E143" s="7">
        <v>102.0</v>
      </c>
      <c r="F143" s="7">
        <v>122.0</v>
      </c>
      <c r="G143" s="7">
        <v>146.0</v>
      </c>
      <c r="H143" s="7">
        <v>136.0</v>
      </c>
      <c r="I143" s="7">
        <v>84.0</v>
      </c>
      <c r="J143" s="7">
        <v>100.0</v>
      </c>
      <c r="K143" s="23">
        <f t="shared" si="1"/>
        <v>0.01404358354</v>
      </c>
      <c r="L143" s="23">
        <f t="shared" si="2"/>
        <v>0.07288910272</v>
      </c>
      <c r="M143" s="23">
        <f t="shared" si="3"/>
        <v>0.07908902692</v>
      </c>
      <c r="N143" s="24">
        <f t="shared" si="4"/>
        <v>0.05534057106</v>
      </c>
      <c r="O143" s="23">
        <f t="shared" si="5"/>
        <v>0.01175396554</v>
      </c>
      <c r="P143" s="23">
        <f t="shared" si="6"/>
        <v>0.01716199247</v>
      </c>
      <c r="Q143" s="23">
        <f t="shared" si="7"/>
        <v>0.02176165803</v>
      </c>
      <c r="R143" s="23">
        <f t="shared" si="8"/>
        <v>0.02360034453</v>
      </c>
      <c r="S143" s="23">
        <f t="shared" si="9"/>
        <v>0.008207009752</v>
      </c>
      <c r="T143" s="23">
        <f t="shared" si="10"/>
        <v>0.01068896179</v>
      </c>
      <c r="U143" s="23">
        <f t="shared" si="11"/>
        <v>0.01552898869</v>
      </c>
      <c r="V143" s="25">
        <f t="shared" si="12"/>
        <v>0.2806076697</v>
      </c>
      <c r="W143" s="26"/>
    </row>
    <row r="144">
      <c r="H144" s="8"/>
      <c r="I144" s="8"/>
      <c r="J144" s="8"/>
      <c r="U144" s="27" t="s">
        <v>182</v>
      </c>
      <c r="V144" s="28">
        <f>124/137</f>
        <v>0.9051094891</v>
      </c>
    </row>
    <row r="145">
      <c r="A145" s="6" t="s">
        <v>183</v>
      </c>
      <c r="H145" s="8"/>
      <c r="I145" s="8"/>
      <c r="J145" s="8"/>
      <c r="U145" s="27" t="s">
        <v>184</v>
      </c>
      <c r="V145" s="28">
        <f>69/137</f>
        <v>0.503649635</v>
      </c>
    </row>
    <row r="146">
      <c r="B146" s="16" t="s">
        <v>40</v>
      </c>
      <c r="C146" s="17"/>
      <c r="D146" s="17"/>
      <c r="E146" s="17"/>
      <c r="F146" s="17"/>
      <c r="G146" s="17"/>
      <c r="H146" s="17"/>
      <c r="I146" s="17"/>
      <c r="J146" s="18"/>
      <c r="K146" s="19" t="s">
        <v>41</v>
      </c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8"/>
    </row>
    <row r="147">
      <c r="B147" s="20" t="s">
        <v>29</v>
      </c>
      <c r="C147" s="7" t="s">
        <v>30</v>
      </c>
      <c r="D147" s="7" t="s">
        <v>31</v>
      </c>
      <c r="E147" s="7" t="s">
        <v>32</v>
      </c>
      <c r="F147" s="7" t="s">
        <v>33</v>
      </c>
      <c r="G147" s="7" t="s">
        <v>34</v>
      </c>
      <c r="H147" s="8" t="s">
        <v>35</v>
      </c>
      <c r="I147" s="8" t="s">
        <v>36</v>
      </c>
      <c r="J147" s="8" t="s">
        <v>37</v>
      </c>
      <c r="K147" s="7" t="s">
        <v>29</v>
      </c>
      <c r="L147" s="7" t="s">
        <v>30</v>
      </c>
      <c r="M147" s="7" t="s">
        <v>31</v>
      </c>
      <c r="N147" s="7" t="s">
        <v>42</v>
      </c>
      <c r="O147" s="7" t="s">
        <v>32</v>
      </c>
      <c r="P147" s="7" t="s">
        <v>33</v>
      </c>
      <c r="Q147" s="7" t="s">
        <v>34</v>
      </c>
      <c r="R147" s="7" t="s">
        <v>35</v>
      </c>
      <c r="S147" s="7" t="s">
        <v>36</v>
      </c>
      <c r="T147" s="7" t="s">
        <v>37</v>
      </c>
      <c r="U147" s="7" t="s">
        <v>43</v>
      </c>
      <c r="V147" s="7" t="s">
        <v>44</v>
      </c>
    </row>
    <row r="148">
      <c r="A148" s="7" t="s">
        <v>185</v>
      </c>
      <c r="B148" s="7">
        <v>0.0</v>
      </c>
      <c r="C148" s="7">
        <v>0.0</v>
      </c>
      <c r="D148" s="7">
        <v>0.0</v>
      </c>
      <c r="E148" s="7">
        <v>2138.0</v>
      </c>
      <c r="F148" s="7">
        <v>1610.0</v>
      </c>
      <c r="G148" s="7">
        <v>1446.0</v>
      </c>
      <c r="H148" s="7">
        <v>2132.0</v>
      </c>
      <c r="I148" s="7">
        <v>2404.0</v>
      </c>
      <c r="J148" s="7">
        <v>2076.0</v>
      </c>
      <c r="K148" s="23">
        <f t="shared" ref="K148:K209" si="13">(1+B148)/(1+$B$2)</f>
        <v>0.0004842615012</v>
      </c>
      <c r="L148" s="23">
        <f t="shared" ref="L148:L209" si="14">(1+C148)/(1+$C$2)</f>
        <v>0.0002405580948</v>
      </c>
      <c r="M148" s="23">
        <f t="shared" ref="M148:M209" si="15">(1+D148)/(1+$D$2)</f>
        <v>0.0004140786749</v>
      </c>
      <c r="N148" s="23">
        <f t="shared" ref="N148:N209" si="16">(K148+L148+M148)/3</f>
        <v>0.000379632757</v>
      </c>
      <c r="O148" s="23">
        <f t="shared" ref="O148:O209" si="17">(1+E148)/(1+$E$2)</f>
        <v>0.2440944882</v>
      </c>
      <c r="P148" s="23">
        <f t="shared" ref="P148:P209" si="18">(1+F148)/(1+$F$2)</f>
        <v>0.2247802428</v>
      </c>
      <c r="Q148" s="23">
        <f t="shared" ref="Q148:Q209" si="19">(1+G148)/(1+$G$2)</f>
        <v>0.214211695</v>
      </c>
      <c r="R148" s="23">
        <f t="shared" ref="R148:R209" si="20">(1+H148)/(1+$H$2)</f>
        <v>0.3674418605</v>
      </c>
      <c r="S148" s="23">
        <f t="shared" ref="S148:S209" si="21">(1+I148)/(1+$I$2)</f>
        <v>0.2322100994</v>
      </c>
      <c r="T148" s="23">
        <f t="shared" ref="T148:T209" si="22">(1+J148)/(1+$J$2)</f>
        <v>0.2198116203</v>
      </c>
      <c r="U148" s="23">
        <f t="shared" ref="U148:U209" si="23">(O148+P148+Q148+R148+S148+T148)/6</f>
        <v>0.250425001</v>
      </c>
      <c r="V148" s="26">
        <f t="shared" ref="V148:V209" si="24">U148/N148</f>
        <v>659.6506661</v>
      </c>
      <c r="W148" s="26"/>
    </row>
    <row r="149">
      <c r="A149" s="7" t="s">
        <v>186</v>
      </c>
      <c r="B149" s="7">
        <v>0.0</v>
      </c>
      <c r="C149" s="7">
        <v>2.0</v>
      </c>
      <c r="D149" s="7">
        <v>2.0</v>
      </c>
      <c r="E149" s="7">
        <v>4812.0</v>
      </c>
      <c r="F149" s="7">
        <v>2742.0</v>
      </c>
      <c r="G149" s="7">
        <v>1790.0</v>
      </c>
      <c r="H149" s="7">
        <v>4596.0</v>
      </c>
      <c r="I149" s="7">
        <v>1924.0</v>
      </c>
      <c r="J149" s="7">
        <v>1544.0</v>
      </c>
      <c r="K149" s="23">
        <f t="shared" si="13"/>
        <v>0.0004842615012</v>
      </c>
      <c r="L149" s="23">
        <f t="shared" si="14"/>
        <v>0.0007216742843</v>
      </c>
      <c r="M149" s="23">
        <f t="shared" si="15"/>
        <v>0.001242236025</v>
      </c>
      <c r="N149" s="23">
        <f t="shared" si="16"/>
        <v>0.0008160572701</v>
      </c>
      <c r="O149" s="23">
        <f t="shared" si="17"/>
        <v>0.5492411275</v>
      </c>
      <c r="P149" s="23">
        <f t="shared" si="18"/>
        <v>0.3827263848</v>
      </c>
      <c r="Q149" s="23">
        <f t="shared" si="19"/>
        <v>0.2651369356</v>
      </c>
      <c r="R149" s="23">
        <f t="shared" si="20"/>
        <v>0.7919035314</v>
      </c>
      <c r="S149" s="23">
        <f t="shared" si="21"/>
        <v>0.1858646326</v>
      </c>
      <c r="T149" s="23">
        <f t="shared" si="22"/>
        <v>0.1635093661</v>
      </c>
      <c r="U149" s="23">
        <f t="shared" si="23"/>
        <v>0.3897303297</v>
      </c>
      <c r="V149" s="26">
        <f t="shared" si="24"/>
        <v>477.5771799</v>
      </c>
      <c r="W149" s="26"/>
    </row>
    <row r="150">
      <c r="A150" s="7" t="s">
        <v>187</v>
      </c>
      <c r="B150" s="7">
        <v>0.0</v>
      </c>
      <c r="C150" s="7">
        <v>2.0</v>
      </c>
      <c r="D150" s="7">
        <v>0.0</v>
      </c>
      <c r="E150" s="7">
        <v>2096.0</v>
      </c>
      <c r="F150" s="7">
        <v>1960.0</v>
      </c>
      <c r="G150" s="7">
        <v>1594.0</v>
      </c>
      <c r="H150" s="7">
        <v>1736.0</v>
      </c>
      <c r="I150" s="7">
        <v>1904.0</v>
      </c>
      <c r="J150" s="7">
        <v>1928.0</v>
      </c>
      <c r="K150" s="23">
        <f t="shared" si="13"/>
        <v>0.0004842615012</v>
      </c>
      <c r="L150" s="23">
        <f t="shared" si="14"/>
        <v>0.0007216742843</v>
      </c>
      <c r="M150" s="23">
        <f t="shared" si="15"/>
        <v>0.0004140786749</v>
      </c>
      <c r="N150" s="23">
        <f t="shared" si="16"/>
        <v>0.0005400048202</v>
      </c>
      <c r="O150" s="23">
        <f t="shared" si="17"/>
        <v>0.239301609</v>
      </c>
      <c r="P150" s="23">
        <f t="shared" si="18"/>
        <v>0.2736151807</v>
      </c>
      <c r="Q150" s="23">
        <f t="shared" si="19"/>
        <v>0.2361213916</v>
      </c>
      <c r="R150" s="23">
        <f t="shared" si="20"/>
        <v>0.2992248062</v>
      </c>
      <c r="S150" s="23">
        <f t="shared" si="21"/>
        <v>0.1839335715</v>
      </c>
      <c r="T150" s="23">
        <f t="shared" si="22"/>
        <v>0.2041485872</v>
      </c>
      <c r="U150" s="23">
        <f t="shared" si="23"/>
        <v>0.2393908577</v>
      </c>
      <c r="V150" s="26">
        <f t="shared" si="24"/>
        <v>443.312446</v>
      </c>
      <c r="W150" s="26"/>
    </row>
    <row r="151">
      <c r="A151" s="7" t="s">
        <v>188</v>
      </c>
      <c r="B151" s="7">
        <v>4.0</v>
      </c>
      <c r="C151" s="7">
        <v>18.0</v>
      </c>
      <c r="D151" s="7">
        <v>2.0</v>
      </c>
      <c r="E151" s="7">
        <v>3484.0</v>
      </c>
      <c r="F151" s="7">
        <v>2640.0</v>
      </c>
      <c r="G151" s="7">
        <v>2328.0</v>
      </c>
      <c r="H151" s="7">
        <v>2264.0</v>
      </c>
      <c r="I151" s="7">
        <v>2860.0</v>
      </c>
      <c r="J151" s="7">
        <v>2888.0</v>
      </c>
      <c r="K151" s="23">
        <f t="shared" si="13"/>
        <v>0.002421307506</v>
      </c>
      <c r="L151" s="23">
        <f t="shared" si="14"/>
        <v>0.004570603801</v>
      </c>
      <c r="M151" s="23">
        <f t="shared" si="15"/>
        <v>0.001242236025</v>
      </c>
      <c r="N151" s="23">
        <f t="shared" si="16"/>
        <v>0.002744715777</v>
      </c>
      <c r="O151" s="23">
        <f t="shared" si="17"/>
        <v>0.3976948534</v>
      </c>
      <c r="P151" s="23">
        <f t="shared" si="18"/>
        <v>0.3684944886</v>
      </c>
      <c r="Q151" s="23">
        <f t="shared" si="19"/>
        <v>0.3447816432</v>
      </c>
      <c r="R151" s="23">
        <f t="shared" si="20"/>
        <v>0.3901808786</v>
      </c>
      <c r="S151" s="23">
        <f t="shared" si="21"/>
        <v>0.2762382929</v>
      </c>
      <c r="T151" s="23">
        <f t="shared" si="22"/>
        <v>0.3057466399</v>
      </c>
      <c r="U151" s="23">
        <f t="shared" si="23"/>
        <v>0.3471894661</v>
      </c>
      <c r="V151" s="26">
        <f t="shared" si="24"/>
        <v>126.4937772</v>
      </c>
      <c r="W151" s="26"/>
    </row>
    <row r="152">
      <c r="A152" s="7" t="s">
        <v>191</v>
      </c>
      <c r="B152" s="7">
        <v>2.0</v>
      </c>
      <c r="C152" s="7">
        <v>6.0</v>
      </c>
      <c r="D152" s="7">
        <v>0.0</v>
      </c>
      <c r="E152" s="7">
        <v>642.0</v>
      </c>
      <c r="F152" s="7">
        <v>534.0</v>
      </c>
      <c r="G152" s="7">
        <v>366.0</v>
      </c>
      <c r="H152" s="7">
        <v>692.0</v>
      </c>
      <c r="I152" s="7">
        <v>1164.0</v>
      </c>
      <c r="J152" s="7">
        <v>932.0</v>
      </c>
      <c r="K152" s="23">
        <f t="shared" si="13"/>
        <v>0.001452784504</v>
      </c>
      <c r="L152" s="23">
        <f t="shared" si="14"/>
        <v>0.001683906663</v>
      </c>
      <c r="M152" s="23">
        <f t="shared" si="15"/>
        <v>0.0004140786749</v>
      </c>
      <c r="N152" s="23">
        <f t="shared" si="16"/>
        <v>0.001183589947</v>
      </c>
      <c r="O152" s="23">
        <f t="shared" si="17"/>
        <v>0.07337669748</v>
      </c>
      <c r="P152" s="23">
        <f t="shared" si="18"/>
        <v>0.07464769081</v>
      </c>
      <c r="Q152" s="23">
        <f t="shared" si="19"/>
        <v>0.05433012583</v>
      </c>
      <c r="R152" s="23">
        <f t="shared" si="20"/>
        <v>0.119379845</v>
      </c>
      <c r="S152" s="23">
        <f t="shared" si="21"/>
        <v>0.1124843101</v>
      </c>
      <c r="T152" s="23">
        <f t="shared" si="22"/>
        <v>0.09874060747</v>
      </c>
      <c r="U152" s="23">
        <f t="shared" si="23"/>
        <v>0.08882654611</v>
      </c>
      <c r="V152" s="26">
        <f t="shared" si="24"/>
        <v>75.04841209</v>
      </c>
      <c r="W152" s="26"/>
    </row>
    <row r="153">
      <c r="A153" s="7" t="s">
        <v>194</v>
      </c>
      <c r="B153" s="7">
        <v>0.0</v>
      </c>
      <c r="C153" s="7">
        <v>2.0</v>
      </c>
      <c r="D153" s="7">
        <v>0.0</v>
      </c>
      <c r="E153" s="7">
        <v>268.0</v>
      </c>
      <c r="F153" s="7">
        <v>210.0</v>
      </c>
      <c r="G153" s="7">
        <v>240.0</v>
      </c>
      <c r="H153" s="7">
        <v>264.0</v>
      </c>
      <c r="I153" s="7">
        <v>344.0</v>
      </c>
      <c r="J153" s="7">
        <v>268.0</v>
      </c>
      <c r="K153" s="23">
        <f t="shared" si="13"/>
        <v>0.0004842615012</v>
      </c>
      <c r="L153" s="23">
        <f t="shared" si="14"/>
        <v>0.0007216742843</v>
      </c>
      <c r="M153" s="23">
        <f t="shared" si="15"/>
        <v>0.0004140786749</v>
      </c>
      <c r="N153" s="23">
        <f t="shared" si="16"/>
        <v>0.0005400048202</v>
      </c>
      <c r="O153" s="23">
        <f t="shared" si="17"/>
        <v>0.0306972498</v>
      </c>
      <c r="P153" s="23">
        <f t="shared" si="18"/>
        <v>0.02944049114</v>
      </c>
      <c r="Q153" s="23">
        <f t="shared" si="19"/>
        <v>0.03567727609</v>
      </c>
      <c r="R153" s="23">
        <f t="shared" si="20"/>
        <v>0.04565030146</v>
      </c>
      <c r="S153" s="23">
        <f t="shared" si="21"/>
        <v>0.03331080429</v>
      </c>
      <c r="T153" s="23">
        <f t="shared" si="22"/>
        <v>0.02846862102</v>
      </c>
      <c r="U153" s="23">
        <f t="shared" si="23"/>
        <v>0.03387412397</v>
      </c>
      <c r="V153" s="26">
        <f t="shared" si="24"/>
        <v>62.72929926</v>
      </c>
      <c r="W153" s="26"/>
    </row>
    <row r="154">
      <c r="A154" s="7" t="s">
        <v>193</v>
      </c>
      <c r="B154" s="7">
        <v>0.0</v>
      </c>
      <c r="C154" s="7">
        <v>0.0</v>
      </c>
      <c r="D154" s="7">
        <v>0.0</v>
      </c>
      <c r="E154" s="7">
        <v>126.0</v>
      </c>
      <c r="F154" s="7">
        <v>208.0</v>
      </c>
      <c r="G154" s="7">
        <v>174.0</v>
      </c>
      <c r="H154" s="7">
        <v>208.0</v>
      </c>
      <c r="I154" s="7">
        <v>156.0</v>
      </c>
      <c r="J154" s="7">
        <v>120.0</v>
      </c>
      <c r="K154" s="23">
        <f t="shared" si="13"/>
        <v>0.0004842615012</v>
      </c>
      <c r="L154" s="23">
        <f t="shared" si="14"/>
        <v>0.0002405580948</v>
      </c>
      <c r="M154" s="23">
        <f t="shared" si="15"/>
        <v>0.0004140786749</v>
      </c>
      <c r="N154" s="23">
        <f t="shared" si="16"/>
        <v>0.000379632757</v>
      </c>
      <c r="O154" s="23">
        <f t="shared" si="17"/>
        <v>0.01449275362</v>
      </c>
      <c r="P154" s="23">
        <f t="shared" si="18"/>
        <v>0.02916143435</v>
      </c>
      <c r="Q154" s="23">
        <f t="shared" si="19"/>
        <v>0.02590673575</v>
      </c>
      <c r="R154" s="23">
        <f t="shared" si="20"/>
        <v>0.03600344531</v>
      </c>
      <c r="S154" s="23">
        <f t="shared" si="21"/>
        <v>0.01515882978</v>
      </c>
      <c r="T154" s="23">
        <f t="shared" si="22"/>
        <v>0.01280558789</v>
      </c>
      <c r="U154" s="23">
        <f t="shared" si="23"/>
        <v>0.02225479778</v>
      </c>
      <c r="V154" s="26">
        <f t="shared" si="24"/>
        <v>58.62191124</v>
      </c>
      <c r="W154" s="26"/>
    </row>
    <row r="155">
      <c r="A155" s="7" t="s">
        <v>189</v>
      </c>
      <c r="B155" s="7">
        <v>0.0</v>
      </c>
      <c r="C155" s="7">
        <v>4.0</v>
      </c>
      <c r="D155" s="7">
        <v>22.0</v>
      </c>
      <c r="E155" s="7">
        <v>1958.0</v>
      </c>
      <c r="F155" s="7">
        <v>1714.0</v>
      </c>
      <c r="G155" s="7">
        <v>1174.0</v>
      </c>
      <c r="H155" s="7">
        <v>2140.0</v>
      </c>
      <c r="I155" s="7">
        <v>1740.0</v>
      </c>
      <c r="J155" s="7">
        <v>1324.0</v>
      </c>
      <c r="K155" s="23">
        <f t="shared" si="13"/>
        <v>0.0004842615012</v>
      </c>
      <c r="L155" s="23">
        <f t="shared" si="14"/>
        <v>0.001202790474</v>
      </c>
      <c r="M155" s="23">
        <f t="shared" si="15"/>
        <v>0.009523809524</v>
      </c>
      <c r="N155" s="23">
        <f t="shared" si="16"/>
        <v>0.003736953833</v>
      </c>
      <c r="O155" s="23">
        <f t="shared" si="17"/>
        <v>0.2235535775</v>
      </c>
      <c r="P155" s="23">
        <f t="shared" si="18"/>
        <v>0.2392911958</v>
      </c>
      <c r="Q155" s="23">
        <f t="shared" si="19"/>
        <v>0.1739452258</v>
      </c>
      <c r="R155" s="23">
        <f t="shared" si="20"/>
        <v>0.3688199828</v>
      </c>
      <c r="S155" s="23">
        <f t="shared" si="21"/>
        <v>0.1680988703</v>
      </c>
      <c r="T155" s="23">
        <f t="shared" si="22"/>
        <v>0.140226479</v>
      </c>
      <c r="U155" s="23">
        <f t="shared" si="23"/>
        <v>0.2189892219</v>
      </c>
      <c r="V155" s="26">
        <f t="shared" si="24"/>
        <v>58.6009974</v>
      </c>
      <c r="W155" s="26"/>
    </row>
    <row r="156">
      <c r="A156" s="7" t="s">
        <v>195</v>
      </c>
      <c r="B156" s="7">
        <v>2.0</v>
      </c>
      <c r="C156" s="7">
        <v>8.0</v>
      </c>
      <c r="D156" s="7">
        <v>2.0</v>
      </c>
      <c r="E156" s="7">
        <v>830.0</v>
      </c>
      <c r="F156" s="7">
        <v>598.0</v>
      </c>
      <c r="G156" s="7">
        <v>384.0</v>
      </c>
      <c r="H156" s="7">
        <v>1056.0</v>
      </c>
      <c r="I156" s="7">
        <v>708.0</v>
      </c>
      <c r="J156" s="7">
        <v>768.0</v>
      </c>
      <c r="K156" s="23">
        <f t="shared" si="13"/>
        <v>0.001452784504</v>
      </c>
      <c r="L156" s="23">
        <f t="shared" si="14"/>
        <v>0.002165022853</v>
      </c>
      <c r="M156" s="23">
        <f t="shared" si="15"/>
        <v>0.001242236025</v>
      </c>
      <c r="N156" s="23">
        <f t="shared" si="16"/>
        <v>0.00162001446</v>
      </c>
      <c r="O156" s="23">
        <f t="shared" si="17"/>
        <v>0.09483053749</v>
      </c>
      <c r="P156" s="23">
        <f t="shared" si="18"/>
        <v>0.08357750802</v>
      </c>
      <c r="Q156" s="23">
        <f t="shared" si="19"/>
        <v>0.05699481865</v>
      </c>
      <c r="R156" s="23">
        <f t="shared" si="20"/>
        <v>0.18208441</v>
      </c>
      <c r="S156" s="23">
        <f t="shared" si="21"/>
        <v>0.06845611664</v>
      </c>
      <c r="T156" s="23">
        <f t="shared" si="22"/>
        <v>0.08138427347</v>
      </c>
      <c r="U156" s="23">
        <f t="shared" si="23"/>
        <v>0.09455461071</v>
      </c>
      <c r="V156" s="26">
        <f t="shared" si="24"/>
        <v>58.36652265</v>
      </c>
      <c r="W156" s="26"/>
    </row>
    <row r="157">
      <c r="A157" s="7" t="s">
        <v>190</v>
      </c>
      <c r="B157" s="7">
        <v>0.0</v>
      </c>
      <c r="C157" s="7">
        <v>0.0</v>
      </c>
      <c r="D157" s="7">
        <v>8.0</v>
      </c>
      <c r="E157" s="7">
        <v>764.0</v>
      </c>
      <c r="F157" s="7">
        <v>636.0</v>
      </c>
      <c r="G157" s="7">
        <v>958.0</v>
      </c>
      <c r="H157" s="7">
        <v>700.0</v>
      </c>
      <c r="I157" s="7">
        <v>360.0</v>
      </c>
      <c r="J157" s="7">
        <v>336.0</v>
      </c>
      <c r="K157" s="23">
        <f t="shared" si="13"/>
        <v>0.0004842615012</v>
      </c>
      <c r="L157" s="23">
        <f t="shared" si="14"/>
        <v>0.0002405580948</v>
      </c>
      <c r="M157" s="23">
        <f t="shared" si="15"/>
        <v>0.003726708075</v>
      </c>
      <c r="N157" s="23">
        <f t="shared" si="16"/>
        <v>0.001483842557</v>
      </c>
      <c r="O157" s="23">
        <f t="shared" si="17"/>
        <v>0.08729887025</v>
      </c>
      <c r="P157" s="23">
        <f t="shared" si="18"/>
        <v>0.088879587</v>
      </c>
      <c r="Q157" s="23">
        <f t="shared" si="19"/>
        <v>0.1419689119</v>
      </c>
      <c r="R157" s="23">
        <f t="shared" si="20"/>
        <v>0.1207579673</v>
      </c>
      <c r="S157" s="23">
        <f t="shared" si="21"/>
        <v>0.03485565318</v>
      </c>
      <c r="T157" s="23">
        <f t="shared" si="22"/>
        <v>0.03566514975</v>
      </c>
      <c r="U157" s="23">
        <f t="shared" si="23"/>
        <v>0.08490435656</v>
      </c>
      <c r="V157" s="26">
        <f t="shared" si="24"/>
        <v>57.21924888</v>
      </c>
      <c r="W157" s="26"/>
    </row>
    <row r="158">
      <c r="A158" s="7" t="s">
        <v>192</v>
      </c>
      <c r="B158" s="7">
        <v>12.0</v>
      </c>
      <c r="C158" s="7">
        <v>28.0</v>
      </c>
      <c r="D158" s="7">
        <v>62.0</v>
      </c>
      <c r="E158" s="7">
        <v>6746.0</v>
      </c>
      <c r="F158" s="7">
        <v>5646.0</v>
      </c>
      <c r="G158" s="7">
        <v>4910.0</v>
      </c>
      <c r="H158" s="7">
        <v>5576.0</v>
      </c>
      <c r="I158" s="7">
        <v>6132.0</v>
      </c>
      <c r="J158" s="7">
        <v>5516.0</v>
      </c>
      <c r="K158" s="23">
        <f t="shared" si="13"/>
        <v>0.006295399516</v>
      </c>
      <c r="L158" s="23">
        <f t="shared" si="14"/>
        <v>0.006976184749</v>
      </c>
      <c r="M158" s="23">
        <f t="shared" si="15"/>
        <v>0.02608695652</v>
      </c>
      <c r="N158" s="23">
        <f t="shared" si="16"/>
        <v>0.0131195136</v>
      </c>
      <c r="O158" s="23">
        <f t="shared" si="17"/>
        <v>0.7699418008</v>
      </c>
      <c r="P158" s="23">
        <f t="shared" si="18"/>
        <v>0.7879168411</v>
      </c>
      <c r="Q158" s="23">
        <f t="shared" si="19"/>
        <v>0.7270170244</v>
      </c>
      <c r="R158" s="23">
        <f t="shared" si="20"/>
        <v>0.9607235142</v>
      </c>
      <c r="S158" s="23">
        <f t="shared" si="21"/>
        <v>0.5921598919</v>
      </c>
      <c r="T158" s="23">
        <f t="shared" si="22"/>
        <v>0.5838713091</v>
      </c>
      <c r="U158" s="23">
        <f t="shared" si="23"/>
        <v>0.7369383969</v>
      </c>
      <c r="V158" s="26">
        <f t="shared" si="24"/>
        <v>56.17116759</v>
      </c>
      <c r="W158" s="26"/>
    </row>
    <row r="159">
      <c r="A159" s="7" t="s">
        <v>196</v>
      </c>
      <c r="B159" s="7">
        <v>68.0</v>
      </c>
      <c r="C159" s="7">
        <v>6.0</v>
      </c>
      <c r="D159" s="7">
        <v>8.0</v>
      </c>
      <c r="E159" s="7">
        <v>7084.0</v>
      </c>
      <c r="F159" s="7">
        <v>8162.0</v>
      </c>
      <c r="G159" s="7">
        <v>6566.0</v>
      </c>
      <c r="H159" s="7">
        <v>968.0</v>
      </c>
      <c r="I159" s="7">
        <v>3116.0</v>
      </c>
      <c r="J159" s="7">
        <v>3152.0</v>
      </c>
      <c r="K159" s="23">
        <f t="shared" si="13"/>
        <v>0.03341404358</v>
      </c>
      <c r="L159" s="23">
        <f t="shared" si="14"/>
        <v>0.001683906663</v>
      </c>
      <c r="M159" s="23">
        <f t="shared" si="15"/>
        <v>0.003726708075</v>
      </c>
      <c r="N159" s="23">
        <f t="shared" si="16"/>
        <v>0.01294155277</v>
      </c>
      <c r="O159" s="23">
        <f t="shared" si="17"/>
        <v>0.8085130663</v>
      </c>
      <c r="P159" s="23">
        <f t="shared" si="18"/>
        <v>1.13897028</v>
      </c>
      <c r="Q159" s="23">
        <f t="shared" si="19"/>
        <v>0.9721687639</v>
      </c>
      <c r="R159" s="23">
        <f t="shared" si="20"/>
        <v>0.1669250646</v>
      </c>
      <c r="S159" s="23">
        <f t="shared" si="21"/>
        <v>0.3009558753</v>
      </c>
      <c r="T159" s="23">
        <f t="shared" si="22"/>
        <v>0.3336861043</v>
      </c>
      <c r="U159" s="23">
        <f t="shared" si="23"/>
        <v>0.6202031925</v>
      </c>
      <c r="V159" s="26">
        <f t="shared" si="24"/>
        <v>47.92339863</v>
      </c>
      <c r="W159" s="26"/>
    </row>
    <row r="160">
      <c r="A160" s="7" t="s">
        <v>198</v>
      </c>
      <c r="B160" s="7">
        <v>2.0</v>
      </c>
      <c r="C160" s="7">
        <v>0.0</v>
      </c>
      <c r="D160" s="7">
        <v>0.0</v>
      </c>
      <c r="E160" s="7">
        <v>198.0</v>
      </c>
      <c r="F160" s="7">
        <v>138.0</v>
      </c>
      <c r="G160" s="7">
        <v>134.0</v>
      </c>
      <c r="H160" s="7">
        <v>312.0</v>
      </c>
      <c r="I160" s="7">
        <v>368.0</v>
      </c>
      <c r="J160" s="7">
        <v>280.0</v>
      </c>
      <c r="K160" s="23">
        <f t="shared" si="13"/>
        <v>0.001452784504</v>
      </c>
      <c r="L160" s="23">
        <f t="shared" si="14"/>
        <v>0.0002405580948</v>
      </c>
      <c r="M160" s="23">
        <f t="shared" si="15"/>
        <v>0.0004140786749</v>
      </c>
      <c r="N160" s="23">
        <f t="shared" si="16"/>
        <v>0.0007024737578</v>
      </c>
      <c r="O160" s="23">
        <f t="shared" si="17"/>
        <v>0.02270911788</v>
      </c>
      <c r="P160" s="23">
        <f t="shared" si="18"/>
        <v>0.01939444677</v>
      </c>
      <c r="Q160" s="23">
        <f t="shared" si="19"/>
        <v>0.01998519615</v>
      </c>
      <c r="R160" s="23">
        <f t="shared" si="20"/>
        <v>0.05391903531</v>
      </c>
      <c r="S160" s="23">
        <f t="shared" si="21"/>
        <v>0.03562807763</v>
      </c>
      <c r="T160" s="23">
        <f t="shared" si="22"/>
        <v>0.02973859668</v>
      </c>
      <c r="U160" s="23">
        <f t="shared" si="23"/>
        <v>0.0302290784</v>
      </c>
      <c r="V160" s="26">
        <f t="shared" si="24"/>
        <v>43.03232408</v>
      </c>
      <c r="W160" s="26"/>
    </row>
    <row r="161">
      <c r="A161" s="7" t="s">
        <v>197</v>
      </c>
      <c r="B161" s="7">
        <v>2.0</v>
      </c>
      <c r="C161" s="7">
        <v>76.0</v>
      </c>
      <c r="D161" s="7">
        <v>180.0</v>
      </c>
      <c r="E161" s="7">
        <v>9842.0</v>
      </c>
      <c r="F161" s="7">
        <v>8518.0</v>
      </c>
      <c r="G161" s="7">
        <v>7770.0</v>
      </c>
      <c r="H161" s="7">
        <v>8144.0</v>
      </c>
      <c r="I161" s="7">
        <v>13560.0</v>
      </c>
      <c r="J161" s="7">
        <v>14156.0</v>
      </c>
      <c r="K161" s="23">
        <f t="shared" si="13"/>
        <v>0.001452784504</v>
      </c>
      <c r="L161" s="23">
        <f t="shared" si="14"/>
        <v>0.0185229733</v>
      </c>
      <c r="M161" s="23">
        <f t="shared" si="15"/>
        <v>0.07494824017</v>
      </c>
      <c r="N161" s="23">
        <f t="shared" si="16"/>
        <v>0.03164133266</v>
      </c>
      <c r="O161" s="23">
        <f t="shared" si="17"/>
        <v>1.123245464</v>
      </c>
      <c r="P161" s="23">
        <f t="shared" si="18"/>
        <v>1.188642389</v>
      </c>
      <c r="Q161" s="23">
        <f t="shared" si="19"/>
        <v>1.150407106</v>
      </c>
      <c r="R161" s="23">
        <f t="shared" si="20"/>
        <v>1.403100775</v>
      </c>
      <c r="S161" s="23">
        <f t="shared" si="21"/>
        <v>1.309355991</v>
      </c>
      <c r="T161" s="23">
        <f t="shared" si="22"/>
        <v>1.498253783</v>
      </c>
      <c r="U161" s="23">
        <f t="shared" si="23"/>
        <v>1.278834251</v>
      </c>
      <c r="V161" s="26">
        <f t="shared" si="24"/>
        <v>40.41657364</v>
      </c>
      <c r="W161" s="26"/>
    </row>
    <row r="162">
      <c r="A162" s="7" t="s">
        <v>200</v>
      </c>
      <c r="B162" s="7">
        <v>6.0</v>
      </c>
      <c r="C162" s="7">
        <v>0.0</v>
      </c>
      <c r="D162" s="7">
        <v>0.0</v>
      </c>
      <c r="E162" s="7">
        <v>614.0</v>
      </c>
      <c r="F162" s="7">
        <v>606.0</v>
      </c>
      <c r="G162" s="7">
        <v>448.0</v>
      </c>
      <c r="H162" s="7">
        <v>108.0</v>
      </c>
      <c r="I162" s="7">
        <v>184.0</v>
      </c>
      <c r="J162" s="7">
        <v>136.0</v>
      </c>
      <c r="K162" s="23">
        <f t="shared" si="13"/>
        <v>0.003389830508</v>
      </c>
      <c r="L162" s="23">
        <f t="shared" si="14"/>
        <v>0.0002405580948</v>
      </c>
      <c r="M162" s="23">
        <f t="shared" si="15"/>
        <v>0.0004140786749</v>
      </c>
      <c r="N162" s="23">
        <f t="shared" si="16"/>
        <v>0.001348155759</v>
      </c>
      <c r="O162" s="23">
        <f t="shared" si="17"/>
        <v>0.07018144471</v>
      </c>
      <c r="P162" s="23">
        <f t="shared" si="18"/>
        <v>0.08469373518</v>
      </c>
      <c r="Q162" s="23">
        <f t="shared" si="19"/>
        <v>0.06646928201</v>
      </c>
      <c r="R162" s="23">
        <f t="shared" si="20"/>
        <v>0.01877691645</v>
      </c>
      <c r="S162" s="23">
        <f t="shared" si="21"/>
        <v>0.01786231534</v>
      </c>
      <c r="T162" s="23">
        <f t="shared" si="22"/>
        <v>0.01449888877</v>
      </c>
      <c r="U162" s="23">
        <f t="shared" si="23"/>
        <v>0.04541376374</v>
      </c>
      <c r="V162" s="26">
        <f t="shared" si="24"/>
        <v>33.68584337</v>
      </c>
      <c r="W162" s="26"/>
    </row>
    <row r="163">
      <c r="A163" s="7" t="s">
        <v>199</v>
      </c>
      <c r="B163" s="7">
        <v>2.0</v>
      </c>
      <c r="C163" s="7">
        <v>2.0</v>
      </c>
      <c r="D163" s="7">
        <v>14.0</v>
      </c>
      <c r="E163" s="7">
        <v>832.0</v>
      </c>
      <c r="F163" s="7">
        <v>770.0</v>
      </c>
      <c r="G163" s="7">
        <v>388.0</v>
      </c>
      <c r="H163" s="7">
        <v>736.0</v>
      </c>
      <c r="I163" s="7">
        <v>852.0</v>
      </c>
      <c r="J163" s="7">
        <v>744.0</v>
      </c>
      <c r="K163" s="23">
        <f t="shared" si="13"/>
        <v>0.001452784504</v>
      </c>
      <c r="L163" s="23">
        <f t="shared" si="14"/>
        <v>0.0007216742843</v>
      </c>
      <c r="M163" s="23">
        <f t="shared" si="15"/>
        <v>0.006211180124</v>
      </c>
      <c r="N163" s="23">
        <f t="shared" si="16"/>
        <v>0.002795212971</v>
      </c>
      <c r="O163" s="23">
        <f t="shared" si="17"/>
        <v>0.09505876983</v>
      </c>
      <c r="P163" s="23">
        <f t="shared" si="18"/>
        <v>0.1075763918</v>
      </c>
      <c r="Q163" s="23">
        <f t="shared" si="19"/>
        <v>0.05758697261</v>
      </c>
      <c r="R163" s="23">
        <f t="shared" si="20"/>
        <v>0.1269595177</v>
      </c>
      <c r="S163" s="23">
        <f t="shared" si="21"/>
        <v>0.08235975669</v>
      </c>
      <c r="T163" s="23">
        <f t="shared" si="22"/>
        <v>0.07884432215</v>
      </c>
      <c r="U163" s="23">
        <f t="shared" si="23"/>
        <v>0.09139762179</v>
      </c>
      <c r="V163" s="26">
        <f t="shared" si="24"/>
        <v>32.69790987</v>
      </c>
      <c r="W163" s="26"/>
    </row>
    <row r="164">
      <c r="A164" s="7" t="s">
        <v>201</v>
      </c>
      <c r="B164" s="7">
        <v>0.0</v>
      </c>
      <c r="C164" s="7">
        <v>124.0</v>
      </c>
      <c r="D164" s="7">
        <v>90.0</v>
      </c>
      <c r="E164" s="7">
        <v>5250.0</v>
      </c>
      <c r="F164" s="7">
        <v>5052.0</v>
      </c>
      <c r="G164" s="7">
        <v>4852.0</v>
      </c>
      <c r="H164" s="7">
        <v>4088.0</v>
      </c>
      <c r="I164" s="7">
        <v>3880.0</v>
      </c>
      <c r="J164" s="7">
        <v>3228.0</v>
      </c>
      <c r="K164" s="23">
        <f t="shared" si="13"/>
        <v>0.0004842615012</v>
      </c>
      <c r="L164" s="23">
        <f t="shared" si="14"/>
        <v>0.03006976185</v>
      </c>
      <c r="M164" s="23">
        <f t="shared" si="15"/>
        <v>0.03768115942</v>
      </c>
      <c r="N164" s="23">
        <f t="shared" si="16"/>
        <v>0.02274506092</v>
      </c>
      <c r="O164" s="23">
        <f t="shared" si="17"/>
        <v>0.59922401</v>
      </c>
      <c r="P164" s="23">
        <f t="shared" si="18"/>
        <v>0.705036975</v>
      </c>
      <c r="Q164" s="23">
        <f t="shared" si="19"/>
        <v>0.718430792</v>
      </c>
      <c r="R164" s="23">
        <f t="shared" si="20"/>
        <v>0.7043927649</v>
      </c>
      <c r="S164" s="23">
        <f t="shared" si="21"/>
        <v>0.37472241</v>
      </c>
      <c r="T164" s="23">
        <f t="shared" si="22"/>
        <v>0.3417292835</v>
      </c>
      <c r="U164" s="23">
        <f t="shared" si="23"/>
        <v>0.5739227059</v>
      </c>
      <c r="V164" s="26">
        <f t="shared" si="24"/>
        <v>25.2328498</v>
      </c>
      <c r="W164" s="26"/>
    </row>
    <row r="165">
      <c r="A165" s="7" t="s">
        <v>202</v>
      </c>
      <c r="B165" s="7">
        <v>0.0</v>
      </c>
      <c r="C165" s="7">
        <v>2.0</v>
      </c>
      <c r="D165" s="7">
        <v>0.0</v>
      </c>
      <c r="E165" s="7">
        <v>68.0</v>
      </c>
      <c r="F165" s="7">
        <v>98.0</v>
      </c>
      <c r="G165" s="7">
        <v>68.0</v>
      </c>
      <c r="H165" s="7">
        <v>148.0</v>
      </c>
      <c r="I165" s="7">
        <v>120.0</v>
      </c>
      <c r="J165" s="7">
        <v>116.0</v>
      </c>
      <c r="K165" s="23">
        <f t="shared" si="13"/>
        <v>0.0004842615012</v>
      </c>
      <c r="L165" s="23">
        <f t="shared" si="14"/>
        <v>0.0007216742843</v>
      </c>
      <c r="M165" s="23">
        <f t="shared" si="15"/>
        <v>0.0004140786749</v>
      </c>
      <c r="N165" s="23">
        <f t="shared" si="16"/>
        <v>0.0005400048202</v>
      </c>
      <c r="O165" s="23">
        <f t="shared" si="17"/>
        <v>0.007874015748</v>
      </c>
      <c r="P165" s="23">
        <f t="shared" si="18"/>
        <v>0.01381331101</v>
      </c>
      <c r="Q165" s="23">
        <f t="shared" si="19"/>
        <v>0.01021465581</v>
      </c>
      <c r="R165" s="23">
        <f t="shared" si="20"/>
        <v>0.02566752799</v>
      </c>
      <c r="S165" s="23">
        <f t="shared" si="21"/>
        <v>0.01168291976</v>
      </c>
      <c r="T165" s="23">
        <f t="shared" si="22"/>
        <v>0.01238226267</v>
      </c>
      <c r="U165" s="23">
        <f t="shared" si="23"/>
        <v>0.01360578217</v>
      </c>
      <c r="V165" s="26">
        <f t="shared" si="24"/>
        <v>25.195668</v>
      </c>
      <c r="W165" s="26"/>
    </row>
    <row r="166">
      <c r="A166" s="7" t="s">
        <v>204</v>
      </c>
      <c r="B166" s="7">
        <v>0.0</v>
      </c>
      <c r="C166" s="7">
        <v>0.0</v>
      </c>
      <c r="D166" s="7">
        <v>0.0</v>
      </c>
      <c r="E166" s="7">
        <v>60.0</v>
      </c>
      <c r="F166" s="7">
        <v>28.0</v>
      </c>
      <c r="G166" s="7">
        <v>50.0</v>
      </c>
      <c r="H166" s="7">
        <v>76.0</v>
      </c>
      <c r="I166" s="7">
        <v>60.0</v>
      </c>
      <c r="J166" s="7">
        <v>52.0</v>
      </c>
      <c r="K166" s="23">
        <f t="shared" si="13"/>
        <v>0.0004842615012</v>
      </c>
      <c r="L166" s="23">
        <f t="shared" si="14"/>
        <v>0.0002405580948</v>
      </c>
      <c r="M166" s="23">
        <f t="shared" si="15"/>
        <v>0.0004140786749</v>
      </c>
      <c r="N166" s="23">
        <f t="shared" si="16"/>
        <v>0.000379632757</v>
      </c>
      <c r="O166" s="23">
        <f t="shared" si="17"/>
        <v>0.006961086386</v>
      </c>
      <c r="P166" s="23">
        <f t="shared" si="18"/>
        <v>0.004046323427</v>
      </c>
      <c r="Q166" s="23">
        <f t="shared" si="19"/>
        <v>0.00754996299</v>
      </c>
      <c r="R166" s="23">
        <f t="shared" si="20"/>
        <v>0.01326442722</v>
      </c>
      <c r="S166" s="23">
        <f t="shared" si="21"/>
        <v>0.00588973641</v>
      </c>
      <c r="T166" s="23">
        <f t="shared" si="22"/>
        <v>0.00560905916</v>
      </c>
      <c r="U166" s="23">
        <f t="shared" si="23"/>
        <v>0.007220099265</v>
      </c>
      <c r="V166" s="26">
        <f t="shared" si="24"/>
        <v>19.01864139</v>
      </c>
      <c r="W166" s="26"/>
    </row>
    <row r="167">
      <c r="A167" s="7" t="s">
        <v>209</v>
      </c>
      <c r="B167" s="7">
        <v>10.0</v>
      </c>
      <c r="C167" s="7">
        <v>52.0</v>
      </c>
      <c r="D167" s="7">
        <v>0.0</v>
      </c>
      <c r="E167" s="7">
        <v>732.0</v>
      </c>
      <c r="F167" s="7">
        <v>758.0</v>
      </c>
      <c r="G167" s="7">
        <v>684.0</v>
      </c>
      <c r="H167" s="7">
        <v>1036.0</v>
      </c>
      <c r="I167" s="7">
        <v>1132.0</v>
      </c>
      <c r="J167" s="7">
        <v>920.0</v>
      </c>
      <c r="K167" s="23">
        <f t="shared" si="13"/>
        <v>0.005326876513</v>
      </c>
      <c r="L167" s="23">
        <f t="shared" si="14"/>
        <v>0.01274957902</v>
      </c>
      <c r="M167" s="23">
        <f t="shared" si="15"/>
        <v>0.0004140786749</v>
      </c>
      <c r="N167" s="23">
        <f t="shared" si="16"/>
        <v>0.006163511404</v>
      </c>
      <c r="O167" s="23">
        <f t="shared" si="17"/>
        <v>0.0836471528</v>
      </c>
      <c r="P167" s="23">
        <f t="shared" si="18"/>
        <v>0.1059020511</v>
      </c>
      <c r="Q167" s="23">
        <f t="shared" si="19"/>
        <v>0.1014063657</v>
      </c>
      <c r="R167" s="23">
        <f t="shared" si="20"/>
        <v>0.1786391042</v>
      </c>
      <c r="S167" s="23">
        <f t="shared" si="21"/>
        <v>0.1093946123</v>
      </c>
      <c r="T167" s="23">
        <f t="shared" si="22"/>
        <v>0.09747063181</v>
      </c>
      <c r="U167" s="23">
        <f t="shared" si="23"/>
        <v>0.1127433196</v>
      </c>
      <c r="V167" s="26">
        <f t="shared" si="24"/>
        <v>18.29205988</v>
      </c>
      <c r="W167" s="26"/>
    </row>
    <row r="168">
      <c r="A168" s="7" t="s">
        <v>206</v>
      </c>
      <c r="B168" s="7">
        <v>12.0</v>
      </c>
      <c r="C168" s="7">
        <v>4.0</v>
      </c>
      <c r="D168" s="7">
        <v>0.0</v>
      </c>
      <c r="E168" s="7">
        <v>416.0</v>
      </c>
      <c r="F168" s="7">
        <v>588.0</v>
      </c>
      <c r="G168" s="7">
        <v>390.0</v>
      </c>
      <c r="H168" s="7">
        <v>320.0</v>
      </c>
      <c r="I168" s="7">
        <v>264.0</v>
      </c>
      <c r="J168" s="7">
        <v>184.0</v>
      </c>
      <c r="K168" s="23">
        <f t="shared" si="13"/>
        <v>0.006295399516</v>
      </c>
      <c r="L168" s="23">
        <f t="shared" si="14"/>
        <v>0.001202790474</v>
      </c>
      <c r="M168" s="23">
        <f t="shared" si="15"/>
        <v>0.0004140786749</v>
      </c>
      <c r="N168" s="23">
        <f t="shared" si="16"/>
        <v>0.002637422888</v>
      </c>
      <c r="O168" s="23">
        <f t="shared" si="17"/>
        <v>0.047586443</v>
      </c>
      <c r="P168" s="23">
        <f t="shared" si="18"/>
        <v>0.08218222408</v>
      </c>
      <c r="Q168" s="23">
        <f t="shared" si="19"/>
        <v>0.05788304959</v>
      </c>
      <c r="R168" s="23">
        <f t="shared" si="20"/>
        <v>0.05529715762</v>
      </c>
      <c r="S168" s="23">
        <f t="shared" si="21"/>
        <v>0.02558655981</v>
      </c>
      <c r="T168" s="23">
        <f t="shared" si="22"/>
        <v>0.01957879141</v>
      </c>
      <c r="U168" s="23">
        <f t="shared" si="23"/>
        <v>0.04801903759</v>
      </c>
      <c r="V168" s="26">
        <f t="shared" si="24"/>
        <v>18.20680248</v>
      </c>
      <c r="W168" s="26"/>
    </row>
    <row r="169">
      <c r="A169" s="7" t="s">
        <v>203</v>
      </c>
      <c r="B169" s="7">
        <v>20.0</v>
      </c>
      <c r="C169" s="7">
        <v>0.0</v>
      </c>
      <c r="D169" s="7">
        <v>24.0</v>
      </c>
      <c r="E169" s="7">
        <v>700.0</v>
      </c>
      <c r="F169" s="7">
        <v>598.0</v>
      </c>
      <c r="G169" s="7">
        <v>434.0</v>
      </c>
      <c r="H169" s="7">
        <v>972.0</v>
      </c>
      <c r="I169" s="7">
        <v>1612.0</v>
      </c>
      <c r="J169" s="7">
        <v>1516.0</v>
      </c>
      <c r="K169" s="23">
        <f t="shared" si="13"/>
        <v>0.01016949153</v>
      </c>
      <c r="L169" s="23">
        <f t="shared" si="14"/>
        <v>0.0002405580948</v>
      </c>
      <c r="M169" s="23">
        <f t="shared" si="15"/>
        <v>0.01035196687</v>
      </c>
      <c r="N169" s="23">
        <f t="shared" si="16"/>
        <v>0.006920672165</v>
      </c>
      <c r="O169" s="23">
        <f t="shared" si="17"/>
        <v>0.07999543535</v>
      </c>
      <c r="P169" s="23">
        <f t="shared" si="18"/>
        <v>0.08357750802</v>
      </c>
      <c r="Q169" s="23">
        <f t="shared" si="19"/>
        <v>0.06439674315</v>
      </c>
      <c r="R169" s="23">
        <f t="shared" si="20"/>
        <v>0.1676141258</v>
      </c>
      <c r="S169" s="23">
        <f t="shared" si="21"/>
        <v>0.1557400792</v>
      </c>
      <c r="T169" s="23">
        <f t="shared" si="22"/>
        <v>0.1605460895</v>
      </c>
      <c r="U169" s="23">
        <f t="shared" si="23"/>
        <v>0.1186449968</v>
      </c>
      <c r="V169" s="26">
        <f t="shared" si="24"/>
        <v>17.14356554</v>
      </c>
      <c r="W169" s="26"/>
    </row>
    <row r="170">
      <c r="A170" s="7" t="s">
        <v>207</v>
      </c>
      <c r="B170" s="7">
        <v>0.0</v>
      </c>
      <c r="C170" s="7">
        <v>0.0</v>
      </c>
      <c r="D170" s="7">
        <v>0.0</v>
      </c>
      <c r="E170" s="7">
        <v>46.0</v>
      </c>
      <c r="F170" s="7">
        <v>40.0</v>
      </c>
      <c r="G170" s="7">
        <v>22.0</v>
      </c>
      <c r="H170" s="7">
        <v>52.0</v>
      </c>
      <c r="I170" s="7">
        <v>52.0</v>
      </c>
      <c r="J170" s="7">
        <v>48.0</v>
      </c>
      <c r="K170" s="23">
        <f t="shared" si="13"/>
        <v>0.0004842615012</v>
      </c>
      <c r="L170" s="23">
        <f t="shared" si="14"/>
        <v>0.0002405580948</v>
      </c>
      <c r="M170" s="23">
        <f t="shared" si="15"/>
        <v>0.0004140786749</v>
      </c>
      <c r="N170" s="23">
        <f t="shared" si="16"/>
        <v>0.000379632757</v>
      </c>
      <c r="O170" s="23">
        <f t="shared" si="17"/>
        <v>0.005363460002</v>
      </c>
      <c r="P170" s="23">
        <f t="shared" si="18"/>
        <v>0.005720664155</v>
      </c>
      <c r="Q170" s="23">
        <f t="shared" si="19"/>
        <v>0.00340488527</v>
      </c>
      <c r="R170" s="23">
        <f t="shared" si="20"/>
        <v>0.009130060293</v>
      </c>
      <c r="S170" s="23">
        <f t="shared" si="21"/>
        <v>0.005117311963</v>
      </c>
      <c r="T170" s="23">
        <f t="shared" si="22"/>
        <v>0.00518573394</v>
      </c>
      <c r="U170" s="23">
        <f t="shared" si="23"/>
        <v>0.005653685937</v>
      </c>
      <c r="V170" s="26">
        <f t="shared" si="24"/>
        <v>14.89251344</v>
      </c>
      <c r="W170" s="26"/>
    </row>
    <row r="171">
      <c r="A171" s="7" t="s">
        <v>211</v>
      </c>
      <c r="B171" s="7">
        <v>0.0</v>
      </c>
      <c r="C171" s="7">
        <v>0.0</v>
      </c>
      <c r="D171" s="7">
        <v>0.0</v>
      </c>
      <c r="E171" s="7">
        <v>28.0</v>
      </c>
      <c r="F171" s="7">
        <v>10.0</v>
      </c>
      <c r="G171" s="7">
        <v>16.0</v>
      </c>
      <c r="H171" s="7">
        <v>72.0</v>
      </c>
      <c r="I171" s="7">
        <v>60.0</v>
      </c>
      <c r="J171" s="7">
        <v>68.0</v>
      </c>
      <c r="K171" s="23">
        <f t="shared" si="13"/>
        <v>0.0004842615012</v>
      </c>
      <c r="L171" s="23">
        <f t="shared" si="14"/>
        <v>0.0002405580948</v>
      </c>
      <c r="M171" s="23">
        <f t="shared" si="15"/>
        <v>0.0004140786749</v>
      </c>
      <c r="N171" s="23">
        <f t="shared" si="16"/>
        <v>0.000379632757</v>
      </c>
      <c r="O171" s="23">
        <f t="shared" si="17"/>
        <v>0.003309368938</v>
      </c>
      <c r="P171" s="23">
        <f t="shared" si="18"/>
        <v>0.001534812334</v>
      </c>
      <c r="Q171" s="23">
        <f t="shared" si="19"/>
        <v>0.00251665433</v>
      </c>
      <c r="R171" s="23">
        <f t="shared" si="20"/>
        <v>0.01257536606</v>
      </c>
      <c r="S171" s="23">
        <f t="shared" si="21"/>
        <v>0.00588973641</v>
      </c>
      <c r="T171" s="23">
        <f t="shared" si="22"/>
        <v>0.007302360038</v>
      </c>
      <c r="U171" s="23">
        <f t="shared" si="23"/>
        <v>0.005521383019</v>
      </c>
      <c r="V171" s="26">
        <f t="shared" si="24"/>
        <v>14.54401107</v>
      </c>
      <c r="W171" s="26"/>
    </row>
    <row r="172">
      <c r="A172" s="7" t="s">
        <v>205</v>
      </c>
      <c r="B172" s="7">
        <v>0.0</v>
      </c>
      <c r="C172" s="7">
        <v>0.0</v>
      </c>
      <c r="D172" s="7">
        <v>38.0</v>
      </c>
      <c r="E172" s="7">
        <v>614.0</v>
      </c>
      <c r="F172" s="7">
        <v>570.0</v>
      </c>
      <c r="G172" s="7">
        <v>512.0</v>
      </c>
      <c r="H172" s="7">
        <v>612.0</v>
      </c>
      <c r="I172" s="7">
        <v>552.0</v>
      </c>
      <c r="J172" s="7">
        <v>528.0</v>
      </c>
      <c r="K172" s="23">
        <f t="shared" si="13"/>
        <v>0.0004842615012</v>
      </c>
      <c r="L172" s="23">
        <f t="shared" si="14"/>
        <v>0.0002405580948</v>
      </c>
      <c r="M172" s="23">
        <f t="shared" si="15"/>
        <v>0.01614906832</v>
      </c>
      <c r="N172" s="23">
        <f t="shared" si="16"/>
        <v>0.005624629306</v>
      </c>
      <c r="O172" s="23">
        <f t="shared" si="17"/>
        <v>0.07018144471</v>
      </c>
      <c r="P172" s="23">
        <f t="shared" si="18"/>
        <v>0.07967071299</v>
      </c>
      <c r="Q172" s="23">
        <f t="shared" si="19"/>
        <v>0.07594374537</v>
      </c>
      <c r="R172" s="23">
        <f t="shared" si="20"/>
        <v>0.1055986219</v>
      </c>
      <c r="S172" s="23">
        <f t="shared" si="21"/>
        <v>0.05339383992</v>
      </c>
      <c r="T172" s="23">
        <f t="shared" si="22"/>
        <v>0.05598476029</v>
      </c>
      <c r="U172" s="23">
        <f t="shared" si="23"/>
        <v>0.07346218753</v>
      </c>
      <c r="V172" s="26">
        <f t="shared" si="24"/>
        <v>13.06080517</v>
      </c>
      <c r="W172" s="26"/>
    </row>
    <row r="173">
      <c r="A173" s="7" t="s">
        <v>208</v>
      </c>
      <c r="B173" s="7">
        <v>0.0</v>
      </c>
      <c r="C173" s="7">
        <v>8.0</v>
      </c>
      <c r="D173" s="7">
        <v>20.0</v>
      </c>
      <c r="E173" s="7">
        <v>470.0</v>
      </c>
      <c r="F173" s="7">
        <v>382.0</v>
      </c>
      <c r="G173" s="7">
        <v>344.0</v>
      </c>
      <c r="H173" s="7">
        <v>332.0</v>
      </c>
      <c r="I173" s="7">
        <v>348.0</v>
      </c>
      <c r="J173" s="7">
        <v>252.0</v>
      </c>
      <c r="K173" s="23">
        <f t="shared" si="13"/>
        <v>0.0004842615012</v>
      </c>
      <c r="L173" s="23">
        <f t="shared" si="14"/>
        <v>0.002165022853</v>
      </c>
      <c r="M173" s="23">
        <f t="shared" si="15"/>
        <v>0.008695652174</v>
      </c>
      <c r="N173" s="23">
        <f t="shared" si="16"/>
        <v>0.003781645509</v>
      </c>
      <c r="O173" s="23">
        <f t="shared" si="17"/>
        <v>0.05374871619</v>
      </c>
      <c r="P173" s="23">
        <f t="shared" si="18"/>
        <v>0.05343937491</v>
      </c>
      <c r="Q173" s="23">
        <f t="shared" si="19"/>
        <v>0.05107327905</v>
      </c>
      <c r="R173" s="23">
        <f t="shared" si="20"/>
        <v>0.05736434109</v>
      </c>
      <c r="S173" s="23">
        <f t="shared" si="21"/>
        <v>0.03369701651</v>
      </c>
      <c r="T173" s="23">
        <f t="shared" si="22"/>
        <v>0.02677532014</v>
      </c>
      <c r="U173" s="23">
        <f t="shared" si="23"/>
        <v>0.04601634132</v>
      </c>
      <c r="V173" s="26">
        <f t="shared" si="24"/>
        <v>12.16833815</v>
      </c>
      <c r="W173" s="26"/>
    </row>
    <row r="174">
      <c r="A174" s="7" t="s">
        <v>215</v>
      </c>
      <c r="B174" s="7">
        <v>0.0</v>
      </c>
      <c r="C174" s="7">
        <v>4.0</v>
      </c>
      <c r="D174" s="7">
        <v>0.0</v>
      </c>
      <c r="E174" s="7">
        <v>26.0</v>
      </c>
      <c r="F174" s="7">
        <v>30.0</v>
      </c>
      <c r="G174" s="7">
        <v>36.0</v>
      </c>
      <c r="H174" s="7">
        <v>80.0</v>
      </c>
      <c r="I174" s="7">
        <v>92.0</v>
      </c>
      <c r="J174" s="7">
        <v>108.0</v>
      </c>
      <c r="K174" s="23">
        <f t="shared" si="13"/>
        <v>0.0004842615012</v>
      </c>
      <c r="L174" s="23">
        <f t="shared" si="14"/>
        <v>0.001202790474</v>
      </c>
      <c r="M174" s="23">
        <f t="shared" si="15"/>
        <v>0.0004140786749</v>
      </c>
      <c r="N174" s="23">
        <f t="shared" si="16"/>
        <v>0.0007003768834</v>
      </c>
      <c r="O174" s="23">
        <f t="shared" si="17"/>
        <v>0.003081136597</v>
      </c>
      <c r="P174" s="23">
        <f t="shared" si="18"/>
        <v>0.004325380215</v>
      </c>
      <c r="Q174" s="23">
        <f t="shared" si="19"/>
        <v>0.00547742413</v>
      </c>
      <c r="R174" s="23">
        <f t="shared" si="20"/>
        <v>0.01395348837</v>
      </c>
      <c r="S174" s="23">
        <f t="shared" si="21"/>
        <v>0.008979434199</v>
      </c>
      <c r="T174" s="23">
        <f t="shared" si="22"/>
        <v>0.01153561223</v>
      </c>
      <c r="U174" s="23">
        <f t="shared" si="23"/>
        <v>0.007892079291</v>
      </c>
      <c r="V174" s="26">
        <f t="shared" si="24"/>
        <v>11.26833206</v>
      </c>
      <c r="W174" s="26"/>
    </row>
    <row r="175">
      <c r="A175" s="7" t="s">
        <v>214</v>
      </c>
      <c r="B175" s="7">
        <v>0.0</v>
      </c>
      <c r="C175" s="7">
        <v>2.0</v>
      </c>
      <c r="D175" s="7">
        <v>0.0</v>
      </c>
      <c r="E175" s="7">
        <v>50.0</v>
      </c>
      <c r="F175" s="7">
        <v>12.0</v>
      </c>
      <c r="G175" s="7">
        <v>34.0</v>
      </c>
      <c r="H175" s="7">
        <v>52.0</v>
      </c>
      <c r="I175" s="7">
        <v>44.0</v>
      </c>
      <c r="J175" s="7">
        <v>92.0</v>
      </c>
      <c r="K175" s="23">
        <f t="shared" si="13"/>
        <v>0.0004842615012</v>
      </c>
      <c r="L175" s="23">
        <f t="shared" si="14"/>
        <v>0.0007216742843</v>
      </c>
      <c r="M175" s="23">
        <f t="shared" si="15"/>
        <v>0.0004140786749</v>
      </c>
      <c r="N175" s="23">
        <f t="shared" si="16"/>
        <v>0.0005400048202</v>
      </c>
      <c r="O175" s="23">
        <f t="shared" si="17"/>
        <v>0.005819924683</v>
      </c>
      <c r="P175" s="23">
        <f t="shared" si="18"/>
        <v>0.001813869122</v>
      </c>
      <c r="Q175" s="23">
        <f t="shared" si="19"/>
        <v>0.00518134715</v>
      </c>
      <c r="R175" s="23">
        <f t="shared" si="20"/>
        <v>0.009130060293</v>
      </c>
      <c r="S175" s="23">
        <f t="shared" si="21"/>
        <v>0.004344887516</v>
      </c>
      <c r="T175" s="23">
        <f t="shared" si="22"/>
        <v>0.009842311356</v>
      </c>
      <c r="U175" s="23">
        <f t="shared" si="23"/>
        <v>0.006022066687</v>
      </c>
      <c r="V175" s="26">
        <f t="shared" si="24"/>
        <v>11.1518758</v>
      </c>
      <c r="W175" s="26"/>
    </row>
    <row r="176">
      <c r="A176" s="7" t="s">
        <v>216</v>
      </c>
      <c r="B176" s="7">
        <v>0.0</v>
      </c>
      <c r="C176" s="7">
        <v>88.0</v>
      </c>
      <c r="D176" s="7">
        <v>16.0</v>
      </c>
      <c r="E176" s="7">
        <v>740.0</v>
      </c>
      <c r="F176" s="7">
        <v>610.0</v>
      </c>
      <c r="G176" s="7">
        <v>386.0</v>
      </c>
      <c r="H176" s="7">
        <v>820.0</v>
      </c>
      <c r="I176" s="7">
        <v>1324.0</v>
      </c>
      <c r="J176" s="7">
        <v>1208.0</v>
      </c>
      <c r="K176" s="23">
        <f t="shared" si="13"/>
        <v>0.0004842615012</v>
      </c>
      <c r="L176" s="23">
        <f t="shared" si="14"/>
        <v>0.02140967044</v>
      </c>
      <c r="M176" s="23">
        <f t="shared" si="15"/>
        <v>0.007039337474</v>
      </c>
      <c r="N176" s="23">
        <f t="shared" si="16"/>
        <v>0.009644423137</v>
      </c>
      <c r="O176" s="23">
        <f t="shared" si="17"/>
        <v>0.08456008216</v>
      </c>
      <c r="P176" s="23">
        <f t="shared" si="18"/>
        <v>0.08525184875</v>
      </c>
      <c r="Q176" s="23">
        <f t="shared" si="19"/>
        <v>0.05729089563</v>
      </c>
      <c r="R176" s="23">
        <f t="shared" si="20"/>
        <v>0.1414298019</v>
      </c>
      <c r="S176" s="23">
        <f t="shared" si="21"/>
        <v>0.1279327991</v>
      </c>
      <c r="T176" s="23">
        <f t="shared" si="22"/>
        <v>0.1279500476</v>
      </c>
      <c r="U176" s="23">
        <f t="shared" si="23"/>
        <v>0.1040692459</v>
      </c>
      <c r="V176" s="26">
        <f t="shared" si="24"/>
        <v>10.79061385</v>
      </c>
      <c r="W176" s="26"/>
    </row>
    <row r="177">
      <c r="A177" s="7" t="s">
        <v>213</v>
      </c>
      <c r="B177" s="7">
        <v>0.0</v>
      </c>
      <c r="C177" s="7">
        <v>0.0</v>
      </c>
      <c r="D177" s="7">
        <v>0.0</v>
      </c>
      <c r="E177" s="7">
        <v>38.0</v>
      </c>
      <c r="F177" s="7">
        <v>18.0</v>
      </c>
      <c r="G177" s="7">
        <v>18.0</v>
      </c>
      <c r="H177" s="7">
        <v>44.0</v>
      </c>
      <c r="I177" s="7">
        <v>44.0</v>
      </c>
      <c r="J177" s="7">
        <v>20.0</v>
      </c>
      <c r="K177" s="23">
        <f t="shared" si="13"/>
        <v>0.0004842615012</v>
      </c>
      <c r="L177" s="23">
        <f t="shared" si="14"/>
        <v>0.0002405580948</v>
      </c>
      <c r="M177" s="23">
        <f t="shared" si="15"/>
        <v>0.0004140786749</v>
      </c>
      <c r="N177" s="23">
        <f t="shared" si="16"/>
        <v>0.000379632757</v>
      </c>
      <c r="O177" s="23">
        <f t="shared" si="17"/>
        <v>0.00445053064</v>
      </c>
      <c r="P177" s="23">
        <f t="shared" si="18"/>
        <v>0.002651039487</v>
      </c>
      <c r="Q177" s="23">
        <f t="shared" si="19"/>
        <v>0.00281273131</v>
      </c>
      <c r="R177" s="23">
        <f t="shared" si="20"/>
        <v>0.007751937984</v>
      </c>
      <c r="S177" s="23">
        <f t="shared" si="21"/>
        <v>0.004344887516</v>
      </c>
      <c r="T177" s="23">
        <f t="shared" si="22"/>
        <v>0.002222457403</v>
      </c>
      <c r="U177" s="23">
        <f t="shared" si="23"/>
        <v>0.004038930723</v>
      </c>
      <c r="V177" s="26">
        <f t="shared" si="24"/>
        <v>10.63904694</v>
      </c>
      <c r="W177" s="26"/>
    </row>
    <row r="178">
      <c r="A178" s="7" t="s">
        <v>210</v>
      </c>
      <c r="B178" s="7">
        <v>0.0</v>
      </c>
      <c r="C178" s="7">
        <v>0.0</v>
      </c>
      <c r="D178" s="7">
        <v>26.0</v>
      </c>
      <c r="E178" s="7">
        <v>378.0</v>
      </c>
      <c r="F178" s="7">
        <v>436.0</v>
      </c>
      <c r="G178" s="7">
        <v>290.0</v>
      </c>
      <c r="H178" s="7">
        <v>208.0</v>
      </c>
      <c r="I178" s="7">
        <v>316.0</v>
      </c>
      <c r="J178" s="7">
        <v>232.0</v>
      </c>
      <c r="K178" s="23">
        <f t="shared" si="13"/>
        <v>0.0004842615012</v>
      </c>
      <c r="L178" s="23">
        <f t="shared" si="14"/>
        <v>0.0002405580948</v>
      </c>
      <c r="M178" s="23">
        <f t="shared" si="15"/>
        <v>0.01118012422</v>
      </c>
      <c r="N178" s="23">
        <f t="shared" si="16"/>
        <v>0.003968314607</v>
      </c>
      <c r="O178" s="23">
        <f t="shared" si="17"/>
        <v>0.04325002853</v>
      </c>
      <c r="P178" s="23">
        <f t="shared" si="18"/>
        <v>0.06097390819</v>
      </c>
      <c r="Q178" s="23">
        <f t="shared" si="19"/>
        <v>0.04307920059</v>
      </c>
      <c r="R178" s="23">
        <f t="shared" si="20"/>
        <v>0.03600344531</v>
      </c>
      <c r="S178" s="23">
        <f t="shared" si="21"/>
        <v>0.03060731872</v>
      </c>
      <c r="T178" s="23">
        <f t="shared" si="22"/>
        <v>0.02465869404</v>
      </c>
      <c r="U178" s="23">
        <f t="shared" si="23"/>
        <v>0.03976209923</v>
      </c>
      <c r="V178" s="26">
        <f t="shared" si="24"/>
        <v>10.01989589</v>
      </c>
      <c r="W178" s="26"/>
    </row>
    <row r="179">
      <c r="A179" s="7" t="s">
        <v>212</v>
      </c>
      <c r="B179" s="7">
        <v>0.0</v>
      </c>
      <c r="C179" s="7">
        <v>4.0</v>
      </c>
      <c r="D179" s="7">
        <v>28.0</v>
      </c>
      <c r="E179" s="7">
        <v>358.0</v>
      </c>
      <c r="F179" s="7">
        <v>266.0</v>
      </c>
      <c r="G179" s="7">
        <v>280.0</v>
      </c>
      <c r="H179" s="7">
        <v>336.0</v>
      </c>
      <c r="I179" s="7">
        <v>352.0</v>
      </c>
      <c r="J179" s="7">
        <v>328.0</v>
      </c>
      <c r="K179" s="23">
        <f t="shared" si="13"/>
        <v>0.0004842615012</v>
      </c>
      <c r="L179" s="23">
        <f t="shared" si="14"/>
        <v>0.001202790474</v>
      </c>
      <c r="M179" s="23">
        <f t="shared" si="15"/>
        <v>0.01200828157</v>
      </c>
      <c r="N179" s="23">
        <f t="shared" si="16"/>
        <v>0.004565111183</v>
      </c>
      <c r="O179" s="23">
        <f t="shared" si="17"/>
        <v>0.04096770512</v>
      </c>
      <c r="P179" s="23">
        <f t="shared" si="18"/>
        <v>0.03725408121</v>
      </c>
      <c r="Q179" s="23">
        <f t="shared" si="19"/>
        <v>0.04159881569</v>
      </c>
      <c r="R179" s="23">
        <f t="shared" si="20"/>
        <v>0.05805340224</v>
      </c>
      <c r="S179" s="23">
        <f t="shared" si="21"/>
        <v>0.03408322873</v>
      </c>
      <c r="T179" s="23">
        <f t="shared" si="22"/>
        <v>0.03481849931</v>
      </c>
      <c r="U179" s="23">
        <f t="shared" si="23"/>
        <v>0.04112928872</v>
      </c>
      <c r="V179" s="26">
        <f t="shared" si="24"/>
        <v>9.00948237</v>
      </c>
      <c r="W179" s="26"/>
    </row>
    <row r="180">
      <c r="A180" s="7" t="s">
        <v>217</v>
      </c>
      <c r="B180" s="7">
        <v>4.0</v>
      </c>
      <c r="C180" s="7">
        <v>0.0</v>
      </c>
      <c r="D180" s="7">
        <v>0.0</v>
      </c>
      <c r="E180" s="7">
        <v>48.0</v>
      </c>
      <c r="F180" s="7">
        <v>40.0</v>
      </c>
      <c r="G180" s="7">
        <v>34.0</v>
      </c>
      <c r="H180" s="7">
        <v>100.0</v>
      </c>
      <c r="I180" s="7">
        <v>76.0</v>
      </c>
      <c r="J180" s="7">
        <v>84.0</v>
      </c>
      <c r="K180" s="23">
        <f t="shared" si="13"/>
        <v>0.002421307506</v>
      </c>
      <c r="L180" s="23">
        <f t="shared" si="14"/>
        <v>0.0002405580948</v>
      </c>
      <c r="M180" s="23">
        <f t="shared" si="15"/>
        <v>0.0004140786749</v>
      </c>
      <c r="N180" s="23">
        <f t="shared" si="16"/>
        <v>0.001025314759</v>
      </c>
      <c r="O180" s="23">
        <f t="shared" si="17"/>
        <v>0.005591692343</v>
      </c>
      <c r="P180" s="23">
        <f t="shared" si="18"/>
        <v>0.005720664155</v>
      </c>
      <c r="Q180" s="23">
        <f t="shared" si="19"/>
        <v>0.00518134715</v>
      </c>
      <c r="R180" s="23">
        <f t="shared" si="20"/>
        <v>0.01739879414</v>
      </c>
      <c r="S180" s="23">
        <f t="shared" si="21"/>
        <v>0.007434585305</v>
      </c>
      <c r="T180" s="23">
        <f t="shared" si="22"/>
        <v>0.008995660916</v>
      </c>
      <c r="U180" s="23">
        <f t="shared" si="23"/>
        <v>0.008387124002</v>
      </c>
      <c r="V180" s="26">
        <f t="shared" si="24"/>
        <v>8.18004806</v>
      </c>
      <c r="W180" s="26"/>
    </row>
    <row r="181">
      <c r="A181" s="7" t="s">
        <v>218</v>
      </c>
      <c r="B181" s="7">
        <v>138.0</v>
      </c>
      <c r="C181" s="7">
        <v>458.0</v>
      </c>
      <c r="D181" s="7">
        <v>192.0</v>
      </c>
      <c r="E181" s="7">
        <v>6662.0</v>
      </c>
      <c r="F181" s="7">
        <v>6200.0</v>
      </c>
      <c r="G181" s="7">
        <v>5164.0</v>
      </c>
      <c r="H181" s="7">
        <v>5016.0</v>
      </c>
      <c r="I181" s="7">
        <v>4748.0</v>
      </c>
      <c r="J181" s="7">
        <v>3996.0</v>
      </c>
      <c r="K181" s="23">
        <f t="shared" si="13"/>
        <v>0.06731234867</v>
      </c>
      <c r="L181" s="23">
        <f t="shared" si="14"/>
        <v>0.1104161655</v>
      </c>
      <c r="M181" s="23">
        <f t="shared" si="15"/>
        <v>0.07991718427</v>
      </c>
      <c r="N181" s="23">
        <f t="shared" si="16"/>
        <v>0.08588189948</v>
      </c>
      <c r="O181" s="23">
        <f t="shared" si="17"/>
        <v>0.7603560425</v>
      </c>
      <c r="P181" s="23">
        <f t="shared" si="18"/>
        <v>0.8652155714</v>
      </c>
      <c r="Q181" s="23">
        <f t="shared" si="19"/>
        <v>0.7646188009</v>
      </c>
      <c r="R181" s="23">
        <f t="shared" si="20"/>
        <v>0.8642549526</v>
      </c>
      <c r="S181" s="23">
        <f t="shared" si="21"/>
        <v>0.4585304625</v>
      </c>
      <c r="T181" s="23">
        <f t="shared" si="22"/>
        <v>0.4230077257</v>
      </c>
      <c r="U181" s="23">
        <f t="shared" si="23"/>
        <v>0.6893305926</v>
      </c>
      <c r="V181" s="26">
        <f t="shared" si="24"/>
        <v>8.026494486</v>
      </c>
      <c r="W181" s="26"/>
    </row>
    <row r="182">
      <c r="A182" s="7" t="s">
        <v>219</v>
      </c>
      <c r="B182" s="7">
        <v>0.0</v>
      </c>
      <c r="C182" s="7">
        <v>14.0</v>
      </c>
      <c r="D182" s="7">
        <v>8.0</v>
      </c>
      <c r="E182" s="7">
        <v>174.0</v>
      </c>
      <c r="F182" s="7">
        <v>126.0</v>
      </c>
      <c r="G182" s="7">
        <v>74.0</v>
      </c>
      <c r="H182" s="7">
        <v>188.0</v>
      </c>
      <c r="I182" s="7">
        <v>264.0</v>
      </c>
      <c r="J182" s="7">
        <v>112.0</v>
      </c>
      <c r="K182" s="23">
        <f t="shared" si="13"/>
        <v>0.0004842615012</v>
      </c>
      <c r="L182" s="23">
        <f t="shared" si="14"/>
        <v>0.003608371422</v>
      </c>
      <c r="M182" s="23">
        <f t="shared" si="15"/>
        <v>0.003726708075</v>
      </c>
      <c r="N182" s="23">
        <f t="shared" si="16"/>
        <v>0.002606446999</v>
      </c>
      <c r="O182" s="23">
        <f t="shared" si="17"/>
        <v>0.0199703298</v>
      </c>
      <c r="P182" s="23">
        <f t="shared" si="18"/>
        <v>0.01772010604</v>
      </c>
      <c r="Q182" s="23">
        <f t="shared" si="19"/>
        <v>0.01110288675</v>
      </c>
      <c r="R182" s="23">
        <f t="shared" si="20"/>
        <v>0.03255813953</v>
      </c>
      <c r="S182" s="23">
        <f t="shared" si="21"/>
        <v>0.02558655981</v>
      </c>
      <c r="T182" s="23">
        <f t="shared" si="22"/>
        <v>0.01195893745</v>
      </c>
      <c r="U182" s="23">
        <f t="shared" si="23"/>
        <v>0.0198161599</v>
      </c>
      <c r="V182" s="26">
        <f t="shared" si="24"/>
        <v>7.602748072</v>
      </c>
      <c r="W182" s="26"/>
    </row>
    <row r="183">
      <c r="A183" s="7" t="s">
        <v>220</v>
      </c>
      <c r="B183" s="7">
        <v>16.0</v>
      </c>
      <c r="C183" s="7">
        <v>20.0</v>
      </c>
      <c r="D183" s="7">
        <v>16.0</v>
      </c>
      <c r="E183" s="7">
        <v>344.0</v>
      </c>
      <c r="F183" s="7">
        <v>274.0</v>
      </c>
      <c r="G183" s="7">
        <v>298.0</v>
      </c>
      <c r="H183" s="7">
        <v>156.0</v>
      </c>
      <c r="I183" s="7">
        <v>192.0</v>
      </c>
      <c r="J183" s="7">
        <v>184.0</v>
      </c>
      <c r="K183" s="23">
        <f t="shared" si="13"/>
        <v>0.008232445521</v>
      </c>
      <c r="L183" s="23">
        <f t="shared" si="14"/>
        <v>0.00505171999</v>
      </c>
      <c r="M183" s="23">
        <f t="shared" si="15"/>
        <v>0.007039337474</v>
      </c>
      <c r="N183" s="23">
        <f t="shared" si="16"/>
        <v>0.006774500995</v>
      </c>
      <c r="O183" s="23">
        <f t="shared" si="17"/>
        <v>0.03937007874</v>
      </c>
      <c r="P183" s="23">
        <f t="shared" si="18"/>
        <v>0.03837030836</v>
      </c>
      <c r="Q183" s="23">
        <f t="shared" si="19"/>
        <v>0.04426350851</v>
      </c>
      <c r="R183" s="23">
        <f t="shared" si="20"/>
        <v>0.0270456503</v>
      </c>
      <c r="S183" s="23">
        <f t="shared" si="21"/>
        <v>0.01863473979</v>
      </c>
      <c r="T183" s="23">
        <f t="shared" si="22"/>
        <v>0.01957879141</v>
      </c>
      <c r="U183" s="23">
        <f t="shared" si="23"/>
        <v>0.03121051285</v>
      </c>
      <c r="V183" s="26">
        <f t="shared" si="24"/>
        <v>4.607057092</v>
      </c>
      <c r="W183" s="26"/>
    </row>
    <row r="184">
      <c r="A184" s="7" t="s">
        <v>222</v>
      </c>
      <c r="B184" s="7">
        <v>22.0</v>
      </c>
      <c r="C184" s="7">
        <v>58.0</v>
      </c>
      <c r="D184" s="7">
        <v>36.0</v>
      </c>
      <c r="E184" s="7">
        <v>502.0</v>
      </c>
      <c r="F184" s="7">
        <v>340.0</v>
      </c>
      <c r="G184" s="7">
        <v>300.0</v>
      </c>
      <c r="H184" s="7">
        <v>404.0</v>
      </c>
      <c r="I184" s="7">
        <v>380.0</v>
      </c>
      <c r="J184" s="7">
        <v>388.0</v>
      </c>
      <c r="K184" s="23">
        <f t="shared" si="13"/>
        <v>0.01113801453</v>
      </c>
      <c r="L184" s="23">
        <f t="shared" si="14"/>
        <v>0.01419292759</v>
      </c>
      <c r="M184" s="23">
        <f t="shared" si="15"/>
        <v>0.01532091097</v>
      </c>
      <c r="N184" s="23">
        <f t="shared" si="16"/>
        <v>0.0135506177</v>
      </c>
      <c r="O184" s="23">
        <f t="shared" si="17"/>
        <v>0.05740043364</v>
      </c>
      <c r="P184" s="23">
        <f t="shared" si="18"/>
        <v>0.04757918236</v>
      </c>
      <c r="Q184" s="23">
        <f t="shared" si="19"/>
        <v>0.04455958549</v>
      </c>
      <c r="R184" s="23">
        <f t="shared" si="20"/>
        <v>0.06976744186</v>
      </c>
      <c r="S184" s="23">
        <f t="shared" si="21"/>
        <v>0.0367867143</v>
      </c>
      <c r="T184" s="23">
        <f t="shared" si="22"/>
        <v>0.04116837761</v>
      </c>
      <c r="U184" s="23">
        <f t="shared" si="23"/>
        <v>0.04954362254</v>
      </c>
      <c r="V184" s="26">
        <f t="shared" si="24"/>
        <v>3.656189234</v>
      </c>
      <c r="W184" s="26"/>
    </row>
    <row r="185">
      <c r="A185" s="7" t="s">
        <v>221</v>
      </c>
      <c r="B185" s="7">
        <v>40.0</v>
      </c>
      <c r="C185" s="7">
        <v>42.0</v>
      </c>
      <c r="D185" s="7">
        <v>76.0</v>
      </c>
      <c r="E185" s="7">
        <v>832.0</v>
      </c>
      <c r="F185" s="7">
        <v>668.0</v>
      </c>
      <c r="G185" s="7">
        <v>582.0</v>
      </c>
      <c r="H185" s="7">
        <v>428.0</v>
      </c>
      <c r="I185" s="7">
        <v>496.0</v>
      </c>
      <c r="J185" s="7">
        <v>452.0</v>
      </c>
      <c r="K185" s="23">
        <f t="shared" si="13"/>
        <v>0.01985472155</v>
      </c>
      <c r="L185" s="23">
        <f t="shared" si="14"/>
        <v>0.01034399808</v>
      </c>
      <c r="M185" s="23">
        <f t="shared" si="15"/>
        <v>0.03188405797</v>
      </c>
      <c r="N185" s="23">
        <f t="shared" si="16"/>
        <v>0.0206942592</v>
      </c>
      <c r="O185" s="23">
        <f t="shared" si="17"/>
        <v>0.09505876983</v>
      </c>
      <c r="P185" s="23">
        <f t="shared" si="18"/>
        <v>0.0933444956</v>
      </c>
      <c r="Q185" s="23">
        <f t="shared" si="19"/>
        <v>0.08630643967</v>
      </c>
      <c r="R185" s="23">
        <f t="shared" si="20"/>
        <v>0.07390180879</v>
      </c>
      <c r="S185" s="23">
        <f t="shared" si="21"/>
        <v>0.04798686878</v>
      </c>
      <c r="T185" s="23">
        <f t="shared" si="22"/>
        <v>0.04794158112</v>
      </c>
      <c r="U185" s="23">
        <f t="shared" si="23"/>
        <v>0.07408999397</v>
      </c>
      <c r="V185" s="26">
        <f t="shared" si="24"/>
        <v>3.580219676</v>
      </c>
      <c r="W185" s="26"/>
    </row>
    <row r="186">
      <c r="A186" s="7" t="s">
        <v>223</v>
      </c>
      <c r="B186" s="7">
        <v>60.0</v>
      </c>
      <c r="C186" s="7">
        <v>0.0</v>
      </c>
      <c r="D186" s="7">
        <v>0.0</v>
      </c>
      <c r="E186" s="7">
        <v>490.0</v>
      </c>
      <c r="F186" s="7">
        <v>298.0</v>
      </c>
      <c r="G186" s="7">
        <v>280.0</v>
      </c>
      <c r="H186" s="7">
        <v>212.0</v>
      </c>
      <c r="I186" s="7">
        <v>276.0</v>
      </c>
      <c r="J186" s="7">
        <v>112.0</v>
      </c>
      <c r="K186" s="23">
        <f t="shared" si="13"/>
        <v>0.02953995157</v>
      </c>
      <c r="L186" s="23">
        <f t="shared" si="14"/>
        <v>0.0002405580948</v>
      </c>
      <c r="M186" s="23">
        <f t="shared" si="15"/>
        <v>0.0004140786749</v>
      </c>
      <c r="N186" s="23">
        <f t="shared" si="16"/>
        <v>0.01006486278</v>
      </c>
      <c r="O186" s="23">
        <f t="shared" si="17"/>
        <v>0.0560310396</v>
      </c>
      <c r="P186" s="23">
        <f t="shared" si="18"/>
        <v>0.04171898981</v>
      </c>
      <c r="Q186" s="23">
        <f t="shared" si="19"/>
        <v>0.04159881569</v>
      </c>
      <c r="R186" s="23">
        <f t="shared" si="20"/>
        <v>0.03669250646</v>
      </c>
      <c r="S186" s="23">
        <f t="shared" si="21"/>
        <v>0.02674519649</v>
      </c>
      <c r="T186" s="23">
        <f t="shared" si="22"/>
        <v>0.01195893745</v>
      </c>
      <c r="U186" s="23">
        <f t="shared" si="23"/>
        <v>0.03579091425</v>
      </c>
      <c r="V186" s="26">
        <f t="shared" si="24"/>
        <v>3.556026051</v>
      </c>
      <c r="W186" s="26"/>
    </row>
    <row r="187">
      <c r="A187" s="7" t="s">
        <v>224</v>
      </c>
      <c r="B187" s="7">
        <v>92.0</v>
      </c>
      <c r="C187" s="7">
        <v>14.0</v>
      </c>
      <c r="D187" s="7">
        <v>36.0</v>
      </c>
      <c r="E187" s="7">
        <v>580.0</v>
      </c>
      <c r="F187" s="7">
        <v>464.0</v>
      </c>
      <c r="G187" s="7">
        <v>438.0</v>
      </c>
      <c r="H187" s="7">
        <v>596.0</v>
      </c>
      <c r="I187" s="7">
        <v>588.0</v>
      </c>
      <c r="J187" s="7">
        <v>404.0</v>
      </c>
      <c r="K187" s="23">
        <f t="shared" si="13"/>
        <v>0.04503631961</v>
      </c>
      <c r="L187" s="23">
        <f t="shared" si="14"/>
        <v>0.003608371422</v>
      </c>
      <c r="M187" s="23">
        <f t="shared" si="15"/>
        <v>0.01532091097</v>
      </c>
      <c r="N187" s="23">
        <f t="shared" si="16"/>
        <v>0.02132186734</v>
      </c>
      <c r="O187" s="23">
        <f t="shared" si="17"/>
        <v>0.06630149492</v>
      </c>
      <c r="P187" s="23">
        <f t="shared" si="18"/>
        <v>0.06488070322</v>
      </c>
      <c r="Q187" s="23">
        <f t="shared" si="19"/>
        <v>0.06498889711</v>
      </c>
      <c r="R187" s="23">
        <f t="shared" si="20"/>
        <v>0.1028423773</v>
      </c>
      <c r="S187" s="23">
        <f t="shared" si="21"/>
        <v>0.05686974993</v>
      </c>
      <c r="T187" s="23">
        <f t="shared" si="22"/>
        <v>0.04286167848</v>
      </c>
      <c r="U187" s="23">
        <f t="shared" si="23"/>
        <v>0.06645748349</v>
      </c>
      <c r="V187" s="26">
        <f t="shared" si="24"/>
        <v>3.116869758</v>
      </c>
      <c r="W187" s="26"/>
    </row>
    <row r="188">
      <c r="A188" s="7" t="s">
        <v>225</v>
      </c>
      <c r="B188" s="7">
        <v>122.0</v>
      </c>
      <c r="C188" s="7">
        <v>0.0</v>
      </c>
      <c r="D188" s="7">
        <v>0.0</v>
      </c>
      <c r="E188" s="7">
        <v>606.0</v>
      </c>
      <c r="F188" s="7">
        <v>806.0</v>
      </c>
      <c r="G188" s="7">
        <v>622.0</v>
      </c>
      <c r="H188" s="7">
        <v>128.0</v>
      </c>
      <c r="I188" s="7">
        <v>132.0</v>
      </c>
      <c r="J188" s="7">
        <v>92.0</v>
      </c>
      <c r="K188" s="23">
        <f t="shared" si="13"/>
        <v>0.05956416465</v>
      </c>
      <c r="L188" s="23">
        <f t="shared" si="14"/>
        <v>0.0002405580948</v>
      </c>
      <c r="M188" s="23">
        <f t="shared" si="15"/>
        <v>0.0004140786749</v>
      </c>
      <c r="N188" s="23">
        <f t="shared" si="16"/>
        <v>0.02007293381</v>
      </c>
      <c r="O188" s="23">
        <f t="shared" si="17"/>
        <v>0.06926851535</v>
      </c>
      <c r="P188" s="23">
        <f t="shared" si="18"/>
        <v>0.112599414</v>
      </c>
      <c r="Q188" s="23">
        <f t="shared" si="19"/>
        <v>0.09222797927</v>
      </c>
      <c r="R188" s="23">
        <f t="shared" si="20"/>
        <v>0.02222222222</v>
      </c>
      <c r="S188" s="23">
        <f t="shared" si="21"/>
        <v>0.01284155644</v>
      </c>
      <c r="T188" s="23">
        <f t="shared" si="22"/>
        <v>0.009842311356</v>
      </c>
      <c r="U188" s="23">
        <f t="shared" si="23"/>
        <v>0.05316699977</v>
      </c>
      <c r="V188" s="26">
        <f t="shared" si="24"/>
        <v>2.648691033</v>
      </c>
      <c r="W188" s="26"/>
    </row>
    <row r="189">
      <c r="A189" s="7" t="s">
        <v>226</v>
      </c>
      <c r="B189" s="7">
        <v>114.0</v>
      </c>
      <c r="C189" s="7">
        <v>28.0</v>
      </c>
      <c r="D189" s="7">
        <v>12.0</v>
      </c>
      <c r="E189" s="7">
        <v>436.0</v>
      </c>
      <c r="F189" s="7">
        <v>486.0</v>
      </c>
      <c r="G189" s="7">
        <v>420.0</v>
      </c>
      <c r="H189" s="7">
        <v>492.0</v>
      </c>
      <c r="I189" s="7">
        <v>428.0</v>
      </c>
      <c r="J189" s="7">
        <v>444.0</v>
      </c>
      <c r="K189" s="23">
        <f t="shared" si="13"/>
        <v>0.05569007264</v>
      </c>
      <c r="L189" s="23">
        <f t="shared" si="14"/>
        <v>0.006976184749</v>
      </c>
      <c r="M189" s="23">
        <f t="shared" si="15"/>
        <v>0.005383022774</v>
      </c>
      <c r="N189" s="23">
        <f t="shared" si="16"/>
        <v>0.02268309339</v>
      </c>
      <c r="O189" s="23">
        <f t="shared" si="17"/>
        <v>0.0498687664</v>
      </c>
      <c r="P189" s="23">
        <f t="shared" si="18"/>
        <v>0.06795032789</v>
      </c>
      <c r="Q189" s="23">
        <f t="shared" si="19"/>
        <v>0.06232420429</v>
      </c>
      <c r="R189" s="23">
        <f t="shared" si="20"/>
        <v>0.08492678725</v>
      </c>
      <c r="S189" s="23">
        <f t="shared" si="21"/>
        <v>0.04142126098</v>
      </c>
      <c r="T189" s="23">
        <f t="shared" si="22"/>
        <v>0.04709493068</v>
      </c>
      <c r="U189" s="23">
        <f t="shared" si="23"/>
        <v>0.05893104625</v>
      </c>
      <c r="V189" s="26">
        <f t="shared" si="24"/>
        <v>2.598016295</v>
      </c>
      <c r="W189" s="26"/>
    </row>
    <row r="190">
      <c r="A190" s="7" t="s">
        <v>229</v>
      </c>
      <c r="B190" s="7">
        <v>4.0</v>
      </c>
      <c r="C190" s="7">
        <v>200.0</v>
      </c>
      <c r="D190" s="7">
        <v>54.0</v>
      </c>
      <c r="E190" s="7">
        <v>518.0</v>
      </c>
      <c r="F190" s="7">
        <v>406.0</v>
      </c>
      <c r="G190" s="7">
        <v>332.0</v>
      </c>
      <c r="H190" s="7">
        <v>408.0</v>
      </c>
      <c r="I190" s="7">
        <v>460.0</v>
      </c>
      <c r="J190" s="7">
        <v>444.0</v>
      </c>
      <c r="K190" s="23">
        <f t="shared" si="13"/>
        <v>0.002421307506</v>
      </c>
      <c r="L190" s="23">
        <f t="shared" si="14"/>
        <v>0.04835217705</v>
      </c>
      <c r="M190" s="23">
        <f t="shared" si="15"/>
        <v>0.02277432712</v>
      </c>
      <c r="N190" s="23">
        <f t="shared" si="16"/>
        <v>0.02451593723</v>
      </c>
      <c r="O190" s="23">
        <f t="shared" si="17"/>
        <v>0.05922629237</v>
      </c>
      <c r="P190" s="23">
        <f t="shared" si="18"/>
        <v>0.05678805637</v>
      </c>
      <c r="Q190" s="23">
        <f t="shared" si="19"/>
        <v>0.04929681717</v>
      </c>
      <c r="R190" s="23">
        <f t="shared" si="20"/>
        <v>0.07045650301</v>
      </c>
      <c r="S190" s="23">
        <f t="shared" si="21"/>
        <v>0.04451095877</v>
      </c>
      <c r="T190" s="23">
        <f t="shared" si="22"/>
        <v>0.04709493068</v>
      </c>
      <c r="U190" s="23">
        <f t="shared" si="23"/>
        <v>0.05456225973</v>
      </c>
      <c r="V190" s="26">
        <f t="shared" si="24"/>
        <v>2.22558327</v>
      </c>
      <c r="W190" s="26"/>
    </row>
    <row r="191">
      <c r="A191" s="7" t="s">
        <v>228</v>
      </c>
      <c r="B191" s="7">
        <v>44.0</v>
      </c>
      <c r="C191" s="7">
        <v>0.0</v>
      </c>
      <c r="D191" s="7">
        <v>0.0</v>
      </c>
      <c r="E191" s="7">
        <v>106.0</v>
      </c>
      <c r="F191" s="7">
        <v>90.0</v>
      </c>
      <c r="G191" s="7">
        <v>124.0</v>
      </c>
      <c r="H191" s="7">
        <v>140.0</v>
      </c>
      <c r="I191" s="7">
        <v>168.0</v>
      </c>
      <c r="J191" s="7">
        <v>144.0</v>
      </c>
      <c r="K191" s="23">
        <f t="shared" si="13"/>
        <v>0.02179176755</v>
      </c>
      <c r="L191" s="23">
        <f t="shared" si="14"/>
        <v>0.0002405580948</v>
      </c>
      <c r="M191" s="23">
        <f t="shared" si="15"/>
        <v>0.0004140786749</v>
      </c>
      <c r="N191" s="23">
        <f t="shared" si="16"/>
        <v>0.007482134775</v>
      </c>
      <c r="O191" s="23">
        <f t="shared" si="17"/>
        <v>0.01221043022</v>
      </c>
      <c r="P191" s="23">
        <f t="shared" si="18"/>
        <v>0.01269708386</v>
      </c>
      <c r="Q191" s="23">
        <f t="shared" si="19"/>
        <v>0.01850481125</v>
      </c>
      <c r="R191" s="23">
        <f t="shared" si="20"/>
        <v>0.02428940568</v>
      </c>
      <c r="S191" s="23">
        <f t="shared" si="21"/>
        <v>0.01631746645</v>
      </c>
      <c r="T191" s="23">
        <f t="shared" si="22"/>
        <v>0.01534553921</v>
      </c>
      <c r="U191" s="23">
        <f t="shared" si="23"/>
        <v>0.01656078944</v>
      </c>
      <c r="V191" s="26">
        <f t="shared" si="24"/>
        <v>2.213377591</v>
      </c>
      <c r="W191" s="26"/>
    </row>
    <row r="192">
      <c r="A192" s="7" t="s">
        <v>227</v>
      </c>
      <c r="B192" s="7">
        <v>2.0</v>
      </c>
      <c r="C192" s="7">
        <v>126.0</v>
      </c>
      <c r="D192" s="7">
        <v>276.0</v>
      </c>
      <c r="E192" s="7">
        <v>546.0</v>
      </c>
      <c r="F192" s="7">
        <v>444.0</v>
      </c>
      <c r="G192" s="7">
        <v>440.0</v>
      </c>
      <c r="H192" s="7">
        <v>1096.0</v>
      </c>
      <c r="I192" s="7">
        <v>1144.0</v>
      </c>
      <c r="J192" s="7">
        <v>1008.0</v>
      </c>
      <c r="K192" s="23">
        <f t="shared" si="13"/>
        <v>0.001452784504</v>
      </c>
      <c r="L192" s="23">
        <f t="shared" si="14"/>
        <v>0.03055087804</v>
      </c>
      <c r="M192" s="23">
        <f t="shared" si="15"/>
        <v>0.114699793</v>
      </c>
      <c r="N192" s="23">
        <f t="shared" si="16"/>
        <v>0.04890115183</v>
      </c>
      <c r="O192" s="23">
        <f t="shared" si="17"/>
        <v>0.06242154513</v>
      </c>
      <c r="P192" s="23">
        <f t="shared" si="18"/>
        <v>0.06209013534</v>
      </c>
      <c r="Q192" s="23">
        <f t="shared" si="19"/>
        <v>0.06528497409</v>
      </c>
      <c r="R192" s="23">
        <f t="shared" si="20"/>
        <v>0.1889750215</v>
      </c>
      <c r="S192" s="23">
        <f t="shared" si="21"/>
        <v>0.110553249</v>
      </c>
      <c r="T192" s="23">
        <f t="shared" si="22"/>
        <v>0.1067837866</v>
      </c>
      <c r="U192" s="23">
        <f t="shared" si="23"/>
        <v>0.09935145196</v>
      </c>
      <c r="V192" s="26">
        <f t="shared" si="24"/>
        <v>2.031679178</v>
      </c>
      <c r="W192" s="26"/>
    </row>
    <row r="193">
      <c r="A193" s="7" t="s">
        <v>230</v>
      </c>
      <c r="B193" s="7">
        <v>16.0</v>
      </c>
      <c r="C193" s="7">
        <v>124.0</v>
      </c>
      <c r="D193" s="7">
        <v>108.0</v>
      </c>
      <c r="E193" s="7">
        <v>482.0</v>
      </c>
      <c r="F193" s="7">
        <v>390.0</v>
      </c>
      <c r="G193" s="7">
        <v>378.0</v>
      </c>
      <c r="H193" s="7">
        <v>356.0</v>
      </c>
      <c r="I193" s="7">
        <v>296.0</v>
      </c>
      <c r="J193" s="7">
        <v>336.0</v>
      </c>
      <c r="K193" s="23">
        <f t="shared" si="13"/>
        <v>0.008232445521</v>
      </c>
      <c r="L193" s="23">
        <f t="shared" si="14"/>
        <v>0.03006976185</v>
      </c>
      <c r="M193" s="23">
        <f t="shared" si="15"/>
        <v>0.04513457557</v>
      </c>
      <c r="N193" s="23">
        <f t="shared" si="16"/>
        <v>0.02781226098</v>
      </c>
      <c r="O193" s="23">
        <f t="shared" si="17"/>
        <v>0.05511811024</v>
      </c>
      <c r="P193" s="23">
        <f t="shared" si="18"/>
        <v>0.05455560207</v>
      </c>
      <c r="Q193" s="23">
        <f t="shared" si="19"/>
        <v>0.05610658771</v>
      </c>
      <c r="R193" s="23">
        <f t="shared" si="20"/>
        <v>0.06149870801</v>
      </c>
      <c r="S193" s="23">
        <f t="shared" si="21"/>
        <v>0.0286762576</v>
      </c>
      <c r="T193" s="23">
        <f t="shared" si="22"/>
        <v>0.03566514975</v>
      </c>
      <c r="U193" s="23">
        <f t="shared" si="23"/>
        <v>0.04860340256</v>
      </c>
      <c r="V193" s="26">
        <f t="shared" si="24"/>
        <v>1.747553088</v>
      </c>
      <c r="W193" s="26"/>
    </row>
    <row r="194">
      <c r="A194" s="7" t="s">
        <v>231</v>
      </c>
      <c r="B194" s="7">
        <v>154.0</v>
      </c>
      <c r="C194" s="7">
        <v>208.0</v>
      </c>
      <c r="D194" s="7">
        <v>238.0</v>
      </c>
      <c r="E194" s="7">
        <v>682.0</v>
      </c>
      <c r="F194" s="7">
        <v>560.0</v>
      </c>
      <c r="G194" s="7">
        <v>626.0</v>
      </c>
      <c r="H194" s="7">
        <v>616.0</v>
      </c>
      <c r="I194" s="7">
        <v>936.0</v>
      </c>
      <c r="J194" s="7">
        <v>708.0</v>
      </c>
      <c r="K194" s="23">
        <f t="shared" si="13"/>
        <v>0.07506053269</v>
      </c>
      <c r="L194" s="23">
        <f t="shared" si="14"/>
        <v>0.05027664181</v>
      </c>
      <c r="M194" s="23">
        <f t="shared" si="15"/>
        <v>0.09896480331</v>
      </c>
      <c r="N194" s="23">
        <f t="shared" si="16"/>
        <v>0.07476732594</v>
      </c>
      <c r="O194" s="23">
        <f t="shared" si="17"/>
        <v>0.07794134429</v>
      </c>
      <c r="P194" s="23">
        <f t="shared" si="18"/>
        <v>0.07827542905</v>
      </c>
      <c r="Q194" s="23">
        <f t="shared" si="19"/>
        <v>0.09282013323</v>
      </c>
      <c r="R194" s="23">
        <f t="shared" si="20"/>
        <v>0.106287683</v>
      </c>
      <c r="S194" s="23">
        <f t="shared" si="21"/>
        <v>0.09047021338</v>
      </c>
      <c r="T194" s="23">
        <f t="shared" si="22"/>
        <v>0.07503439517</v>
      </c>
      <c r="U194" s="23">
        <f t="shared" si="23"/>
        <v>0.08680486636</v>
      </c>
      <c r="V194" s="26">
        <f t="shared" si="24"/>
        <v>1.161000013</v>
      </c>
      <c r="W194" s="26"/>
    </row>
    <row r="195">
      <c r="A195" s="7" t="s">
        <v>232</v>
      </c>
      <c r="B195" s="7">
        <v>80.0</v>
      </c>
      <c r="C195" s="7">
        <v>96.0</v>
      </c>
      <c r="D195" s="7">
        <v>236.0</v>
      </c>
      <c r="E195" s="7">
        <v>522.0</v>
      </c>
      <c r="F195" s="7">
        <v>442.0</v>
      </c>
      <c r="G195" s="7">
        <v>426.0</v>
      </c>
      <c r="H195" s="7">
        <v>292.0</v>
      </c>
      <c r="I195" s="7">
        <v>316.0</v>
      </c>
      <c r="J195" s="7">
        <v>324.0</v>
      </c>
      <c r="K195" s="23">
        <f t="shared" si="13"/>
        <v>0.0392251816</v>
      </c>
      <c r="L195" s="23">
        <f t="shared" si="14"/>
        <v>0.02333413519</v>
      </c>
      <c r="M195" s="23">
        <f t="shared" si="15"/>
        <v>0.09813664596</v>
      </c>
      <c r="N195" s="23">
        <f t="shared" si="16"/>
        <v>0.05356532092</v>
      </c>
      <c r="O195" s="23">
        <f t="shared" si="17"/>
        <v>0.05968275705</v>
      </c>
      <c r="P195" s="23">
        <f t="shared" si="18"/>
        <v>0.06181107855</v>
      </c>
      <c r="Q195" s="23">
        <f t="shared" si="19"/>
        <v>0.06321243523</v>
      </c>
      <c r="R195" s="23">
        <f t="shared" si="20"/>
        <v>0.05047372954</v>
      </c>
      <c r="S195" s="23">
        <f t="shared" si="21"/>
        <v>0.03060731872</v>
      </c>
      <c r="T195" s="23">
        <f t="shared" si="22"/>
        <v>0.03439517409</v>
      </c>
      <c r="U195" s="23">
        <f t="shared" si="23"/>
        <v>0.05003041553</v>
      </c>
      <c r="V195" s="26">
        <f t="shared" si="24"/>
        <v>0.9340075757</v>
      </c>
      <c r="W195" s="26"/>
    </row>
    <row r="196">
      <c r="A196" s="7" t="s">
        <v>233</v>
      </c>
      <c r="B196" s="7">
        <v>0.0</v>
      </c>
      <c r="C196" s="7">
        <v>0.0</v>
      </c>
      <c r="D196" s="7">
        <v>0.0</v>
      </c>
      <c r="E196" s="7">
        <v>2.0</v>
      </c>
      <c r="F196" s="7">
        <v>2.0</v>
      </c>
      <c r="G196" s="7">
        <v>0.0</v>
      </c>
      <c r="H196" s="7">
        <v>0.0</v>
      </c>
      <c r="I196" s="7">
        <v>4.0</v>
      </c>
      <c r="J196" s="7">
        <v>4.0</v>
      </c>
      <c r="K196" s="23">
        <f t="shared" si="13"/>
        <v>0.0004842615012</v>
      </c>
      <c r="L196" s="23">
        <f t="shared" si="14"/>
        <v>0.0002405580948</v>
      </c>
      <c r="M196" s="23">
        <f t="shared" si="15"/>
        <v>0.0004140786749</v>
      </c>
      <c r="N196" s="23">
        <f t="shared" si="16"/>
        <v>0.000379632757</v>
      </c>
      <c r="O196" s="23">
        <f t="shared" si="17"/>
        <v>0.0003423485108</v>
      </c>
      <c r="P196" s="23">
        <f t="shared" si="18"/>
        <v>0.0004185851821</v>
      </c>
      <c r="Q196" s="23">
        <f t="shared" si="19"/>
        <v>0.00014803849</v>
      </c>
      <c r="R196" s="23">
        <f t="shared" si="20"/>
        <v>0.0001722652885</v>
      </c>
      <c r="S196" s="23">
        <f t="shared" si="21"/>
        <v>0.0004827652795</v>
      </c>
      <c r="T196" s="23">
        <f t="shared" si="22"/>
        <v>0.0005291565245</v>
      </c>
      <c r="U196" s="23">
        <f t="shared" si="23"/>
        <v>0.0003488598792</v>
      </c>
      <c r="V196" s="26">
        <f t="shared" si="24"/>
        <v>0.9189404044</v>
      </c>
      <c r="W196" s="26"/>
    </row>
    <row r="197">
      <c r="A197" s="7" t="s">
        <v>234</v>
      </c>
      <c r="B197" s="7">
        <v>0.0</v>
      </c>
      <c r="C197" s="7">
        <v>0.0</v>
      </c>
      <c r="D197" s="7">
        <v>0.0</v>
      </c>
      <c r="E197" s="7">
        <v>0.0</v>
      </c>
      <c r="F197" s="7">
        <v>0.0</v>
      </c>
      <c r="G197" s="7">
        <v>0.0</v>
      </c>
      <c r="H197" s="7">
        <v>4.0</v>
      </c>
      <c r="I197" s="7">
        <v>0.0</v>
      </c>
      <c r="J197" s="7">
        <v>4.0</v>
      </c>
      <c r="K197" s="23">
        <f t="shared" si="13"/>
        <v>0.0004842615012</v>
      </c>
      <c r="L197" s="23">
        <f t="shared" si="14"/>
        <v>0.0002405580948</v>
      </c>
      <c r="M197" s="23">
        <f t="shared" si="15"/>
        <v>0.0004140786749</v>
      </c>
      <c r="N197" s="23">
        <f t="shared" si="16"/>
        <v>0.000379632757</v>
      </c>
      <c r="O197" s="23">
        <f t="shared" si="17"/>
        <v>0.0001141161703</v>
      </c>
      <c r="P197" s="23">
        <f t="shared" si="18"/>
        <v>0.000139528394</v>
      </c>
      <c r="Q197" s="23">
        <f t="shared" si="19"/>
        <v>0.00014803849</v>
      </c>
      <c r="R197" s="23">
        <f t="shared" si="20"/>
        <v>0.0008613264427</v>
      </c>
      <c r="S197" s="23">
        <f t="shared" si="21"/>
        <v>0.0000965530559</v>
      </c>
      <c r="T197" s="23">
        <f t="shared" si="22"/>
        <v>0.0005291565245</v>
      </c>
      <c r="U197" s="23">
        <f t="shared" si="23"/>
        <v>0.0003147865129</v>
      </c>
      <c r="V197" s="26">
        <f t="shared" si="24"/>
        <v>0.8291869106</v>
      </c>
      <c r="W197" s="26"/>
    </row>
    <row r="198">
      <c r="A198" s="7" t="s">
        <v>235</v>
      </c>
      <c r="B198" s="7">
        <v>436.0</v>
      </c>
      <c r="C198" s="7">
        <v>840.0</v>
      </c>
      <c r="D198" s="7">
        <v>786.0</v>
      </c>
      <c r="E198" s="7">
        <v>1694.0</v>
      </c>
      <c r="F198" s="7">
        <v>1348.0</v>
      </c>
      <c r="G198" s="7">
        <v>1378.0</v>
      </c>
      <c r="H198" s="7">
        <v>1356.0</v>
      </c>
      <c r="I198" s="7">
        <v>1572.0</v>
      </c>
      <c r="J198" s="7">
        <v>1228.0</v>
      </c>
      <c r="K198" s="23">
        <f t="shared" si="13"/>
        <v>0.211622276</v>
      </c>
      <c r="L198" s="23">
        <f t="shared" si="14"/>
        <v>0.2023093577</v>
      </c>
      <c r="M198" s="23">
        <f t="shared" si="15"/>
        <v>0.3258799172</v>
      </c>
      <c r="N198" s="23">
        <f t="shared" si="16"/>
        <v>0.2466038503</v>
      </c>
      <c r="O198" s="23">
        <f t="shared" si="17"/>
        <v>0.1934269086</v>
      </c>
      <c r="P198" s="23">
        <f t="shared" si="18"/>
        <v>0.1882238035</v>
      </c>
      <c r="Q198" s="23">
        <f t="shared" si="19"/>
        <v>0.2041450777</v>
      </c>
      <c r="R198" s="23">
        <f t="shared" si="20"/>
        <v>0.2337639966</v>
      </c>
      <c r="S198" s="23">
        <f t="shared" si="21"/>
        <v>0.1518779569</v>
      </c>
      <c r="T198" s="23">
        <f t="shared" si="22"/>
        <v>0.1300666737</v>
      </c>
      <c r="U198" s="23">
        <f t="shared" si="23"/>
        <v>0.1835840695</v>
      </c>
      <c r="V198" s="26">
        <f t="shared" si="24"/>
        <v>0.7444493234</v>
      </c>
      <c r="W198" s="26"/>
    </row>
    <row r="199">
      <c r="A199" s="7" t="s">
        <v>236</v>
      </c>
      <c r="B199" s="7">
        <v>448.0</v>
      </c>
      <c r="C199" s="7">
        <v>932.0</v>
      </c>
      <c r="D199" s="7">
        <v>864.0</v>
      </c>
      <c r="E199" s="7">
        <v>1940.0</v>
      </c>
      <c r="F199" s="7">
        <v>1330.0</v>
      </c>
      <c r="G199" s="7">
        <v>1378.0</v>
      </c>
      <c r="H199" s="7">
        <v>944.0</v>
      </c>
      <c r="I199" s="7">
        <v>1052.0</v>
      </c>
      <c r="J199" s="7">
        <v>1124.0</v>
      </c>
      <c r="K199" s="23">
        <f t="shared" si="13"/>
        <v>0.217433414</v>
      </c>
      <c r="L199" s="23">
        <f t="shared" si="14"/>
        <v>0.2244407024</v>
      </c>
      <c r="M199" s="23">
        <f t="shared" si="15"/>
        <v>0.3581780538</v>
      </c>
      <c r="N199" s="23">
        <f t="shared" si="16"/>
        <v>0.2666840568</v>
      </c>
      <c r="O199" s="23">
        <f t="shared" si="17"/>
        <v>0.2214994865</v>
      </c>
      <c r="P199" s="23">
        <f t="shared" si="18"/>
        <v>0.1857122925</v>
      </c>
      <c r="Q199" s="23">
        <f t="shared" si="19"/>
        <v>0.2041450777</v>
      </c>
      <c r="R199" s="23">
        <f t="shared" si="20"/>
        <v>0.1627906977</v>
      </c>
      <c r="S199" s="23">
        <f t="shared" si="21"/>
        <v>0.1016703679</v>
      </c>
      <c r="T199" s="23">
        <f t="shared" si="22"/>
        <v>0.119060218</v>
      </c>
      <c r="U199" s="23">
        <f t="shared" si="23"/>
        <v>0.1658130234</v>
      </c>
      <c r="V199" s="26">
        <f t="shared" si="24"/>
        <v>0.621758291</v>
      </c>
      <c r="W199" s="26"/>
    </row>
    <row r="200">
      <c r="A200" s="7" t="s">
        <v>237</v>
      </c>
      <c r="B200" s="7">
        <v>48.0</v>
      </c>
      <c r="C200" s="7">
        <v>554.0</v>
      </c>
      <c r="D200" s="7">
        <v>398.0</v>
      </c>
      <c r="E200" s="7">
        <v>632.0</v>
      </c>
      <c r="F200" s="7">
        <v>438.0</v>
      </c>
      <c r="G200" s="7">
        <v>240.0</v>
      </c>
      <c r="H200" s="7">
        <v>608.0</v>
      </c>
      <c r="I200" s="7">
        <v>572.0</v>
      </c>
      <c r="J200" s="7">
        <v>336.0</v>
      </c>
      <c r="K200" s="23">
        <f t="shared" si="13"/>
        <v>0.02372881356</v>
      </c>
      <c r="L200" s="23">
        <f t="shared" si="14"/>
        <v>0.1335097426</v>
      </c>
      <c r="M200" s="23">
        <f t="shared" si="15"/>
        <v>0.1652173913</v>
      </c>
      <c r="N200" s="23">
        <f t="shared" si="16"/>
        <v>0.1074853158</v>
      </c>
      <c r="O200" s="23">
        <f t="shared" si="17"/>
        <v>0.07223553578</v>
      </c>
      <c r="P200" s="23">
        <f t="shared" si="18"/>
        <v>0.06125296498</v>
      </c>
      <c r="Q200" s="23">
        <f t="shared" si="19"/>
        <v>0.03567727609</v>
      </c>
      <c r="R200" s="23">
        <f t="shared" si="20"/>
        <v>0.1049095607</v>
      </c>
      <c r="S200" s="23">
        <f t="shared" si="21"/>
        <v>0.05532490103</v>
      </c>
      <c r="T200" s="23">
        <f t="shared" si="22"/>
        <v>0.03566514975</v>
      </c>
      <c r="U200" s="23">
        <f t="shared" si="23"/>
        <v>0.06084423139</v>
      </c>
      <c r="V200" s="26">
        <f t="shared" si="24"/>
        <v>0.5660701736</v>
      </c>
      <c r="W200" s="26"/>
    </row>
    <row r="201">
      <c r="A201" s="7" t="s">
        <v>238</v>
      </c>
      <c r="B201" s="7">
        <v>124.0</v>
      </c>
      <c r="C201" s="7">
        <v>462.0</v>
      </c>
      <c r="D201" s="7">
        <v>284.0</v>
      </c>
      <c r="E201" s="7">
        <v>300.0</v>
      </c>
      <c r="F201" s="7">
        <v>220.0</v>
      </c>
      <c r="G201" s="7">
        <v>250.0</v>
      </c>
      <c r="H201" s="7">
        <v>444.0</v>
      </c>
      <c r="I201" s="7">
        <v>432.0</v>
      </c>
      <c r="J201" s="7">
        <v>412.0</v>
      </c>
      <c r="K201" s="23">
        <f t="shared" si="13"/>
        <v>0.06053268765</v>
      </c>
      <c r="L201" s="23">
        <f t="shared" si="14"/>
        <v>0.1113783979</v>
      </c>
      <c r="M201" s="23">
        <f t="shared" si="15"/>
        <v>0.1180124224</v>
      </c>
      <c r="N201" s="23">
        <f t="shared" si="16"/>
        <v>0.0966411693</v>
      </c>
      <c r="O201" s="23">
        <f t="shared" si="17"/>
        <v>0.03434896725</v>
      </c>
      <c r="P201" s="23">
        <f t="shared" si="18"/>
        <v>0.03083577508</v>
      </c>
      <c r="Q201" s="23">
        <f t="shared" si="19"/>
        <v>0.03715766099</v>
      </c>
      <c r="R201" s="23">
        <f t="shared" si="20"/>
        <v>0.0766580534</v>
      </c>
      <c r="S201" s="23">
        <f t="shared" si="21"/>
        <v>0.04180747321</v>
      </c>
      <c r="T201" s="23">
        <f t="shared" si="22"/>
        <v>0.04370832892</v>
      </c>
      <c r="U201" s="23">
        <f t="shared" si="23"/>
        <v>0.04408604314</v>
      </c>
      <c r="V201" s="26">
        <f t="shared" si="24"/>
        <v>0.4561828407</v>
      </c>
      <c r="W201" s="26"/>
    </row>
    <row r="202">
      <c r="A202" s="7" t="s">
        <v>239</v>
      </c>
      <c r="B202" s="7">
        <v>0.0</v>
      </c>
      <c r="C202" s="7">
        <v>2.0</v>
      </c>
      <c r="D202" s="7">
        <v>0.0</v>
      </c>
      <c r="E202" s="7">
        <v>0.0</v>
      </c>
      <c r="F202" s="7">
        <v>2.0</v>
      </c>
      <c r="G202" s="7">
        <v>0.0</v>
      </c>
      <c r="H202" s="7">
        <v>0.0</v>
      </c>
      <c r="I202" s="7">
        <v>0.0</v>
      </c>
      <c r="J202" s="7">
        <v>0.0</v>
      </c>
      <c r="K202" s="23">
        <f t="shared" si="13"/>
        <v>0.0004842615012</v>
      </c>
      <c r="L202" s="23">
        <f t="shared" si="14"/>
        <v>0.0007216742843</v>
      </c>
      <c r="M202" s="23">
        <f t="shared" si="15"/>
        <v>0.0004140786749</v>
      </c>
      <c r="N202" s="23">
        <f t="shared" si="16"/>
        <v>0.0005400048202</v>
      </c>
      <c r="O202" s="23">
        <f t="shared" si="17"/>
        <v>0.0001141161703</v>
      </c>
      <c r="P202" s="23">
        <f t="shared" si="18"/>
        <v>0.0004185851821</v>
      </c>
      <c r="Q202" s="23">
        <f t="shared" si="19"/>
        <v>0.00014803849</v>
      </c>
      <c r="R202" s="23">
        <f t="shared" si="20"/>
        <v>0.0001722652885</v>
      </c>
      <c r="S202" s="23">
        <f t="shared" si="21"/>
        <v>0.0000965530559</v>
      </c>
      <c r="T202" s="23">
        <f t="shared" si="22"/>
        <v>0.0001058313049</v>
      </c>
      <c r="U202" s="23">
        <f t="shared" si="23"/>
        <v>0.0001758982486</v>
      </c>
      <c r="V202" s="26">
        <f t="shared" si="24"/>
        <v>0.3257345899</v>
      </c>
      <c r="W202" s="26"/>
    </row>
    <row r="203">
      <c r="A203" s="7" t="s">
        <v>241</v>
      </c>
      <c r="B203" s="7">
        <v>226.0</v>
      </c>
      <c r="C203" s="7">
        <v>450.0</v>
      </c>
      <c r="D203" s="7">
        <v>340.0</v>
      </c>
      <c r="E203" s="7">
        <v>342.0</v>
      </c>
      <c r="F203" s="7">
        <v>230.0</v>
      </c>
      <c r="G203" s="7">
        <v>166.0</v>
      </c>
      <c r="H203" s="7">
        <v>176.0</v>
      </c>
      <c r="I203" s="7">
        <v>244.0</v>
      </c>
      <c r="J203" s="7">
        <v>176.0</v>
      </c>
      <c r="K203" s="23">
        <f t="shared" si="13"/>
        <v>0.1099273608</v>
      </c>
      <c r="L203" s="23">
        <f t="shared" si="14"/>
        <v>0.1084917007</v>
      </c>
      <c r="M203" s="23">
        <f t="shared" si="15"/>
        <v>0.1412008282</v>
      </c>
      <c r="N203" s="23">
        <f t="shared" si="16"/>
        <v>0.1198732966</v>
      </c>
      <c r="O203" s="23">
        <f t="shared" si="17"/>
        <v>0.0391418464</v>
      </c>
      <c r="P203" s="23">
        <f t="shared" si="18"/>
        <v>0.03223105902</v>
      </c>
      <c r="Q203" s="23">
        <f t="shared" si="19"/>
        <v>0.02472242783</v>
      </c>
      <c r="R203" s="23">
        <f t="shared" si="20"/>
        <v>0.03049095607</v>
      </c>
      <c r="S203" s="23">
        <f t="shared" si="21"/>
        <v>0.0236554987</v>
      </c>
      <c r="T203" s="23">
        <f t="shared" si="22"/>
        <v>0.01873214097</v>
      </c>
      <c r="U203" s="23">
        <f t="shared" si="23"/>
        <v>0.0281623215</v>
      </c>
      <c r="V203" s="26">
        <f t="shared" si="24"/>
        <v>0.2349340704</v>
      </c>
      <c r="W203" s="26"/>
    </row>
    <row r="204">
      <c r="A204" s="7" t="s">
        <v>240</v>
      </c>
      <c r="B204" s="7">
        <v>250.0</v>
      </c>
      <c r="C204" s="7">
        <v>136.0</v>
      </c>
      <c r="D204" s="7">
        <v>220.0</v>
      </c>
      <c r="E204" s="7">
        <v>186.0</v>
      </c>
      <c r="F204" s="7">
        <v>166.0</v>
      </c>
      <c r="G204" s="7">
        <v>160.0</v>
      </c>
      <c r="H204" s="7">
        <v>88.0</v>
      </c>
      <c r="I204" s="7">
        <v>120.0</v>
      </c>
      <c r="J204" s="7">
        <v>136.0</v>
      </c>
      <c r="K204" s="23">
        <f t="shared" si="13"/>
        <v>0.1215496368</v>
      </c>
      <c r="L204" s="23">
        <f t="shared" si="14"/>
        <v>0.03295645898</v>
      </c>
      <c r="M204" s="23">
        <f t="shared" si="15"/>
        <v>0.09151138716</v>
      </c>
      <c r="N204" s="23">
        <f t="shared" si="16"/>
        <v>0.08200582765</v>
      </c>
      <c r="O204" s="23">
        <f t="shared" si="17"/>
        <v>0.02133972384</v>
      </c>
      <c r="P204" s="23">
        <f t="shared" si="18"/>
        <v>0.0233012418</v>
      </c>
      <c r="Q204" s="23">
        <f t="shared" si="19"/>
        <v>0.02383419689</v>
      </c>
      <c r="R204" s="23">
        <f t="shared" si="20"/>
        <v>0.01533161068</v>
      </c>
      <c r="S204" s="23">
        <f t="shared" si="21"/>
        <v>0.01168291976</v>
      </c>
      <c r="T204" s="23">
        <f t="shared" si="22"/>
        <v>0.01449888877</v>
      </c>
      <c r="U204" s="23">
        <f t="shared" si="23"/>
        <v>0.01833143029</v>
      </c>
      <c r="V204" s="26">
        <f t="shared" si="24"/>
        <v>0.2235381413</v>
      </c>
      <c r="W204" s="26"/>
    </row>
    <row r="205">
      <c r="A205" s="7" t="s">
        <v>242</v>
      </c>
      <c r="B205" s="7">
        <v>36.0</v>
      </c>
      <c r="C205" s="7">
        <v>14.0</v>
      </c>
      <c r="D205" s="7">
        <v>24.0</v>
      </c>
      <c r="E205" s="7">
        <v>10.0</v>
      </c>
      <c r="F205" s="7">
        <v>12.0</v>
      </c>
      <c r="G205" s="7">
        <v>10.0</v>
      </c>
      <c r="H205" s="7">
        <v>12.0</v>
      </c>
      <c r="I205" s="7">
        <v>12.0</v>
      </c>
      <c r="J205" s="7">
        <v>4.0</v>
      </c>
      <c r="K205" s="23">
        <f t="shared" si="13"/>
        <v>0.01791767554</v>
      </c>
      <c r="L205" s="23">
        <f t="shared" si="14"/>
        <v>0.003608371422</v>
      </c>
      <c r="M205" s="23">
        <f t="shared" si="15"/>
        <v>0.01035196687</v>
      </c>
      <c r="N205" s="23">
        <f t="shared" si="16"/>
        <v>0.01062600461</v>
      </c>
      <c r="O205" s="23">
        <f t="shared" si="17"/>
        <v>0.001255277873</v>
      </c>
      <c r="P205" s="23">
        <f t="shared" si="18"/>
        <v>0.001813869122</v>
      </c>
      <c r="Q205" s="23">
        <f t="shared" si="19"/>
        <v>0.00162842339</v>
      </c>
      <c r="R205" s="23">
        <f t="shared" si="20"/>
        <v>0.002239448751</v>
      </c>
      <c r="S205" s="23">
        <f t="shared" si="21"/>
        <v>0.001255189727</v>
      </c>
      <c r="T205" s="23">
        <f t="shared" si="22"/>
        <v>0.0005291565245</v>
      </c>
      <c r="U205" s="23">
        <f t="shared" si="23"/>
        <v>0.001453560898</v>
      </c>
      <c r="V205" s="26">
        <f t="shared" si="24"/>
        <v>0.1367927976</v>
      </c>
      <c r="W205" s="26"/>
    </row>
    <row r="206">
      <c r="A206" s="7" t="s">
        <v>243</v>
      </c>
      <c r="B206" s="7">
        <v>430.0</v>
      </c>
      <c r="C206" s="7">
        <v>1120.0</v>
      </c>
      <c r="D206" s="7">
        <v>746.0</v>
      </c>
      <c r="E206" s="7">
        <v>348.0</v>
      </c>
      <c r="F206" s="7">
        <v>296.0</v>
      </c>
      <c r="G206" s="7">
        <v>318.0</v>
      </c>
      <c r="H206" s="7">
        <v>204.0</v>
      </c>
      <c r="I206" s="7">
        <v>232.0</v>
      </c>
      <c r="J206" s="7">
        <v>224.0</v>
      </c>
      <c r="K206" s="23">
        <f t="shared" si="13"/>
        <v>0.208716707</v>
      </c>
      <c r="L206" s="23">
        <f t="shared" si="14"/>
        <v>0.2696656242</v>
      </c>
      <c r="M206" s="23">
        <f t="shared" si="15"/>
        <v>0.3093167702</v>
      </c>
      <c r="N206" s="23">
        <f t="shared" si="16"/>
        <v>0.2625663672</v>
      </c>
      <c r="O206" s="23">
        <f t="shared" si="17"/>
        <v>0.03982654342</v>
      </c>
      <c r="P206" s="23">
        <f t="shared" si="18"/>
        <v>0.04143993303</v>
      </c>
      <c r="Q206" s="23">
        <f t="shared" si="19"/>
        <v>0.04722427831</v>
      </c>
      <c r="R206" s="23">
        <f t="shared" si="20"/>
        <v>0.03531438415</v>
      </c>
      <c r="S206" s="23">
        <f t="shared" si="21"/>
        <v>0.02249686203</v>
      </c>
      <c r="T206" s="23">
        <f t="shared" si="22"/>
        <v>0.0238120436</v>
      </c>
      <c r="U206" s="23">
        <f t="shared" si="23"/>
        <v>0.03501900742</v>
      </c>
      <c r="V206" s="26">
        <f t="shared" si="24"/>
        <v>0.1333720225</v>
      </c>
      <c r="W206" s="26"/>
    </row>
    <row r="207">
      <c r="A207" s="7" t="s">
        <v>244</v>
      </c>
      <c r="B207" s="7">
        <v>156.0</v>
      </c>
      <c r="C207" s="7">
        <v>754.0</v>
      </c>
      <c r="D207" s="7">
        <v>466.0</v>
      </c>
      <c r="E207" s="7">
        <v>40.0</v>
      </c>
      <c r="F207" s="7">
        <v>54.0</v>
      </c>
      <c r="G207" s="7">
        <v>16.0</v>
      </c>
      <c r="H207" s="7">
        <v>96.0</v>
      </c>
      <c r="I207" s="7">
        <v>116.0</v>
      </c>
      <c r="J207" s="7">
        <v>144.0</v>
      </c>
      <c r="K207" s="23">
        <f t="shared" si="13"/>
        <v>0.07602905569</v>
      </c>
      <c r="L207" s="23">
        <f t="shared" si="14"/>
        <v>0.1816213616</v>
      </c>
      <c r="M207" s="23">
        <f t="shared" si="15"/>
        <v>0.1933747412</v>
      </c>
      <c r="N207" s="23">
        <f t="shared" si="16"/>
        <v>0.1503417195</v>
      </c>
      <c r="O207" s="23">
        <f t="shared" si="17"/>
        <v>0.004678762981</v>
      </c>
      <c r="P207" s="23">
        <f t="shared" si="18"/>
        <v>0.007674061672</v>
      </c>
      <c r="Q207" s="23">
        <f t="shared" si="19"/>
        <v>0.00251665433</v>
      </c>
      <c r="R207" s="23">
        <f t="shared" si="20"/>
        <v>0.01670973299</v>
      </c>
      <c r="S207" s="23">
        <f t="shared" si="21"/>
        <v>0.01129670754</v>
      </c>
      <c r="T207" s="23">
        <f t="shared" si="22"/>
        <v>0.01534553921</v>
      </c>
      <c r="U207" s="23">
        <f t="shared" si="23"/>
        <v>0.009703576454</v>
      </c>
      <c r="V207" s="26">
        <f t="shared" si="24"/>
        <v>0.06454347128</v>
      </c>
      <c r="W207" s="26"/>
    </row>
    <row r="208">
      <c r="A208" s="7" t="s">
        <v>245</v>
      </c>
      <c r="B208" s="7">
        <v>694.0</v>
      </c>
      <c r="C208" s="7">
        <v>938.0</v>
      </c>
      <c r="D208" s="7">
        <v>1174.0</v>
      </c>
      <c r="E208" s="7">
        <v>82.0</v>
      </c>
      <c r="F208" s="7">
        <v>58.0</v>
      </c>
      <c r="G208" s="7">
        <v>52.0</v>
      </c>
      <c r="H208" s="7">
        <v>84.0</v>
      </c>
      <c r="I208" s="7">
        <v>72.0</v>
      </c>
      <c r="J208" s="7">
        <v>76.0</v>
      </c>
      <c r="K208" s="23">
        <f t="shared" si="13"/>
        <v>0.3365617433</v>
      </c>
      <c r="L208" s="23">
        <f t="shared" si="14"/>
        <v>0.225884051</v>
      </c>
      <c r="M208" s="23">
        <f t="shared" si="15"/>
        <v>0.4865424431</v>
      </c>
      <c r="N208" s="23">
        <f t="shared" si="16"/>
        <v>0.3496627458</v>
      </c>
      <c r="O208" s="23">
        <f t="shared" si="17"/>
        <v>0.009471642132</v>
      </c>
      <c r="P208" s="23">
        <f t="shared" si="18"/>
        <v>0.008232175248</v>
      </c>
      <c r="Q208" s="23">
        <f t="shared" si="19"/>
        <v>0.00784603997</v>
      </c>
      <c r="R208" s="23">
        <f t="shared" si="20"/>
        <v>0.01464254953</v>
      </c>
      <c r="S208" s="23">
        <f t="shared" si="21"/>
        <v>0.007048373081</v>
      </c>
      <c r="T208" s="23">
        <f t="shared" si="22"/>
        <v>0.008149010477</v>
      </c>
      <c r="U208" s="23">
        <f t="shared" si="23"/>
        <v>0.009231631739</v>
      </c>
      <c r="V208" s="26">
        <f t="shared" si="24"/>
        <v>0.02640153076</v>
      </c>
      <c r="W208" s="26"/>
    </row>
    <row r="209">
      <c r="A209" s="7" t="s">
        <v>246</v>
      </c>
      <c r="B209" s="7">
        <v>2122.0</v>
      </c>
      <c r="C209" s="7">
        <v>11934.0</v>
      </c>
      <c r="D209" s="7">
        <v>7506.0</v>
      </c>
      <c r="E209" s="7">
        <v>476.0</v>
      </c>
      <c r="F209" s="7">
        <v>416.0</v>
      </c>
      <c r="G209" s="7">
        <v>440.0</v>
      </c>
      <c r="H209" s="7">
        <v>444.0</v>
      </c>
      <c r="I209" s="7">
        <v>560.0</v>
      </c>
      <c r="J209" s="7">
        <v>428.0</v>
      </c>
      <c r="K209" s="23">
        <f t="shared" si="13"/>
        <v>1.028087167</v>
      </c>
      <c r="L209" s="23">
        <f t="shared" si="14"/>
        <v>2.871060861</v>
      </c>
      <c r="M209" s="23">
        <f t="shared" si="15"/>
        <v>3.108488613</v>
      </c>
      <c r="N209" s="23">
        <f t="shared" si="16"/>
        <v>2.33587888</v>
      </c>
      <c r="O209" s="23">
        <f t="shared" si="17"/>
        <v>0.05443341321</v>
      </c>
      <c r="P209" s="23">
        <f t="shared" si="18"/>
        <v>0.05818334031</v>
      </c>
      <c r="Q209" s="23">
        <f t="shared" si="19"/>
        <v>0.06528497409</v>
      </c>
      <c r="R209" s="23">
        <f t="shared" si="20"/>
        <v>0.0766580534</v>
      </c>
      <c r="S209" s="23">
        <f t="shared" si="21"/>
        <v>0.05416626436</v>
      </c>
      <c r="T209" s="23">
        <f t="shared" si="22"/>
        <v>0.0454016298</v>
      </c>
      <c r="U209" s="23">
        <f t="shared" si="23"/>
        <v>0.0590212792</v>
      </c>
      <c r="V209" s="26">
        <f t="shared" si="24"/>
        <v>0.02526726865</v>
      </c>
      <c r="W209" s="26"/>
    </row>
    <row r="210"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6"/>
    </row>
    <row r="211"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7" t="s">
        <v>182</v>
      </c>
      <c r="V211" s="23">
        <f>45/62</f>
        <v>0.7258064516</v>
      </c>
    </row>
    <row r="212">
      <c r="H212" s="8"/>
      <c r="I212" s="8"/>
      <c r="J212" s="8"/>
      <c r="U212" s="27" t="s">
        <v>184</v>
      </c>
      <c r="V212" s="29">
        <f>34/62</f>
        <v>0.5483870968</v>
      </c>
    </row>
    <row r="213">
      <c r="H213" s="8"/>
      <c r="I213" s="8"/>
      <c r="J213" s="8"/>
    </row>
    <row r="214">
      <c r="H214" s="8"/>
      <c r="I214" s="8"/>
      <c r="J214" s="8"/>
    </row>
    <row r="215">
      <c r="H215" s="8"/>
      <c r="I215" s="8"/>
      <c r="J215" s="8"/>
    </row>
    <row r="216">
      <c r="H216" s="8"/>
      <c r="I216" s="8"/>
      <c r="J216" s="8"/>
    </row>
    <row r="217">
      <c r="H217" s="8"/>
      <c r="I217" s="8"/>
      <c r="J217" s="8"/>
    </row>
    <row r="218">
      <c r="H218" s="8"/>
      <c r="I218" s="8"/>
      <c r="J218" s="8"/>
    </row>
    <row r="219">
      <c r="H219" s="8"/>
      <c r="I219" s="8"/>
      <c r="J219" s="8"/>
    </row>
    <row r="220">
      <c r="H220" s="8"/>
      <c r="I220" s="8"/>
      <c r="J220" s="8"/>
    </row>
    <row r="221">
      <c r="H221" s="8"/>
      <c r="I221" s="8"/>
      <c r="J221" s="8"/>
    </row>
    <row r="222">
      <c r="H222" s="8"/>
      <c r="I222" s="8"/>
      <c r="J222" s="8"/>
    </row>
    <row r="223">
      <c r="H223" s="8"/>
      <c r="I223" s="8"/>
      <c r="J223" s="8"/>
    </row>
    <row r="224">
      <c r="H224" s="8"/>
      <c r="I224" s="8"/>
      <c r="J224" s="8"/>
    </row>
    <row r="225">
      <c r="H225" s="8"/>
      <c r="I225" s="8"/>
      <c r="J225" s="8"/>
    </row>
    <row r="226">
      <c r="H226" s="8"/>
      <c r="I226" s="8"/>
      <c r="J226" s="8"/>
    </row>
    <row r="227">
      <c r="H227" s="8"/>
      <c r="I227" s="8"/>
      <c r="J227" s="8"/>
    </row>
    <row r="228">
      <c r="H228" s="8"/>
      <c r="I228" s="8"/>
      <c r="J228" s="8"/>
    </row>
    <row r="229">
      <c r="H229" s="8"/>
      <c r="I229" s="8"/>
      <c r="J229" s="8"/>
    </row>
    <row r="230">
      <c r="H230" s="8"/>
      <c r="I230" s="8"/>
      <c r="J230" s="8"/>
    </row>
    <row r="231">
      <c r="H231" s="8"/>
      <c r="I231" s="8"/>
      <c r="J231" s="8"/>
    </row>
    <row r="232">
      <c r="H232" s="8"/>
      <c r="I232" s="8"/>
      <c r="J232" s="8"/>
    </row>
    <row r="233">
      <c r="H233" s="8"/>
      <c r="I233" s="8"/>
      <c r="J233" s="8"/>
    </row>
    <row r="234">
      <c r="H234" s="8"/>
      <c r="I234" s="8"/>
      <c r="J234" s="8"/>
    </row>
    <row r="235">
      <c r="H235" s="8"/>
      <c r="I235" s="8"/>
      <c r="J235" s="8"/>
    </row>
    <row r="236">
      <c r="H236" s="8"/>
      <c r="I236" s="8"/>
      <c r="J236" s="8"/>
    </row>
    <row r="237">
      <c r="H237" s="8"/>
      <c r="I237" s="8"/>
      <c r="J237" s="8"/>
    </row>
    <row r="238">
      <c r="H238" s="8"/>
      <c r="I238" s="8"/>
      <c r="J238" s="8"/>
    </row>
    <row r="239">
      <c r="H239" s="8"/>
      <c r="I239" s="8"/>
      <c r="J239" s="8"/>
    </row>
    <row r="240">
      <c r="H240" s="8"/>
      <c r="I240" s="8"/>
      <c r="J240" s="8"/>
    </row>
    <row r="241">
      <c r="H241" s="8"/>
      <c r="I241" s="8"/>
      <c r="J241" s="8"/>
    </row>
    <row r="242">
      <c r="H242" s="8"/>
      <c r="I242" s="8"/>
      <c r="J242" s="8"/>
    </row>
    <row r="243">
      <c r="H243" s="8"/>
      <c r="I243" s="8"/>
      <c r="J243" s="8"/>
    </row>
    <row r="244">
      <c r="H244" s="8"/>
      <c r="I244" s="8"/>
      <c r="J244" s="8"/>
    </row>
    <row r="245">
      <c r="H245" s="8"/>
      <c r="I245" s="8"/>
      <c r="J245" s="8"/>
    </row>
    <row r="246">
      <c r="H246" s="8"/>
      <c r="I246" s="8"/>
      <c r="J246" s="8"/>
    </row>
    <row r="247">
      <c r="H247" s="8"/>
      <c r="I247" s="8"/>
      <c r="J247" s="8"/>
    </row>
    <row r="248">
      <c r="H248" s="8"/>
      <c r="I248" s="8"/>
      <c r="J248" s="8"/>
    </row>
    <row r="249">
      <c r="H249" s="8"/>
      <c r="I249" s="8"/>
      <c r="J249" s="8"/>
    </row>
    <row r="250">
      <c r="H250" s="8"/>
      <c r="I250" s="8"/>
      <c r="J250" s="8"/>
    </row>
    <row r="251">
      <c r="H251" s="8"/>
      <c r="I251" s="8"/>
      <c r="J251" s="8"/>
    </row>
    <row r="252">
      <c r="H252" s="8"/>
      <c r="I252" s="8"/>
      <c r="J252" s="8"/>
    </row>
    <row r="253">
      <c r="H253" s="8"/>
      <c r="I253" s="8"/>
      <c r="J253" s="8"/>
    </row>
    <row r="254">
      <c r="H254" s="8"/>
      <c r="I254" s="8"/>
      <c r="J254" s="8"/>
    </row>
    <row r="255">
      <c r="H255" s="8"/>
      <c r="I255" s="8"/>
      <c r="J255" s="8"/>
    </row>
    <row r="256">
      <c r="H256" s="8"/>
      <c r="I256" s="8"/>
      <c r="J256" s="8"/>
    </row>
    <row r="257">
      <c r="H257" s="8"/>
      <c r="I257" s="8"/>
      <c r="J257" s="8"/>
    </row>
    <row r="258">
      <c r="H258" s="8"/>
      <c r="I258" s="8"/>
      <c r="J258" s="8"/>
    </row>
    <row r="259">
      <c r="H259" s="8"/>
      <c r="I259" s="8"/>
      <c r="J259" s="8"/>
    </row>
    <row r="260">
      <c r="H260" s="8"/>
      <c r="I260" s="8"/>
      <c r="J260" s="8"/>
    </row>
    <row r="261">
      <c r="H261" s="8"/>
      <c r="I261" s="8"/>
      <c r="J261" s="8"/>
    </row>
    <row r="262">
      <c r="H262" s="8"/>
      <c r="I262" s="8"/>
      <c r="J262" s="8"/>
    </row>
    <row r="263">
      <c r="H263" s="8"/>
      <c r="I263" s="8"/>
      <c r="J263" s="8"/>
    </row>
    <row r="264">
      <c r="H264" s="8"/>
      <c r="I264" s="8"/>
      <c r="J264" s="8"/>
    </row>
    <row r="265">
      <c r="H265" s="8"/>
      <c r="I265" s="8"/>
      <c r="J265" s="8"/>
    </row>
    <row r="266">
      <c r="H266" s="8"/>
      <c r="I266" s="8"/>
      <c r="J266" s="8"/>
    </row>
    <row r="267">
      <c r="H267" s="8"/>
      <c r="I267" s="8"/>
      <c r="J267" s="8"/>
    </row>
    <row r="268">
      <c r="H268" s="8"/>
      <c r="I268" s="8"/>
      <c r="J268" s="8"/>
    </row>
    <row r="269">
      <c r="H269" s="8"/>
      <c r="I269" s="8"/>
      <c r="J269" s="8"/>
    </row>
    <row r="270">
      <c r="H270" s="8"/>
      <c r="I270" s="8"/>
      <c r="J270" s="8"/>
    </row>
    <row r="271">
      <c r="H271" s="8"/>
      <c r="I271" s="8"/>
      <c r="J271" s="8"/>
    </row>
    <row r="272">
      <c r="H272" s="8"/>
      <c r="I272" s="8"/>
      <c r="J272" s="8"/>
    </row>
    <row r="273">
      <c r="H273" s="8"/>
      <c r="I273" s="8"/>
      <c r="J273" s="8"/>
    </row>
    <row r="274">
      <c r="H274" s="8"/>
      <c r="I274" s="8"/>
      <c r="J274" s="8"/>
    </row>
    <row r="275">
      <c r="H275" s="8"/>
      <c r="I275" s="8"/>
      <c r="J275" s="8"/>
    </row>
    <row r="276">
      <c r="H276" s="8"/>
      <c r="I276" s="8"/>
      <c r="J276" s="8"/>
    </row>
    <row r="277">
      <c r="H277" s="8"/>
      <c r="I277" s="8"/>
      <c r="J277" s="8"/>
    </row>
    <row r="278">
      <c r="H278" s="8"/>
      <c r="I278" s="8"/>
      <c r="J278" s="8"/>
    </row>
    <row r="279">
      <c r="H279" s="8"/>
      <c r="I279" s="8"/>
      <c r="J279" s="8"/>
    </row>
    <row r="280">
      <c r="H280" s="8"/>
      <c r="I280" s="8"/>
      <c r="J280" s="8"/>
    </row>
    <row r="281">
      <c r="H281" s="8"/>
      <c r="I281" s="8"/>
      <c r="J281" s="8"/>
    </row>
    <row r="282">
      <c r="H282" s="8"/>
      <c r="I282" s="8"/>
      <c r="J282" s="8"/>
    </row>
    <row r="283">
      <c r="H283" s="8"/>
      <c r="I283" s="8"/>
      <c r="J283" s="8"/>
    </row>
    <row r="284">
      <c r="H284" s="8"/>
      <c r="I284" s="8"/>
      <c r="J284" s="8"/>
    </row>
    <row r="285">
      <c r="H285" s="8"/>
      <c r="I285" s="8"/>
      <c r="J285" s="8"/>
    </row>
    <row r="286">
      <c r="H286" s="8"/>
      <c r="I286" s="8"/>
      <c r="J286" s="8"/>
    </row>
    <row r="287">
      <c r="H287" s="8"/>
      <c r="I287" s="8"/>
      <c r="J287" s="8"/>
    </row>
    <row r="288">
      <c r="H288" s="8"/>
      <c r="I288" s="8"/>
      <c r="J288" s="8"/>
    </row>
    <row r="289">
      <c r="H289" s="8"/>
      <c r="I289" s="8"/>
      <c r="J289" s="8"/>
    </row>
    <row r="290">
      <c r="H290" s="8"/>
      <c r="I290" s="8"/>
      <c r="J290" s="8"/>
    </row>
    <row r="291">
      <c r="H291" s="8"/>
      <c r="I291" s="8"/>
      <c r="J291" s="8"/>
    </row>
    <row r="292">
      <c r="H292" s="8"/>
      <c r="I292" s="8"/>
      <c r="J292" s="8"/>
    </row>
    <row r="293">
      <c r="H293" s="8"/>
      <c r="I293" s="8"/>
      <c r="J293" s="8"/>
    </row>
    <row r="294">
      <c r="H294" s="8"/>
      <c r="I294" s="8"/>
      <c r="J294" s="8"/>
    </row>
    <row r="295">
      <c r="H295" s="8"/>
      <c r="I295" s="8"/>
      <c r="J295" s="8"/>
    </row>
    <row r="296">
      <c r="H296" s="8"/>
      <c r="I296" s="8"/>
      <c r="J296" s="8"/>
    </row>
    <row r="297">
      <c r="H297" s="8"/>
      <c r="I297" s="8"/>
      <c r="J297" s="8"/>
    </row>
    <row r="298">
      <c r="H298" s="8"/>
      <c r="I298" s="8"/>
      <c r="J298" s="8"/>
    </row>
    <row r="299">
      <c r="H299" s="8"/>
      <c r="I299" s="8"/>
      <c r="J299" s="8"/>
    </row>
    <row r="300">
      <c r="H300" s="8"/>
      <c r="I300" s="8"/>
      <c r="J300" s="8"/>
    </row>
    <row r="301">
      <c r="H301" s="8"/>
      <c r="I301" s="8"/>
      <c r="J301" s="8"/>
    </row>
    <row r="302">
      <c r="H302" s="8"/>
      <c r="I302" s="8"/>
      <c r="J302" s="8"/>
    </row>
    <row r="303">
      <c r="H303" s="8"/>
      <c r="I303" s="8"/>
      <c r="J303" s="8"/>
    </row>
    <row r="304">
      <c r="H304" s="8"/>
      <c r="I304" s="8"/>
      <c r="J304" s="8"/>
    </row>
    <row r="305">
      <c r="H305" s="8"/>
      <c r="I305" s="8"/>
      <c r="J305" s="8"/>
    </row>
    <row r="306">
      <c r="H306" s="8"/>
      <c r="I306" s="8"/>
      <c r="J306" s="8"/>
    </row>
    <row r="307">
      <c r="H307" s="8"/>
      <c r="I307" s="8"/>
      <c r="J307" s="8"/>
    </row>
    <row r="308">
      <c r="H308" s="8"/>
      <c r="I308" s="8"/>
      <c r="J308" s="8"/>
    </row>
    <row r="309">
      <c r="H309" s="8"/>
      <c r="I309" s="8"/>
      <c r="J309" s="8"/>
    </row>
    <row r="310">
      <c r="H310" s="8"/>
      <c r="I310" s="8"/>
      <c r="J310" s="8"/>
    </row>
    <row r="311">
      <c r="H311" s="8"/>
      <c r="I311" s="8"/>
      <c r="J311" s="8"/>
    </row>
    <row r="312">
      <c r="H312" s="8"/>
      <c r="I312" s="8"/>
      <c r="J312" s="8"/>
    </row>
    <row r="313">
      <c r="H313" s="8"/>
      <c r="I313" s="8"/>
      <c r="J313" s="8"/>
    </row>
    <row r="314">
      <c r="H314" s="8"/>
      <c r="I314" s="8"/>
      <c r="J314" s="8"/>
    </row>
    <row r="315">
      <c r="H315" s="8"/>
      <c r="I315" s="8"/>
      <c r="J315" s="8"/>
    </row>
    <row r="316">
      <c r="H316" s="8"/>
      <c r="I316" s="8"/>
      <c r="J316" s="8"/>
    </row>
    <row r="317">
      <c r="H317" s="8"/>
      <c r="I317" s="8"/>
      <c r="J317" s="8"/>
    </row>
    <row r="318">
      <c r="H318" s="8"/>
      <c r="I318" s="8"/>
      <c r="J318" s="8"/>
    </row>
    <row r="319">
      <c r="H319" s="8"/>
      <c r="I319" s="8"/>
      <c r="J319" s="8"/>
    </row>
    <row r="320">
      <c r="H320" s="8"/>
      <c r="I320" s="8"/>
      <c r="J320" s="8"/>
    </row>
    <row r="321">
      <c r="H321" s="8"/>
      <c r="I321" s="8"/>
      <c r="J321" s="8"/>
    </row>
    <row r="322">
      <c r="H322" s="8"/>
      <c r="I322" s="8"/>
      <c r="J322" s="8"/>
    </row>
    <row r="323">
      <c r="H323" s="8"/>
      <c r="I323" s="8"/>
      <c r="J323" s="8"/>
    </row>
    <row r="324">
      <c r="H324" s="8"/>
      <c r="I324" s="8"/>
      <c r="J324" s="8"/>
    </row>
    <row r="325">
      <c r="H325" s="8"/>
      <c r="I325" s="8"/>
      <c r="J325" s="8"/>
    </row>
    <row r="326">
      <c r="H326" s="8"/>
      <c r="I326" s="8"/>
      <c r="J326" s="8"/>
    </row>
    <row r="327">
      <c r="H327" s="8"/>
      <c r="I327" s="8"/>
      <c r="J327" s="8"/>
    </row>
    <row r="328">
      <c r="H328" s="8"/>
      <c r="I328" s="8"/>
      <c r="J328" s="8"/>
    </row>
    <row r="329">
      <c r="H329" s="8"/>
      <c r="I329" s="8"/>
      <c r="J329" s="8"/>
    </row>
    <row r="330">
      <c r="H330" s="8"/>
      <c r="I330" s="8"/>
      <c r="J330" s="8"/>
    </row>
    <row r="331">
      <c r="H331" s="8"/>
      <c r="I331" s="8"/>
      <c r="J331" s="8"/>
    </row>
    <row r="332">
      <c r="H332" s="8"/>
      <c r="I332" s="8"/>
      <c r="J332" s="8"/>
    </row>
    <row r="333">
      <c r="H333" s="8"/>
      <c r="I333" s="8"/>
      <c r="J333" s="8"/>
    </row>
    <row r="334">
      <c r="H334" s="8"/>
      <c r="I334" s="8"/>
      <c r="J334" s="8"/>
    </row>
    <row r="335">
      <c r="H335" s="8"/>
      <c r="I335" s="8"/>
      <c r="J335" s="8"/>
    </row>
    <row r="336">
      <c r="H336" s="8"/>
      <c r="I336" s="8"/>
      <c r="J336" s="8"/>
    </row>
    <row r="337">
      <c r="H337" s="8"/>
      <c r="I337" s="8"/>
      <c r="J337" s="8"/>
    </row>
    <row r="338">
      <c r="H338" s="8"/>
      <c r="I338" s="8"/>
      <c r="J338" s="8"/>
    </row>
    <row r="339">
      <c r="H339" s="8"/>
      <c r="I339" s="8"/>
      <c r="J339" s="8"/>
    </row>
    <row r="340">
      <c r="H340" s="8"/>
      <c r="I340" s="8"/>
      <c r="J340" s="8"/>
    </row>
    <row r="341">
      <c r="H341" s="8"/>
      <c r="I341" s="8"/>
      <c r="J341" s="8"/>
    </row>
    <row r="342">
      <c r="H342" s="8"/>
      <c r="I342" s="8"/>
      <c r="J342" s="8"/>
    </row>
    <row r="343">
      <c r="H343" s="8"/>
      <c r="I343" s="8"/>
      <c r="J343" s="8"/>
    </row>
    <row r="344">
      <c r="H344" s="8"/>
      <c r="I344" s="8"/>
      <c r="J344" s="8"/>
    </row>
    <row r="345">
      <c r="H345" s="8"/>
      <c r="I345" s="8"/>
      <c r="J345" s="8"/>
    </row>
    <row r="346">
      <c r="H346" s="8"/>
      <c r="I346" s="8"/>
      <c r="J346" s="8"/>
    </row>
    <row r="347">
      <c r="H347" s="8"/>
      <c r="I347" s="8"/>
      <c r="J347" s="8"/>
    </row>
    <row r="348">
      <c r="H348" s="8"/>
      <c r="I348" s="8"/>
      <c r="J348" s="8"/>
    </row>
    <row r="349">
      <c r="H349" s="8"/>
      <c r="I349" s="8"/>
      <c r="J349" s="8"/>
    </row>
    <row r="350">
      <c r="H350" s="8"/>
      <c r="I350" s="8"/>
      <c r="J350" s="8"/>
    </row>
    <row r="351">
      <c r="H351" s="8"/>
      <c r="I351" s="8"/>
      <c r="J351" s="8"/>
    </row>
    <row r="352">
      <c r="H352" s="8"/>
      <c r="I352" s="8"/>
      <c r="J352" s="8"/>
    </row>
    <row r="353">
      <c r="H353" s="8"/>
      <c r="I353" s="8"/>
      <c r="J353" s="8"/>
    </row>
    <row r="354">
      <c r="H354" s="8"/>
      <c r="I354" s="8"/>
      <c r="J354" s="8"/>
    </row>
    <row r="355">
      <c r="H355" s="8"/>
      <c r="I355" s="8"/>
      <c r="J355" s="8"/>
    </row>
    <row r="356">
      <c r="H356" s="8"/>
      <c r="I356" s="8"/>
      <c r="J356" s="8"/>
    </row>
    <row r="357">
      <c r="H357" s="8"/>
      <c r="I357" s="8"/>
      <c r="J357" s="8"/>
    </row>
    <row r="358">
      <c r="H358" s="8"/>
      <c r="I358" s="8"/>
      <c r="J358" s="8"/>
    </row>
    <row r="359">
      <c r="H359" s="8"/>
      <c r="I359" s="8"/>
      <c r="J359" s="8"/>
    </row>
    <row r="360">
      <c r="H360" s="8"/>
      <c r="I360" s="8"/>
      <c r="J360" s="8"/>
    </row>
    <row r="361">
      <c r="H361" s="8"/>
      <c r="I361" s="8"/>
      <c r="J361" s="8"/>
    </row>
    <row r="362">
      <c r="H362" s="8"/>
      <c r="I362" s="8"/>
      <c r="J362" s="8"/>
    </row>
    <row r="363">
      <c r="H363" s="8"/>
      <c r="I363" s="8"/>
      <c r="J363" s="8"/>
    </row>
    <row r="364">
      <c r="H364" s="8"/>
      <c r="I364" s="8"/>
      <c r="J364" s="8"/>
    </row>
    <row r="365">
      <c r="H365" s="8"/>
      <c r="I365" s="8"/>
      <c r="J365" s="8"/>
    </row>
    <row r="366">
      <c r="H366" s="8"/>
      <c r="I366" s="8"/>
      <c r="J366" s="8"/>
    </row>
    <row r="367">
      <c r="H367" s="8"/>
      <c r="I367" s="8"/>
      <c r="J367" s="8"/>
    </row>
    <row r="368">
      <c r="H368" s="8"/>
      <c r="I368" s="8"/>
      <c r="J368" s="8"/>
    </row>
    <row r="369">
      <c r="H369" s="8"/>
      <c r="I369" s="8"/>
      <c r="J369" s="8"/>
    </row>
    <row r="370">
      <c r="H370" s="8"/>
      <c r="I370" s="8"/>
      <c r="J370" s="8"/>
    </row>
    <row r="371">
      <c r="H371" s="8"/>
      <c r="I371" s="8"/>
      <c r="J371" s="8"/>
    </row>
    <row r="372">
      <c r="H372" s="8"/>
      <c r="I372" s="8"/>
      <c r="J372" s="8"/>
    </row>
    <row r="373">
      <c r="H373" s="8"/>
      <c r="I373" s="8"/>
      <c r="J373" s="8"/>
    </row>
    <row r="374">
      <c r="H374" s="8"/>
      <c r="I374" s="8"/>
      <c r="J374" s="8"/>
    </row>
    <row r="375">
      <c r="H375" s="8"/>
      <c r="I375" s="8"/>
      <c r="J375" s="8"/>
    </row>
    <row r="376">
      <c r="H376" s="8"/>
      <c r="I376" s="8"/>
      <c r="J376" s="8"/>
    </row>
    <row r="377">
      <c r="H377" s="8"/>
      <c r="I377" s="8"/>
      <c r="J377" s="8"/>
    </row>
    <row r="378">
      <c r="H378" s="8"/>
      <c r="I378" s="8"/>
      <c r="J378" s="8"/>
    </row>
    <row r="379">
      <c r="H379" s="8"/>
      <c r="I379" s="8"/>
      <c r="J379" s="8"/>
    </row>
    <row r="380">
      <c r="H380" s="8"/>
      <c r="I380" s="8"/>
      <c r="J380" s="8"/>
    </row>
    <row r="381">
      <c r="H381" s="8"/>
      <c r="I381" s="8"/>
      <c r="J381" s="8"/>
    </row>
    <row r="382">
      <c r="H382" s="8"/>
      <c r="I382" s="8"/>
      <c r="J382" s="8"/>
    </row>
    <row r="383">
      <c r="H383" s="8"/>
      <c r="I383" s="8"/>
      <c r="J383" s="8"/>
    </row>
    <row r="384">
      <c r="H384" s="8"/>
      <c r="I384" s="8"/>
      <c r="J384" s="8"/>
    </row>
    <row r="385">
      <c r="H385" s="8"/>
      <c r="I385" s="8"/>
      <c r="J385" s="8"/>
    </row>
    <row r="386">
      <c r="H386" s="8"/>
      <c r="I386" s="8"/>
      <c r="J386" s="8"/>
    </row>
    <row r="387">
      <c r="H387" s="8"/>
      <c r="I387" s="8"/>
      <c r="J387" s="8"/>
    </row>
    <row r="388">
      <c r="H388" s="8"/>
      <c r="I388" s="8"/>
      <c r="J388" s="8"/>
    </row>
    <row r="389">
      <c r="H389" s="8"/>
      <c r="I389" s="8"/>
      <c r="J389" s="8"/>
    </row>
    <row r="390">
      <c r="H390" s="8"/>
      <c r="I390" s="8"/>
      <c r="J390" s="8"/>
    </row>
    <row r="391">
      <c r="H391" s="8"/>
      <c r="I391" s="8"/>
      <c r="J391" s="8"/>
    </row>
    <row r="392">
      <c r="H392" s="8"/>
      <c r="I392" s="8"/>
      <c r="J392" s="8"/>
    </row>
    <row r="393">
      <c r="H393" s="8"/>
      <c r="I393" s="8"/>
      <c r="J393" s="8"/>
    </row>
    <row r="394">
      <c r="H394" s="8"/>
      <c r="I394" s="8"/>
      <c r="J394" s="8"/>
    </row>
    <row r="395">
      <c r="H395" s="8"/>
      <c r="I395" s="8"/>
      <c r="J395" s="8"/>
    </row>
    <row r="396">
      <c r="H396" s="8"/>
      <c r="I396" s="8"/>
      <c r="J396" s="8"/>
    </row>
    <row r="397">
      <c r="H397" s="8"/>
      <c r="I397" s="8"/>
      <c r="J397" s="8"/>
    </row>
    <row r="398">
      <c r="H398" s="8"/>
      <c r="I398" s="8"/>
      <c r="J398" s="8"/>
    </row>
    <row r="399">
      <c r="H399" s="8"/>
      <c r="I399" s="8"/>
      <c r="J399" s="8"/>
    </row>
    <row r="400">
      <c r="H400" s="8"/>
      <c r="I400" s="8"/>
      <c r="J400" s="8"/>
    </row>
    <row r="401">
      <c r="H401" s="8"/>
      <c r="I401" s="8"/>
      <c r="J401" s="8"/>
    </row>
    <row r="402">
      <c r="H402" s="8"/>
      <c r="I402" s="8"/>
      <c r="J402" s="8"/>
    </row>
    <row r="403">
      <c r="H403" s="8"/>
      <c r="I403" s="8"/>
      <c r="J403" s="8"/>
    </row>
    <row r="404">
      <c r="H404" s="8"/>
      <c r="I404" s="8"/>
      <c r="J404" s="8"/>
    </row>
    <row r="405">
      <c r="H405" s="8"/>
      <c r="I405" s="8"/>
      <c r="J405" s="8"/>
    </row>
    <row r="406">
      <c r="H406" s="8"/>
      <c r="I406" s="8"/>
      <c r="J406" s="8"/>
    </row>
    <row r="407">
      <c r="H407" s="8"/>
      <c r="I407" s="8"/>
      <c r="J407" s="8"/>
    </row>
    <row r="408">
      <c r="H408" s="8"/>
      <c r="I408" s="8"/>
      <c r="J408" s="8"/>
    </row>
    <row r="409">
      <c r="H409" s="8"/>
      <c r="I409" s="8"/>
      <c r="J409" s="8"/>
    </row>
    <row r="410">
      <c r="H410" s="8"/>
      <c r="I410" s="8"/>
      <c r="J410" s="8"/>
    </row>
    <row r="411">
      <c r="H411" s="8"/>
      <c r="I411" s="8"/>
      <c r="J411" s="8"/>
    </row>
    <row r="412">
      <c r="H412" s="8"/>
      <c r="I412" s="8"/>
      <c r="J412" s="8"/>
    </row>
    <row r="413">
      <c r="H413" s="8"/>
      <c r="I413" s="8"/>
      <c r="J413" s="8"/>
    </row>
    <row r="414">
      <c r="H414" s="8"/>
      <c r="I414" s="8"/>
      <c r="J414" s="8"/>
    </row>
    <row r="415">
      <c r="H415" s="8"/>
      <c r="I415" s="8"/>
      <c r="J415" s="8"/>
    </row>
    <row r="416">
      <c r="H416" s="8"/>
      <c r="I416" s="8"/>
      <c r="J416" s="8"/>
    </row>
    <row r="417">
      <c r="H417" s="8"/>
      <c r="I417" s="8"/>
      <c r="J417" s="8"/>
    </row>
    <row r="418">
      <c r="H418" s="8"/>
      <c r="I418" s="8"/>
      <c r="J418" s="8"/>
    </row>
    <row r="419">
      <c r="H419" s="8"/>
      <c r="I419" s="8"/>
      <c r="J419" s="8"/>
    </row>
    <row r="420">
      <c r="H420" s="8"/>
      <c r="I420" s="8"/>
      <c r="J420" s="8"/>
    </row>
    <row r="421">
      <c r="H421" s="8"/>
      <c r="I421" s="8"/>
      <c r="J421" s="8"/>
    </row>
    <row r="422">
      <c r="H422" s="8"/>
      <c r="I422" s="8"/>
      <c r="J422" s="8"/>
    </row>
    <row r="423">
      <c r="H423" s="8"/>
      <c r="I423" s="8"/>
      <c r="J423" s="8"/>
    </row>
    <row r="424">
      <c r="H424" s="8"/>
      <c r="I424" s="8"/>
      <c r="J424" s="8"/>
    </row>
    <row r="425">
      <c r="H425" s="8"/>
      <c r="I425" s="8"/>
      <c r="J425" s="8"/>
    </row>
    <row r="426">
      <c r="H426" s="8"/>
      <c r="I426" s="8"/>
      <c r="J426" s="8"/>
    </row>
    <row r="427">
      <c r="H427" s="8"/>
      <c r="I427" s="8"/>
      <c r="J427" s="8"/>
    </row>
    <row r="428">
      <c r="H428" s="8"/>
      <c r="I428" s="8"/>
      <c r="J428" s="8"/>
    </row>
    <row r="429">
      <c r="H429" s="8"/>
      <c r="I429" s="8"/>
      <c r="J429" s="8"/>
    </row>
    <row r="430">
      <c r="H430" s="8"/>
      <c r="I430" s="8"/>
      <c r="J430" s="8"/>
    </row>
    <row r="431">
      <c r="H431" s="8"/>
      <c r="I431" s="8"/>
      <c r="J431" s="8"/>
    </row>
    <row r="432">
      <c r="H432" s="8"/>
      <c r="I432" s="8"/>
      <c r="J432" s="8"/>
    </row>
    <row r="433">
      <c r="H433" s="8"/>
      <c r="I433" s="8"/>
      <c r="J433" s="8"/>
    </row>
    <row r="434">
      <c r="H434" s="8"/>
      <c r="I434" s="8"/>
      <c r="J434" s="8"/>
    </row>
    <row r="435">
      <c r="H435" s="8"/>
      <c r="I435" s="8"/>
      <c r="J435" s="8"/>
    </row>
    <row r="436">
      <c r="H436" s="8"/>
      <c r="I436" s="8"/>
      <c r="J436" s="8"/>
    </row>
    <row r="437">
      <c r="H437" s="8"/>
      <c r="I437" s="8"/>
      <c r="J437" s="8"/>
    </row>
    <row r="438">
      <c r="H438" s="8"/>
      <c r="I438" s="8"/>
      <c r="J438" s="8"/>
    </row>
    <row r="439">
      <c r="H439" s="8"/>
      <c r="I439" s="8"/>
      <c r="J439" s="8"/>
    </row>
    <row r="440">
      <c r="H440" s="8"/>
      <c r="I440" s="8"/>
      <c r="J440" s="8"/>
    </row>
    <row r="441">
      <c r="H441" s="8"/>
      <c r="I441" s="8"/>
      <c r="J441" s="8"/>
    </row>
    <row r="442">
      <c r="H442" s="8"/>
      <c r="I442" s="8"/>
      <c r="J442" s="8"/>
    </row>
    <row r="443">
      <c r="H443" s="8"/>
      <c r="I443" s="8"/>
      <c r="J443" s="8"/>
    </row>
    <row r="444">
      <c r="H444" s="8"/>
      <c r="I444" s="8"/>
      <c r="J444" s="8"/>
    </row>
    <row r="445">
      <c r="H445" s="8"/>
      <c r="I445" s="8"/>
      <c r="J445" s="8"/>
    </row>
    <row r="446">
      <c r="H446" s="8"/>
      <c r="I446" s="8"/>
      <c r="J446" s="8"/>
    </row>
    <row r="447">
      <c r="H447" s="8"/>
      <c r="I447" s="8"/>
      <c r="J447" s="8"/>
    </row>
    <row r="448">
      <c r="H448" s="8"/>
      <c r="I448" s="8"/>
      <c r="J448" s="8"/>
    </row>
    <row r="449">
      <c r="H449" s="8"/>
      <c r="I449" s="8"/>
      <c r="J449" s="8"/>
    </row>
    <row r="450">
      <c r="H450" s="8"/>
      <c r="I450" s="8"/>
      <c r="J450" s="8"/>
    </row>
    <row r="451">
      <c r="H451" s="8"/>
      <c r="I451" s="8"/>
      <c r="J451" s="8"/>
    </row>
    <row r="452">
      <c r="H452" s="8"/>
      <c r="I452" s="8"/>
      <c r="J452" s="8"/>
    </row>
    <row r="453">
      <c r="H453" s="8"/>
      <c r="I453" s="8"/>
      <c r="J453" s="8"/>
    </row>
    <row r="454">
      <c r="H454" s="8"/>
      <c r="I454" s="8"/>
      <c r="J454" s="8"/>
    </row>
    <row r="455">
      <c r="H455" s="8"/>
      <c r="I455" s="8"/>
      <c r="J455" s="8"/>
    </row>
    <row r="456">
      <c r="H456" s="8"/>
      <c r="I456" s="8"/>
      <c r="J456" s="8"/>
    </row>
    <row r="457">
      <c r="H457" s="8"/>
      <c r="I457" s="8"/>
      <c r="J457" s="8"/>
    </row>
    <row r="458">
      <c r="H458" s="8"/>
      <c r="I458" s="8"/>
      <c r="J458" s="8"/>
    </row>
    <row r="459">
      <c r="H459" s="8"/>
      <c r="I459" s="8"/>
      <c r="J459" s="8"/>
    </row>
    <row r="460">
      <c r="H460" s="8"/>
      <c r="I460" s="8"/>
      <c r="J460" s="8"/>
    </row>
    <row r="461">
      <c r="H461" s="8"/>
      <c r="I461" s="8"/>
      <c r="J461" s="8"/>
    </row>
    <row r="462">
      <c r="H462" s="8"/>
      <c r="I462" s="8"/>
      <c r="J462" s="8"/>
    </row>
    <row r="463">
      <c r="H463" s="8"/>
      <c r="I463" s="8"/>
      <c r="J463" s="8"/>
    </row>
    <row r="464">
      <c r="H464" s="8"/>
      <c r="I464" s="8"/>
      <c r="J464" s="8"/>
    </row>
    <row r="465">
      <c r="H465" s="8"/>
      <c r="I465" s="8"/>
      <c r="J465" s="8"/>
    </row>
    <row r="466">
      <c r="H466" s="8"/>
      <c r="I466" s="8"/>
      <c r="J466" s="8"/>
    </row>
    <row r="467">
      <c r="H467" s="8"/>
      <c r="I467" s="8"/>
      <c r="J467" s="8"/>
    </row>
    <row r="468">
      <c r="H468" s="8"/>
      <c r="I468" s="8"/>
      <c r="J468" s="8"/>
    </row>
    <row r="469">
      <c r="H469" s="8"/>
      <c r="I469" s="8"/>
      <c r="J469" s="8"/>
    </row>
    <row r="470">
      <c r="H470" s="8"/>
      <c r="I470" s="8"/>
      <c r="J470" s="8"/>
    </row>
    <row r="471">
      <c r="H471" s="8"/>
      <c r="I471" s="8"/>
      <c r="J471" s="8"/>
    </row>
    <row r="472">
      <c r="H472" s="8"/>
      <c r="I472" s="8"/>
      <c r="J472" s="8"/>
    </row>
    <row r="473">
      <c r="H473" s="8"/>
      <c r="I473" s="8"/>
      <c r="J473" s="8"/>
    </row>
    <row r="474">
      <c r="H474" s="8"/>
      <c r="I474" s="8"/>
      <c r="J474" s="8"/>
    </row>
    <row r="475">
      <c r="H475" s="8"/>
      <c r="I475" s="8"/>
      <c r="J475" s="8"/>
    </row>
    <row r="476">
      <c r="H476" s="8"/>
      <c r="I476" s="8"/>
      <c r="J476" s="8"/>
    </row>
    <row r="477">
      <c r="H477" s="8"/>
      <c r="I477" s="8"/>
      <c r="J477" s="8"/>
    </row>
    <row r="478">
      <c r="H478" s="8"/>
      <c r="I478" s="8"/>
      <c r="J478" s="8"/>
    </row>
    <row r="479">
      <c r="H479" s="8"/>
      <c r="I479" s="8"/>
      <c r="J479" s="8"/>
    </row>
    <row r="480">
      <c r="H480" s="8"/>
      <c r="I480" s="8"/>
      <c r="J480" s="8"/>
    </row>
    <row r="481">
      <c r="H481" s="8"/>
      <c r="I481" s="8"/>
      <c r="J481" s="8"/>
    </row>
    <row r="482">
      <c r="H482" s="8"/>
      <c r="I482" s="8"/>
      <c r="J482" s="8"/>
    </row>
    <row r="483">
      <c r="H483" s="8"/>
      <c r="I483" s="8"/>
      <c r="J483" s="8"/>
    </row>
    <row r="484">
      <c r="H484" s="8"/>
      <c r="I484" s="8"/>
      <c r="J484" s="8"/>
    </row>
    <row r="485">
      <c r="H485" s="8"/>
      <c r="I485" s="8"/>
      <c r="J485" s="8"/>
    </row>
    <row r="486">
      <c r="H486" s="8"/>
      <c r="I486" s="8"/>
      <c r="J486" s="8"/>
    </row>
    <row r="487">
      <c r="H487" s="8"/>
      <c r="I487" s="8"/>
      <c r="J487" s="8"/>
    </row>
    <row r="488">
      <c r="H488" s="8"/>
      <c r="I488" s="8"/>
      <c r="J488" s="8"/>
    </row>
    <row r="489">
      <c r="H489" s="8"/>
      <c r="I489" s="8"/>
      <c r="J489" s="8"/>
    </row>
    <row r="490">
      <c r="H490" s="8"/>
      <c r="I490" s="8"/>
      <c r="J490" s="8"/>
    </row>
    <row r="491">
      <c r="H491" s="8"/>
      <c r="I491" s="8"/>
      <c r="J491" s="8"/>
    </row>
    <row r="492">
      <c r="H492" s="8"/>
      <c r="I492" s="8"/>
      <c r="J492" s="8"/>
    </row>
    <row r="493">
      <c r="H493" s="8"/>
      <c r="I493" s="8"/>
      <c r="J493" s="8"/>
    </row>
    <row r="494">
      <c r="H494" s="8"/>
      <c r="I494" s="8"/>
      <c r="J494" s="8"/>
    </row>
    <row r="495">
      <c r="H495" s="8"/>
      <c r="I495" s="8"/>
      <c r="J495" s="8"/>
    </row>
    <row r="496">
      <c r="H496" s="8"/>
      <c r="I496" s="8"/>
      <c r="J496" s="8"/>
    </row>
    <row r="497">
      <c r="H497" s="8"/>
      <c r="I497" s="8"/>
      <c r="J497" s="8"/>
    </row>
    <row r="498">
      <c r="H498" s="8"/>
      <c r="I498" s="8"/>
      <c r="J498" s="8"/>
    </row>
    <row r="499">
      <c r="H499" s="8"/>
      <c r="I499" s="8"/>
      <c r="J499" s="8"/>
    </row>
    <row r="500">
      <c r="H500" s="8"/>
      <c r="I500" s="8"/>
      <c r="J500" s="8"/>
    </row>
    <row r="501">
      <c r="H501" s="8"/>
      <c r="I501" s="8"/>
      <c r="J501" s="8"/>
    </row>
    <row r="502">
      <c r="H502" s="8"/>
      <c r="I502" s="8"/>
      <c r="J502" s="8"/>
    </row>
    <row r="503">
      <c r="H503" s="8"/>
      <c r="I503" s="8"/>
      <c r="J503" s="8"/>
    </row>
    <row r="504">
      <c r="H504" s="8"/>
      <c r="I504" s="8"/>
      <c r="J504" s="8"/>
    </row>
    <row r="505">
      <c r="H505" s="8"/>
      <c r="I505" s="8"/>
      <c r="J505" s="8"/>
    </row>
    <row r="506">
      <c r="H506" s="8"/>
      <c r="I506" s="8"/>
      <c r="J506" s="8"/>
    </row>
    <row r="507">
      <c r="H507" s="8"/>
      <c r="I507" s="8"/>
      <c r="J507" s="8"/>
    </row>
    <row r="508">
      <c r="H508" s="8"/>
      <c r="I508" s="8"/>
      <c r="J508" s="8"/>
    </row>
    <row r="509">
      <c r="H509" s="8"/>
      <c r="I509" s="8"/>
      <c r="J509" s="8"/>
    </row>
    <row r="510">
      <c r="H510" s="8"/>
      <c r="I510" s="8"/>
      <c r="J510" s="8"/>
    </row>
    <row r="511">
      <c r="H511" s="8"/>
      <c r="I511" s="8"/>
      <c r="J511" s="8"/>
    </row>
    <row r="512">
      <c r="H512" s="8"/>
      <c r="I512" s="8"/>
      <c r="J512" s="8"/>
    </row>
    <row r="513">
      <c r="H513" s="8"/>
      <c r="I513" s="8"/>
      <c r="J513" s="8"/>
    </row>
    <row r="514">
      <c r="H514" s="8"/>
      <c r="I514" s="8"/>
      <c r="J514" s="8"/>
    </row>
    <row r="515">
      <c r="H515" s="8"/>
      <c r="I515" s="8"/>
      <c r="J515" s="8"/>
    </row>
    <row r="516">
      <c r="H516" s="8"/>
      <c r="I516" s="8"/>
      <c r="J516" s="8"/>
    </row>
    <row r="517">
      <c r="H517" s="8"/>
      <c r="I517" s="8"/>
      <c r="J517" s="8"/>
    </row>
    <row r="518">
      <c r="H518" s="8"/>
      <c r="I518" s="8"/>
      <c r="J518" s="8"/>
    </row>
    <row r="519">
      <c r="H519" s="8"/>
      <c r="I519" s="8"/>
      <c r="J519" s="8"/>
    </row>
    <row r="520">
      <c r="H520" s="8"/>
      <c r="I520" s="8"/>
      <c r="J520" s="8"/>
    </row>
    <row r="521">
      <c r="H521" s="8"/>
      <c r="I521" s="8"/>
      <c r="J521" s="8"/>
    </row>
    <row r="522">
      <c r="H522" s="8"/>
      <c r="I522" s="8"/>
      <c r="J522" s="8"/>
    </row>
    <row r="523">
      <c r="H523" s="8"/>
      <c r="I523" s="8"/>
      <c r="J523" s="8"/>
    </row>
    <row r="524">
      <c r="H524" s="8"/>
      <c r="I524" s="8"/>
      <c r="J524" s="8"/>
    </row>
    <row r="525">
      <c r="H525" s="8"/>
      <c r="I525" s="8"/>
      <c r="J525" s="8"/>
    </row>
    <row r="526">
      <c r="H526" s="8"/>
      <c r="I526" s="8"/>
      <c r="J526" s="8"/>
    </row>
    <row r="527">
      <c r="H527" s="8"/>
      <c r="I527" s="8"/>
      <c r="J527" s="8"/>
    </row>
    <row r="528">
      <c r="H528" s="8"/>
      <c r="I528" s="8"/>
      <c r="J528" s="8"/>
    </row>
    <row r="529">
      <c r="H529" s="8"/>
      <c r="I529" s="8"/>
      <c r="J529" s="8"/>
    </row>
    <row r="530">
      <c r="H530" s="8"/>
      <c r="I530" s="8"/>
      <c r="J530" s="8"/>
    </row>
    <row r="531">
      <c r="H531" s="8"/>
      <c r="I531" s="8"/>
      <c r="J531" s="8"/>
    </row>
    <row r="532">
      <c r="H532" s="8"/>
      <c r="I532" s="8"/>
      <c r="J532" s="8"/>
    </row>
    <row r="533">
      <c r="H533" s="8"/>
      <c r="I533" s="8"/>
      <c r="J533" s="8"/>
    </row>
    <row r="534">
      <c r="H534" s="8"/>
      <c r="I534" s="8"/>
      <c r="J534" s="8"/>
    </row>
    <row r="535">
      <c r="H535" s="8"/>
      <c r="I535" s="8"/>
      <c r="J535" s="8"/>
    </row>
    <row r="536">
      <c r="H536" s="8"/>
      <c r="I536" s="8"/>
      <c r="J536" s="8"/>
    </row>
    <row r="537">
      <c r="H537" s="8"/>
      <c r="I537" s="8"/>
      <c r="J537" s="8"/>
    </row>
    <row r="538">
      <c r="H538" s="8"/>
      <c r="I538" s="8"/>
      <c r="J538" s="8"/>
    </row>
    <row r="539">
      <c r="H539" s="8"/>
      <c r="I539" s="8"/>
      <c r="J539" s="8"/>
    </row>
    <row r="540">
      <c r="H540" s="8"/>
      <c r="I540" s="8"/>
      <c r="J540" s="8"/>
    </row>
    <row r="541">
      <c r="H541" s="8"/>
      <c r="I541" s="8"/>
      <c r="J541" s="8"/>
    </row>
    <row r="542">
      <c r="H542" s="8"/>
      <c r="I542" s="8"/>
      <c r="J542" s="8"/>
    </row>
    <row r="543">
      <c r="H543" s="8"/>
      <c r="I543" s="8"/>
      <c r="J543" s="8"/>
    </row>
    <row r="544">
      <c r="H544" s="8"/>
      <c r="I544" s="8"/>
      <c r="J544" s="8"/>
    </row>
    <row r="545">
      <c r="H545" s="8"/>
      <c r="I545" s="8"/>
      <c r="J545" s="8"/>
    </row>
    <row r="546">
      <c r="H546" s="8"/>
      <c r="I546" s="8"/>
      <c r="J546" s="8"/>
    </row>
    <row r="547">
      <c r="H547" s="8"/>
      <c r="I547" s="8"/>
      <c r="J547" s="8"/>
    </row>
    <row r="548">
      <c r="H548" s="8"/>
      <c r="I548" s="8"/>
      <c r="J548" s="8"/>
    </row>
    <row r="549">
      <c r="H549" s="8"/>
      <c r="I549" s="8"/>
      <c r="J549" s="8"/>
    </row>
    <row r="550">
      <c r="H550" s="8"/>
      <c r="I550" s="8"/>
      <c r="J550" s="8"/>
    </row>
    <row r="551">
      <c r="H551" s="8"/>
      <c r="I551" s="8"/>
      <c r="J551" s="8"/>
    </row>
    <row r="552">
      <c r="H552" s="8"/>
      <c r="I552" s="8"/>
      <c r="J552" s="8"/>
    </row>
    <row r="553">
      <c r="H553" s="8"/>
      <c r="I553" s="8"/>
      <c r="J553" s="8"/>
    </row>
    <row r="554">
      <c r="H554" s="8"/>
      <c r="I554" s="8"/>
      <c r="J554" s="8"/>
    </row>
    <row r="555">
      <c r="H555" s="8"/>
      <c r="I555" s="8"/>
      <c r="J555" s="8"/>
    </row>
    <row r="556">
      <c r="H556" s="8"/>
      <c r="I556" s="8"/>
      <c r="J556" s="8"/>
    </row>
    <row r="557">
      <c r="H557" s="8"/>
      <c r="I557" s="8"/>
      <c r="J557" s="8"/>
    </row>
    <row r="558">
      <c r="H558" s="8"/>
      <c r="I558" s="8"/>
      <c r="J558" s="8"/>
    </row>
    <row r="559">
      <c r="H559" s="8"/>
      <c r="I559" s="8"/>
      <c r="J559" s="8"/>
    </row>
    <row r="560">
      <c r="H560" s="8"/>
      <c r="I560" s="8"/>
      <c r="J560" s="8"/>
    </row>
    <row r="561">
      <c r="H561" s="8"/>
      <c r="I561" s="8"/>
      <c r="J561" s="8"/>
    </row>
    <row r="562">
      <c r="H562" s="8"/>
      <c r="I562" s="8"/>
      <c r="J562" s="8"/>
    </row>
    <row r="563">
      <c r="H563" s="8"/>
      <c r="I563" s="8"/>
      <c r="J563" s="8"/>
    </row>
    <row r="564">
      <c r="H564" s="8"/>
      <c r="I564" s="8"/>
      <c r="J564" s="8"/>
    </row>
    <row r="565">
      <c r="H565" s="8"/>
      <c r="I565" s="8"/>
      <c r="J565" s="8"/>
    </row>
    <row r="566">
      <c r="H566" s="8"/>
      <c r="I566" s="8"/>
      <c r="J566" s="8"/>
    </row>
    <row r="567">
      <c r="H567" s="8"/>
      <c r="I567" s="8"/>
      <c r="J567" s="8"/>
    </row>
    <row r="568">
      <c r="H568" s="8"/>
      <c r="I568" s="8"/>
      <c r="J568" s="8"/>
    </row>
    <row r="569">
      <c r="H569" s="8"/>
      <c r="I569" s="8"/>
      <c r="J569" s="8"/>
    </row>
    <row r="570">
      <c r="H570" s="8"/>
      <c r="I570" s="8"/>
      <c r="J570" s="8"/>
    </row>
    <row r="571">
      <c r="H571" s="8"/>
      <c r="I571" s="8"/>
      <c r="J571" s="8"/>
    </row>
    <row r="572">
      <c r="H572" s="8"/>
      <c r="I572" s="8"/>
      <c r="J572" s="8"/>
    </row>
    <row r="573">
      <c r="H573" s="8"/>
      <c r="I573" s="8"/>
      <c r="J573" s="8"/>
    </row>
    <row r="574">
      <c r="H574" s="8"/>
      <c r="I574" s="8"/>
      <c r="J574" s="8"/>
    </row>
    <row r="575">
      <c r="H575" s="8"/>
      <c r="I575" s="8"/>
      <c r="J575" s="8"/>
    </row>
    <row r="576">
      <c r="H576" s="8"/>
      <c r="I576" s="8"/>
      <c r="J576" s="8"/>
    </row>
    <row r="577">
      <c r="H577" s="8"/>
      <c r="I577" s="8"/>
      <c r="J577" s="8"/>
    </row>
    <row r="578">
      <c r="H578" s="8"/>
      <c r="I578" s="8"/>
      <c r="J578" s="8"/>
    </row>
    <row r="579">
      <c r="H579" s="8"/>
      <c r="I579" s="8"/>
      <c r="J579" s="8"/>
    </row>
    <row r="580">
      <c r="H580" s="8"/>
      <c r="I580" s="8"/>
      <c r="J580" s="8"/>
    </row>
    <row r="581">
      <c r="H581" s="8"/>
      <c r="I581" s="8"/>
      <c r="J581" s="8"/>
    </row>
    <row r="582">
      <c r="H582" s="8"/>
      <c r="I582" s="8"/>
      <c r="J582" s="8"/>
    </row>
    <row r="583">
      <c r="H583" s="8"/>
      <c r="I583" s="8"/>
      <c r="J583" s="8"/>
    </row>
    <row r="584">
      <c r="H584" s="8"/>
      <c r="I584" s="8"/>
      <c r="J584" s="8"/>
    </row>
    <row r="585">
      <c r="H585" s="8"/>
      <c r="I585" s="8"/>
      <c r="J585" s="8"/>
    </row>
    <row r="586">
      <c r="H586" s="8"/>
      <c r="I586" s="8"/>
      <c r="J586" s="8"/>
    </row>
    <row r="587">
      <c r="H587" s="8"/>
      <c r="I587" s="8"/>
      <c r="J587" s="8"/>
    </row>
    <row r="588">
      <c r="H588" s="8"/>
      <c r="I588" s="8"/>
      <c r="J588" s="8"/>
    </row>
    <row r="589">
      <c r="H589" s="8"/>
      <c r="I589" s="8"/>
      <c r="J589" s="8"/>
    </row>
    <row r="590">
      <c r="H590" s="8"/>
      <c r="I590" s="8"/>
      <c r="J590" s="8"/>
    </row>
    <row r="591">
      <c r="H591" s="8"/>
      <c r="I591" s="8"/>
      <c r="J591" s="8"/>
    </row>
    <row r="592">
      <c r="H592" s="8"/>
      <c r="I592" s="8"/>
      <c r="J592" s="8"/>
    </row>
    <row r="593">
      <c r="H593" s="8"/>
      <c r="I593" s="8"/>
      <c r="J593" s="8"/>
    </row>
    <row r="594">
      <c r="H594" s="8"/>
      <c r="I594" s="8"/>
      <c r="J594" s="8"/>
    </row>
    <row r="595">
      <c r="H595" s="8"/>
      <c r="I595" s="8"/>
      <c r="J595" s="8"/>
    </row>
    <row r="596">
      <c r="H596" s="8"/>
      <c r="I596" s="8"/>
      <c r="J596" s="8"/>
    </row>
    <row r="597">
      <c r="H597" s="8"/>
      <c r="I597" s="8"/>
      <c r="J597" s="8"/>
    </row>
    <row r="598">
      <c r="H598" s="8"/>
      <c r="I598" s="8"/>
      <c r="J598" s="8"/>
    </row>
    <row r="599">
      <c r="H599" s="8"/>
      <c r="I599" s="8"/>
      <c r="J599" s="8"/>
    </row>
    <row r="600">
      <c r="H600" s="8"/>
      <c r="I600" s="8"/>
      <c r="J600" s="8"/>
    </row>
    <row r="601">
      <c r="H601" s="8"/>
      <c r="I601" s="8"/>
      <c r="J601" s="8"/>
    </row>
    <row r="602">
      <c r="H602" s="8"/>
      <c r="I602" s="8"/>
      <c r="J602" s="8"/>
    </row>
    <row r="603">
      <c r="H603" s="8"/>
      <c r="I603" s="8"/>
      <c r="J603" s="8"/>
    </row>
    <row r="604">
      <c r="H604" s="8"/>
      <c r="I604" s="8"/>
      <c r="J604" s="8"/>
    </row>
    <row r="605">
      <c r="H605" s="8"/>
      <c r="I605" s="8"/>
      <c r="J605" s="8"/>
    </row>
    <row r="606">
      <c r="H606" s="8"/>
      <c r="I606" s="8"/>
      <c r="J606" s="8"/>
    </row>
    <row r="607">
      <c r="H607" s="8"/>
      <c r="I607" s="8"/>
      <c r="J607" s="8"/>
    </row>
    <row r="608">
      <c r="H608" s="8"/>
      <c r="I608" s="8"/>
      <c r="J608" s="8"/>
    </row>
    <row r="609">
      <c r="H609" s="8"/>
      <c r="I609" s="8"/>
      <c r="J609" s="8"/>
    </row>
    <row r="610">
      <c r="H610" s="8"/>
      <c r="I610" s="8"/>
      <c r="J610" s="8"/>
    </row>
    <row r="611">
      <c r="H611" s="8"/>
      <c r="I611" s="8"/>
      <c r="J611" s="8"/>
    </row>
    <row r="612">
      <c r="H612" s="8"/>
      <c r="I612" s="8"/>
      <c r="J612" s="8"/>
    </row>
    <row r="613">
      <c r="H613" s="8"/>
      <c r="I613" s="8"/>
      <c r="J613" s="8"/>
    </row>
    <row r="614">
      <c r="H614" s="8"/>
      <c r="I614" s="8"/>
      <c r="J614" s="8"/>
    </row>
    <row r="615">
      <c r="H615" s="8"/>
      <c r="I615" s="8"/>
      <c r="J615" s="8"/>
    </row>
    <row r="616">
      <c r="H616" s="8"/>
      <c r="I616" s="8"/>
      <c r="J616" s="8"/>
    </row>
    <row r="617">
      <c r="H617" s="8"/>
      <c r="I617" s="8"/>
      <c r="J617" s="8"/>
    </row>
    <row r="618">
      <c r="H618" s="8"/>
      <c r="I618" s="8"/>
      <c r="J618" s="8"/>
    </row>
    <row r="619">
      <c r="H619" s="8"/>
      <c r="I619" s="8"/>
      <c r="J619" s="8"/>
    </row>
    <row r="620">
      <c r="H620" s="8"/>
      <c r="I620" s="8"/>
      <c r="J620" s="8"/>
    </row>
    <row r="621">
      <c r="H621" s="8"/>
      <c r="I621" s="8"/>
      <c r="J621" s="8"/>
    </row>
    <row r="622">
      <c r="H622" s="8"/>
      <c r="I622" s="8"/>
      <c r="J622" s="8"/>
    </row>
    <row r="623">
      <c r="H623" s="8"/>
      <c r="I623" s="8"/>
      <c r="J623" s="8"/>
    </row>
    <row r="624">
      <c r="H624" s="8"/>
      <c r="I624" s="8"/>
      <c r="J624" s="8"/>
    </row>
    <row r="625">
      <c r="H625" s="8"/>
      <c r="I625" s="8"/>
      <c r="J625" s="8"/>
    </row>
    <row r="626">
      <c r="H626" s="8"/>
      <c r="I626" s="8"/>
      <c r="J626" s="8"/>
    </row>
    <row r="627">
      <c r="H627" s="8"/>
      <c r="I627" s="8"/>
      <c r="J627" s="8"/>
    </row>
    <row r="628">
      <c r="H628" s="8"/>
      <c r="I628" s="8"/>
      <c r="J628" s="8"/>
    </row>
    <row r="629">
      <c r="H629" s="8"/>
      <c r="I629" s="8"/>
      <c r="J629" s="8"/>
    </row>
    <row r="630">
      <c r="H630" s="8"/>
      <c r="I630" s="8"/>
      <c r="J630" s="8"/>
    </row>
    <row r="631">
      <c r="H631" s="8"/>
      <c r="I631" s="8"/>
      <c r="J631" s="8"/>
    </row>
    <row r="632">
      <c r="H632" s="8"/>
      <c r="I632" s="8"/>
      <c r="J632" s="8"/>
    </row>
    <row r="633">
      <c r="H633" s="8"/>
      <c r="I633" s="8"/>
      <c r="J633" s="8"/>
    </row>
    <row r="634">
      <c r="H634" s="8"/>
      <c r="I634" s="8"/>
      <c r="J634" s="8"/>
    </row>
    <row r="635">
      <c r="H635" s="8"/>
      <c r="I635" s="8"/>
      <c r="J635" s="8"/>
    </row>
    <row r="636">
      <c r="H636" s="8"/>
      <c r="I636" s="8"/>
      <c r="J636" s="8"/>
    </row>
    <row r="637">
      <c r="H637" s="8"/>
      <c r="I637" s="8"/>
      <c r="J637" s="8"/>
    </row>
    <row r="638">
      <c r="H638" s="8"/>
      <c r="I638" s="8"/>
      <c r="J638" s="8"/>
    </row>
    <row r="639">
      <c r="H639" s="8"/>
      <c r="I639" s="8"/>
      <c r="J639" s="8"/>
    </row>
    <row r="640">
      <c r="H640" s="8"/>
      <c r="I640" s="8"/>
      <c r="J640" s="8"/>
    </row>
    <row r="641">
      <c r="H641" s="8"/>
      <c r="I641" s="8"/>
      <c r="J641" s="8"/>
    </row>
    <row r="642">
      <c r="H642" s="8"/>
      <c r="I642" s="8"/>
      <c r="J642" s="8"/>
    </row>
    <row r="643">
      <c r="H643" s="8"/>
      <c r="I643" s="8"/>
      <c r="J643" s="8"/>
    </row>
    <row r="644">
      <c r="H644" s="8"/>
      <c r="I644" s="8"/>
      <c r="J644" s="8"/>
    </row>
    <row r="645">
      <c r="H645" s="8"/>
      <c r="I645" s="8"/>
      <c r="J645" s="8"/>
    </row>
    <row r="646">
      <c r="H646" s="8"/>
      <c r="I646" s="8"/>
      <c r="J646" s="8"/>
    </row>
    <row r="647">
      <c r="H647" s="8"/>
      <c r="I647" s="8"/>
      <c r="J647" s="8"/>
    </row>
    <row r="648">
      <c r="H648" s="8"/>
      <c r="I648" s="8"/>
      <c r="J648" s="8"/>
    </row>
    <row r="649">
      <c r="H649" s="8"/>
      <c r="I649" s="8"/>
      <c r="J649" s="8"/>
    </row>
    <row r="650">
      <c r="H650" s="8"/>
      <c r="I650" s="8"/>
      <c r="J650" s="8"/>
    </row>
    <row r="651">
      <c r="H651" s="8"/>
      <c r="I651" s="8"/>
      <c r="J651" s="8"/>
    </row>
    <row r="652">
      <c r="H652" s="8"/>
      <c r="I652" s="8"/>
      <c r="J652" s="8"/>
    </row>
    <row r="653">
      <c r="H653" s="8"/>
      <c r="I653" s="8"/>
      <c r="J653" s="8"/>
    </row>
    <row r="654">
      <c r="H654" s="8"/>
      <c r="I654" s="8"/>
      <c r="J654" s="8"/>
    </row>
    <row r="655">
      <c r="H655" s="8"/>
      <c r="I655" s="8"/>
      <c r="J655" s="8"/>
    </row>
    <row r="656">
      <c r="H656" s="8"/>
      <c r="I656" s="8"/>
      <c r="J656" s="8"/>
    </row>
    <row r="657">
      <c r="H657" s="8"/>
      <c r="I657" s="8"/>
      <c r="J657" s="8"/>
    </row>
    <row r="658">
      <c r="H658" s="8"/>
      <c r="I658" s="8"/>
      <c r="J658" s="8"/>
    </row>
    <row r="659">
      <c r="H659" s="8"/>
      <c r="I659" s="8"/>
      <c r="J659" s="8"/>
    </row>
    <row r="660">
      <c r="H660" s="8"/>
      <c r="I660" s="8"/>
      <c r="J660" s="8"/>
    </row>
    <row r="661">
      <c r="H661" s="8"/>
      <c r="I661" s="8"/>
      <c r="J661" s="8"/>
    </row>
    <row r="662">
      <c r="H662" s="8"/>
      <c r="I662" s="8"/>
      <c r="J662" s="8"/>
    </row>
    <row r="663">
      <c r="H663" s="8"/>
      <c r="I663" s="8"/>
      <c r="J663" s="8"/>
    </row>
    <row r="664">
      <c r="H664" s="8"/>
      <c r="I664" s="8"/>
      <c r="J664" s="8"/>
    </row>
    <row r="665">
      <c r="H665" s="8"/>
      <c r="I665" s="8"/>
      <c r="J665" s="8"/>
    </row>
    <row r="666">
      <c r="H666" s="8"/>
      <c r="I666" s="8"/>
      <c r="J666" s="8"/>
    </row>
    <row r="667">
      <c r="H667" s="8"/>
      <c r="I667" s="8"/>
      <c r="J667" s="8"/>
    </row>
    <row r="668">
      <c r="H668" s="8"/>
      <c r="I668" s="8"/>
      <c r="J668" s="8"/>
    </row>
    <row r="669">
      <c r="H669" s="8"/>
      <c r="I669" s="8"/>
      <c r="J669" s="8"/>
    </row>
    <row r="670">
      <c r="H670" s="8"/>
      <c r="I670" s="8"/>
      <c r="J670" s="8"/>
    </row>
    <row r="671">
      <c r="H671" s="8"/>
      <c r="I671" s="8"/>
      <c r="J671" s="8"/>
    </row>
    <row r="672">
      <c r="H672" s="8"/>
      <c r="I672" s="8"/>
      <c r="J672" s="8"/>
    </row>
    <row r="673">
      <c r="H673" s="8"/>
      <c r="I673" s="8"/>
      <c r="J673" s="8"/>
    </row>
    <row r="674">
      <c r="H674" s="8"/>
      <c r="I674" s="8"/>
      <c r="J674" s="8"/>
    </row>
    <row r="675">
      <c r="H675" s="8"/>
      <c r="I675" s="8"/>
      <c r="J675" s="8"/>
    </row>
    <row r="676">
      <c r="H676" s="8"/>
      <c r="I676" s="8"/>
      <c r="J676" s="8"/>
    </row>
    <row r="677">
      <c r="H677" s="8"/>
      <c r="I677" s="8"/>
      <c r="J677" s="8"/>
    </row>
    <row r="678">
      <c r="H678" s="8"/>
      <c r="I678" s="8"/>
      <c r="J678" s="8"/>
    </row>
    <row r="679">
      <c r="H679" s="8"/>
      <c r="I679" s="8"/>
      <c r="J679" s="8"/>
    </row>
    <row r="680">
      <c r="H680" s="8"/>
      <c r="I680" s="8"/>
      <c r="J680" s="8"/>
    </row>
    <row r="681">
      <c r="H681" s="8"/>
      <c r="I681" s="8"/>
      <c r="J681" s="8"/>
    </row>
    <row r="682">
      <c r="H682" s="8"/>
      <c r="I682" s="8"/>
      <c r="J682" s="8"/>
    </row>
    <row r="683">
      <c r="H683" s="8"/>
      <c r="I683" s="8"/>
      <c r="J683" s="8"/>
    </row>
    <row r="684">
      <c r="H684" s="8"/>
      <c r="I684" s="8"/>
      <c r="J684" s="8"/>
    </row>
    <row r="685">
      <c r="H685" s="8"/>
      <c r="I685" s="8"/>
      <c r="J685" s="8"/>
    </row>
    <row r="686">
      <c r="H686" s="8"/>
      <c r="I686" s="8"/>
      <c r="J686" s="8"/>
    </row>
    <row r="687">
      <c r="H687" s="8"/>
      <c r="I687" s="8"/>
      <c r="J687" s="8"/>
    </row>
    <row r="688">
      <c r="H688" s="8"/>
      <c r="I688" s="8"/>
      <c r="J688" s="8"/>
    </row>
    <row r="689">
      <c r="H689" s="8"/>
      <c r="I689" s="8"/>
      <c r="J689" s="8"/>
    </row>
    <row r="690">
      <c r="H690" s="8"/>
      <c r="I690" s="8"/>
      <c r="J690" s="8"/>
    </row>
    <row r="691">
      <c r="H691" s="8"/>
      <c r="I691" s="8"/>
      <c r="J691" s="8"/>
    </row>
    <row r="692">
      <c r="H692" s="8"/>
      <c r="I692" s="8"/>
      <c r="J692" s="8"/>
    </row>
    <row r="693">
      <c r="H693" s="8"/>
      <c r="I693" s="8"/>
      <c r="J693" s="8"/>
    </row>
    <row r="694">
      <c r="H694" s="8"/>
      <c r="I694" s="8"/>
      <c r="J694" s="8"/>
    </row>
    <row r="695">
      <c r="H695" s="8"/>
      <c r="I695" s="8"/>
      <c r="J695" s="8"/>
    </row>
    <row r="696">
      <c r="H696" s="8"/>
      <c r="I696" s="8"/>
      <c r="J696" s="8"/>
    </row>
    <row r="697">
      <c r="H697" s="8"/>
      <c r="I697" s="8"/>
      <c r="J697" s="8"/>
    </row>
    <row r="698">
      <c r="H698" s="8"/>
      <c r="I698" s="8"/>
      <c r="J698" s="8"/>
    </row>
    <row r="699">
      <c r="H699" s="8"/>
      <c r="I699" s="8"/>
      <c r="J699" s="8"/>
    </row>
    <row r="700">
      <c r="H700" s="8"/>
      <c r="I700" s="8"/>
      <c r="J700" s="8"/>
    </row>
    <row r="701">
      <c r="H701" s="8"/>
      <c r="I701" s="8"/>
      <c r="J701" s="8"/>
    </row>
    <row r="702">
      <c r="H702" s="8"/>
      <c r="I702" s="8"/>
      <c r="J702" s="8"/>
    </row>
    <row r="703">
      <c r="H703" s="8"/>
      <c r="I703" s="8"/>
      <c r="J703" s="8"/>
    </row>
    <row r="704">
      <c r="H704" s="8"/>
      <c r="I704" s="8"/>
      <c r="J704" s="8"/>
    </row>
    <row r="705">
      <c r="H705" s="8"/>
      <c r="I705" s="8"/>
      <c r="J705" s="8"/>
    </row>
    <row r="706">
      <c r="H706" s="8"/>
      <c r="I706" s="8"/>
      <c r="J706" s="8"/>
    </row>
    <row r="707">
      <c r="H707" s="8"/>
      <c r="I707" s="8"/>
      <c r="J707" s="8"/>
    </row>
    <row r="708">
      <c r="H708" s="8"/>
      <c r="I708" s="8"/>
      <c r="J708" s="8"/>
    </row>
    <row r="709">
      <c r="H709" s="8"/>
      <c r="I709" s="8"/>
      <c r="J709" s="8"/>
    </row>
    <row r="710">
      <c r="H710" s="8"/>
      <c r="I710" s="8"/>
      <c r="J710" s="8"/>
    </row>
    <row r="711">
      <c r="H711" s="8"/>
      <c r="I711" s="8"/>
      <c r="J711" s="8"/>
    </row>
    <row r="712">
      <c r="H712" s="8"/>
      <c r="I712" s="8"/>
      <c r="J712" s="8"/>
    </row>
    <row r="713">
      <c r="H713" s="8"/>
      <c r="I713" s="8"/>
      <c r="J713" s="8"/>
    </row>
    <row r="714">
      <c r="H714" s="8"/>
      <c r="I714" s="8"/>
      <c r="J714" s="8"/>
    </row>
    <row r="715">
      <c r="H715" s="8"/>
      <c r="I715" s="8"/>
      <c r="J715" s="8"/>
    </row>
    <row r="716">
      <c r="H716" s="8"/>
      <c r="I716" s="8"/>
      <c r="J716" s="8"/>
    </row>
    <row r="717">
      <c r="H717" s="8"/>
      <c r="I717" s="8"/>
      <c r="J717" s="8"/>
    </row>
    <row r="718">
      <c r="H718" s="8"/>
      <c r="I718" s="8"/>
      <c r="J718" s="8"/>
    </row>
    <row r="719">
      <c r="H719" s="8"/>
      <c r="I719" s="8"/>
      <c r="J719" s="8"/>
    </row>
    <row r="720">
      <c r="H720" s="8"/>
      <c r="I720" s="8"/>
      <c r="J720" s="8"/>
    </row>
    <row r="721">
      <c r="H721" s="8"/>
      <c r="I721" s="8"/>
      <c r="J721" s="8"/>
    </row>
    <row r="722">
      <c r="H722" s="8"/>
      <c r="I722" s="8"/>
      <c r="J722" s="8"/>
    </row>
    <row r="723">
      <c r="H723" s="8"/>
      <c r="I723" s="8"/>
      <c r="J723" s="8"/>
    </row>
    <row r="724">
      <c r="H724" s="8"/>
      <c r="I724" s="8"/>
      <c r="J724" s="8"/>
    </row>
    <row r="725">
      <c r="H725" s="8"/>
      <c r="I725" s="8"/>
      <c r="J725" s="8"/>
    </row>
    <row r="726">
      <c r="H726" s="8"/>
      <c r="I726" s="8"/>
      <c r="J726" s="8"/>
    </row>
    <row r="727">
      <c r="H727" s="8"/>
      <c r="I727" s="8"/>
      <c r="J727" s="8"/>
    </row>
    <row r="728">
      <c r="H728" s="8"/>
      <c r="I728" s="8"/>
      <c r="J728" s="8"/>
    </row>
    <row r="729">
      <c r="H729" s="8"/>
      <c r="I729" s="8"/>
      <c r="J729" s="8"/>
    </row>
    <row r="730">
      <c r="H730" s="8"/>
      <c r="I730" s="8"/>
      <c r="J730" s="8"/>
    </row>
    <row r="731">
      <c r="H731" s="8"/>
      <c r="I731" s="8"/>
      <c r="J731" s="8"/>
    </row>
    <row r="732">
      <c r="H732" s="8"/>
      <c r="I732" s="8"/>
      <c r="J732" s="8"/>
    </row>
    <row r="733">
      <c r="H733" s="8"/>
      <c r="I733" s="8"/>
      <c r="J733" s="8"/>
    </row>
    <row r="734">
      <c r="H734" s="8"/>
      <c r="I734" s="8"/>
      <c r="J734" s="8"/>
    </row>
    <row r="735">
      <c r="H735" s="8"/>
      <c r="I735" s="8"/>
      <c r="J735" s="8"/>
    </row>
    <row r="736">
      <c r="H736" s="8"/>
      <c r="I736" s="8"/>
      <c r="J736" s="8"/>
    </row>
    <row r="737">
      <c r="H737" s="8"/>
      <c r="I737" s="8"/>
      <c r="J737" s="8"/>
    </row>
    <row r="738">
      <c r="H738" s="8"/>
      <c r="I738" s="8"/>
      <c r="J738" s="8"/>
    </row>
    <row r="739">
      <c r="H739" s="8"/>
      <c r="I739" s="8"/>
      <c r="J739" s="8"/>
    </row>
    <row r="740">
      <c r="H740" s="8"/>
      <c r="I740" s="8"/>
      <c r="J740" s="8"/>
    </row>
    <row r="741">
      <c r="H741" s="8"/>
      <c r="I741" s="8"/>
      <c r="J741" s="8"/>
    </row>
    <row r="742">
      <c r="H742" s="8"/>
      <c r="I742" s="8"/>
      <c r="J742" s="8"/>
    </row>
    <row r="743">
      <c r="H743" s="8"/>
      <c r="I743" s="8"/>
      <c r="J743" s="8"/>
    </row>
    <row r="744">
      <c r="H744" s="8"/>
      <c r="I744" s="8"/>
      <c r="J744" s="8"/>
    </row>
    <row r="745">
      <c r="H745" s="8"/>
      <c r="I745" s="8"/>
      <c r="J745" s="8"/>
    </row>
    <row r="746">
      <c r="H746" s="8"/>
      <c r="I746" s="8"/>
      <c r="J746" s="8"/>
    </row>
    <row r="747">
      <c r="H747" s="8"/>
      <c r="I747" s="8"/>
      <c r="J747" s="8"/>
    </row>
    <row r="748">
      <c r="H748" s="8"/>
      <c r="I748" s="8"/>
      <c r="J748" s="8"/>
    </row>
    <row r="749">
      <c r="H749" s="8"/>
      <c r="I749" s="8"/>
      <c r="J749" s="8"/>
    </row>
    <row r="750">
      <c r="H750" s="8"/>
      <c r="I750" s="8"/>
      <c r="J750" s="8"/>
    </row>
    <row r="751">
      <c r="H751" s="8"/>
      <c r="I751" s="8"/>
      <c r="J751" s="8"/>
    </row>
    <row r="752">
      <c r="H752" s="8"/>
      <c r="I752" s="8"/>
      <c r="J752" s="8"/>
    </row>
    <row r="753">
      <c r="H753" s="8"/>
      <c r="I753" s="8"/>
      <c r="J753" s="8"/>
    </row>
    <row r="754">
      <c r="H754" s="8"/>
      <c r="I754" s="8"/>
      <c r="J754" s="8"/>
    </row>
    <row r="755">
      <c r="H755" s="8"/>
      <c r="I755" s="8"/>
      <c r="J755" s="8"/>
    </row>
    <row r="756">
      <c r="H756" s="8"/>
      <c r="I756" s="8"/>
      <c r="J756" s="8"/>
    </row>
    <row r="757">
      <c r="H757" s="8"/>
      <c r="I757" s="8"/>
      <c r="J757" s="8"/>
    </row>
    <row r="758">
      <c r="H758" s="8"/>
      <c r="I758" s="8"/>
      <c r="J758" s="8"/>
    </row>
    <row r="759">
      <c r="H759" s="8"/>
      <c r="I759" s="8"/>
      <c r="J759" s="8"/>
    </row>
    <row r="760">
      <c r="H760" s="8"/>
      <c r="I760" s="8"/>
      <c r="J760" s="8"/>
    </row>
    <row r="761">
      <c r="H761" s="8"/>
      <c r="I761" s="8"/>
      <c r="J761" s="8"/>
    </row>
    <row r="762">
      <c r="H762" s="8"/>
      <c r="I762" s="8"/>
      <c r="J762" s="8"/>
    </row>
    <row r="763">
      <c r="H763" s="8"/>
      <c r="I763" s="8"/>
      <c r="J763" s="8"/>
    </row>
    <row r="764">
      <c r="H764" s="8"/>
      <c r="I764" s="8"/>
      <c r="J764" s="8"/>
    </row>
    <row r="765">
      <c r="H765" s="8"/>
      <c r="I765" s="8"/>
      <c r="J765" s="8"/>
    </row>
    <row r="766">
      <c r="H766" s="8"/>
      <c r="I766" s="8"/>
      <c r="J766" s="8"/>
    </row>
    <row r="767">
      <c r="H767" s="8"/>
      <c r="I767" s="8"/>
      <c r="J767" s="8"/>
    </row>
    <row r="768">
      <c r="H768" s="8"/>
      <c r="I768" s="8"/>
      <c r="J768" s="8"/>
    </row>
    <row r="769">
      <c r="H769" s="8"/>
      <c r="I769" s="8"/>
      <c r="J769" s="8"/>
    </row>
    <row r="770">
      <c r="H770" s="8"/>
      <c r="I770" s="8"/>
      <c r="J770" s="8"/>
    </row>
    <row r="771">
      <c r="H771" s="8"/>
      <c r="I771" s="8"/>
      <c r="J771" s="8"/>
    </row>
    <row r="772">
      <c r="H772" s="8"/>
      <c r="I772" s="8"/>
      <c r="J772" s="8"/>
    </row>
    <row r="773">
      <c r="H773" s="8"/>
      <c r="I773" s="8"/>
      <c r="J773" s="8"/>
    </row>
    <row r="774">
      <c r="H774" s="8"/>
      <c r="I774" s="8"/>
      <c r="J774" s="8"/>
    </row>
    <row r="775">
      <c r="H775" s="8"/>
      <c r="I775" s="8"/>
      <c r="J775" s="8"/>
    </row>
    <row r="776">
      <c r="H776" s="8"/>
      <c r="I776" s="8"/>
      <c r="J776" s="8"/>
    </row>
    <row r="777">
      <c r="H777" s="8"/>
      <c r="I777" s="8"/>
      <c r="J777" s="8"/>
    </row>
    <row r="778">
      <c r="H778" s="8"/>
      <c r="I778" s="8"/>
      <c r="J778" s="8"/>
    </row>
    <row r="779">
      <c r="H779" s="8"/>
      <c r="I779" s="8"/>
      <c r="J779" s="8"/>
    </row>
    <row r="780">
      <c r="H780" s="8"/>
      <c r="I780" s="8"/>
      <c r="J780" s="8"/>
    </row>
    <row r="781">
      <c r="H781" s="8"/>
      <c r="I781" s="8"/>
      <c r="J781" s="8"/>
    </row>
    <row r="782">
      <c r="H782" s="8"/>
      <c r="I782" s="8"/>
      <c r="J782" s="8"/>
    </row>
    <row r="783">
      <c r="H783" s="8"/>
      <c r="I783" s="8"/>
      <c r="J783" s="8"/>
    </row>
    <row r="784">
      <c r="H784" s="8"/>
      <c r="I784" s="8"/>
      <c r="J784" s="8"/>
    </row>
    <row r="785">
      <c r="H785" s="8"/>
      <c r="I785" s="8"/>
      <c r="J785" s="8"/>
    </row>
    <row r="786">
      <c r="H786" s="8"/>
      <c r="I786" s="8"/>
      <c r="J786" s="8"/>
    </row>
    <row r="787">
      <c r="H787" s="8"/>
      <c r="I787" s="8"/>
      <c r="J787" s="8"/>
    </row>
    <row r="788">
      <c r="H788" s="8"/>
      <c r="I788" s="8"/>
      <c r="J788" s="8"/>
    </row>
    <row r="789">
      <c r="H789" s="8"/>
      <c r="I789" s="8"/>
      <c r="J789" s="8"/>
    </row>
    <row r="790">
      <c r="H790" s="8"/>
      <c r="I790" s="8"/>
      <c r="J790" s="8"/>
    </row>
    <row r="791">
      <c r="H791" s="8"/>
      <c r="I791" s="8"/>
      <c r="J791" s="8"/>
    </row>
    <row r="792">
      <c r="H792" s="8"/>
      <c r="I792" s="8"/>
      <c r="J792" s="8"/>
    </row>
    <row r="793">
      <c r="H793" s="8"/>
      <c r="I793" s="8"/>
      <c r="J793" s="8"/>
    </row>
    <row r="794">
      <c r="H794" s="8"/>
      <c r="I794" s="8"/>
      <c r="J794" s="8"/>
    </row>
    <row r="795">
      <c r="H795" s="8"/>
      <c r="I795" s="8"/>
      <c r="J795" s="8"/>
    </row>
    <row r="796">
      <c r="H796" s="8"/>
      <c r="I796" s="8"/>
      <c r="J796" s="8"/>
    </row>
    <row r="797">
      <c r="H797" s="8"/>
      <c r="I797" s="8"/>
      <c r="J797" s="8"/>
    </row>
    <row r="798">
      <c r="H798" s="8"/>
      <c r="I798" s="8"/>
      <c r="J798" s="8"/>
    </row>
    <row r="799">
      <c r="H799" s="8"/>
      <c r="I799" s="8"/>
      <c r="J799" s="8"/>
    </row>
    <row r="800">
      <c r="H800" s="8"/>
      <c r="I800" s="8"/>
      <c r="J800" s="8"/>
    </row>
    <row r="801">
      <c r="H801" s="8"/>
      <c r="I801" s="8"/>
      <c r="J801" s="8"/>
    </row>
    <row r="802">
      <c r="H802" s="8"/>
      <c r="I802" s="8"/>
      <c r="J802" s="8"/>
    </row>
    <row r="803">
      <c r="H803" s="8"/>
      <c r="I803" s="8"/>
      <c r="J803" s="8"/>
    </row>
    <row r="804">
      <c r="H804" s="8"/>
      <c r="I804" s="8"/>
      <c r="J804" s="8"/>
    </row>
    <row r="805">
      <c r="H805" s="8"/>
      <c r="I805" s="8"/>
      <c r="J805" s="8"/>
    </row>
    <row r="806">
      <c r="H806" s="8"/>
      <c r="I806" s="8"/>
      <c r="J806" s="8"/>
    </row>
    <row r="807">
      <c r="H807" s="8"/>
      <c r="I807" s="8"/>
      <c r="J807" s="8"/>
    </row>
    <row r="808">
      <c r="H808" s="8"/>
      <c r="I808" s="8"/>
      <c r="J808" s="8"/>
    </row>
    <row r="809">
      <c r="H809" s="8"/>
      <c r="I809" s="8"/>
      <c r="J809" s="8"/>
    </row>
    <row r="810">
      <c r="H810" s="8"/>
      <c r="I810" s="8"/>
      <c r="J810" s="8"/>
    </row>
    <row r="811">
      <c r="H811" s="8"/>
      <c r="I811" s="8"/>
      <c r="J811" s="8"/>
    </row>
    <row r="812">
      <c r="H812" s="8"/>
      <c r="I812" s="8"/>
      <c r="J812" s="8"/>
    </row>
    <row r="813">
      <c r="H813" s="8"/>
      <c r="I813" s="8"/>
      <c r="J813" s="8"/>
    </row>
    <row r="814">
      <c r="H814" s="8"/>
      <c r="I814" s="8"/>
      <c r="J814" s="8"/>
    </row>
    <row r="815">
      <c r="H815" s="8"/>
      <c r="I815" s="8"/>
      <c r="J815" s="8"/>
    </row>
    <row r="816">
      <c r="H816" s="8"/>
      <c r="I816" s="8"/>
      <c r="J816" s="8"/>
    </row>
    <row r="817">
      <c r="H817" s="8"/>
      <c r="I817" s="8"/>
      <c r="J817" s="8"/>
    </row>
    <row r="818">
      <c r="H818" s="8"/>
      <c r="I818" s="8"/>
      <c r="J818" s="8"/>
    </row>
    <row r="819">
      <c r="H819" s="8"/>
      <c r="I819" s="8"/>
      <c r="J819" s="8"/>
    </row>
    <row r="820">
      <c r="H820" s="8"/>
      <c r="I820" s="8"/>
      <c r="J820" s="8"/>
    </row>
    <row r="821">
      <c r="H821" s="8"/>
      <c r="I821" s="8"/>
      <c r="J821" s="8"/>
    </row>
    <row r="822">
      <c r="H822" s="8"/>
      <c r="I822" s="8"/>
      <c r="J822" s="8"/>
    </row>
    <row r="823">
      <c r="H823" s="8"/>
      <c r="I823" s="8"/>
      <c r="J823" s="8"/>
    </row>
    <row r="824">
      <c r="H824" s="8"/>
      <c r="I824" s="8"/>
      <c r="J824" s="8"/>
    </row>
    <row r="825">
      <c r="H825" s="8"/>
      <c r="I825" s="8"/>
      <c r="J825" s="8"/>
    </row>
    <row r="826">
      <c r="H826" s="8"/>
      <c r="I826" s="8"/>
      <c r="J826" s="8"/>
    </row>
    <row r="827">
      <c r="H827" s="8"/>
      <c r="I827" s="8"/>
      <c r="J827" s="8"/>
    </row>
    <row r="828">
      <c r="H828" s="8"/>
      <c r="I828" s="8"/>
      <c r="J828" s="8"/>
    </row>
    <row r="829">
      <c r="H829" s="8"/>
      <c r="I829" s="8"/>
      <c r="J829" s="8"/>
    </row>
    <row r="830">
      <c r="H830" s="8"/>
      <c r="I830" s="8"/>
      <c r="J830" s="8"/>
    </row>
    <row r="831">
      <c r="H831" s="8"/>
      <c r="I831" s="8"/>
      <c r="J831" s="8"/>
    </row>
    <row r="832">
      <c r="H832" s="8"/>
      <c r="I832" s="8"/>
      <c r="J832" s="8"/>
    </row>
    <row r="833">
      <c r="H833" s="8"/>
      <c r="I833" s="8"/>
      <c r="J833" s="8"/>
    </row>
    <row r="834">
      <c r="H834" s="8"/>
      <c r="I834" s="8"/>
      <c r="J834" s="8"/>
    </row>
    <row r="835">
      <c r="H835" s="8"/>
      <c r="I835" s="8"/>
      <c r="J835" s="8"/>
    </row>
    <row r="836">
      <c r="H836" s="8"/>
      <c r="I836" s="8"/>
      <c r="J836" s="8"/>
    </row>
    <row r="837">
      <c r="H837" s="8"/>
      <c r="I837" s="8"/>
      <c r="J837" s="8"/>
    </row>
    <row r="838">
      <c r="H838" s="8"/>
      <c r="I838" s="8"/>
      <c r="J838" s="8"/>
    </row>
    <row r="839">
      <c r="H839" s="8"/>
      <c r="I839" s="8"/>
      <c r="J839" s="8"/>
    </row>
    <row r="840">
      <c r="H840" s="8"/>
      <c r="I840" s="8"/>
      <c r="J840" s="8"/>
    </row>
    <row r="841">
      <c r="H841" s="8"/>
      <c r="I841" s="8"/>
      <c r="J841" s="8"/>
    </row>
    <row r="842">
      <c r="H842" s="8"/>
      <c r="I842" s="8"/>
      <c r="J842" s="8"/>
    </row>
    <row r="843">
      <c r="H843" s="8"/>
      <c r="I843" s="8"/>
      <c r="J843" s="8"/>
    </row>
    <row r="844">
      <c r="H844" s="8"/>
      <c r="I844" s="8"/>
      <c r="J844" s="8"/>
    </row>
    <row r="845">
      <c r="H845" s="8"/>
      <c r="I845" s="8"/>
      <c r="J845" s="8"/>
    </row>
    <row r="846">
      <c r="H846" s="8"/>
      <c r="I846" s="8"/>
      <c r="J846" s="8"/>
    </row>
    <row r="847">
      <c r="H847" s="8"/>
      <c r="I847" s="8"/>
      <c r="J847" s="8"/>
    </row>
    <row r="848">
      <c r="H848" s="8"/>
      <c r="I848" s="8"/>
      <c r="J848" s="8"/>
    </row>
    <row r="849">
      <c r="H849" s="8"/>
      <c r="I849" s="8"/>
      <c r="J849" s="8"/>
    </row>
    <row r="850">
      <c r="H850" s="8"/>
      <c r="I850" s="8"/>
      <c r="J850" s="8"/>
    </row>
    <row r="851">
      <c r="H851" s="8"/>
      <c r="I851" s="8"/>
      <c r="J851" s="8"/>
    </row>
    <row r="852">
      <c r="H852" s="8"/>
      <c r="I852" s="8"/>
      <c r="J852" s="8"/>
    </row>
    <row r="853">
      <c r="H853" s="8"/>
      <c r="I853" s="8"/>
      <c r="J853" s="8"/>
    </row>
    <row r="854">
      <c r="H854" s="8"/>
      <c r="I854" s="8"/>
      <c r="J854" s="8"/>
    </row>
    <row r="855">
      <c r="H855" s="8"/>
      <c r="I855" s="8"/>
      <c r="J855" s="8"/>
    </row>
    <row r="856">
      <c r="H856" s="8"/>
      <c r="I856" s="8"/>
      <c r="J856" s="8"/>
    </row>
    <row r="857">
      <c r="H857" s="8"/>
      <c r="I857" s="8"/>
      <c r="J857" s="8"/>
    </row>
    <row r="858">
      <c r="H858" s="8"/>
      <c r="I858" s="8"/>
      <c r="J858" s="8"/>
    </row>
    <row r="859">
      <c r="H859" s="8"/>
      <c r="I859" s="8"/>
      <c r="J859" s="8"/>
    </row>
    <row r="860">
      <c r="H860" s="8"/>
      <c r="I860" s="8"/>
      <c r="J860" s="8"/>
    </row>
    <row r="861">
      <c r="H861" s="8"/>
      <c r="I861" s="8"/>
      <c r="J861" s="8"/>
    </row>
    <row r="862">
      <c r="H862" s="8"/>
      <c r="I862" s="8"/>
      <c r="J862" s="8"/>
    </row>
    <row r="863">
      <c r="H863" s="8"/>
      <c r="I863" s="8"/>
      <c r="J863" s="8"/>
    </row>
    <row r="864">
      <c r="H864" s="8"/>
      <c r="I864" s="8"/>
      <c r="J864" s="8"/>
    </row>
    <row r="865">
      <c r="H865" s="8"/>
      <c r="I865" s="8"/>
      <c r="J865" s="8"/>
    </row>
    <row r="866">
      <c r="H866" s="8"/>
      <c r="I866" s="8"/>
      <c r="J866" s="8"/>
    </row>
    <row r="867">
      <c r="H867" s="8"/>
      <c r="I867" s="8"/>
      <c r="J867" s="8"/>
    </row>
    <row r="868">
      <c r="H868" s="8"/>
      <c r="I868" s="8"/>
      <c r="J868" s="8"/>
    </row>
    <row r="869">
      <c r="H869" s="8"/>
      <c r="I869" s="8"/>
      <c r="J869" s="8"/>
    </row>
    <row r="870">
      <c r="H870" s="8"/>
      <c r="I870" s="8"/>
      <c r="J870" s="8"/>
    </row>
    <row r="871">
      <c r="H871" s="8"/>
      <c r="I871" s="8"/>
      <c r="J871" s="8"/>
    </row>
    <row r="872">
      <c r="H872" s="8"/>
      <c r="I872" s="8"/>
      <c r="J872" s="8"/>
    </row>
    <row r="873">
      <c r="H873" s="8"/>
      <c r="I873" s="8"/>
      <c r="J873" s="8"/>
    </row>
    <row r="874">
      <c r="H874" s="8"/>
      <c r="I874" s="8"/>
      <c r="J874" s="8"/>
    </row>
    <row r="875">
      <c r="H875" s="8"/>
      <c r="I875" s="8"/>
      <c r="J875" s="8"/>
    </row>
    <row r="876">
      <c r="H876" s="8"/>
      <c r="I876" s="8"/>
      <c r="J876" s="8"/>
    </row>
    <row r="877">
      <c r="H877" s="8"/>
      <c r="I877" s="8"/>
      <c r="J877" s="8"/>
    </row>
    <row r="878">
      <c r="H878" s="8"/>
      <c r="I878" s="8"/>
      <c r="J878" s="8"/>
    </row>
    <row r="879">
      <c r="H879" s="8"/>
      <c r="I879" s="8"/>
      <c r="J879" s="8"/>
    </row>
    <row r="880">
      <c r="H880" s="8"/>
      <c r="I880" s="8"/>
      <c r="J880" s="8"/>
    </row>
    <row r="881">
      <c r="H881" s="8"/>
      <c r="I881" s="8"/>
      <c r="J881" s="8"/>
    </row>
    <row r="882">
      <c r="H882" s="8"/>
      <c r="I882" s="8"/>
      <c r="J882" s="8"/>
    </row>
    <row r="883">
      <c r="H883" s="8"/>
      <c r="I883" s="8"/>
      <c r="J883" s="8"/>
    </row>
    <row r="884">
      <c r="H884" s="8"/>
      <c r="I884" s="8"/>
      <c r="J884" s="8"/>
    </row>
    <row r="885">
      <c r="H885" s="8"/>
      <c r="I885" s="8"/>
      <c r="J885" s="8"/>
    </row>
    <row r="886">
      <c r="H886" s="8"/>
      <c r="I886" s="8"/>
      <c r="J886" s="8"/>
    </row>
    <row r="887">
      <c r="H887" s="8"/>
      <c r="I887" s="8"/>
      <c r="J887" s="8"/>
    </row>
    <row r="888">
      <c r="H888" s="8"/>
      <c r="I888" s="8"/>
      <c r="J888" s="8"/>
    </row>
    <row r="889">
      <c r="H889" s="8"/>
      <c r="I889" s="8"/>
      <c r="J889" s="8"/>
    </row>
    <row r="890">
      <c r="H890" s="8"/>
      <c r="I890" s="8"/>
      <c r="J890" s="8"/>
    </row>
    <row r="891">
      <c r="H891" s="8"/>
      <c r="I891" s="8"/>
      <c r="J891" s="8"/>
    </row>
    <row r="892">
      <c r="H892" s="8"/>
      <c r="I892" s="8"/>
      <c r="J892" s="8"/>
    </row>
    <row r="893">
      <c r="H893" s="8"/>
      <c r="I893" s="8"/>
      <c r="J893" s="8"/>
    </row>
    <row r="894">
      <c r="H894" s="8"/>
      <c r="I894" s="8"/>
      <c r="J894" s="8"/>
    </row>
    <row r="895">
      <c r="H895" s="8"/>
      <c r="I895" s="8"/>
      <c r="J895" s="8"/>
    </row>
    <row r="896">
      <c r="H896" s="8"/>
      <c r="I896" s="8"/>
      <c r="J896" s="8"/>
    </row>
    <row r="897">
      <c r="H897" s="8"/>
      <c r="I897" s="8"/>
      <c r="J897" s="8"/>
    </row>
    <row r="898">
      <c r="H898" s="8"/>
      <c r="I898" s="8"/>
      <c r="J898" s="8"/>
    </row>
    <row r="899">
      <c r="H899" s="8"/>
      <c r="I899" s="8"/>
      <c r="J899" s="8"/>
    </row>
    <row r="900">
      <c r="H900" s="8"/>
      <c r="I900" s="8"/>
      <c r="J900" s="8"/>
    </row>
    <row r="901">
      <c r="H901" s="8"/>
      <c r="I901" s="8"/>
      <c r="J901" s="8"/>
    </row>
    <row r="902">
      <c r="H902" s="8"/>
      <c r="I902" s="8"/>
      <c r="J902" s="8"/>
    </row>
    <row r="903">
      <c r="H903" s="8"/>
      <c r="I903" s="8"/>
      <c r="J903" s="8"/>
    </row>
    <row r="904">
      <c r="H904" s="8"/>
      <c r="I904" s="8"/>
      <c r="J904" s="8"/>
    </row>
    <row r="905">
      <c r="H905" s="8"/>
      <c r="I905" s="8"/>
      <c r="J905" s="8"/>
    </row>
    <row r="906">
      <c r="H906" s="8"/>
      <c r="I906" s="8"/>
      <c r="J906" s="8"/>
    </row>
    <row r="907">
      <c r="H907" s="8"/>
      <c r="I907" s="8"/>
      <c r="J907" s="8"/>
    </row>
    <row r="908">
      <c r="H908" s="8"/>
      <c r="I908" s="8"/>
      <c r="J908" s="8"/>
    </row>
    <row r="909">
      <c r="H909" s="8"/>
      <c r="I909" s="8"/>
      <c r="J909" s="8"/>
    </row>
    <row r="910">
      <c r="H910" s="8"/>
      <c r="I910" s="8"/>
      <c r="J910" s="8"/>
    </row>
    <row r="911">
      <c r="H911" s="8"/>
      <c r="I911" s="8"/>
      <c r="J911" s="8"/>
    </row>
    <row r="912">
      <c r="H912" s="8"/>
      <c r="I912" s="8"/>
      <c r="J912" s="8"/>
    </row>
    <row r="913">
      <c r="H913" s="8"/>
      <c r="I913" s="8"/>
      <c r="J913" s="8"/>
    </row>
    <row r="914">
      <c r="H914" s="8"/>
      <c r="I914" s="8"/>
      <c r="J914" s="8"/>
    </row>
    <row r="915">
      <c r="H915" s="8"/>
      <c r="I915" s="8"/>
      <c r="J915" s="8"/>
    </row>
    <row r="916">
      <c r="H916" s="8"/>
      <c r="I916" s="8"/>
      <c r="J916" s="8"/>
    </row>
    <row r="917">
      <c r="H917" s="8"/>
      <c r="I917" s="8"/>
      <c r="J917" s="8"/>
    </row>
    <row r="918">
      <c r="H918" s="8"/>
      <c r="I918" s="8"/>
      <c r="J918" s="8"/>
    </row>
    <row r="919">
      <c r="H919" s="8"/>
      <c r="I919" s="8"/>
      <c r="J919" s="8"/>
    </row>
    <row r="920">
      <c r="H920" s="8"/>
      <c r="I920" s="8"/>
      <c r="J920" s="8"/>
    </row>
    <row r="921">
      <c r="H921" s="8"/>
      <c r="I921" s="8"/>
      <c r="J921" s="8"/>
    </row>
    <row r="922">
      <c r="H922" s="8"/>
      <c r="I922" s="8"/>
      <c r="J922" s="8"/>
    </row>
    <row r="923">
      <c r="H923" s="8"/>
      <c r="I923" s="8"/>
      <c r="J923" s="8"/>
    </row>
    <row r="924">
      <c r="H924" s="8"/>
      <c r="I924" s="8"/>
      <c r="J924" s="8"/>
    </row>
    <row r="925">
      <c r="H925" s="8"/>
      <c r="I925" s="8"/>
      <c r="J925" s="8"/>
    </row>
    <row r="926">
      <c r="H926" s="8"/>
      <c r="I926" s="8"/>
      <c r="J926" s="8"/>
    </row>
    <row r="927">
      <c r="H927" s="8"/>
      <c r="I927" s="8"/>
      <c r="J927" s="8"/>
    </row>
    <row r="928">
      <c r="H928" s="8"/>
      <c r="I928" s="8"/>
      <c r="J928" s="8"/>
    </row>
    <row r="929">
      <c r="H929" s="8"/>
      <c r="I929" s="8"/>
      <c r="J929" s="8"/>
    </row>
    <row r="930">
      <c r="H930" s="8"/>
      <c r="I930" s="8"/>
      <c r="J930" s="8"/>
    </row>
    <row r="931">
      <c r="H931" s="8"/>
      <c r="I931" s="8"/>
      <c r="J931" s="8"/>
    </row>
    <row r="932">
      <c r="H932" s="8"/>
      <c r="I932" s="8"/>
      <c r="J932" s="8"/>
    </row>
    <row r="933">
      <c r="H933" s="8"/>
      <c r="I933" s="8"/>
      <c r="J933" s="8"/>
    </row>
    <row r="934">
      <c r="H934" s="8"/>
      <c r="I934" s="8"/>
      <c r="J934" s="8"/>
    </row>
    <row r="935">
      <c r="H935" s="8"/>
      <c r="I935" s="8"/>
      <c r="J935" s="8"/>
    </row>
    <row r="936">
      <c r="H936" s="8"/>
      <c r="I936" s="8"/>
      <c r="J936" s="8"/>
    </row>
    <row r="937">
      <c r="H937" s="8"/>
      <c r="I937" s="8"/>
      <c r="J937" s="8"/>
    </row>
    <row r="938">
      <c r="H938" s="8"/>
      <c r="I938" s="8"/>
      <c r="J938" s="8"/>
    </row>
    <row r="939">
      <c r="H939" s="8"/>
      <c r="I939" s="8"/>
      <c r="J939" s="8"/>
    </row>
    <row r="940">
      <c r="H940" s="8"/>
      <c r="I940" s="8"/>
      <c r="J940" s="8"/>
    </row>
    <row r="941">
      <c r="H941" s="8"/>
      <c r="I941" s="8"/>
      <c r="J941" s="8"/>
    </row>
    <row r="942">
      <c r="H942" s="8"/>
      <c r="I942" s="8"/>
      <c r="J942" s="8"/>
    </row>
    <row r="943">
      <c r="H943" s="8"/>
      <c r="I943" s="8"/>
      <c r="J943" s="8"/>
    </row>
    <row r="944">
      <c r="H944" s="8"/>
      <c r="I944" s="8"/>
      <c r="J944" s="8"/>
    </row>
    <row r="945">
      <c r="H945" s="8"/>
      <c r="I945" s="8"/>
      <c r="J945" s="8"/>
    </row>
    <row r="946">
      <c r="H946" s="8"/>
      <c r="I946" s="8"/>
      <c r="J946" s="8"/>
    </row>
    <row r="947">
      <c r="H947" s="8"/>
      <c r="I947" s="8"/>
      <c r="J947" s="8"/>
    </row>
    <row r="948">
      <c r="H948" s="8"/>
      <c r="I948" s="8"/>
      <c r="J948" s="8"/>
    </row>
    <row r="949">
      <c r="H949" s="8"/>
      <c r="I949" s="8"/>
      <c r="J949" s="8"/>
    </row>
    <row r="950">
      <c r="H950" s="8"/>
      <c r="I950" s="8"/>
      <c r="J950" s="8"/>
    </row>
    <row r="951">
      <c r="H951" s="8"/>
      <c r="I951" s="8"/>
      <c r="J951" s="8"/>
    </row>
    <row r="952">
      <c r="H952" s="8"/>
      <c r="I952" s="8"/>
      <c r="J952" s="8"/>
    </row>
    <row r="953">
      <c r="H953" s="8"/>
      <c r="I953" s="8"/>
      <c r="J953" s="8"/>
    </row>
    <row r="954">
      <c r="H954" s="8"/>
      <c r="I954" s="8"/>
      <c r="J954" s="8"/>
    </row>
    <row r="955">
      <c r="H955" s="8"/>
      <c r="I955" s="8"/>
      <c r="J955" s="8"/>
    </row>
    <row r="956">
      <c r="H956" s="8"/>
      <c r="I956" s="8"/>
      <c r="J956" s="8"/>
    </row>
    <row r="957">
      <c r="H957" s="8"/>
      <c r="I957" s="8"/>
      <c r="J957" s="8"/>
    </row>
    <row r="958">
      <c r="H958" s="8"/>
      <c r="I958" s="8"/>
      <c r="J958" s="8"/>
    </row>
    <row r="959">
      <c r="H959" s="8"/>
      <c r="I959" s="8"/>
      <c r="J959" s="8"/>
    </row>
    <row r="960">
      <c r="H960" s="8"/>
      <c r="I960" s="8"/>
      <c r="J960" s="8"/>
    </row>
    <row r="961">
      <c r="H961" s="8"/>
      <c r="I961" s="8"/>
      <c r="J961" s="8"/>
    </row>
    <row r="962">
      <c r="H962" s="8"/>
      <c r="I962" s="8"/>
      <c r="J962" s="8"/>
    </row>
    <row r="963">
      <c r="H963" s="8"/>
      <c r="I963" s="8"/>
      <c r="J963" s="8"/>
    </row>
    <row r="964">
      <c r="H964" s="8"/>
      <c r="I964" s="8"/>
      <c r="J964" s="8"/>
    </row>
    <row r="965">
      <c r="H965" s="8"/>
      <c r="I965" s="8"/>
      <c r="J965" s="8"/>
    </row>
    <row r="966">
      <c r="H966" s="8"/>
      <c r="I966" s="8"/>
      <c r="J966" s="8"/>
    </row>
    <row r="967">
      <c r="H967" s="8"/>
      <c r="I967" s="8"/>
      <c r="J967" s="8"/>
    </row>
    <row r="968">
      <c r="H968" s="8"/>
      <c r="I968" s="8"/>
      <c r="J968" s="8"/>
    </row>
    <row r="969">
      <c r="H969" s="8"/>
      <c r="I969" s="8"/>
      <c r="J969" s="8"/>
    </row>
    <row r="970">
      <c r="H970" s="8"/>
      <c r="I970" s="8"/>
      <c r="J970" s="8"/>
    </row>
    <row r="971">
      <c r="H971" s="8"/>
      <c r="I971" s="8"/>
      <c r="J971" s="8"/>
    </row>
    <row r="972">
      <c r="H972" s="8"/>
      <c r="I972" s="8"/>
      <c r="J972" s="8"/>
    </row>
    <row r="973">
      <c r="H973" s="8"/>
      <c r="I973" s="8"/>
      <c r="J973" s="8"/>
    </row>
    <row r="974">
      <c r="H974" s="8"/>
      <c r="I974" s="8"/>
      <c r="J974" s="8"/>
    </row>
    <row r="975">
      <c r="H975" s="8"/>
      <c r="I975" s="8"/>
      <c r="J975" s="8"/>
    </row>
    <row r="976">
      <c r="H976" s="8"/>
      <c r="I976" s="8"/>
      <c r="J976" s="8"/>
    </row>
    <row r="977">
      <c r="H977" s="8"/>
      <c r="I977" s="8"/>
      <c r="J977" s="8"/>
    </row>
    <row r="978">
      <c r="H978" s="8"/>
      <c r="I978" s="8"/>
      <c r="J978" s="8"/>
    </row>
    <row r="979">
      <c r="H979" s="8"/>
      <c r="I979" s="8"/>
      <c r="J979" s="8"/>
    </row>
    <row r="980">
      <c r="H980" s="8"/>
      <c r="I980" s="8"/>
      <c r="J980" s="8"/>
    </row>
    <row r="981">
      <c r="H981" s="8"/>
      <c r="I981" s="8"/>
      <c r="J981" s="8"/>
    </row>
    <row r="982">
      <c r="H982" s="8"/>
      <c r="I982" s="8"/>
      <c r="J982" s="8"/>
    </row>
    <row r="983">
      <c r="H983" s="8"/>
      <c r="I983" s="8"/>
      <c r="J983" s="8"/>
    </row>
    <row r="984">
      <c r="H984" s="8"/>
      <c r="I984" s="8"/>
      <c r="J984" s="8"/>
    </row>
    <row r="985">
      <c r="H985" s="8"/>
      <c r="I985" s="8"/>
      <c r="J985" s="8"/>
    </row>
    <row r="986">
      <c r="H986" s="8"/>
      <c r="I986" s="8"/>
      <c r="J986" s="8"/>
    </row>
    <row r="987">
      <c r="H987" s="8"/>
      <c r="I987" s="8"/>
      <c r="J987" s="8"/>
    </row>
    <row r="988">
      <c r="H988" s="8"/>
      <c r="I988" s="8"/>
      <c r="J988" s="8"/>
    </row>
    <row r="989">
      <c r="H989" s="8"/>
      <c r="I989" s="8"/>
      <c r="J989" s="8"/>
    </row>
    <row r="990">
      <c r="H990" s="8"/>
      <c r="I990" s="8"/>
      <c r="J990" s="8"/>
    </row>
    <row r="991">
      <c r="H991" s="8"/>
      <c r="I991" s="8"/>
      <c r="J991" s="8"/>
    </row>
    <row r="992">
      <c r="H992" s="8"/>
      <c r="I992" s="8"/>
      <c r="J992" s="8"/>
    </row>
    <row r="993">
      <c r="H993" s="8"/>
      <c r="I993" s="8"/>
      <c r="J993" s="8"/>
    </row>
    <row r="994">
      <c r="H994" s="8"/>
      <c r="I994" s="8"/>
      <c r="J994" s="8"/>
    </row>
    <row r="995">
      <c r="H995" s="8"/>
      <c r="I995" s="8"/>
      <c r="J995" s="8"/>
    </row>
    <row r="996">
      <c r="H996" s="8"/>
      <c r="I996" s="8"/>
      <c r="J996" s="8"/>
    </row>
    <row r="997">
      <c r="H997" s="8"/>
      <c r="I997" s="8"/>
      <c r="J997" s="8"/>
    </row>
    <row r="998">
      <c r="H998" s="8"/>
      <c r="I998" s="8"/>
      <c r="J998" s="8"/>
    </row>
    <row r="999">
      <c r="H999" s="8"/>
      <c r="I999" s="8"/>
      <c r="J999" s="8"/>
    </row>
    <row r="1000">
      <c r="H1000" s="8"/>
      <c r="I1000" s="8"/>
      <c r="J1000" s="8"/>
    </row>
    <row r="1001">
      <c r="H1001" s="8"/>
      <c r="I1001" s="8"/>
      <c r="J1001" s="8"/>
    </row>
    <row r="1002">
      <c r="H1002" s="8"/>
      <c r="I1002" s="8"/>
      <c r="J1002" s="8"/>
    </row>
  </sheetData>
  <mergeCells count="4">
    <mergeCell ref="B5:J5"/>
    <mergeCell ref="K5:V5"/>
    <mergeCell ref="B146:J146"/>
    <mergeCell ref="K146:V146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2" width="11.63"/>
  </cols>
  <sheetData>
    <row r="1">
      <c r="A1" s="6" t="s">
        <v>28</v>
      </c>
      <c r="B1" s="7" t="s">
        <v>29</v>
      </c>
      <c r="C1" s="7" t="s">
        <v>30</v>
      </c>
      <c r="D1" s="7" t="s">
        <v>31</v>
      </c>
      <c r="E1" s="7" t="s">
        <v>32</v>
      </c>
      <c r="F1" s="7" t="s">
        <v>33</v>
      </c>
      <c r="G1" s="7" t="s">
        <v>34</v>
      </c>
      <c r="H1" s="8" t="s">
        <v>35</v>
      </c>
      <c r="I1" s="8" t="s">
        <v>36</v>
      </c>
      <c r="J1" s="8" t="s">
        <v>37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>
      <c r="A2" s="7" t="s">
        <v>252</v>
      </c>
      <c r="B2" s="11">
        <v>258.0</v>
      </c>
      <c r="C2" s="11">
        <v>596.0</v>
      </c>
      <c r="D2" s="11">
        <v>330.0</v>
      </c>
      <c r="E2" s="11">
        <v>9510.0</v>
      </c>
      <c r="F2" s="11">
        <v>8068.0</v>
      </c>
      <c r="G2" s="11">
        <v>7520.0</v>
      </c>
      <c r="H2" s="11">
        <v>8024.0</v>
      </c>
      <c r="I2" s="11">
        <v>8452.0</v>
      </c>
      <c r="J2" s="11">
        <v>7808.0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>
      <c r="A3" s="6"/>
      <c r="C3" s="13"/>
      <c r="D3" s="13"/>
      <c r="E3" s="13"/>
      <c r="F3" s="13"/>
      <c r="G3" s="7"/>
      <c r="H3" s="8"/>
      <c r="I3" s="14"/>
      <c r="J3" s="8"/>
      <c r="L3" s="9"/>
      <c r="M3" s="9"/>
      <c r="N3" s="9"/>
      <c r="O3" s="15"/>
      <c r="P3" s="9"/>
      <c r="Q3" s="9"/>
      <c r="R3" s="15"/>
      <c r="S3" s="9"/>
      <c r="T3" s="9"/>
      <c r="U3" s="9"/>
      <c r="V3" s="9"/>
      <c r="W3" s="9"/>
      <c r="X3" s="9"/>
    </row>
    <row r="4">
      <c r="A4" s="6" t="s">
        <v>39</v>
      </c>
      <c r="H4" s="8"/>
      <c r="I4" s="8"/>
      <c r="J4" s="8"/>
    </row>
    <row r="5">
      <c r="B5" s="16" t="s">
        <v>40</v>
      </c>
      <c r="C5" s="17"/>
      <c r="D5" s="17"/>
      <c r="E5" s="17"/>
      <c r="F5" s="17"/>
      <c r="G5" s="17"/>
      <c r="H5" s="17"/>
      <c r="I5" s="17"/>
      <c r="J5" s="18"/>
      <c r="K5" s="19" t="s">
        <v>41</v>
      </c>
      <c r="L5" s="17"/>
      <c r="M5" s="17"/>
      <c r="N5" s="17"/>
      <c r="O5" s="17"/>
      <c r="P5" s="17"/>
      <c r="Q5" s="17"/>
      <c r="R5" s="17"/>
      <c r="S5" s="17"/>
      <c r="T5" s="17"/>
      <c r="U5" s="17"/>
      <c r="V5" s="18"/>
    </row>
    <row r="6">
      <c r="B6" s="20" t="s">
        <v>29</v>
      </c>
      <c r="C6" s="7" t="s">
        <v>30</v>
      </c>
      <c r="D6" s="7" t="s">
        <v>31</v>
      </c>
      <c r="E6" s="7" t="s">
        <v>32</v>
      </c>
      <c r="F6" s="7" t="s">
        <v>33</v>
      </c>
      <c r="G6" s="7" t="s">
        <v>34</v>
      </c>
      <c r="H6" s="8" t="s">
        <v>35</v>
      </c>
      <c r="I6" s="8" t="s">
        <v>36</v>
      </c>
      <c r="J6" s="8" t="s">
        <v>37</v>
      </c>
      <c r="K6" s="7" t="s">
        <v>29</v>
      </c>
      <c r="L6" s="7" t="s">
        <v>30</v>
      </c>
      <c r="M6" s="7" t="s">
        <v>31</v>
      </c>
      <c r="N6" s="21" t="s">
        <v>42</v>
      </c>
      <c r="O6" s="7" t="s">
        <v>32</v>
      </c>
      <c r="P6" s="7" t="s">
        <v>33</v>
      </c>
      <c r="Q6" s="7" t="s">
        <v>34</v>
      </c>
      <c r="R6" s="7" t="s">
        <v>35</v>
      </c>
      <c r="S6" s="7" t="s">
        <v>36</v>
      </c>
      <c r="T6" s="7" t="s">
        <v>37</v>
      </c>
      <c r="U6" s="7" t="s">
        <v>43</v>
      </c>
      <c r="V6" s="22" t="s">
        <v>44</v>
      </c>
      <c r="W6" s="7"/>
    </row>
    <row r="7">
      <c r="A7" s="7" t="s">
        <v>46</v>
      </c>
      <c r="B7" s="7">
        <v>0.0</v>
      </c>
      <c r="C7" s="7">
        <v>6.0</v>
      </c>
      <c r="D7" s="7">
        <v>2.0</v>
      </c>
      <c r="E7" s="7">
        <v>880.0</v>
      </c>
      <c r="F7" s="7">
        <v>748.0</v>
      </c>
      <c r="G7" s="7">
        <v>866.0</v>
      </c>
      <c r="H7" s="7">
        <v>792.0</v>
      </c>
      <c r="I7" s="7">
        <v>1576.0</v>
      </c>
      <c r="J7" s="7">
        <v>888.0</v>
      </c>
      <c r="K7" s="23">
        <f t="shared" ref="K7:K143" si="1">(1+B7)/(1+$B$2)</f>
        <v>0.003861003861</v>
      </c>
      <c r="L7" s="23">
        <f t="shared" ref="L7:L143" si="2">(1+C7)/(1+$C$2)</f>
        <v>0.01172529313</v>
      </c>
      <c r="M7" s="23">
        <f t="shared" ref="M7:M143" si="3">(1+D7)/(1+$D$2)</f>
        <v>0.009063444109</v>
      </c>
      <c r="N7" s="24">
        <f t="shared" ref="N7:N143" si="4">(K7+L7+M7)/3</f>
        <v>0.008216580367</v>
      </c>
      <c r="O7" s="23">
        <f t="shared" ref="O7:O143" si="5">(1+E7)/(1+$E$2)</f>
        <v>0.09262958679</v>
      </c>
      <c r="P7" s="23">
        <f t="shared" ref="P7:P143" si="6">(1+F7)/(1+$F$2)</f>
        <v>0.09282438964</v>
      </c>
      <c r="Q7" s="23">
        <f t="shared" ref="Q7:Q143" si="7">(1+G7)/(1+$G$2)</f>
        <v>0.1152772238</v>
      </c>
      <c r="R7" s="23">
        <f t="shared" ref="R7:R143" si="8">(1+H7)/(1+$H$2)</f>
        <v>0.09881619938</v>
      </c>
      <c r="S7" s="23">
        <f t="shared" ref="S7:S143" si="9">(1+I7)/(1+$I$2)</f>
        <v>0.1865609843</v>
      </c>
      <c r="T7" s="23">
        <f t="shared" ref="T7:T143" si="10">(1+J7)/(1+$J$2)</f>
        <v>0.1138430017</v>
      </c>
      <c r="U7" s="23">
        <f t="shared" ref="U7:U143" si="11">(O7+P7+Q7+R7+S7+T7)/6</f>
        <v>0.1166585643</v>
      </c>
      <c r="V7" s="25">
        <f t="shared" ref="V7:V143" si="12">U7/N7</f>
        <v>14.19794599</v>
      </c>
      <c r="W7" s="26"/>
    </row>
    <row r="8">
      <c r="A8" s="7" t="s">
        <v>45</v>
      </c>
      <c r="B8" s="7">
        <v>8.0</v>
      </c>
      <c r="C8" s="7">
        <v>46.0</v>
      </c>
      <c r="D8" s="7">
        <v>52.0</v>
      </c>
      <c r="E8" s="7">
        <v>9870.0</v>
      </c>
      <c r="F8" s="7">
        <v>9430.0</v>
      </c>
      <c r="G8" s="7">
        <v>8032.0</v>
      </c>
      <c r="H8" s="7">
        <v>7104.0</v>
      </c>
      <c r="I8" s="7">
        <v>10796.0</v>
      </c>
      <c r="J8" s="7">
        <v>11780.0</v>
      </c>
      <c r="K8" s="23">
        <f t="shared" si="1"/>
        <v>0.03474903475</v>
      </c>
      <c r="L8" s="23">
        <f t="shared" si="2"/>
        <v>0.07872696817</v>
      </c>
      <c r="M8" s="23">
        <f t="shared" si="3"/>
        <v>0.1601208459</v>
      </c>
      <c r="N8" s="24">
        <f t="shared" si="4"/>
        <v>0.09119894961</v>
      </c>
      <c r="O8" s="23">
        <f t="shared" si="5"/>
        <v>1.037850909</v>
      </c>
      <c r="P8" s="23">
        <f t="shared" si="6"/>
        <v>1.16879415</v>
      </c>
      <c r="Q8" s="23">
        <f t="shared" si="7"/>
        <v>1.068076054</v>
      </c>
      <c r="R8" s="23">
        <f t="shared" si="8"/>
        <v>0.8853582555</v>
      </c>
      <c r="S8" s="23">
        <f t="shared" si="9"/>
        <v>1.277298001</v>
      </c>
      <c r="T8" s="23">
        <f t="shared" si="10"/>
        <v>1.508643872</v>
      </c>
      <c r="U8" s="23">
        <f t="shared" si="11"/>
        <v>1.157670207</v>
      </c>
      <c r="V8" s="25">
        <f t="shared" si="12"/>
        <v>12.69389847</v>
      </c>
      <c r="W8" s="26"/>
    </row>
    <row r="9">
      <c r="A9" s="7" t="s">
        <v>48</v>
      </c>
      <c r="B9" s="7">
        <v>1338.0</v>
      </c>
      <c r="C9" s="7">
        <v>6260.0</v>
      </c>
      <c r="D9" s="7">
        <v>4250.0</v>
      </c>
      <c r="E9" s="7">
        <v>479766.0</v>
      </c>
      <c r="F9" s="7">
        <v>377460.0</v>
      </c>
      <c r="G9" s="7">
        <v>393310.0</v>
      </c>
      <c r="H9" s="7">
        <v>952040.0</v>
      </c>
      <c r="I9" s="7">
        <v>1097512.0</v>
      </c>
      <c r="J9" s="7">
        <v>936248.0</v>
      </c>
      <c r="K9" s="23">
        <f t="shared" si="1"/>
        <v>5.16988417</v>
      </c>
      <c r="L9" s="23">
        <f t="shared" si="2"/>
        <v>10.48743719</v>
      </c>
      <c r="M9" s="23">
        <f t="shared" si="3"/>
        <v>12.8429003</v>
      </c>
      <c r="N9" s="24">
        <f t="shared" si="4"/>
        <v>9.500073886</v>
      </c>
      <c r="O9" s="23">
        <f t="shared" si="5"/>
        <v>50.44338135</v>
      </c>
      <c r="P9" s="23">
        <f t="shared" si="6"/>
        <v>46.77915479</v>
      </c>
      <c r="Q9" s="23">
        <f t="shared" si="7"/>
        <v>52.29504055</v>
      </c>
      <c r="R9" s="23">
        <f t="shared" si="8"/>
        <v>118.6343925</v>
      </c>
      <c r="S9" s="23">
        <f t="shared" si="9"/>
        <v>129.8370993</v>
      </c>
      <c r="T9" s="23">
        <f t="shared" si="10"/>
        <v>119.8935843</v>
      </c>
      <c r="U9" s="23">
        <f t="shared" si="11"/>
        <v>86.31377547</v>
      </c>
      <c r="V9" s="25">
        <f t="shared" si="12"/>
        <v>9.085589912</v>
      </c>
      <c r="W9" s="26"/>
    </row>
    <row r="10">
      <c r="A10" s="7" t="s">
        <v>47</v>
      </c>
      <c r="B10" s="7">
        <v>14.0</v>
      </c>
      <c r="C10" s="7">
        <v>162.0</v>
      </c>
      <c r="D10" s="7">
        <v>122.0</v>
      </c>
      <c r="E10" s="7">
        <v>24084.0</v>
      </c>
      <c r="F10" s="7">
        <v>17264.0</v>
      </c>
      <c r="G10" s="7">
        <v>13292.0</v>
      </c>
      <c r="H10" s="7">
        <v>17300.0</v>
      </c>
      <c r="I10" s="7">
        <v>17248.0</v>
      </c>
      <c r="J10" s="7">
        <v>15696.0</v>
      </c>
      <c r="K10" s="23">
        <f t="shared" si="1"/>
        <v>0.05791505792</v>
      </c>
      <c r="L10" s="23">
        <f t="shared" si="2"/>
        <v>0.2730318258</v>
      </c>
      <c r="M10" s="23">
        <f t="shared" si="3"/>
        <v>0.3716012085</v>
      </c>
      <c r="N10" s="24">
        <f t="shared" si="4"/>
        <v>0.2341826974</v>
      </c>
      <c r="O10" s="23">
        <f t="shared" si="5"/>
        <v>2.532330985</v>
      </c>
      <c r="P10" s="23">
        <f t="shared" si="6"/>
        <v>2.139670343</v>
      </c>
      <c r="Q10" s="23">
        <f t="shared" si="7"/>
        <v>1.767451137</v>
      </c>
      <c r="R10" s="23">
        <f t="shared" si="8"/>
        <v>2.15588785</v>
      </c>
      <c r="S10" s="23">
        <f t="shared" si="9"/>
        <v>2.04057731</v>
      </c>
      <c r="T10" s="23">
        <f t="shared" si="10"/>
        <v>2.010116532</v>
      </c>
      <c r="U10" s="23">
        <f t="shared" si="11"/>
        <v>2.10767236</v>
      </c>
      <c r="V10" s="25">
        <f t="shared" si="12"/>
        <v>9.00011992</v>
      </c>
      <c r="W10" s="26"/>
    </row>
    <row r="11">
      <c r="A11" s="7" t="s">
        <v>49</v>
      </c>
      <c r="B11" s="7">
        <v>74.0</v>
      </c>
      <c r="C11" s="7">
        <v>246.0</v>
      </c>
      <c r="D11" s="7">
        <v>196.0</v>
      </c>
      <c r="E11" s="7">
        <v>21644.0</v>
      </c>
      <c r="F11" s="7">
        <v>17950.0</v>
      </c>
      <c r="G11" s="7">
        <v>17160.0</v>
      </c>
      <c r="H11" s="7">
        <v>38580.0</v>
      </c>
      <c r="I11" s="7">
        <v>45908.0</v>
      </c>
      <c r="J11" s="7">
        <v>35248.0</v>
      </c>
      <c r="K11" s="23">
        <f t="shared" si="1"/>
        <v>0.2895752896</v>
      </c>
      <c r="L11" s="23">
        <f t="shared" si="2"/>
        <v>0.4137353434</v>
      </c>
      <c r="M11" s="23">
        <f t="shared" si="3"/>
        <v>0.5951661631</v>
      </c>
      <c r="N11" s="24">
        <f t="shared" si="4"/>
        <v>0.4328255987</v>
      </c>
      <c r="O11" s="23">
        <f t="shared" si="5"/>
        <v>2.275785932</v>
      </c>
      <c r="P11" s="23">
        <f t="shared" si="6"/>
        <v>2.224687074</v>
      </c>
      <c r="Q11" s="23">
        <f t="shared" si="7"/>
        <v>2.281744449</v>
      </c>
      <c r="R11" s="23">
        <f t="shared" si="8"/>
        <v>4.807601246</v>
      </c>
      <c r="S11" s="23">
        <f t="shared" si="9"/>
        <v>5.431089554</v>
      </c>
      <c r="T11" s="23">
        <f t="shared" si="10"/>
        <v>4.513894225</v>
      </c>
      <c r="U11" s="23">
        <f t="shared" si="11"/>
        <v>3.589133747</v>
      </c>
      <c r="V11" s="25">
        <f t="shared" si="12"/>
        <v>8.292332425</v>
      </c>
      <c r="W11" s="26"/>
    </row>
    <row r="12">
      <c r="A12" s="7" t="s">
        <v>50</v>
      </c>
      <c r="B12" s="7">
        <v>50.0</v>
      </c>
      <c r="C12" s="7">
        <v>64.0</v>
      </c>
      <c r="D12" s="7">
        <v>106.0</v>
      </c>
      <c r="E12" s="7">
        <v>15752.0</v>
      </c>
      <c r="F12" s="7">
        <v>12432.0</v>
      </c>
      <c r="G12" s="7">
        <v>10424.0</v>
      </c>
      <c r="H12" s="7">
        <v>12484.0</v>
      </c>
      <c r="I12" s="7">
        <v>12268.0</v>
      </c>
      <c r="J12" s="7">
        <v>11008.0</v>
      </c>
      <c r="K12" s="23">
        <f t="shared" si="1"/>
        <v>0.1969111969</v>
      </c>
      <c r="L12" s="23">
        <f t="shared" si="2"/>
        <v>0.1088777219</v>
      </c>
      <c r="M12" s="23">
        <f t="shared" si="3"/>
        <v>0.3232628399</v>
      </c>
      <c r="N12" s="24">
        <f t="shared" si="4"/>
        <v>0.2096839196</v>
      </c>
      <c r="O12" s="23">
        <f t="shared" si="5"/>
        <v>1.656292714</v>
      </c>
      <c r="P12" s="23">
        <f t="shared" si="6"/>
        <v>1.540835296</v>
      </c>
      <c r="Q12" s="23">
        <f t="shared" si="7"/>
        <v>1.386118867</v>
      </c>
      <c r="R12" s="23">
        <f t="shared" si="8"/>
        <v>1.55576324</v>
      </c>
      <c r="S12" s="23">
        <f t="shared" si="9"/>
        <v>1.45143736</v>
      </c>
      <c r="T12" s="23">
        <f t="shared" si="10"/>
        <v>1.409783583</v>
      </c>
      <c r="U12" s="23">
        <f t="shared" si="11"/>
        <v>1.50003851</v>
      </c>
      <c r="V12" s="25">
        <f t="shared" si="12"/>
        <v>7.15380804</v>
      </c>
      <c r="W12" s="26"/>
    </row>
    <row r="13">
      <c r="A13" s="7" t="s">
        <v>53</v>
      </c>
      <c r="B13" s="7">
        <v>246.0</v>
      </c>
      <c r="C13" s="7">
        <v>138.0</v>
      </c>
      <c r="D13" s="7">
        <v>42.0</v>
      </c>
      <c r="E13" s="7">
        <v>14030.0</v>
      </c>
      <c r="F13" s="7">
        <v>11790.0</v>
      </c>
      <c r="G13" s="7">
        <v>12450.0</v>
      </c>
      <c r="H13" s="7">
        <v>12924.0</v>
      </c>
      <c r="I13" s="7">
        <v>38368.0</v>
      </c>
      <c r="J13" s="7">
        <v>39252.0</v>
      </c>
      <c r="K13" s="23">
        <f t="shared" si="1"/>
        <v>0.9536679537</v>
      </c>
      <c r="L13" s="23">
        <f t="shared" si="2"/>
        <v>0.2328308208</v>
      </c>
      <c r="M13" s="23">
        <f t="shared" si="3"/>
        <v>0.1299093656</v>
      </c>
      <c r="N13" s="24">
        <f t="shared" si="4"/>
        <v>0.4388027133</v>
      </c>
      <c r="O13" s="23">
        <f t="shared" si="5"/>
        <v>1.475239197</v>
      </c>
      <c r="P13" s="23">
        <f t="shared" si="6"/>
        <v>1.461271533</v>
      </c>
      <c r="Q13" s="23">
        <f t="shared" si="7"/>
        <v>1.655497939</v>
      </c>
      <c r="R13" s="23">
        <f t="shared" si="8"/>
        <v>1.6105919</v>
      </c>
      <c r="S13" s="23">
        <f t="shared" si="9"/>
        <v>4.539098545</v>
      </c>
      <c r="T13" s="23">
        <f t="shared" si="10"/>
        <v>5.026635933</v>
      </c>
      <c r="U13" s="23">
        <f t="shared" si="11"/>
        <v>2.628055841</v>
      </c>
      <c r="V13" s="25">
        <f t="shared" si="12"/>
        <v>5.9891513</v>
      </c>
      <c r="W13" s="26"/>
    </row>
    <row r="14">
      <c r="A14" s="7" t="s">
        <v>51</v>
      </c>
      <c r="B14" s="7">
        <v>292.0</v>
      </c>
      <c r="C14" s="7">
        <v>970.0</v>
      </c>
      <c r="D14" s="7">
        <v>680.0</v>
      </c>
      <c r="E14" s="7">
        <v>76192.0</v>
      </c>
      <c r="F14" s="7">
        <v>60196.0</v>
      </c>
      <c r="G14" s="7">
        <v>58898.0</v>
      </c>
      <c r="H14" s="7">
        <v>82528.0</v>
      </c>
      <c r="I14" s="7">
        <v>100664.0</v>
      </c>
      <c r="J14" s="7">
        <v>90336.0</v>
      </c>
      <c r="K14" s="23">
        <f t="shared" si="1"/>
        <v>1.131274131</v>
      </c>
      <c r="L14" s="23">
        <f t="shared" si="2"/>
        <v>1.626465662</v>
      </c>
      <c r="M14" s="23">
        <f t="shared" si="3"/>
        <v>2.057401813</v>
      </c>
      <c r="N14" s="24">
        <f t="shared" si="4"/>
        <v>1.605047202</v>
      </c>
      <c r="O14" s="23">
        <f t="shared" si="5"/>
        <v>8.011039849</v>
      </c>
      <c r="P14" s="23">
        <f t="shared" si="6"/>
        <v>7.460280084</v>
      </c>
      <c r="Q14" s="23">
        <f t="shared" si="7"/>
        <v>7.831272437</v>
      </c>
      <c r="R14" s="23">
        <f t="shared" si="8"/>
        <v>10.28398754</v>
      </c>
      <c r="S14" s="23">
        <f t="shared" si="9"/>
        <v>11.90878978</v>
      </c>
      <c r="T14" s="23">
        <f t="shared" si="10"/>
        <v>11.56831861</v>
      </c>
      <c r="U14" s="23">
        <f t="shared" si="11"/>
        <v>9.510614716</v>
      </c>
      <c r="V14" s="25">
        <f t="shared" si="12"/>
        <v>5.925442382</v>
      </c>
      <c r="W14" s="26"/>
    </row>
    <row r="15">
      <c r="A15" s="7" t="s">
        <v>54</v>
      </c>
      <c r="B15" s="7">
        <v>132.0</v>
      </c>
      <c r="C15" s="7">
        <v>648.0</v>
      </c>
      <c r="D15" s="7">
        <v>322.0</v>
      </c>
      <c r="E15" s="7">
        <v>36814.0</v>
      </c>
      <c r="F15" s="7">
        <v>27760.0</v>
      </c>
      <c r="G15" s="7">
        <v>25884.0</v>
      </c>
      <c r="H15" s="7">
        <v>41992.0</v>
      </c>
      <c r="I15" s="7">
        <v>55132.0</v>
      </c>
      <c r="J15" s="7">
        <v>49152.0</v>
      </c>
      <c r="K15" s="23">
        <f t="shared" si="1"/>
        <v>0.5135135135</v>
      </c>
      <c r="L15" s="23">
        <f t="shared" si="2"/>
        <v>1.087102178</v>
      </c>
      <c r="M15" s="23">
        <f t="shared" si="3"/>
        <v>0.9758308157</v>
      </c>
      <c r="N15" s="24">
        <f t="shared" si="4"/>
        <v>0.8588155023</v>
      </c>
      <c r="O15" s="23">
        <f t="shared" si="5"/>
        <v>3.870781201</v>
      </c>
      <c r="P15" s="23">
        <f t="shared" si="6"/>
        <v>3.440451109</v>
      </c>
      <c r="Q15" s="23">
        <f t="shared" si="7"/>
        <v>3.441696583</v>
      </c>
      <c r="R15" s="23">
        <f t="shared" si="8"/>
        <v>5.232772586</v>
      </c>
      <c r="S15" s="23">
        <f t="shared" si="9"/>
        <v>6.522299775</v>
      </c>
      <c r="T15" s="23">
        <f t="shared" si="10"/>
        <v>6.294403893</v>
      </c>
      <c r="U15" s="23">
        <f t="shared" si="11"/>
        <v>4.800400858</v>
      </c>
      <c r="V15" s="25">
        <f t="shared" si="12"/>
        <v>5.589560092</v>
      </c>
      <c r="W15" s="26"/>
    </row>
    <row r="16">
      <c r="A16" s="7" t="s">
        <v>52</v>
      </c>
      <c r="B16" s="7">
        <v>750.0</v>
      </c>
      <c r="C16" s="7">
        <v>2546.0</v>
      </c>
      <c r="D16" s="7">
        <v>2272.0</v>
      </c>
      <c r="E16" s="7">
        <v>307938.0</v>
      </c>
      <c r="F16" s="7">
        <v>233296.0</v>
      </c>
      <c r="G16" s="7">
        <v>258164.0</v>
      </c>
      <c r="H16" s="7">
        <v>148876.0</v>
      </c>
      <c r="I16" s="7">
        <v>159180.0</v>
      </c>
      <c r="J16" s="7">
        <v>146908.0</v>
      </c>
      <c r="K16" s="23">
        <f t="shared" si="1"/>
        <v>2.8996139</v>
      </c>
      <c r="L16" s="23">
        <f t="shared" si="2"/>
        <v>4.266331658</v>
      </c>
      <c r="M16" s="23">
        <f t="shared" si="3"/>
        <v>6.867069486</v>
      </c>
      <c r="N16" s="24">
        <f t="shared" si="4"/>
        <v>4.677671681</v>
      </c>
      <c r="O16" s="23">
        <f t="shared" si="5"/>
        <v>32.37714226</v>
      </c>
      <c r="P16" s="23">
        <f t="shared" si="6"/>
        <v>28.91275251</v>
      </c>
      <c r="Q16" s="23">
        <f t="shared" si="7"/>
        <v>34.32588751</v>
      </c>
      <c r="R16" s="23">
        <f t="shared" si="8"/>
        <v>18.55165109</v>
      </c>
      <c r="S16" s="23">
        <f t="shared" si="9"/>
        <v>18.8313025</v>
      </c>
      <c r="T16" s="23">
        <f t="shared" si="10"/>
        <v>18.81278013</v>
      </c>
      <c r="U16" s="23">
        <f t="shared" si="11"/>
        <v>25.30191933</v>
      </c>
      <c r="V16" s="25">
        <f t="shared" si="12"/>
        <v>5.40908406</v>
      </c>
      <c r="W16" s="26"/>
    </row>
    <row r="17">
      <c r="A17" s="7" t="s">
        <v>56</v>
      </c>
      <c r="B17" s="7">
        <v>28.0</v>
      </c>
      <c r="C17" s="7">
        <v>42.0</v>
      </c>
      <c r="D17" s="7">
        <v>18.0</v>
      </c>
      <c r="E17" s="7">
        <v>3106.0</v>
      </c>
      <c r="F17" s="7">
        <v>3270.0</v>
      </c>
      <c r="G17" s="7">
        <v>2478.0</v>
      </c>
      <c r="H17" s="7">
        <v>5164.0</v>
      </c>
      <c r="I17" s="7">
        <v>3540.0</v>
      </c>
      <c r="J17" s="7">
        <v>2404.0</v>
      </c>
      <c r="K17" s="23">
        <f t="shared" si="1"/>
        <v>0.111969112</v>
      </c>
      <c r="L17" s="23">
        <f t="shared" si="2"/>
        <v>0.07202680067</v>
      </c>
      <c r="M17" s="23">
        <f t="shared" si="3"/>
        <v>0.05740181269</v>
      </c>
      <c r="N17" s="24">
        <f t="shared" si="4"/>
        <v>0.08046590844</v>
      </c>
      <c r="O17" s="23">
        <f t="shared" si="5"/>
        <v>0.326674377</v>
      </c>
      <c r="P17" s="23">
        <f t="shared" si="6"/>
        <v>0.4053786095</v>
      </c>
      <c r="Q17" s="23">
        <f t="shared" si="7"/>
        <v>0.3296104241</v>
      </c>
      <c r="R17" s="23">
        <f t="shared" si="8"/>
        <v>0.6436137072</v>
      </c>
      <c r="S17" s="23">
        <f t="shared" si="9"/>
        <v>0.4189045309</v>
      </c>
      <c r="T17" s="23">
        <f t="shared" si="10"/>
        <v>0.3079779741</v>
      </c>
      <c r="U17" s="23">
        <f t="shared" si="11"/>
        <v>0.4053599372</v>
      </c>
      <c r="V17" s="25">
        <f t="shared" si="12"/>
        <v>5.037660607</v>
      </c>
      <c r="W17" s="26"/>
    </row>
    <row r="18">
      <c r="A18" s="7" t="s">
        <v>61</v>
      </c>
      <c r="B18" s="7">
        <v>70.0</v>
      </c>
      <c r="C18" s="7">
        <v>802.0</v>
      </c>
      <c r="D18" s="7">
        <v>302.0</v>
      </c>
      <c r="E18" s="7">
        <v>26574.0</v>
      </c>
      <c r="F18" s="7">
        <v>14216.0</v>
      </c>
      <c r="G18" s="7">
        <v>5684.0</v>
      </c>
      <c r="H18" s="7">
        <v>70664.0</v>
      </c>
      <c r="I18" s="7">
        <v>57692.0</v>
      </c>
      <c r="J18" s="7">
        <v>31608.0</v>
      </c>
      <c r="K18" s="23">
        <f t="shared" si="1"/>
        <v>0.2741312741</v>
      </c>
      <c r="L18" s="23">
        <f t="shared" si="2"/>
        <v>1.345058626</v>
      </c>
      <c r="M18" s="23">
        <f t="shared" si="3"/>
        <v>0.915407855</v>
      </c>
      <c r="N18" s="24">
        <f t="shared" si="4"/>
        <v>0.8448659185</v>
      </c>
      <c r="O18" s="23">
        <f t="shared" si="5"/>
        <v>2.794133109</v>
      </c>
      <c r="P18" s="23">
        <f t="shared" si="6"/>
        <v>1.761928368</v>
      </c>
      <c r="Q18" s="23">
        <f t="shared" si="7"/>
        <v>0.7558835261</v>
      </c>
      <c r="R18" s="23">
        <f t="shared" si="8"/>
        <v>8.805607477</v>
      </c>
      <c r="S18" s="23">
        <f t="shared" si="9"/>
        <v>6.825150834</v>
      </c>
      <c r="T18" s="23">
        <f t="shared" si="10"/>
        <v>4.047765399</v>
      </c>
      <c r="U18" s="23">
        <f t="shared" si="11"/>
        <v>4.165078119</v>
      </c>
      <c r="V18" s="25">
        <f t="shared" si="12"/>
        <v>4.929868784</v>
      </c>
      <c r="W18" s="26"/>
    </row>
    <row r="19">
      <c r="A19" s="7" t="s">
        <v>57</v>
      </c>
      <c r="B19" s="7">
        <v>140.0</v>
      </c>
      <c r="C19" s="7">
        <v>236.0</v>
      </c>
      <c r="D19" s="7">
        <v>100.0</v>
      </c>
      <c r="E19" s="7">
        <v>24066.0</v>
      </c>
      <c r="F19" s="7">
        <v>14980.0</v>
      </c>
      <c r="G19" s="7">
        <v>16672.0</v>
      </c>
      <c r="H19" s="7">
        <v>14016.0</v>
      </c>
      <c r="I19" s="7">
        <v>15852.0</v>
      </c>
      <c r="J19" s="7">
        <v>12456.0</v>
      </c>
      <c r="K19" s="23">
        <f t="shared" si="1"/>
        <v>0.5444015444</v>
      </c>
      <c r="L19" s="23">
        <f t="shared" si="2"/>
        <v>0.3969849246</v>
      </c>
      <c r="M19" s="23">
        <f t="shared" si="3"/>
        <v>0.3051359517</v>
      </c>
      <c r="N19" s="24">
        <f t="shared" si="4"/>
        <v>0.4155074736</v>
      </c>
      <c r="O19" s="23">
        <f t="shared" si="5"/>
        <v>2.53043844</v>
      </c>
      <c r="P19" s="23">
        <f t="shared" si="6"/>
        <v>1.856611724</v>
      </c>
      <c r="Q19" s="23">
        <f t="shared" si="7"/>
        <v>2.21685946</v>
      </c>
      <c r="R19" s="23">
        <f t="shared" si="8"/>
        <v>1.746666667</v>
      </c>
      <c r="S19" s="23">
        <f t="shared" si="9"/>
        <v>1.875428842</v>
      </c>
      <c r="T19" s="23">
        <f t="shared" si="10"/>
        <v>1.595210654</v>
      </c>
      <c r="U19" s="23">
        <f t="shared" si="11"/>
        <v>1.970202631</v>
      </c>
      <c r="V19" s="25">
        <f t="shared" si="12"/>
        <v>4.741677964</v>
      </c>
      <c r="W19" s="26"/>
    </row>
    <row r="20">
      <c r="A20" s="7" t="s">
        <v>58</v>
      </c>
      <c r="B20" s="7">
        <v>64.0</v>
      </c>
      <c r="C20" s="7">
        <v>226.0</v>
      </c>
      <c r="D20" s="7">
        <v>198.0</v>
      </c>
      <c r="E20" s="7">
        <v>16722.0</v>
      </c>
      <c r="F20" s="7">
        <v>12964.0</v>
      </c>
      <c r="G20" s="7">
        <v>11542.0</v>
      </c>
      <c r="H20" s="7">
        <v>15984.0</v>
      </c>
      <c r="I20" s="7">
        <v>19244.0</v>
      </c>
      <c r="J20" s="7">
        <v>15048.0</v>
      </c>
      <c r="K20" s="23">
        <f t="shared" si="1"/>
        <v>0.250965251</v>
      </c>
      <c r="L20" s="23">
        <f t="shared" si="2"/>
        <v>0.3802345059</v>
      </c>
      <c r="M20" s="23">
        <f t="shared" si="3"/>
        <v>0.6012084592</v>
      </c>
      <c r="N20" s="24">
        <f t="shared" si="4"/>
        <v>0.4108027387</v>
      </c>
      <c r="O20" s="23">
        <f t="shared" si="5"/>
        <v>1.758279886</v>
      </c>
      <c r="P20" s="23">
        <f t="shared" si="6"/>
        <v>1.606766638</v>
      </c>
      <c r="Q20" s="23">
        <f t="shared" si="7"/>
        <v>1.534769313</v>
      </c>
      <c r="R20" s="23">
        <f t="shared" si="8"/>
        <v>1.991900312</v>
      </c>
      <c r="S20" s="23">
        <f t="shared" si="9"/>
        <v>2.276706495</v>
      </c>
      <c r="T20" s="23">
        <f t="shared" si="10"/>
        <v>1.927135357</v>
      </c>
      <c r="U20" s="23">
        <f t="shared" si="11"/>
        <v>1.849259667</v>
      </c>
      <c r="V20" s="25">
        <f t="shared" si="12"/>
        <v>4.501575799</v>
      </c>
      <c r="W20" s="26"/>
    </row>
    <row r="21" ht="15.75" customHeight="1">
      <c r="A21" s="7" t="s">
        <v>62</v>
      </c>
      <c r="B21" s="7">
        <v>50.0</v>
      </c>
      <c r="C21" s="7">
        <v>120.0</v>
      </c>
      <c r="D21" s="7">
        <v>44.0</v>
      </c>
      <c r="E21" s="7">
        <v>4286.0</v>
      </c>
      <c r="F21" s="7">
        <v>3344.0</v>
      </c>
      <c r="G21" s="7">
        <v>3762.0</v>
      </c>
      <c r="H21" s="7">
        <v>9408.0</v>
      </c>
      <c r="I21" s="7">
        <v>10096.0</v>
      </c>
      <c r="J21" s="7">
        <v>8444.0</v>
      </c>
      <c r="K21" s="23">
        <f t="shared" si="1"/>
        <v>0.1969111969</v>
      </c>
      <c r="L21" s="23">
        <f t="shared" si="2"/>
        <v>0.202680067</v>
      </c>
      <c r="M21" s="23">
        <f t="shared" si="3"/>
        <v>0.1359516616</v>
      </c>
      <c r="N21" s="24">
        <f t="shared" si="4"/>
        <v>0.1785143085</v>
      </c>
      <c r="O21" s="23">
        <f t="shared" si="5"/>
        <v>0.450741247</v>
      </c>
      <c r="P21" s="23">
        <f t="shared" si="6"/>
        <v>0.4145495105</v>
      </c>
      <c r="Q21" s="23">
        <f t="shared" si="7"/>
        <v>0.5003324026</v>
      </c>
      <c r="R21" s="23">
        <f t="shared" si="8"/>
        <v>1.172461059</v>
      </c>
      <c r="S21" s="23">
        <f t="shared" si="9"/>
        <v>1.194487164</v>
      </c>
      <c r="T21" s="23">
        <f t="shared" si="10"/>
        <v>1.081444487</v>
      </c>
      <c r="U21" s="23">
        <f t="shared" si="11"/>
        <v>0.8023359784</v>
      </c>
      <c r="V21" s="25">
        <f t="shared" si="12"/>
        <v>4.494519152</v>
      </c>
      <c r="W21" s="26"/>
    </row>
    <row r="22" ht="15.75" customHeight="1">
      <c r="A22" s="7" t="s">
        <v>55</v>
      </c>
      <c r="B22" s="7">
        <v>2.0</v>
      </c>
      <c r="C22" s="7">
        <v>78.0</v>
      </c>
      <c r="D22" s="7">
        <v>64.0</v>
      </c>
      <c r="E22" s="7">
        <v>7372.0</v>
      </c>
      <c r="F22" s="7">
        <v>7476.0</v>
      </c>
      <c r="G22" s="7">
        <v>6582.0</v>
      </c>
      <c r="H22" s="7">
        <v>1168.0</v>
      </c>
      <c r="I22" s="7">
        <v>692.0</v>
      </c>
      <c r="J22" s="7">
        <v>1956.0</v>
      </c>
      <c r="K22" s="23">
        <f t="shared" si="1"/>
        <v>0.01158301158</v>
      </c>
      <c r="L22" s="23">
        <f t="shared" si="2"/>
        <v>0.1323283082</v>
      </c>
      <c r="M22" s="23">
        <f t="shared" si="3"/>
        <v>0.1963746224</v>
      </c>
      <c r="N22" s="24">
        <f t="shared" si="4"/>
        <v>0.1134286474</v>
      </c>
      <c r="O22" s="23">
        <f t="shared" si="5"/>
        <v>0.7752076543</v>
      </c>
      <c r="P22" s="23">
        <f t="shared" si="6"/>
        <v>0.9266327922</v>
      </c>
      <c r="Q22" s="23">
        <f t="shared" si="7"/>
        <v>0.8752825422</v>
      </c>
      <c r="R22" s="23">
        <f t="shared" si="8"/>
        <v>0.1456697819</v>
      </c>
      <c r="S22" s="23">
        <f t="shared" si="9"/>
        <v>0.08198272803</v>
      </c>
      <c r="T22" s="23">
        <f t="shared" si="10"/>
        <v>0.2506082725</v>
      </c>
      <c r="U22" s="23">
        <f t="shared" si="11"/>
        <v>0.5092306285</v>
      </c>
      <c r="V22" s="25">
        <f t="shared" si="12"/>
        <v>4.489435784</v>
      </c>
      <c r="W22" s="26"/>
    </row>
    <row r="23" ht="15.75" customHeight="1">
      <c r="A23" s="7" t="s">
        <v>59</v>
      </c>
      <c r="B23" s="7">
        <v>206.0</v>
      </c>
      <c r="C23" s="7">
        <v>920.0</v>
      </c>
      <c r="D23" s="7">
        <v>638.0</v>
      </c>
      <c r="E23" s="7">
        <v>65896.0</v>
      </c>
      <c r="F23" s="7">
        <v>50904.0</v>
      </c>
      <c r="G23" s="7">
        <v>51826.0</v>
      </c>
      <c r="H23" s="7">
        <v>48360.0</v>
      </c>
      <c r="I23" s="7">
        <v>55260.0</v>
      </c>
      <c r="J23" s="7">
        <v>41196.0</v>
      </c>
      <c r="K23" s="23">
        <f t="shared" si="1"/>
        <v>0.7992277992</v>
      </c>
      <c r="L23" s="23">
        <f t="shared" si="2"/>
        <v>1.542713568</v>
      </c>
      <c r="M23" s="23">
        <f t="shared" si="3"/>
        <v>1.930513595</v>
      </c>
      <c r="N23" s="24">
        <f t="shared" si="4"/>
        <v>1.424151654</v>
      </c>
      <c r="O23" s="23">
        <f t="shared" si="5"/>
        <v>6.928503838</v>
      </c>
      <c r="P23" s="23">
        <f t="shared" si="6"/>
        <v>6.308712356</v>
      </c>
      <c r="Q23" s="23">
        <f t="shared" si="7"/>
        <v>6.890971945</v>
      </c>
      <c r="R23" s="23">
        <f t="shared" si="8"/>
        <v>6.026292835</v>
      </c>
      <c r="S23" s="23">
        <f t="shared" si="9"/>
        <v>6.537442328</v>
      </c>
      <c r="T23" s="23">
        <f t="shared" si="10"/>
        <v>5.27557946</v>
      </c>
      <c r="U23" s="23">
        <f t="shared" si="11"/>
        <v>6.327917127</v>
      </c>
      <c r="V23" s="25">
        <f t="shared" si="12"/>
        <v>4.443288823</v>
      </c>
      <c r="W23" s="26"/>
    </row>
    <row r="24" ht="15.75" customHeight="1">
      <c r="A24" s="7" t="s">
        <v>67</v>
      </c>
      <c r="B24" s="7">
        <v>4.0</v>
      </c>
      <c r="C24" s="7">
        <v>190.0</v>
      </c>
      <c r="D24" s="7">
        <v>24.0</v>
      </c>
      <c r="E24" s="7">
        <v>1414.0</v>
      </c>
      <c r="F24" s="7">
        <v>1036.0</v>
      </c>
      <c r="G24" s="7">
        <v>1330.0</v>
      </c>
      <c r="H24" s="7">
        <v>5844.0</v>
      </c>
      <c r="I24" s="7">
        <v>9844.0</v>
      </c>
      <c r="J24" s="7">
        <v>10332.0</v>
      </c>
      <c r="K24" s="23">
        <f t="shared" si="1"/>
        <v>0.01930501931</v>
      </c>
      <c r="L24" s="23">
        <f t="shared" si="2"/>
        <v>0.3199329983</v>
      </c>
      <c r="M24" s="23">
        <f t="shared" si="3"/>
        <v>0.07552870091</v>
      </c>
      <c r="N24" s="24">
        <f t="shared" si="4"/>
        <v>0.1382555728</v>
      </c>
      <c r="O24" s="23">
        <f t="shared" si="5"/>
        <v>0.1487751025</v>
      </c>
      <c r="P24" s="23">
        <f t="shared" si="6"/>
        <v>0.1285165448</v>
      </c>
      <c r="Q24" s="23">
        <f t="shared" si="7"/>
        <v>0.1769711475</v>
      </c>
      <c r="R24" s="23">
        <f t="shared" si="8"/>
        <v>0.7283489097</v>
      </c>
      <c r="S24" s="23">
        <f t="shared" si="9"/>
        <v>1.164675263</v>
      </c>
      <c r="T24" s="23">
        <f t="shared" si="10"/>
        <v>1.323216801</v>
      </c>
      <c r="U24" s="23">
        <f t="shared" si="11"/>
        <v>0.6117506281</v>
      </c>
      <c r="V24" s="25">
        <f t="shared" si="12"/>
        <v>4.424780973</v>
      </c>
      <c r="W24" s="26"/>
    </row>
    <row r="25" ht="15.75" customHeight="1">
      <c r="A25" s="7" t="s">
        <v>60</v>
      </c>
      <c r="B25" s="7">
        <v>206.0</v>
      </c>
      <c r="C25" s="7">
        <v>1480.0</v>
      </c>
      <c r="D25" s="7">
        <v>894.0</v>
      </c>
      <c r="E25" s="7">
        <v>83536.0</v>
      </c>
      <c r="F25" s="7">
        <v>57860.0</v>
      </c>
      <c r="G25" s="7">
        <v>39740.0</v>
      </c>
      <c r="H25" s="7">
        <v>90440.0</v>
      </c>
      <c r="I25" s="7">
        <v>85412.0</v>
      </c>
      <c r="J25" s="7">
        <v>70956.0</v>
      </c>
      <c r="K25" s="23">
        <f t="shared" si="1"/>
        <v>0.7992277992</v>
      </c>
      <c r="L25" s="23">
        <f t="shared" si="2"/>
        <v>2.480737018</v>
      </c>
      <c r="M25" s="23">
        <f t="shared" si="3"/>
        <v>2.703927492</v>
      </c>
      <c r="N25" s="24">
        <f t="shared" si="4"/>
        <v>1.99463077</v>
      </c>
      <c r="O25" s="23">
        <f t="shared" si="5"/>
        <v>8.783198402</v>
      </c>
      <c r="P25" s="23">
        <f t="shared" si="6"/>
        <v>7.170777048</v>
      </c>
      <c r="Q25" s="23">
        <f t="shared" si="7"/>
        <v>5.284004787</v>
      </c>
      <c r="R25" s="23">
        <f t="shared" si="8"/>
        <v>11.26990654</v>
      </c>
      <c r="S25" s="23">
        <f t="shared" si="9"/>
        <v>10.10445996</v>
      </c>
      <c r="T25" s="23">
        <f t="shared" si="10"/>
        <v>9.086566782</v>
      </c>
      <c r="U25" s="23">
        <f t="shared" si="11"/>
        <v>8.616485586</v>
      </c>
      <c r="V25" s="25">
        <f t="shared" si="12"/>
        <v>4.3198399</v>
      </c>
      <c r="W25" s="26"/>
    </row>
    <row r="26" ht="15.75" customHeight="1">
      <c r="A26" s="7" t="s">
        <v>63</v>
      </c>
      <c r="B26" s="7">
        <v>218.0</v>
      </c>
      <c r="C26" s="7">
        <v>310.0</v>
      </c>
      <c r="D26" s="7">
        <v>288.0</v>
      </c>
      <c r="E26" s="7">
        <v>24448.0</v>
      </c>
      <c r="F26" s="7">
        <v>18620.0</v>
      </c>
      <c r="G26" s="7">
        <v>17620.0</v>
      </c>
      <c r="H26" s="7">
        <v>25256.0</v>
      </c>
      <c r="I26" s="7">
        <v>30692.0</v>
      </c>
      <c r="J26" s="7">
        <v>26588.0</v>
      </c>
      <c r="K26" s="23">
        <f t="shared" si="1"/>
        <v>0.8455598456</v>
      </c>
      <c r="L26" s="23">
        <f t="shared" si="2"/>
        <v>0.5209380235</v>
      </c>
      <c r="M26" s="23">
        <f t="shared" si="3"/>
        <v>0.8731117825</v>
      </c>
      <c r="N26" s="24">
        <f t="shared" si="4"/>
        <v>0.7465365505</v>
      </c>
      <c r="O26" s="23">
        <f t="shared" si="5"/>
        <v>2.57060246</v>
      </c>
      <c r="P26" s="23">
        <f t="shared" si="6"/>
        <v>2.307720907</v>
      </c>
      <c r="Q26" s="23">
        <f t="shared" si="7"/>
        <v>2.342906528</v>
      </c>
      <c r="R26" s="23">
        <f t="shared" si="8"/>
        <v>3.14728972</v>
      </c>
      <c r="S26" s="23">
        <f t="shared" si="9"/>
        <v>3.631018573</v>
      </c>
      <c r="T26" s="23">
        <f t="shared" si="10"/>
        <v>3.404917403</v>
      </c>
      <c r="U26" s="23">
        <f t="shared" si="11"/>
        <v>2.900742599</v>
      </c>
      <c r="V26" s="25">
        <f t="shared" si="12"/>
        <v>3.885600238</v>
      </c>
      <c r="W26" s="26"/>
    </row>
    <row r="27" ht="15.75" customHeight="1">
      <c r="A27" s="7" t="s">
        <v>72</v>
      </c>
      <c r="B27" s="7">
        <v>0.0</v>
      </c>
      <c r="C27" s="7">
        <v>102.0</v>
      </c>
      <c r="D27" s="7">
        <v>34.0</v>
      </c>
      <c r="E27" s="7">
        <v>1028.0</v>
      </c>
      <c r="F27" s="7">
        <v>684.0</v>
      </c>
      <c r="G27" s="7">
        <v>652.0</v>
      </c>
      <c r="H27" s="7">
        <v>4716.0</v>
      </c>
      <c r="I27" s="7">
        <v>5360.0</v>
      </c>
      <c r="J27" s="7">
        <v>4600.0</v>
      </c>
      <c r="K27" s="23">
        <f t="shared" si="1"/>
        <v>0.003861003861</v>
      </c>
      <c r="L27" s="23">
        <f t="shared" si="2"/>
        <v>0.1725293132</v>
      </c>
      <c r="M27" s="23">
        <f t="shared" si="3"/>
        <v>0.1057401813</v>
      </c>
      <c r="N27" s="24">
        <f t="shared" si="4"/>
        <v>0.09404349945</v>
      </c>
      <c r="O27" s="23">
        <f t="shared" si="5"/>
        <v>0.1081905162</v>
      </c>
      <c r="P27" s="23">
        <f t="shared" si="6"/>
        <v>0.0848927996</v>
      </c>
      <c r="Q27" s="23">
        <f t="shared" si="7"/>
        <v>0.0868235607</v>
      </c>
      <c r="R27" s="23">
        <f t="shared" si="8"/>
        <v>0.587788162</v>
      </c>
      <c r="S27" s="23">
        <f t="shared" si="9"/>
        <v>0.6342127055</v>
      </c>
      <c r="T27" s="23">
        <f t="shared" si="10"/>
        <v>0.589191958</v>
      </c>
      <c r="U27" s="23">
        <f t="shared" si="11"/>
        <v>0.348516617</v>
      </c>
      <c r="V27" s="25">
        <f t="shared" si="12"/>
        <v>3.705908638</v>
      </c>
      <c r="W27" s="26"/>
    </row>
    <row r="28" ht="15.75" customHeight="1">
      <c r="A28" s="7" t="s">
        <v>64</v>
      </c>
      <c r="B28" s="7">
        <v>126.0</v>
      </c>
      <c r="C28" s="7">
        <v>686.0</v>
      </c>
      <c r="D28" s="7">
        <v>710.0</v>
      </c>
      <c r="E28" s="7">
        <v>30416.0</v>
      </c>
      <c r="F28" s="7">
        <v>27194.0</v>
      </c>
      <c r="G28" s="7">
        <v>22068.0</v>
      </c>
      <c r="H28" s="7">
        <v>54764.0</v>
      </c>
      <c r="I28" s="7">
        <v>44688.0</v>
      </c>
      <c r="J28" s="7">
        <v>36624.0</v>
      </c>
      <c r="K28" s="23">
        <f t="shared" si="1"/>
        <v>0.4903474903</v>
      </c>
      <c r="L28" s="23">
        <f t="shared" si="2"/>
        <v>1.150753769</v>
      </c>
      <c r="M28" s="23">
        <f t="shared" si="3"/>
        <v>2.148036254</v>
      </c>
      <c r="N28" s="24">
        <f t="shared" si="4"/>
        <v>1.263045838</v>
      </c>
      <c r="O28" s="23">
        <f t="shared" si="5"/>
        <v>3.198086426</v>
      </c>
      <c r="P28" s="23">
        <f t="shared" si="6"/>
        <v>3.37030611</v>
      </c>
      <c r="Q28" s="23">
        <f t="shared" si="7"/>
        <v>2.934317245</v>
      </c>
      <c r="R28" s="23">
        <f t="shared" si="8"/>
        <v>6.824299065</v>
      </c>
      <c r="S28" s="23">
        <f t="shared" si="9"/>
        <v>5.286762096</v>
      </c>
      <c r="T28" s="23">
        <f t="shared" si="10"/>
        <v>4.690101165</v>
      </c>
      <c r="U28" s="23">
        <f t="shared" si="11"/>
        <v>4.383978685</v>
      </c>
      <c r="V28" s="25">
        <f t="shared" si="12"/>
        <v>3.470957707</v>
      </c>
      <c r="W28" s="26"/>
    </row>
    <row r="29" ht="15.75" customHeight="1">
      <c r="A29" s="7" t="s">
        <v>65</v>
      </c>
      <c r="B29" s="7">
        <v>314.0</v>
      </c>
      <c r="C29" s="7">
        <v>302.0</v>
      </c>
      <c r="D29" s="7">
        <v>182.0</v>
      </c>
      <c r="E29" s="7">
        <v>26810.0</v>
      </c>
      <c r="F29" s="7">
        <v>21862.0</v>
      </c>
      <c r="G29" s="7">
        <v>20532.0</v>
      </c>
      <c r="H29" s="7">
        <v>23036.0</v>
      </c>
      <c r="I29" s="7">
        <v>20160.0</v>
      </c>
      <c r="J29" s="7">
        <v>15376.0</v>
      </c>
      <c r="K29" s="23">
        <f t="shared" si="1"/>
        <v>1.216216216</v>
      </c>
      <c r="L29" s="23">
        <f t="shared" si="2"/>
        <v>0.5075376884</v>
      </c>
      <c r="M29" s="23">
        <f t="shared" si="3"/>
        <v>0.5528700906</v>
      </c>
      <c r="N29" s="24">
        <f t="shared" si="4"/>
        <v>0.7588746651</v>
      </c>
      <c r="O29" s="23">
        <f t="shared" si="5"/>
        <v>2.818946483</v>
      </c>
      <c r="P29" s="23">
        <f t="shared" si="6"/>
        <v>2.709505515</v>
      </c>
      <c r="Q29" s="23">
        <f t="shared" si="7"/>
        <v>2.730089084</v>
      </c>
      <c r="R29" s="23">
        <f t="shared" si="8"/>
        <v>2.870654206</v>
      </c>
      <c r="S29" s="23">
        <f t="shared" si="9"/>
        <v>2.385070389</v>
      </c>
      <c r="T29" s="23">
        <f t="shared" si="10"/>
        <v>1.969138174</v>
      </c>
      <c r="U29" s="23">
        <f t="shared" si="11"/>
        <v>2.580567308</v>
      </c>
      <c r="V29" s="25">
        <f t="shared" si="12"/>
        <v>3.400518461</v>
      </c>
      <c r="W29" s="26"/>
    </row>
    <row r="30" ht="15.75" customHeight="1">
      <c r="A30" s="7" t="s">
        <v>66</v>
      </c>
      <c r="B30" s="7">
        <v>122.0</v>
      </c>
      <c r="C30" s="7">
        <v>688.0</v>
      </c>
      <c r="D30" s="7">
        <v>618.0</v>
      </c>
      <c r="E30" s="7">
        <v>36010.0</v>
      </c>
      <c r="F30" s="7">
        <v>23616.0</v>
      </c>
      <c r="G30" s="7">
        <v>21804.0</v>
      </c>
      <c r="H30" s="7">
        <v>38520.0</v>
      </c>
      <c r="I30" s="7">
        <v>31804.0</v>
      </c>
      <c r="J30" s="7">
        <v>29468.0</v>
      </c>
      <c r="K30" s="23">
        <f t="shared" si="1"/>
        <v>0.4749034749</v>
      </c>
      <c r="L30" s="23">
        <f t="shared" si="2"/>
        <v>1.154103853</v>
      </c>
      <c r="M30" s="23">
        <f t="shared" si="3"/>
        <v>1.870090634</v>
      </c>
      <c r="N30" s="24">
        <f t="shared" si="4"/>
        <v>1.166365987</v>
      </c>
      <c r="O30" s="23">
        <f t="shared" si="5"/>
        <v>3.786247503</v>
      </c>
      <c r="P30" s="23">
        <f t="shared" si="6"/>
        <v>2.926880654</v>
      </c>
      <c r="Q30" s="23">
        <f t="shared" si="7"/>
        <v>2.89921553</v>
      </c>
      <c r="R30" s="23">
        <f t="shared" si="8"/>
        <v>4.800124611</v>
      </c>
      <c r="S30" s="23">
        <f t="shared" si="9"/>
        <v>3.762569502</v>
      </c>
      <c r="T30" s="23">
        <f t="shared" si="10"/>
        <v>3.773722628</v>
      </c>
      <c r="U30" s="23">
        <f t="shared" si="11"/>
        <v>3.658126738</v>
      </c>
      <c r="V30" s="25">
        <f t="shared" si="12"/>
        <v>3.136345519</v>
      </c>
      <c r="W30" s="26"/>
    </row>
    <row r="31" ht="15.75" customHeight="1">
      <c r="A31" s="7" t="s">
        <v>70</v>
      </c>
      <c r="B31" s="7">
        <v>4.0</v>
      </c>
      <c r="C31" s="7">
        <v>110.0</v>
      </c>
      <c r="D31" s="7">
        <v>68.0</v>
      </c>
      <c r="E31" s="7">
        <v>3958.0</v>
      </c>
      <c r="F31" s="7">
        <v>3316.0</v>
      </c>
      <c r="G31" s="7">
        <v>2676.0</v>
      </c>
      <c r="H31" s="7">
        <v>3792.0</v>
      </c>
      <c r="I31" s="7">
        <v>4356.0</v>
      </c>
      <c r="J31" s="7">
        <v>3124.0</v>
      </c>
      <c r="K31" s="23">
        <f t="shared" si="1"/>
        <v>0.01930501931</v>
      </c>
      <c r="L31" s="23">
        <f t="shared" si="2"/>
        <v>0.1859296482</v>
      </c>
      <c r="M31" s="23">
        <f t="shared" si="3"/>
        <v>0.2084592145</v>
      </c>
      <c r="N31" s="24">
        <f t="shared" si="4"/>
        <v>0.1378979607</v>
      </c>
      <c r="O31" s="23">
        <f t="shared" si="5"/>
        <v>0.4162548628</v>
      </c>
      <c r="P31" s="23">
        <f t="shared" si="6"/>
        <v>0.4110794398</v>
      </c>
      <c r="Q31" s="23">
        <f t="shared" si="7"/>
        <v>0.3559367105</v>
      </c>
      <c r="R31" s="23">
        <f t="shared" si="8"/>
        <v>0.4726479751</v>
      </c>
      <c r="S31" s="23">
        <f t="shared" si="9"/>
        <v>0.5154383059</v>
      </c>
      <c r="T31" s="23">
        <f t="shared" si="10"/>
        <v>0.4001792803</v>
      </c>
      <c r="U31" s="23">
        <f t="shared" si="11"/>
        <v>0.4285894291</v>
      </c>
      <c r="V31" s="25">
        <f t="shared" si="12"/>
        <v>3.108018617</v>
      </c>
      <c r="W31" s="26"/>
    </row>
    <row r="32" ht="15.75" customHeight="1">
      <c r="A32" s="7" t="s">
        <v>71</v>
      </c>
      <c r="B32" s="7">
        <v>898.0</v>
      </c>
      <c r="C32" s="7">
        <v>3564.0</v>
      </c>
      <c r="D32" s="7">
        <v>2896.0</v>
      </c>
      <c r="E32" s="7">
        <v>126138.0</v>
      </c>
      <c r="F32" s="7">
        <v>100608.0</v>
      </c>
      <c r="G32" s="7">
        <v>111754.0</v>
      </c>
      <c r="H32" s="7">
        <v>177008.0</v>
      </c>
      <c r="I32" s="7">
        <v>200864.0</v>
      </c>
      <c r="J32" s="7">
        <v>176496.0</v>
      </c>
      <c r="K32" s="23">
        <f t="shared" si="1"/>
        <v>3.471042471</v>
      </c>
      <c r="L32" s="23">
        <f t="shared" si="2"/>
        <v>5.971524288</v>
      </c>
      <c r="M32" s="23">
        <f t="shared" si="3"/>
        <v>8.752265861</v>
      </c>
      <c r="N32" s="24">
        <f t="shared" si="4"/>
        <v>6.064944207</v>
      </c>
      <c r="O32" s="23">
        <f t="shared" si="5"/>
        <v>13.26243297</v>
      </c>
      <c r="P32" s="23">
        <f t="shared" si="6"/>
        <v>12.46858347</v>
      </c>
      <c r="Q32" s="23">
        <f t="shared" si="7"/>
        <v>14.8590613</v>
      </c>
      <c r="R32" s="23">
        <f t="shared" si="8"/>
        <v>22.05719626</v>
      </c>
      <c r="S32" s="23">
        <f t="shared" si="9"/>
        <v>23.7625695</v>
      </c>
      <c r="T32" s="23">
        <f t="shared" si="10"/>
        <v>22.60174158</v>
      </c>
      <c r="U32" s="23">
        <f t="shared" si="11"/>
        <v>18.16859751</v>
      </c>
      <c r="V32" s="25">
        <f t="shared" si="12"/>
        <v>2.995674304</v>
      </c>
      <c r="W32" s="26"/>
    </row>
    <row r="33" ht="15.75" customHeight="1">
      <c r="A33" s="7" t="s">
        <v>74</v>
      </c>
      <c r="B33" s="7">
        <v>182.0</v>
      </c>
      <c r="C33" s="7">
        <v>348.0</v>
      </c>
      <c r="D33" s="7">
        <v>170.0</v>
      </c>
      <c r="E33" s="7">
        <v>8396.0</v>
      </c>
      <c r="F33" s="7">
        <v>7330.0</v>
      </c>
      <c r="G33" s="7">
        <v>7924.0</v>
      </c>
      <c r="H33" s="7">
        <v>15600.0</v>
      </c>
      <c r="I33" s="7">
        <v>24896.0</v>
      </c>
      <c r="J33" s="7">
        <v>19056.0</v>
      </c>
      <c r="K33" s="23">
        <f t="shared" si="1"/>
        <v>0.7065637066</v>
      </c>
      <c r="L33" s="23">
        <f t="shared" si="2"/>
        <v>0.5845896147</v>
      </c>
      <c r="M33" s="23">
        <f t="shared" si="3"/>
        <v>0.5166163142</v>
      </c>
      <c r="N33" s="24">
        <f t="shared" si="4"/>
        <v>0.6025898785</v>
      </c>
      <c r="O33" s="23">
        <f t="shared" si="5"/>
        <v>0.8828724635</v>
      </c>
      <c r="P33" s="23">
        <f t="shared" si="6"/>
        <v>0.9085388524</v>
      </c>
      <c r="Q33" s="23">
        <f t="shared" si="7"/>
        <v>1.053716261</v>
      </c>
      <c r="R33" s="23">
        <f t="shared" si="8"/>
        <v>1.944049844</v>
      </c>
      <c r="S33" s="23">
        <f t="shared" si="9"/>
        <v>2.945344848</v>
      </c>
      <c r="T33" s="23">
        <f t="shared" si="10"/>
        <v>2.440389294</v>
      </c>
      <c r="U33" s="23">
        <f t="shared" si="11"/>
        <v>1.695818594</v>
      </c>
      <c r="V33" s="25">
        <f t="shared" si="12"/>
        <v>2.814216857</v>
      </c>
      <c r="W33" s="26"/>
    </row>
    <row r="34" ht="15.75" customHeight="1">
      <c r="A34" s="7" t="s">
        <v>73</v>
      </c>
      <c r="B34" s="7">
        <v>16.0</v>
      </c>
      <c r="C34" s="7">
        <v>224.0</v>
      </c>
      <c r="D34" s="7">
        <v>306.0</v>
      </c>
      <c r="E34" s="7">
        <v>9180.0</v>
      </c>
      <c r="F34" s="7">
        <v>5676.0</v>
      </c>
      <c r="G34" s="7">
        <v>4676.0</v>
      </c>
      <c r="H34" s="7">
        <v>15780.0</v>
      </c>
      <c r="I34" s="7">
        <v>14312.0</v>
      </c>
      <c r="J34" s="7">
        <v>12812.0</v>
      </c>
      <c r="K34" s="23">
        <f t="shared" si="1"/>
        <v>0.06563706564</v>
      </c>
      <c r="L34" s="23">
        <f t="shared" si="2"/>
        <v>0.3768844221</v>
      </c>
      <c r="M34" s="23">
        <f t="shared" si="3"/>
        <v>0.9274924471</v>
      </c>
      <c r="N34" s="24">
        <f t="shared" si="4"/>
        <v>0.4566713116</v>
      </c>
      <c r="O34" s="23">
        <f t="shared" si="5"/>
        <v>0.965303333</v>
      </c>
      <c r="P34" s="23">
        <f t="shared" si="6"/>
        <v>0.7035568224</v>
      </c>
      <c r="Q34" s="23">
        <f t="shared" si="7"/>
        <v>0.6218587954</v>
      </c>
      <c r="R34" s="23">
        <f t="shared" si="8"/>
        <v>1.966479751</v>
      </c>
      <c r="S34" s="23">
        <f t="shared" si="9"/>
        <v>1.693245002</v>
      </c>
      <c r="T34" s="23">
        <f t="shared" si="10"/>
        <v>1.640799078</v>
      </c>
      <c r="U34" s="23">
        <f t="shared" si="11"/>
        <v>1.26520713</v>
      </c>
      <c r="V34" s="25">
        <f t="shared" si="12"/>
        <v>2.770498383</v>
      </c>
      <c r="W34" s="26"/>
    </row>
    <row r="35" ht="15.75" customHeight="1">
      <c r="A35" s="7" t="s">
        <v>69</v>
      </c>
      <c r="B35" s="7">
        <v>196.0</v>
      </c>
      <c r="C35" s="7">
        <v>36.0</v>
      </c>
      <c r="D35" s="7">
        <v>84.0</v>
      </c>
      <c r="E35" s="7">
        <v>6402.0</v>
      </c>
      <c r="F35" s="7">
        <v>7378.0</v>
      </c>
      <c r="G35" s="7">
        <v>13816.0</v>
      </c>
      <c r="H35" s="7">
        <v>6748.0</v>
      </c>
      <c r="I35" s="7">
        <v>7516.0</v>
      </c>
      <c r="J35" s="7">
        <v>5864.0</v>
      </c>
      <c r="K35" s="23">
        <f t="shared" si="1"/>
        <v>0.7606177606</v>
      </c>
      <c r="L35" s="23">
        <f t="shared" si="2"/>
        <v>0.06197654941</v>
      </c>
      <c r="M35" s="23">
        <f t="shared" si="3"/>
        <v>0.2567975831</v>
      </c>
      <c r="N35" s="24">
        <f t="shared" si="4"/>
        <v>0.3597972977</v>
      </c>
      <c r="O35" s="23">
        <f t="shared" si="5"/>
        <v>0.6732204815</v>
      </c>
      <c r="P35" s="23">
        <f t="shared" si="6"/>
        <v>0.9144875449</v>
      </c>
      <c r="Q35" s="23">
        <f t="shared" si="7"/>
        <v>1.837122723</v>
      </c>
      <c r="R35" s="23">
        <f t="shared" si="8"/>
        <v>0.8409968847</v>
      </c>
      <c r="S35" s="23">
        <f t="shared" si="9"/>
        <v>0.8892700816</v>
      </c>
      <c r="T35" s="23">
        <f t="shared" si="10"/>
        <v>0.7510564733</v>
      </c>
      <c r="U35" s="23">
        <f t="shared" si="11"/>
        <v>0.9843590315</v>
      </c>
      <c r="V35" s="25">
        <f t="shared" si="12"/>
        <v>2.735871108</v>
      </c>
      <c r="W35" s="26"/>
    </row>
    <row r="36" ht="15.75" customHeight="1">
      <c r="A36" s="7" t="s">
        <v>75</v>
      </c>
      <c r="B36" s="7">
        <v>316.0</v>
      </c>
      <c r="C36" s="7">
        <v>2182.0</v>
      </c>
      <c r="D36" s="7">
        <v>1348.0</v>
      </c>
      <c r="E36" s="7">
        <v>58648.0</v>
      </c>
      <c r="F36" s="7">
        <v>48056.0</v>
      </c>
      <c r="G36" s="7">
        <v>43764.0</v>
      </c>
      <c r="H36" s="7">
        <v>95372.0</v>
      </c>
      <c r="I36" s="7">
        <v>87224.0</v>
      </c>
      <c r="J36" s="7">
        <v>65080.0</v>
      </c>
      <c r="K36" s="23">
        <f t="shared" si="1"/>
        <v>1.223938224</v>
      </c>
      <c r="L36" s="23">
        <f t="shared" si="2"/>
        <v>3.656616415</v>
      </c>
      <c r="M36" s="23">
        <f t="shared" si="3"/>
        <v>4.075528701</v>
      </c>
      <c r="N36" s="24">
        <f t="shared" si="4"/>
        <v>2.985361113</v>
      </c>
      <c r="O36" s="23">
        <f t="shared" si="5"/>
        <v>6.16643886</v>
      </c>
      <c r="P36" s="23">
        <f t="shared" si="6"/>
        <v>5.955756599</v>
      </c>
      <c r="Q36" s="23">
        <f t="shared" si="7"/>
        <v>5.819040021</v>
      </c>
      <c r="R36" s="23">
        <f t="shared" si="8"/>
        <v>11.88448598</v>
      </c>
      <c r="S36" s="23">
        <f t="shared" si="9"/>
        <v>10.31882172</v>
      </c>
      <c r="T36" s="23">
        <f t="shared" si="10"/>
        <v>8.334101678</v>
      </c>
      <c r="U36" s="23">
        <f t="shared" si="11"/>
        <v>8.079774143</v>
      </c>
      <c r="V36" s="25">
        <f t="shared" si="12"/>
        <v>2.70646459</v>
      </c>
      <c r="W36" s="26"/>
    </row>
    <row r="37" ht="15.75" customHeight="1">
      <c r="A37" s="7" t="s">
        <v>68</v>
      </c>
      <c r="B37" s="7">
        <v>72.0</v>
      </c>
      <c r="C37" s="7">
        <v>162.0</v>
      </c>
      <c r="D37" s="7">
        <v>136.0</v>
      </c>
      <c r="E37" s="7">
        <v>17484.0</v>
      </c>
      <c r="F37" s="7">
        <v>12374.0</v>
      </c>
      <c r="G37" s="7">
        <v>12622.0</v>
      </c>
      <c r="H37" s="7">
        <v>356.0</v>
      </c>
      <c r="I37" s="7">
        <v>468.0</v>
      </c>
      <c r="J37" s="7">
        <v>360.0</v>
      </c>
      <c r="K37" s="23">
        <f t="shared" si="1"/>
        <v>0.2818532819</v>
      </c>
      <c r="L37" s="23">
        <f t="shared" si="2"/>
        <v>0.2730318258</v>
      </c>
      <c r="M37" s="23">
        <f t="shared" si="3"/>
        <v>0.413897281</v>
      </c>
      <c r="N37" s="24">
        <f t="shared" si="4"/>
        <v>0.3229274629</v>
      </c>
      <c r="O37" s="23">
        <f t="shared" si="5"/>
        <v>1.838397645</v>
      </c>
      <c r="P37" s="23">
        <f t="shared" si="6"/>
        <v>1.533647292</v>
      </c>
      <c r="Q37" s="23">
        <f t="shared" si="7"/>
        <v>1.678367238</v>
      </c>
      <c r="R37" s="23">
        <f t="shared" si="8"/>
        <v>0.04448598131</v>
      </c>
      <c r="S37" s="23">
        <f t="shared" si="9"/>
        <v>0.05548326038</v>
      </c>
      <c r="T37" s="23">
        <f t="shared" si="10"/>
        <v>0.04622871046</v>
      </c>
      <c r="U37" s="23">
        <f t="shared" si="11"/>
        <v>0.8661016879</v>
      </c>
      <c r="V37" s="25">
        <f t="shared" si="12"/>
        <v>2.682031687</v>
      </c>
      <c r="W37" s="26"/>
    </row>
    <row r="38" ht="15.75" customHeight="1">
      <c r="A38" s="7" t="s">
        <v>77</v>
      </c>
      <c r="B38" s="7">
        <v>8888.0</v>
      </c>
      <c r="C38" s="7">
        <v>48392.0</v>
      </c>
      <c r="D38" s="7">
        <v>31240.0</v>
      </c>
      <c r="E38" s="7">
        <v>1780902.0</v>
      </c>
      <c r="F38" s="7">
        <v>1420484.0</v>
      </c>
      <c r="G38" s="7">
        <v>1427074.0</v>
      </c>
      <c r="H38" s="7">
        <v>1222536.0</v>
      </c>
      <c r="I38" s="7">
        <v>1411388.0</v>
      </c>
      <c r="J38" s="7">
        <v>1318544.0</v>
      </c>
      <c r="K38" s="23">
        <f t="shared" si="1"/>
        <v>34.32046332</v>
      </c>
      <c r="L38" s="23">
        <f t="shared" si="2"/>
        <v>81.06030151</v>
      </c>
      <c r="M38" s="23">
        <f t="shared" si="3"/>
        <v>94.3836858</v>
      </c>
      <c r="N38" s="24">
        <f t="shared" si="4"/>
        <v>69.92148354</v>
      </c>
      <c r="O38" s="23">
        <f t="shared" si="5"/>
        <v>187.2466618</v>
      </c>
      <c r="P38" s="23">
        <f t="shared" si="6"/>
        <v>176.0422605</v>
      </c>
      <c r="Q38" s="23">
        <f t="shared" si="7"/>
        <v>189.7453796</v>
      </c>
      <c r="R38" s="23">
        <f t="shared" si="8"/>
        <v>152.3410592</v>
      </c>
      <c r="S38" s="23">
        <f t="shared" si="9"/>
        <v>166.9690051</v>
      </c>
      <c r="T38" s="23">
        <f t="shared" si="10"/>
        <v>168.8494045</v>
      </c>
      <c r="U38" s="23">
        <f t="shared" si="11"/>
        <v>173.5322951</v>
      </c>
      <c r="V38" s="25">
        <f t="shared" si="12"/>
        <v>2.481816551</v>
      </c>
      <c r="W38" s="26"/>
    </row>
    <row r="39" ht="15.75" customHeight="1">
      <c r="A39" s="7" t="s">
        <v>79</v>
      </c>
      <c r="B39" s="7">
        <v>302.0</v>
      </c>
      <c r="C39" s="7">
        <v>816.0</v>
      </c>
      <c r="D39" s="7">
        <v>846.0</v>
      </c>
      <c r="E39" s="7">
        <v>28460.0</v>
      </c>
      <c r="F39" s="7">
        <v>24466.0</v>
      </c>
      <c r="G39" s="7">
        <v>23136.0</v>
      </c>
      <c r="H39" s="7">
        <v>39112.0</v>
      </c>
      <c r="I39" s="7">
        <v>46252.0</v>
      </c>
      <c r="J39" s="7">
        <v>34632.0</v>
      </c>
      <c r="K39" s="23">
        <f t="shared" si="1"/>
        <v>1.16988417</v>
      </c>
      <c r="L39" s="23">
        <f t="shared" si="2"/>
        <v>1.368509213</v>
      </c>
      <c r="M39" s="23">
        <f t="shared" si="3"/>
        <v>2.558912387</v>
      </c>
      <c r="N39" s="24">
        <f t="shared" si="4"/>
        <v>1.699101923</v>
      </c>
      <c r="O39" s="23">
        <f t="shared" si="5"/>
        <v>2.992429818</v>
      </c>
      <c r="P39" s="23">
        <f t="shared" si="6"/>
        <v>3.032222085</v>
      </c>
      <c r="Q39" s="23">
        <f t="shared" si="7"/>
        <v>3.076319638</v>
      </c>
      <c r="R39" s="23">
        <f t="shared" si="8"/>
        <v>4.873894081</v>
      </c>
      <c r="S39" s="23">
        <f t="shared" si="9"/>
        <v>5.471785165</v>
      </c>
      <c r="T39" s="23">
        <f t="shared" si="10"/>
        <v>4.435010885</v>
      </c>
      <c r="U39" s="23">
        <f t="shared" si="11"/>
        <v>3.980276945</v>
      </c>
      <c r="V39" s="25">
        <f t="shared" si="12"/>
        <v>2.342576917</v>
      </c>
      <c r="W39" s="26"/>
    </row>
    <row r="40" ht="15.75" customHeight="1">
      <c r="A40" s="7" t="s">
        <v>86</v>
      </c>
      <c r="B40" s="7">
        <v>592.0</v>
      </c>
      <c r="C40" s="7">
        <v>5094.0</v>
      </c>
      <c r="D40" s="7">
        <v>2936.0</v>
      </c>
      <c r="E40" s="7">
        <v>79182.0</v>
      </c>
      <c r="F40" s="7">
        <v>64466.0</v>
      </c>
      <c r="G40" s="7">
        <v>68422.0</v>
      </c>
      <c r="H40" s="7">
        <v>180336.0</v>
      </c>
      <c r="I40" s="7">
        <v>199812.0</v>
      </c>
      <c r="J40" s="7">
        <v>156540.0</v>
      </c>
      <c r="K40" s="23">
        <f t="shared" si="1"/>
        <v>2.28957529</v>
      </c>
      <c r="L40" s="23">
        <f t="shared" si="2"/>
        <v>8.534338358</v>
      </c>
      <c r="M40" s="23">
        <f t="shared" si="3"/>
        <v>8.873111782</v>
      </c>
      <c r="N40" s="24">
        <f t="shared" si="4"/>
        <v>6.565675144</v>
      </c>
      <c r="O40" s="23">
        <f t="shared" si="5"/>
        <v>8.32541268</v>
      </c>
      <c r="P40" s="23">
        <f t="shared" si="6"/>
        <v>7.989465857</v>
      </c>
      <c r="Q40" s="23">
        <f t="shared" si="7"/>
        <v>9.097593405</v>
      </c>
      <c r="R40" s="23">
        <f t="shared" si="8"/>
        <v>22.47190031</v>
      </c>
      <c r="S40" s="23">
        <f t="shared" si="9"/>
        <v>23.63811664</v>
      </c>
      <c r="T40" s="23">
        <f t="shared" si="10"/>
        <v>20.04622871</v>
      </c>
      <c r="U40" s="23">
        <f t="shared" si="11"/>
        <v>15.26145293</v>
      </c>
      <c r="V40" s="25">
        <f t="shared" si="12"/>
        <v>2.324430101</v>
      </c>
      <c r="W40" s="26"/>
    </row>
    <row r="41" ht="15.75" customHeight="1">
      <c r="A41" s="7" t="s">
        <v>82</v>
      </c>
      <c r="B41" s="7">
        <v>158.0</v>
      </c>
      <c r="C41" s="7">
        <v>1358.0</v>
      </c>
      <c r="D41" s="7">
        <v>680.0</v>
      </c>
      <c r="E41" s="7">
        <v>40504.0</v>
      </c>
      <c r="F41" s="7">
        <v>30258.0</v>
      </c>
      <c r="G41" s="7">
        <v>27800.0</v>
      </c>
      <c r="H41" s="7">
        <v>28336.0</v>
      </c>
      <c r="I41" s="7">
        <v>30144.0</v>
      </c>
      <c r="J41" s="7">
        <v>31740.0</v>
      </c>
      <c r="K41" s="23">
        <f t="shared" si="1"/>
        <v>0.6138996139</v>
      </c>
      <c r="L41" s="23">
        <f t="shared" si="2"/>
        <v>2.27638191</v>
      </c>
      <c r="M41" s="23">
        <f t="shared" si="3"/>
        <v>2.057401813</v>
      </c>
      <c r="N41" s="24">
        <f t="shared" si="4"/>
        <v>1.649227779</v>
      </c>
      <c r="O41" s="23">
        <f t="shared" si="5"/>
        <v>4.258753023</v>
      </c>
      <c r="P41" s="23">
        <f t="shared" si="6"/>
        <v>3.750030983</v>
      </c>
      <c r="Q41" s="23">
        <f t="shared" si="7"/>
        <v>3.69644994</v>
      </c>
      <c r="R41" s="23">
        <f t="shared" si="8"/>
        <v>3.531090343</v>
      </c>
      <c r="S41" s="23">
        <f t="shared" si="9"/>
        <v>3.566189519</v>
      </c>
      <c r="T41" s="23">
        <f t="shared" si="10"/>
        <v>4.064668972</v>
      </c>
      <c r="U41" s="23">
        <f t="shared" si="11"/>
        <v>3.81119713</v>
      </c>
      <c r="V41" s="25">
        <f t="shared" si="12"/>
        <v>2.310897972</v>
      </c>
      <c r="W41" s="26"/>
    </row>
    <row r="42" ht="15.75" customHeight="1">
      <c r="A42" s="7" t="s">
        <v>85</v>
      </c>
      <c r="B42" s="7">
        <v>36.0</v>
      </c>
      <c r="C42" s="7">
        <v>70.0</v>
      </c>
      <c r="D42" s="7">
        <v>4.0</v>
      </c>
      <c r="E42" s="7">
        <v>2554.0</v>
      </c>
      <c r="F42" s="7">
        <v>2392.0</v>
      </c>
      <c r="G42" s="7">
        <v>2308.0</v>
      </c>
      <c r="H42" s="7">
        <v>956.0</v>
      </c>
      <c r="I42" s="7">
        <v>1292.0</v>
      </c>
      <c r="J42" s="7">
        <v>1020.0</v>
      </c>
      <c r="K42" s="23">
        <f t="shared" si="1"/>
        <v>0.1428571429</v>
      </c>
      <c r="L42" s="23">
        <f t="shared" si="2"/>
        <v>0.1189279732</v>
      </c>
      <c r="M42" s="23">
        <f t="shared" si="3"/>
        <v>0.01510574018</v>
      </c>
      <c r="N42" s="24">
        <f t="shared" si="4"/>
        <v>0.09229695208</v>
      </c>
      <c r="O42" s="23">
        <f t="shared" si="5"/>
        <v>0.2686363158</v>
      </c>
      <c r="P42" s="23">
        <f t="shared" si="6"/>
        <v>0.2965671087</v>
      </c>
      <c r="Q42" s="23">
        <f t="shared" si="7"/>
        <v>0.3070070469</v>
      </c>
      <c r="R42" s="23">
        <f t="shared" si="8"/>
        <v>0.1192523364</v>
      </c>
      <c r="S42" s="23">
        <f t="shared" si="9"/>
        <v>0.1529634449</v>
      </c>
      <c r="T42" s="23">
        <f t="shared" si="10"/>
        <v>0.1307465745</v>
      </c>
      <c r="U42" s="23">
        <f t="shared" si="11"/>
        <v>0.2125288046</v>
      </c>
      <c r="V42" s="25">
        <f t="shared" si="12"/>
        <v>2.302663303</v>
      </c>
      <c r="W42" s="26"/>
    </row>
    <row r="43" ht="15.75" customHeight="1">
      <c r="A43" s="7" t="s">
        <v>81</v>
      </c>
      <c r="B43" s="7">
        <v>102.0</v>
      </c>
      <c r="C43" s="7">
        <v>1032.0</v>
      </c>
      <c r="D43" s="7">
        <v>742.0</v>
      </c>
      <c r="E43" s="7">
        <v>20758.0</v>
      </c>
      <c r="F43" s="7">
        <v>21610.0</v>
      </c>
      <c r="G43" s="7">
        <v>18804.0</v>
      </c>
      <c r="H43" s="7">
        <v>39256.0</v>
      </c>
      <c r="I43" s="7">
        <v>37264.0</v>
      </c>
      <c r="J43" s="7">
        <v>26640.0</v>
      </c>
      <c r="K43" s="23">
        <f t="shared" si="1"/>
        <v>0.3976833977</v>
      </c>
      <c r="L43" s="23">
        <f t="shared" si="2"/>
        <v>1.730318258</v>
      </c>
      <c r="M43" s="23">
        <f t="shared" si="3"/>
        <v>2.244712991</v>
      </c>
      <c r="N43" s="24">
        <f t="shared" si="4"/>
        <v>1.457571549</v>
      </c>
      <c r="O43" s="23">
        <f t="shared" si="5"/>
        <v>2.182630638</v>
      </c>
      <c r="P43" s="23">
        <f t="shared" si="6"/>
        <v>2.678274879</v>
      </c>
      <c r="Q43" s="23">
        <f t="shared" si="7"/>
        <v>2.500332403</v>
      </c>
      <c r="R43" s="23">
        <f t="shared" si="8"/>
        <v>4.891838006</v>
      </c>
      <c r="S43" s="23">
        <f t="shared" si="9"/>
        <v>4.408494026</v>
      </c>
      <c r="T43" s="23">
        <f t="shared" si="10"/>
        <v>3.411576386</v>
      </c>
      <c r="U43" s="23">
        <f t="shared" si="11"/>
        <v>3.34552439</v>
      </c>
      <c r="V43" s="25">
        <f t="shared" si="12"/>
        <v>2.295272841</v>
      </c>
      <c r="W43" s="26"/>
    </row>
    <row r="44" ht="15.75" customHeight="1">
      <c r="A44" s="7" t="s">
        <v>90</v>
      </c>
      <c r="B44" s="7">
        <v>12.0</v>
      </c>
      <c r="C44" s="7">
        <v>124.0</v>
      </c>
      <c r="D44" s="7">
        <v>50.0</v>
      </c>
      <c r="E44" s="7">
        <v>1450.0</v>
      </c>
      <c r="F44" s="7">
        <v>1544.0</v>
      </c>
      <c r="G44" s="7">
        <v>1372.0</v>
      </c>
      <c r="H44" s="7">
        <v>3216.0</v>
      </c>
      <c r="I44" s="7">
        <v>3888.0</v>
      </c>
      <c r="J44" s="7">
        <v>3828.0</v>
      </c>
      <c r="K44" s="23">
        <f t="shared" si="1"/>
        <v>0.05019305019</v>
      </c>
      <c r="L44" s="23">
        <f t="shared" si="2"/>
        <v>0.2093802345</v>
      </c>
      <c r="M44" s="23">
        <f t="shared" si="3"/>
        <v>0.1540785498</v>
      </c>
      <c r="N44" s="24">
        <f t="shared" si="4"/>
        <v>0.1378839448</v>
      </c>
      <c r="O44" s="23">
        <f t="shared" si="5"/>
        <v>0.1525601935</v>
      </c>
      <c r="P44" s="23">
        <f t="shared" si="6"/>
        <v>0.1914735407</v>
      </c>
      <c r="Q44" s="23">
        <f t="shared" si="7"/>
        <v>0.1825555112</v>
      </c>
      <c r="R44" s="23">
        <f t="shared" si="8"/>
        <v>0.4008722741</v>
      </c>
      <c r="S44" s="23">
        <f t="shared" si="9"/>
        <v>0.4600733467</v>
      </c>
      <c r="T44" s="23">
        <f t="shared" si="10"/>
        <v>0.4903316686</v>
      </c>
      <c r="U44" s="23">
        <f t="shared" si="11"/>
        <v>0.3129777558</v>
      </c>
      <c r="V44" s="25">
        <f t="shared" si="12"/>
        <v>2.269863661</v>
      </c>
      <c r="W44" s="26"/>
    </row>
    <row r="45" ht="15.75" customHeight="1">
      <c r="A45" s="7" t="s">
        <v>84</v>
      </c>
      <c r="B45" s="7">
        <v>3352.0</v>
      </c>
      <c r="C45" s="7">
        <v>12746.0</v>
      </c>
      <c r="D45" s="7">
        <v>9410.0</v>
      </c>
      <c r="E45" s="7">
        <v>297886.0</v>
      </c>
      <c r="F45" s="7">
        <v>218750.0</v>
      </c>
      <c r="G45" s="7">
        <v>241794.0</v>
      </c>
      <c r="H45" s="7">
        <v>488936.0</v>
      </c>
      <c r="I45" s="7">
        <v>568048.0</v>
      </c>
      <c r="J45" s="7">
        <v>466616.0</v>
      </c>
      <c r="K45" s="23">
        <f t="shared" si="1"/>
        <v>12.94594595</v>
      </c>
      <c r="L45" s="23">
        <f t="shared" si="2"/>
        <v>21.35175879</v>
      </c>
      <c r="M45" s="23">
        <f t="shared" si="3"/>
        <v>28.43202417</v>
      </c>
      <c r="N45" s="24">
        <f t="shared" si="4"/>
        <v>20.90990964</v>
      </c>
      <c r="O45" s="23">
        <f t="shared" si="5"/>
        <v>31.32026075</v>
      </c>
      <c r="P45" s="23">
        <f t="shared" si="6"/>
        <v>27.11005081</v>
      </c>
      <c r="Q45" s="23">
        <f t="shared" si="7"/>
        <v>32.14931525</v>
      </c>
      <c r="R45" s="23">
        <f t="shared" si="8"/>
        <v>60.92672897</v>
      </c>
      <c r="S45" s="23">
        <f t="shared" si="9"/>
        <v>67.20087543</v>
      </c>
      <c r="T45" s="23">
        <f t="shared" si="10"/>
        <v>59.75374568</v>
      </c>
      <c r="U45" s="23">
        <f t="shared" si="11"/>
        <v>46.41016282</v>
      </c>
      <c r="V45" s="25">
        <f t="shared" si="12"/>
        <v>2.219529573</v>
      </c>
      <c r="W45" s="26"/>
    </row>
    <row r="46" ht="15.75" customHeight="1">
      <c r="A46" s="7" t="s">
        <v>80</v>
      </c>
      <c r="B46" s="7">
        <v>5892.0</v>
      </c>
      <c r="C46" s="7">
        <v>23908.0</v>
      </c>
      <c r="D46" s="7">
        <v>17126.0</v>
      </c>
      <c r="E46" s="7">
        <v>796040.0</v>
      </c>
      <c r="F46" s="7">
        <v>610120.0</v>
      </c>
      <c r="G46" s="7">
        <v>653730.0</v>
      </c>
      <c r="H46" s="7">
        <v>703588.0</v>
      </c>
      <c r="I46" s="7">
        <v>748916.0</v>
      </c>
      <c r="J46" s="7">
        <v>660052.0</v>
      </c>
      <c r="K46" s="23">
        <f t="shared" si="1"/>
        <v>22.75289575</v>
      </c>
      <c r="L46" s="23">
        <f t="shared" si="2"/>
        <v>40.04857621</v>
      </c>
      <c r="M46" s="23">
        <f t="shared" si="3"/>
        <v>51.74320242</v>
      </c>
      <c r="N46" s="24">
        <f t="shared" si="4"/>
        <v>38.18155813</v>
      </c>
      <c r="O46" s="23">
        <f t="shared" si="5"/>
        <v>83.6968773</v>
      </c>
      <c r="P46" s="23">
        <f t="shared" si="6"/>
        <v>75.61296319</v>
      </c>
      <c r="Q46" s="23">
        <f t="shared" si="7"/>
        <v>86.92075522</v>
      </c>
      <c r="R46" s="23">
        <f t="shared" si="8"/>
        <v>87.67464174</v>
      </c>
      <c r="S46" s="23">
        <f t="shared" si="9"/>
        <v>88.59777594</v>
      </c>
      <c r="T46" s="23">
        <f t="shared" si="10"/>
        <v>84.52465104</v>
      </c>
      <c r="U46" s="23">
        <f t="shared" si="11"/>
        <v>84.50461074</v>
      </c>
      <c r="V46" s="25">
        <f t="shared" si="12"/>
        <v>2.21323107</v>
      </c>
      <c r="W46" s="26"/>
    </row>
    <row r="47" ht="15.75" customHeight="1">
      <c r="A47" s="7" t="s">
        <v>78</v>
      </c>
      <c r="B47" s="7">
        <v>12.0</v>
      </c>
      <c r="C47" s="7">
        <v>148.0</v>
      </c>
      <c r="D47" s="7">
        <v>338.0</v>
      </c>
      <c r="E47" s="7">
        <v>7566.0</v>
      </c>
      <c r="F47" s="7">
        <v>5062.0</v>
      </c>
      <c r="G47" s="7">
        <v>4790.0</v>
      </c>
      <c r="H47" s="7">
        <v>7456.0</v>
      </c>
      <c r="I47" s="7">
        <v>9540.0</v>
      </c>
      <c r="J47" s="7">
        <v>11276.0</v>
      </c>
      <c r="K47" s="23">
        <f t="shared" si="1"/>
        <v>0.05019305019</v>
      </c>
      <c r="L47" s="23">
        <f t="shared" si="2"/>
        <v>0.2495812395</v>
      </c>
      <c r="M47" s="23">
        <f t="shared" si="3"/>
        <v>1.024169184</v>
      </c>
      <c r="N47" s="24">
        <f t="shared" si="4"/>
        <v>0.4413144913</v>
      </c>
      <c r="O47" s="23">
        <f t="shared" si="5"/>
        <v>0.7956050888</v>
      </c>
      <c r="P47" s="23">
        <f t="shared" si="6"/>
        <v>0.6274631305</v>
      </c>
      <c r="Q47" s="23">
        <f t="shared" si="7"/>
        <v>0.6370163542</v>
      </c>
      <c r="R47" s="23">
        <f t="shared" si="8"/>
        <v>0.9292211838</v>
      </c>
      <c r="S47" s="23">
        <f t="shared" si="9"/>
        <v>1.1287117</v>
      </c>
      <c r="T47" s="23">
        <f t="shared" si="10"/>
        <v>1.444102958</v>
      </c>
      <c r="U47" s="23">
        <f t="shared" si="11"/>
        <v>0.9270200692</v>
      </c>
      <c r="V47" s="25">
        <f t="shared" si="12"/>
        <v>2.100588327</v>
      </c>
      <c r="W47" s="26"/>
    </row>
    <row r="48" ht="15.75" customHeight="1">
      <c r="A48" s="7" t="s">
        <v>87</v>
      </c>
      <c r="B48" s="7">
        <v>788.0</v>
      </c>
      <c r="C48" s="7">
        <v>2280.0</v>
      </c>
      <c r="D48" s="7">
        <v>1778.0</v>
      </c>
      <c r="E48" s="7">
        <v>65164.0</v>
      </c>
      <c r="F48" s="7">
        <v>51022.0</v>
      </c>
      <c r="G48" s="7">
        <v>49614.0</v>
      </c>
      <c r="H48" s="7">
        <v>82188.0</v>
      </c>
      <c r="I48" s="7">
        <v>96408.0</v>
      </c>
      <c r="J48" s="7">
        <v>73908.0</v>
      </c>
      <c r="K48" s="23">
        <f t="shared" si="1"/>
        <v>3.046332046</v>
      </c>
      <c r="L48" s="23">
        <f t="shared" si="2"/>
        <v>3.820770519</v>
      </c>
      <c r="M48" s="23">
        <f t="shared" si="3"/>
        <v>5.374622356</v>
      </c>
      <c r="N48" s="24">
        <f t="shared" si="4"/>
        <v>4.080574974</v>
      </c>
      <c r="O48" s="23">
        <f t="shared" si="5"/>
        <v>6.851540322</v>
      </c>
      <c r="P48" s="23">
        <f t="shared" si="6"/>
        <v>6.323336225</v>
      </c>
      <c r="Q48" s="23">
        <f t="shared" si="7"/>
        <v>6.596862119</v>
      </c>
      <c r="R48" s="23">
        <f t="shared" si="8"/>
        <v>10.24161994</v>
      </c>
      <c r="S48" s="23">
        <f t="shared" si="9"/>
        <v>11.40529989</v>
      </c>
      <c r="T48" s="23">
        <f t="shared" si="10"/>
        <v>9.464592137</v>
      </c>
      <c r="U48" s="23">
        <f t="shared" si="11"/>
        <v>8.480541772</v>
      </c>
      <c r="V48" s="25">
        <f t="shared" si="12"/>
        <v>2.07827128</v>
      </c>
      <c r="W48" s="26"/>
    </row>
    <row r="49" ht="15.75" customHeight="1">
      <c r="A49" s="7" t="s">
        <v>83</v>
      </c>
      <c r="B49" s="7">
        <v>70.0</v>
      </c>
      <c r="C49" s="7">
        <v>450.0</v>
      </c>
      <c r="D49" s="7">
        <v>324.0</v>
      </c>
      <c r="E49" s="7">
        <v>16840.0</v>
      </c>
      <c r="F49" s="7">
        <v>14468.0</v>
      </c>
      <c r="G49" s="7">
        <v>13640.0</v>
      </c>
      <c r="H49" s="7">
        <v>7696.0</v>
      </c>
      <c r="I49" s="7">
        <v>9352.0</v>
      </c>
      <c r="J49" s="7">
        <v>7132.0</v>
      </c>
      <c r="K49" s="23">
        <f t="shared" si="1"/>
        <v>0.2741312741</v>
      </c>
      <c r="L49" s="23">
        <f t="shared" si="2"/>
        <v>0.7554438861</v>
      </c>
      <c r="M49" s="23">
        <f t="shared" si="3"/>
        <v>0.9818731118</v>
      </c>
      <c r="N49" s="24">
        <f t="shared" si="4"/>
        <v>0.6704827573</v>
      </c>
      <c r="O49" s="23">
        <f t="shared" si="5"/>
        <v>1.770686573</v>
      </c>
      <c r="P49" s="23">
        <f t="shared" si="6"/>
        <v>1.793159004</v>
      </c>
      <c r="Q49" s="23">
        <f t="shared" si="7"/>
        <v>1.81372158</v>
      </c>
      <c r="R49" s="23">
        <f t="shared" si="8"/>
        <v>0.9591277259</v>
      </c>
      <c r="S49" s="23">
        <f t="shared" si="9"/>
        <v>1.106471075</v>
      </c>
      <c r="T49" s="23">
        <f t="shared" si="10"/>
        <v>0.9134332181</v>
      </c>
      <c r="U49" s="23">
        <f t="shared" si="11"/>
        <v>1.392766529</v>
      </c>
      <c r="V49" s="25">
        <f t="shared" si="12"/>
        <v>2.077259279</v>
      </c>
      <c r="W49" s="26"/>
    </row>
    <row r="50" ht="15.75" customHeight="1">
      <c r="A50" s="7" t="s">
        <v>88</v>
      </c>
      <c r="B50" s="7">
        <v>42.0</v>
      </c>
      <c r="C50" s="7">
        <v>170.0</v>
      </c>
      <c r="D50" s="7">
        <v>64.0</v>
      </c>
      <c r="E50" s="7">
        <v>7602.0</v>
      </c>
      <c r="F50" s="7">
        <v>5294.0</v>
      </c>
      <c r="G50" s="7">
        <v>3004.0</v>
      </c>
      <c r="H50" s="7">
        <v>2628.0</v>
      </c>
      <c r="I50" s="7">
        <v>1880.0</v>
      </c>
      <c r="J50" s="7">
        <v>2120.0</v>
      </c>
      <c r="K50" s="23">
        <f t="shared" si="1"/>
        <v>0.166023166</v>
      </c>
      <c r="L50" s="23">
        <f t="shared" si="2"/>
        <v>0.2864321608</v>
      </c>
      <c r="M50" s="23">
        <f t="shared" si="3"/>
        <v>0.1963746224</v>
      </c>
      <c r="N50" s="24">
        <f t="shared" si="4"/>
        <v>0.2162766497</v>
      </c>
      <c r="O50" s="23">
        <f t="shared" si="5"/>
        <v>0.7993901798</v>
      </c>
      <c r="P50" s="23">
        <f t="shared" si="6"/>
        <v>0.6562151444</v>
      </c>
      <c r="Q50" s="23">
        <f t="shared" si="7"/>
        <v>0.3995479325</v>
      </c>
      <c r="R50" s="23">
        <f t="shared" si="8"/>
        <v>0.3276012461</v>
      </c>
      <c r="S50" s="23">
        <f t="shared" si="9"/>
        <v>0.2225245475</v>
      </c>
      <c r="T50" s="23">
        <f t="shared" si="10"/>
        <v>0.2716096811</v>
      </c>
      <c r="U50" s="23">
        <f t="shared" si="11"/>
        <v>0.4461481219</v>
      </c>
      <c r="V50" s="25">
        <f t="shared" si="12"/>
        <v>2.062858485</v>
      </c>
      <c r="W50" s="26"/>
    </row>
    <row r="51" ht="15.75" customHeight="1">
      <c r="A51" s="7" t="s">
        <v>76</v>
      </c>
      <c r="B51" s="7">
        <v>18.0</v>
      </c>
      <c r="C51" s="7">
        <v>22.0</v>
      </c>
      <c r="D51" s="7">
        <v>60.0</v>
      </c>
      <c r="E51" s="7">
        <v>2560.0</v>
      </c>
      <c r="F51" s="7">
        <v>1840.0</v>
      </c>
      <c r="G51" s="7">
        <v>1936.0</v>
      </c>
      <c r="H51" s="7">
        <v>764.0</v>
      </c>
      <c r="I51" s="7">
        <v>1020.0</v>
      </c>
      <c r="J51" s="7">
        <v>1936.0</v>
      </c>
      <c r="K51" s="23">
        <f t="shared" si="1"/>
        <v>0.07335907336</v>
      </c>
      <c r="L51" s="23">
        <f t="shared" si="2"/>
        <v>0.03852596315</v>
      </c>
      <c r="M51" s="23">
        <f t="shared" si="3"/>
        <v>0.1842900302</v>
      </c>
      <c r="N51" s="24">
        <f t="shared" si="4"/>
        <v>0.09872502224</v>
      </c>
      <c r="O51" s="23">
        <f t="shared" si="5"/>
        <v>0.2692671643</v>
      </c>
      <c r="P51" s="23">
        <f t="shared" si="6"/>
        <v>0.2281571446</v>
      </c>
      <c r="Q51" s="23">
        <f t="shared" si="7"/>
        <v>0.2575455392</v>
      </c>
      <c r="R51" s="23">
        <f t="shared" si="8"/>
        <v>0.0953271028</v>
      </c>
      <c r="S51" s="23">
        <f t="shared" si="9"/>
        <v>0.1207855199</v>
      </c>
      <c r="T51" s="23">
        <f t="shared" si="10"/>
        <v>0.2480471251</v>
      </c>
      <c r="U51" s="23">
        <f t="shared" si="11"/>
        <v>0.203188266</v>
      </c>
      <c r="V51" s="25">
        <f t="shared" si="12"/>
        <v>2.058123274</v>
      </c>
      <c r="W51" s="26"/>
    </row>
    <row r="52" ht="15.75" customHeight="1">
      <c r="A52" s="7" t="s">
        <v>94</v>
      </c>
      <c r="B52" s="7">
        <v>658.0</v>
      </c>
      <c r="C52" s="7">
        <v>3324.0</v>
      </c>
      <c r="D52" s="7">
        <v>1726.0</v>
      </c>
      <c r="E52" s="7">
        <v>65974.0</v>
      </c>
      <c r="F52" s="7">
        <v>49906.0</v>
      </c>
      <c r="G52" s="7">
        <v>45442.0</v>
      </c>
      <c r="H52" s="7">
        <v>80616.0</v>
      </c>
      <c r="I52" s="7">
        <v>112880.0</v>
      </c>
      <c r="J52" s="7">
        <v>86608.0</v>
      </c>
      <c r="K52" s="23">
        <f t="shared" si="1"/>
        <v>2.544401544</v>
      </c>
      <c r="L52" s="23">
        <f t="shared" si="2"/>
        <v>5.569514238</v>
      </c>
      <c r="M52" s="23">
        <f t="shared" si="3"/>
        <v>5.217522659</v>
      </c>
      <c r="N52" s="24">
        <f t="shared" si="4"/>
        <v>4.443812814</v>
      </c>
      <c r="O52" s="23">
        <f t="shared" si="5"/>
        <v>6.936704868</v>
      </c>
      <c r="P52" s="23">
        <f t="shared" si="6"/>
        <v>6.185029124</v>
      </c>
      <c r="Q52" s="23">
        <f t="shared" si="7"/>
        <v>6.04214865</v>
      </c>
      <c r="R52" s="23">
        <f t="shared" si="8"/>
        <v>10.04573209</v>
      </c>
      <c r="S52" s="23">
        <f t="shared" si="9"/>
        <v>13.35395717</v>
      </c>
      <c r="T52" s="23">
        <f t="shared" si="10"/>
        <v>11.09092073</v>
      </c>
      <c r="U52" s="23">
        <f t="shared" si="11"/>
        <v>8.942415439</v>
      </c>
      <c r="V52" s="25">
        <f t="shared" si="12"/>
        <v>2.01232946</v>
      </c>
      <c r="W52" s="26"/>
    </row>
    <row r="53" ht="15.75" customHeight="1">
      <c r="A53" s="7" t="s">
        <v>93</v>
      </c>
      <c r="B53" s="7">
        <v>924.0</v>
      </c>
      <c r="C53" s="7">
        <v>3558.0</v>
      </c>
      <c r="D53" s="7">
        <v>2162.0</v>
      </c>
      <c r="E53" s="7">
        <v>75936.0</v>
      </c>
      <c r="F53" s="7">
        <v>61640.0</v>
      </c>
      <c r="G53" s="7">
        <v>52056.0</v>
      </c>
      <c r="H53" s="7">
        <v>113308.0</v>
      </c>
      <c r="I53" s="7">
        <v>128724.0</v>
      </c>
      <c r="J53" s="7">
        <v>98596.0</v>
      </c>
      <c r="K53" s="23">
        <f t="shared" si="1"/>
        <v>3.571428571</v>
      </c>
      <c r="L53" s="23">
        <f t="shared" si="2"/>
        <v>5.961474037</v>
      </c>
      <c r="M53" s="23">
        <f t="shared" si="3"/>
        <v>6.534743202</v>
      </c>
      <c r="N53" s="24">
        <f t="shared" si="4"/>
        <v>5.355881937</v>
      </c>
      <c r="O53" s="23">
        <f t="shared" si="5"/>
        <v>7.984123646</v>
      </c>
      <c r="P53" s="23">
        <f t="shared" si="6"/>
        <v>7.639236584</v>
      </c>
      <c r="Q53" s="23">
        <f t="shared" si="7"/>
        <v>6.921552985</v>
      </c>
      <c r="R53" s="23">
        <f t="shared" si="8"/>
        <v>14.11950156</v>
      </c>
      <c r="S53" s="23">
        <f t="shared" si="9"/>
        <v>15.22832131</v>
      </c>
      <c r="T53" s="23">
        <f t="shared" si="10"/>
        <v>12.62607248</v>
      </c>
      <c r="U53" s="23">
        <f t="shared" si="11"/>
        <v>10.75313476</v>
      </c>
      <c r="V53" s="25">
        <f t="shared" si="12"/>
        <v>2.007724384</v>
      </c>
      <c r="W53" s="26"/>
    </row>
    <row r="54" ht="15.75" customHeight="1">
      <c r="A54" s="7" t="s">
        <v>92</v>
      </c>
      <c r="B54" s="7">
        <v>46.0</v>
      </c>
      <c r="C54" s="7">
        <v>356.0</v>
      </c>
      <c r="D54" s="7">
        <v>258.0</v>
      </c>
      <c r="E54" s="7">
        <v>7576.0</v>
      </c>
      <c r="F54" s="7">
        <v>5522.0</v>
      </c>
      <c r="G54" s="7">
        <v>5880.0</v>
      </c>
      <c r="H54" s="7">
        <v>10692.0</v>
      </c>
      <c r="I54" s="7">
        <v>12028.0</v>
      </c>
      <c r="J54" s="7">
        <v>9284.0</v>
      </c>
      <c r="K54" s="23">
        <f t="shared" si="1"/>
        <v>0.1814671815</v>
      </c>
      <c r="L54" s="23">
        <f t="shared" si="2"/>
        <v>0.5979899497</v>
      </c>
      <c r="M54" s="23">
        <f t="shared" si="3"/>
        <v>0.7824773414</v>
      </c>
      <c r="N54" s="24">
        <f t="shared" si="4"/>
        <v>0.5206448242</v>
      </c>
      <c r="O54" s="23">
        <f t="shared" si="5"/>
        <v>0.796656503</v>
      </c>
      <c r="P54" s="23">
        <f t="shared" si="6"/>
        <v>0.6844714339</v>
      </c>
      <c r="Q54" s="23">
        <f t="shared" si="7"/>
        <v>0.7819438904</v>
      </c>
      <c r="R54" s="23">
        <f t="shared" si="8"/>
        <v>1.332461059</v>
      </c>
      <c r="S54" s="23">
        <f t="shared" si="9"/>
        <v>1.423045073</v>
      </c>
      <c r="T54" s="23">
        <f t="shared" si="10"/>
        <v>1.189012678</v>
      </c>
      <c r="U54" s="23">
        <f t="shared" si="11"/>
        <v>1.034598439</v>
      </c>
      <c r="V54" s="25">
        <f t="shared" si="12"/>
        <v>1.987148227</v>
      </c>
      <c r="W54" s="26"/>
    </row>
    <row r="55" ht="15.75" customHeight="1">
      <c r="A55" s="7" t="s">
        <v>91</v>
      </c>
      <c r="B55" s="7">
        <v>180.0</v>
      </c>
      <c r="C55" s="7">
        <v>512.0</v>
      </c>
      <c r="D55" s="7">
        <v>344.0</v>
      </c>
      <c r="E55" s="7">
        <v>17224.0</v>
      </c>
      <c r="F55" s="7">
        <v>13012.0</v>
      </c>
      <c r="G55" s="7">
        <v>14558.0</v>
      </c>
      <c r="H55" s="7">
        <v>12188.0</v>
      </c>
      <c r="I55" s="7">
        <v>14264.0</v>
      </c>
      <c r="J55" s="7">
        <v>12500.0</v>
      </c>
      <c r="K55" s="23">
        <f t="shared" si="1"/>
        <v>0.6988416988</v>
      </c>
      <c r="L55" s="23">
        <f t="shared" si="2"/>
        <v>0.8592964824</v>
      </c>
      <c r="M55" s="23">
        <f t="shared" si="3"/>
        <v>1.042296073</v>
      </c>
      <c r="N55" s="24">
        <f t="shared" si="4"/>
        <v>0.8668114179</v>
      </c>
      <c r="O55" s="23">
        <f t="shared" si="5"/>
        <v>1.811060877</v>
      </c>
      <c r="P55" s="23">
        <f t="shared" si="6"/>
        <v>1.61271533</v>
      </c>
      <c r="Q55" s="23">
        <f t="shared" si="7"/>
        <v>1.935779817</v>
      </c>
      <c r="R55" s="23">
        <f t="shared" si="8"/>
        <v>1.518878505</v>
      </c>
      <c r="S55" s="23">
        <f t="shared" si="9"/>
        <v>1.687566544</v>
      </c>
      <c r="T55" s="23">
        <f t="shared" si="10"/>
        <v>1.600845179</v>
      </c>
      <c r="U55" s="23">
        <f t="shared" si="11"/>
        <v>1.694474375</v>
      </c>
      <c r="V55" s="25">
        <f t="shared" si="12"/>
        <v>1.954836243</v>
      </c>
      <c r="W55" s="26"/>
    </row>
    <row r="56" ht="15.75" customHeight="1">
      <c r="A56" s="7" t="s">
        <v>96</v>
      </c>
      <c r="B56" s="7">
        <v>58.0</v>
      </c>
      <c r="C56" s="7">
        <v>504.0</v>
      </c>
      <c r="D56" s="7">
        <v>290.0</v>
      </c>
      <c r="E56" s="7">
        <v>9938.0</v>
      </c>
      <c r="F56" s="7">
        <v>7380.0</v>
      </c>
      <c r="G56" s="7">
        <v>6350.0</v>
      </c>
      <c r="H56" s="7">
        <v>12200.0</v>
      </c>
      <c r="I56" s="7">
        <v>14308.0</v>
      </c>
      <c r="J56" s="7">
        <v>12384.0</v>
      </c>
      <c r="K56" s="23">
        <f t="shared" si="1"/>
        <v>0.2277992278</v>
      </c>
      <c r="L56" s="23">
        <f t="shared" si="2"/>
        <v>0.8458961474</v>
      </c>
      <c r="M56" s="23">
        <f t="shared" si="3"/>
        <v>0.8791540785</v>
      </c>
      <c r="N56" s="24">
        <f t="shared" si="4"/>
        <v>0.6509498179</v>
      </c>
      <c r="O56" s="23">
        <f t="shared" si="5"/>
        <v>1.045000526</v>
      </c>
      <c r="P56" s="23">
        <f t="shared" si="6"/>
        <v>0.9147354071</v>
      </c>
      <c r="Q56" s="23">
        <f t="shared" si="7"/>
        <v>0.8444355804</v>
      </c>
      <c r="R56" s="23">
        <f t="shared" si="8"/>
        <v>1.520373832</v>
      </c>
      <c r="S56" s="23">
        <f t="shared" si="9"/>
        <v>1.692771797</v>
      </c>
      <c r="T56" s="23">
        <f t="shared" si="10"/>
        <v>1.585990524</v>
      </c>
      <c r="U56" s="23">
        <f t="shared" si="11"/>
        <v>1.267217944</v>
      </c>
      <c r="V56" s="25">
        <f t="shared" si="12"/>
        <v>1.946721405</v>
      </c>
      <c r="W56" s="26"/>
    </row>
    <row r="57" ht="15.75" customHeight="1">
      <c r="A57" s="7" t="s">
        <v>101</v>
      </c>
      <c r="B57" s="7">
        <v>10.0</v>
      </c>
      <c r="C57" s="7">
        <v>262.0</v>
      </c>
      <c r="D57" s="7">
        <v>46.0</v>
      </c>
      <c r="E57" s="7">
        <v>3328.0</v>
      </c>
      <c r="F57" s="7">
        <v>2686.0</v>
      </c>
      <c r="G57" s="7">
        <v>2958.0</v>
      </c>
      <c r="H57" s="7">
        <v>3712.0</v>
      </c>
      <c r="I57" s="7">
        <v>3876.0</v>
      </c>
      <c r="J57" s="7">
        <v>3348.0</v>
      </c>
      <c r="K57" s="23">
        <f t="shared" si="1"/>
        <v>0.04247104247</v>
      </c>
      <c r="L57" s="23">
        <f t="shared" si="2"/>
        <v>0.4405360134</v>
      </c>
      <c r="M57" s="23">
        <f t="shared" si="3"/>
        <v>0.1419939577</v>
      </c>
      <c r="N57" s="24">
        <f t="shared" si="4"/>
        <v>0.2083336712</v>
      </c>
      <c r="O57" s="23">
        <f t="shared" si="5"/>
        <v>0.3500157712</v>
      </c>
      <c r="P57" s="23">
        <f t="shared" si="6"/>
        <v>0.3330028504</v>
      </c>
      <c r="Q57" s="23">
        <f t="shared" si="7"/>
        <v>0.3934317245</v>
      </c>
      <c r="R57" s="23">
        <f t="shared" si="8"/>
        <v>0.4626791277</v>
      </c>
      <c r="S57" s="23">
        <f t="shared" si="9"/>
        <v>0.4586537324</v>
      </c>
      <c r="T57" s="23">
        <f t="shared" si="10"/>
        <v>0.4288641311</v>
      </c>
      <c r="U57" s="23">
        <f t="shared" si="11"/>
        <v>0.4044412229</v>
      </c>
      <c r="V57" s="25">
        <f t="shared" si="12"/>
        <v>1.941314722</v>
      </c>
      <c r="W57" s="26"/>
    </row>
    <row r="58" ht="15.75" customHeight="1">
      <c r="A58" s="7" t="s">
        <v>98</v>
      </c>
      <c r="B58" s="7">
        <v>112.0</v>
      </c>
      <c r="C58" s="7">
        <v>1018.0</v>
      </c>
      <c r="D58" s="7">
        <v>376.0</v>
      </c>
      <c r="E58" s="7">
        <v>19094.0</v>
      </c>
      <c r="F58" s="7">
        <v>13132.0</v>
      </c>
      <c r="G58" s="7">
        <v>12016.0</v>
      </c>
      <c r="H58" s="7">
        <v>20228.0</v>
      </c>
      <c r="I58" s="7">
        <v>21560.0</v>
      </c>
      <c r="J58" s="7">
        <v>17136.0</v>
      </c>
      <c r="K58" s="23">
        <f t="shared" si="1"/>
        <v>0.4362934363</v>
      </c>
      <c r="L58" s="23">
        <f t="shared" si="2"/>
        <v>1.706867672</v>
      </c>
      <c r="M58" s="23">
        <f t="shared" si="3"/>
        <v>1.13897281</v>
      </c>
      <c r="N58" s="24">
        <f t="shared" si="4"/>
        <v>1.094044639</v>
      </c>
      <c r="O58" s="23">
        <f t="shared" si="5"/>
        <v>2.007675323</v>
      </c>
      <c r="P58" s="23">
        <f t="shared" si="6"/>
        <v>1.627587062</v>
      </c>
      <c r="Q58" s="23">
        <f t="shared" si="7"/>
        <v>1.597792847</v>
      </c>
      <c r="R58" s="23">
        <f t="shared" si="8"/>
        <v>2.520747664</v>
      </c>
      <c r="S58" s="23">
        <f t="shared" si="9"/>
        <v>2.550692062</v>
      </c>
      <c r="T58" s="23">
        <f t="shared" si="10"/>
        <v>2.194519145</v>
      </c>
      <c r="U58" s="23">
        <f t="shared" si="11"/>
        <v>2.083169017</v>
      </c>
      <c r="V58" s="25">
        <f t="shared" si="12"/>
        <v>1.904098738</v>
      </c>
      <c r="W58" s="26"/>
    </row>
    <row r="59" ht="15.75" customHeight="1">
      <c r="A59" s="7" t="s">
        <v>89</v>
      </c>
      <c r="B59" s="7">
        <v>168.0</v>
      </c>
      <c r="C59" s="7">
        <v>258.0</v>
      </c>
      <c r="D59" s="7">
        <v>384.0</v>
      </c>
      <c r="E59" s="7">
        <v>11590.0</v>
      </c>
      <c r="F59" s="7">
        <v>8278.0</v>
      </c>
      <c r="G59" s="7">
        <v>8058.0</v>
      </c>
      <c r="H59" s="7">
        <v>16088.0</v>
      </c>
      <c r="I59" s="7">
        <v>14188.0</v>
      </c>
      <c r="J59" s="7">
        <v>10388.0</v>
      </c>
      <c r="K59" s="23">
        <f t="shared" si="1"/>
        <v>0.6525096525</v>
      </c>
      <c r="L59" s="23">
        <f t="shared" si="2"/>
        <v>0.4338358459</v>
      </c>
      <c r="M59" s="23">
        <f t="shared" si="3"/>
        <v>1.163141994</v>
      </c>
      <c r="N59" s="24">
        <f t="shared" si="4"/>
        <v>0.7498291641</v>
      </c>
      <c r="O59" s="23">
        <f t="shared" si="5"/>
        <v>1.218694144</v>
      </c>
      <c r="P59" s="23">
        <f t="shared" si="6"/>
        <v>1.02602553</v>
      </c>
      <c r="Q59" s="23">
        <f t="shared" si="7"/>
        <v>1.071533041</v>
      </c>
      <c r="R59" s="23">
        <f t="shared" si="8"/>
        <v>2.004859813</v>
      </c>
      <c r="S59" s="23">
        <f t="shared" si="9"/>
        <v>1.678575654</v>
      </c>
      <c r="T59" s="23">
        <f t="shared" si="10"/>
        <v>1.330388014</v>
      </c>
      <c r="U59" s="23">
        <f t="shared" si="11"/>
        <v>1.388346032</v>
      </c>
      <c r="V59" s="25">
        <f t="shared" si="12"/>
        <v>1.851549791</v>
      </c>
      <c r="W59" s="26"/>
    </row>
    <row r="60" ht="15.75" customHeight="1">
      <c r="A60" s="7" t="s">
        <v>97</v>
      </c>
      <c r="B60" s="7">
        <v>968.0</v>
      </c>
      <c r="C60" s="7">
        <v>3056.0</v>
      </c>
      <c r="D60" s="7">
        <v>1616.0</v>
      </c>
      <c r="E60" s="7">
        <v>91940.0</v>
      </c>
      <c r="F60" s="7">
        <v>56764.0</v>
      </c>
      <c r="G60" s="7">
        <v>43900.0</v>
      </c>
      <c r="H60" s="7">
        <v>68740.0</v>
      </c>
      <c r="I60" s="7">
        <v>86108.0</v>
      </c>
      <c r="J60" s="7">
        <v>70604.0</v>
      </c>
      <c r="K60" s="23">
        <f t="shared" si="1"/>
        <v>3.741312741</v>
      </c>
      <c r="L60" s="23">
        <f t="shared" si="2"/>
        <v>5.120603015</v>
      </c>
      <c r="M60" s="23">
        <f t="shared" si="3"/>
        <v>4.885196375</v>
      </c>
      <c r="N60" s="24">
        <f t="shared" si="4"/>
        <v>4.58237071</v>
      </c>
      <c r="O60" s="23">
        <f t="shared" si="5"/>
        <v>9.666806855</v>
      </c>
      <c r="P60" s="23">
        <f t="shared" si="6"/>
        <v>7.034948569</v>
      </c>
      <c r="Q60" s="23">
        <f t="shared" si="7"/>
        <v>5.837122723</v>
      </c>
      <c r="R60" s="23">
        <f t="shared" si="8"/>
        <v>8.565856698</v>
      </c>
      <c r="S60" s="23">
        <f t="shared" si="9"/>
        <v>10.18679759</v>
      </c>
      <c r="T60" s="23">
        <f t="shared" si="10"/>
        <v>9.041490588</v>
      </c>
      <c r="U60" s="23">
        <f t="shared" si="11"/>
        <v>8.38883717</v>
      </c>
      <c r="V60" s="25">
        <f t="shared" si="12"/>
        <v>1.830676237</v>
      </c>
      <c r="W60" s="26"/>
    </row>
    <row r="61" ht="15.75" customHeight="1">
      <c r="A61" s="7" t="s">
        <v>95</v>
      </c>
      <c r="B61" s="7">
        <v>490.0</v>
      </c>
      <c r="C61" s="7">
        <v>1092.0</v>
      </c>
      <c r="D61" s="7">
        <v>1130.0</v>
      </c>
      <c r="E61" s="7">
        <v>40262.0</v>
      </c>
      <c r="F61" s="7">
        <v>25532.0</v>
      </c>
      <c r="G61" s="7">
        <v>25334.0</v>
      </c>
      <c r="H61" s="7">
        <v>38252.0</v>
      </c>
      <c r="I61" s="7">
        <v>43632.0</v>
      </c>
      <c r="J61" s="7">
        <v>35024.0</v>
      </c>
      <c r="K61" s="23">
        <f t="shared" si="1"/>
        <v>1.895752896</v>
      </c>
      <c r="L61" s="23">
        <f t="shared" si="2"/>
        <v>1.830820771</v>
      </c>
      <c r="M61" s="23">
        <f t="shared" si="3"/>
        <v>3.416918429</v>
      </c>
      <c r="N61" s="24">
        <f t="shared" si="4"/>
        <v>2.381164032</v>
      </c>
      <c r="O61" s="23">
        <f t="shared" si="5"/>
        <v>4.2333088</v>
      </c>
      <c r="P61" s="23">
        <f t="shared" si="6"/>
        <v>3.164332631</v>
      </c>
      <c r="Q61" s="23">
        <f t="shared" si="7"/>
        <v>3.36856801</v>
      </c>
      <c r="R61" s="23">
        <f t="shared" si="8"/>
        <v>4.766728972</v>
      </c>
      <c r="S61" s="23">
        <f t="shared" si="9"/>
        <v>5.161836035</v>
      </c>
      <c r="T61" s="23">
        <f t="shared" si="10"/>
        <v>4.485209374</v>
      </c>
      <c r="U61" s="23">
        <f t="shared" si="11"/>
        <v>4.19666397</v>
      </c>
      <c r="V61" s="25">
        <f t="shared" si="12"/>
        <v>1.762442198</v>
      </c>
      <c r="W61" s="26"/>
    </row>
    <row r="62" ht="15.75" customHeight="1">
      <c r="A62" s="7" t="s">
        <v>99</v>
      </c>
      <c r="B62" s="7">
        <v>1178.0</v>
      </c>
      <c r="C62" s="7">
        <v>3402.0</v>
      </c>
      <c r="D62" s="7">
        <v>2564.0</v>
      </c>
      <c r="E62" s="7">
        <v>71422.0</v>
      </c>
      <c r="F62" s="7">
        <v>63866.0</v>
      </c>
      <c r="G62" s="7">
        <v>64230.0</v>
      </c>
      <c r="H62" s="7">
        <v>125768.0</v>
      </c>
      <c r="I62" s="7">
        <v>107620.0</v>
      </c>
      <c r="J62" s="7">
        <v>76624.0</v>
      </c>
      <c r="K62" s="23">
        <f t="shared" si="1"/>
        <v>4.552123552</v>
      </c>
      <c r="L62" s="23">
        <f t="shared" si="2"/>
        <v>5.700167504</v>
      </c>
      <c r="M62" s="23">
        <f t="shared" si="3"/>
        <v>7.749244713</v>
      </c>
      <c r="N62" s="24">
        <f t="shared" si="4"/>
        <v>6.000511923</v>
      </c>
      <c r="O62" s="23">
        <f t="shared" si="5"/>
        <v>7.509515298</v>
      </c>
      <c r="P62" s="23">
        <f t="shared" si="6"/>
        <v>7.9151072</v>
      </c>
      <c r="Q62" s="23">
        <f t="shared" si="7"/>
        <v>8.540220715</v>
      </c>
      <c r="R62" s="23">
        <f t="shared" si="8"/>
        <v>15.67214953</v>
      </c>
      <c r="S62" s="23">
        <f t="shared" si="9"/>
        <v>12.73169289</v>
      </c>
      <c r="T62" s="23">
        <f t="shared" si="10"/>
        <v>9.812395953</v>
      </c>
      <c r="U62" s="23">
        <f t="shared" si="11"/>
        <v>10.3635136</v>
      </c>
      <c r="V62" s="25">
        <f t="shared" si="12"/>
        <v>1.727104909</v>
      </c>
      <c r="W62" s="26"/>
    </row>
    <row r="63" ht="15.75" customHeight="1">
      <c r="A63" s="7" t="s">
        <v>102</v>
      </c>
      <c r="B63" s="7">
        <v>380.0</v>
      </c>
      <c r="C63" s="7">
        <v>2256.0</v>
      </c>
      <c r="D63" s="7">
        <v>1200.0</v>
      </c>
      <c r="E63" s="7">
        <v>22594.0</v>
      </c>
      <c r="F63" s="7">
        <v>22288.0</v>
      </c>
      <c r="G63" s="7">
        <v>21478.0</v>
      </c>
      <c r="H63" s="7">
        <v>67820.0</v>
      </c>
      <c r="I63" s="7">
        <v>67780.0</v>
      </c>
      <c r="J63" s="7">
        <v>47076.0</v>
      </c>
      <c r="K63" s="23">
        <f t="shared" si="1"/>
        <v>1.471042471</v>
      </c>
      <c r="L63" s="23">
        <f t="shared" si="2"/>
        <v>3.780569514</v>
      </c>
      <c r="M63" s="23">
        <f t="shared" si="3"/>
        <v>3.628398792</v>
      </c>
      <c r="N63" s="24">
        <f t="shared" si="4"/>
        <v>2.960003592</v>
      </c>
      <c r="O63" s="23">
        <f t="shared" si="5"/>
        <v>2.375670277</v>
      </c>
      <c r="P63" s="23">
        <f t="shared" si="6"/>
        <v>2.762300161</v>
      </c>
      <c r="Q63" s="23">
        <f t="shared" si="7"/>
        <v>2.85587023</v>
      </c>
      <c r="R63" s="23">
        <f t="shared" si="8"/>
        <v>8.451214953</v>
      </c>
      <c r="S63" s="23">
        <f t="shared" si="9"/>
        <v>8.018573288</v>
      </c>
      <c r="T63" s="23">
        <f t="shared" si="10"/>
        <v>6.028556793</v>
      </c>
      <c r="U63" s="23">
        <f t="shared" si="11"/>
        <v>5.08203095</v>
      </c>
      <c r="V63" s="25">
        <f t="shared" si="12"/>
        <v>1.716900264</v>
      </c>
      <c r="W63" s="26"/>
    </row>
    <row r="64" ht="15.75" customHeight="1">
      <c r="A64" s="7" t="s">
        <v>100</v>
      </c>
      <c r="B64" s="7">
        <v>216.0</v>
      </c>
      <c r="C64" s="7">
        <v>1378.0</v>
      </c>
      <c r="D64" s="7">
        <v>800.0</v>
      </c>
      <c r="E64" s="7">
        <v>26974.0</v>
      </c>
      <c r="F64" s="7">
        <v>20484.0</v>
      </c>
      <c r="G64" s="7">
        <v>21998.0</v>
      </c>
      <c r="H64" s="7">
        <v>27864.0</v>
      </c>
      <c r="I64" s="7">
        <v>24304.0</v>
      </c>
      <c r="J64" s="7">
        <v>29232.0</v>
      </c>
      <c r="K64" s="23">
        <f t="shared" si="1"/>
        <v>0.8378378378</v>
      </c>
      <c r="L64" s="23">
        <f t="shared" si="2"/>
        <v>2.309882747</v>
      </c>
      <c r="M64" s="23">
        <f t="shared" si="3"/>
        <v>2.419939577</v>
      </c>
      <c r="N64" s="24">
        <f t="shared" si="4"/>
        <v>1.855886721</v>
      </c>
      <c r="O64" s="23">
        <f t="shared" si="5"/>
        <v>2.836189675</v>
      </c>
      <c r="P64" s="23">
        <f t="shared" si="6"/>
        <v>2.538728467</v>
      </c>
      <c r="Q64" s="23">
        <f t="shared" si="7"/>
        <v>2.925009972</v>
      </c>
      <c r="R64" s="23">
        <f t="shared" si="8"/>
        <v>3.472274143</v>
      </c>
      <c r="S64" s="23">
        <f t="shared" si="9"/>
        <v>2.875310541</v>
      </c>
      <c r="T64" s="23">
        <f t="shared" si="10"/>
        <v>3.743501088</v>
      </c>
      <c r="U64" s="23">
        <f t="shared" si="11"/>
        <v>3.065168981</v>
      </c>
      <c r="V64" s="25">
        <f t="shared" si="12"/>
        <v>1.651592711</v>
      </c>
      <c r="W64" s="26"/>
    </row>
    <row r="65" ht="15.75" customHeight="1">
      <c r="A65" s="7" t="s">
        <v>106</v>
      </c>
      <c r="B65" s="7">
        <v>104.0</v>
      </c>
      <c r="C65" s="7">
        <v>552.0</v>
      </c>
      <c r="D65" s="7">
        <v>170.0</v>
      </c>
      <c r="E65" s="7">
        <v>9234.0</v>
      </c>
      <c r="F65" s="7">
        <v>7232.0</v>
      </c>
      <c r="G65" s="7">
        <v>6206.0</v>
      </c>
      <c r="H65" s="7">
        <v>7352.0</v>
      </c>
      <c r="I65" s="7">
        <v>7432.0</v>
      </c>
      <c r="J65" s="7">
        <v>4788.0</v>
      </c>
      <c r="K65" s="23">
        <f t="shared" si="1"/>
        <v>0.4054054054</v>
      </c>
      <c r="L65" s="23">
        <f t="shared" si="2"/>
        <v>0.9262981575</v>
      </c>
      <c r="M65" s="23">
        <f t="shared" si="3"/>
        <v>0.5166163142</v>
      </c>
      <c r="N65" s="24">
        <f t="shared" si="4"/>
        <v>0.6161066257</v>
      </c>
      <c r="O65" s="23">
        <f t="shared" si="5"/>
        <v>0.9709809694</v>
      </c>
      <c r="P65" s="23">
        <f t="shared" si="6"/>
        <v>0.8963936052</v>
      </c>
      <c r="Q65" s="23">
        <f t="shared" si="7"/>
        <v>0.8252891903</v>
      </c>
      <c r="R65" s="23">
        <f t="shared" si="8"/>
        <v>0.9162616822</v>
      </c>
      <c r="S65" s="23">
        <f t="shared" si="9"/>
        <v>0.8793327813</v>
      </c>
      <c r="T65" s="23">
        <f t="shared" si="10"/>
        <v>0.6132667435</v>
      </c>
      <c r="U65" s="23">
        <f t="shared" si="11"/>
        <v>0.850254162</v>
      </c>
      <c r="V65" s="25">
        <f t="shared" si="12"/>
        <v>1.380043854</v>
      </c>
      <c r="W65" s="26"/>
    </row>
    <row r="66" ht="15.75" customHeight="1">
      <c r="A66" s="7" t="s">
        <v>105</v>
      </c>
      <c r="B66" s="7">
        <v>870.0</v>
      </c>
      <c r="C66" s="7">
        <v>2382.0</v>
      </c>
      <c r="D66" s="7">
        <v>1486.0</v>
      </c>
      <c r="E66" s="7">
        <v>38906.0</v>
      </c>
      <c r="F66" s="7">
        <v>35056.0</v>
      </c>
      <c r="G66" s="7">
        <v>30222.0</v>
      </c>
      <c r="H66" s="7">
        <v>46800.0</v>
      </c>
      <c r="I66" s="7">
        <v>57592.0</v>
      </c>
      <c r="J66" s="7">
        <v>45588.0</v>
      </c>
      <c r="K66" s="23">
        <f t="shared" si="1"/>
        <v>3.362934363</v>
      </c>
      <c r="L66" s="23">
        <f t="shared" si="2"/>
        <v>3.991624791</v>
      </c>
      <c r="M66" s="23">
        <f t="shared" si="3"/>
        <v>4.49244713</v>
      </c>
      <c r="N66" s="24">
        <f t="shared" si="4"/>
        <v>3.949002094</v>
      </c>
      <c r="O66" s="23">
        <f t="shared" si="5"/>
        <v>4.090737041</v>
      </c>
      <c r="P66" s="23">
        <f t="shared" si="6"/>
        <v>4.344652373</v>
      </c>
      <c r="Q66" s="23">
        <f t="shared" si="7"/>
        <v>4.018481585</v>
      </c>
      <c r="R66" s="23">
        <f t="shared" si="8"/>
        <v>5.831900312</v>
      </c>
      <c r="S66" s="23">
        <f t="shared" si="9"/>
        <v>6.813320715</v>
      </c>
      <c r="T66" s="23">
        <f t="shared" si="10"/>
        <v>5.838007427</v>
      </c>
      <c r="U66" s="23">
        <f t="shared" si="11"/>
        <v>5.156183242</v>
      </c>
      <c r="V66" s="25">
        <f t="shared" si="12"/>
        <v>1.305692709</v>
      </c>
      <c r="W66" s="26"/>
    </row>
    <row r="67" ht="15.75" customHeight="1">
      <c r="A67" s="7" t="s">
        <v>104</v>
      </c>
      <c r="B67" s="7">
        <v>298.0</v>
      </c>
      <c r="C67" s="7">
        <v>1106.0</v>
      </c>
      <c r="D67" s="7">
        <v>1058.0</v>
      </c>
      <c r="E67" s="7">
        <v>20562.0</v>
      </c>
      <c r="F67" s="7">
        <v>14396.0</v>
      </c>
      <c r="G67" s="7">
        <v>15192.0</v>
      </c>
      <c r="H67" s="7">
        <v>25628.0</v>
      </c>
      <c r="I67" s="7">
        <v>28548.0</v>
      </c>
      <c r="J67" s="7">
        <v>24512.0</v>
      </c>
      <c r="K67" s="23">
        <f t="shared" si="1"/>
        <v>1.154440154</v>
      </c>
      <c r="L67" s="23">
        <f t="shared" si="2"/>
        <v>1.854271357</v>
      </c>
      <c r="M67" s="23">
        <f t="shared" si="3"/>
        <v>3.19939577</v>
      </c>
      <c r="N67" s="24">
        <f t="shared" si="4"/>
        <v>2.069369094</v>
      </c>
      <c r="O67" s="23">
        <f t="shared" si="5"/>
        <v>2.162022921</v>
      </c>
      <c r="P67" s="23">
        <f t="shared" si="6"/>
        <v>1.784235965</v>
      </c>
      <c r="Q67" s="23">
        <f t="shared" si="7"/>
        <v>2.020077117</v>
      </c>
      <c r="R67" s="23">
        <f t="shared" si="8"/>
        <v>3.19364486</v>
      </c>
      <c r="S67" s="23">
        <f t="shared" si="9"/>
        <v>3.377380812</v>
      </c>
      <c r="T67" s="23">
        <f t="shared" si="10"/>
        <v>3.139070303</v>
      </c>
      <c r="U67" s="23">
        <f t="shared" si="11"/>
        <v>2.612738663</v>
      </c>
      <c r="V67" s="25">
        <f t="shared" si="12"/>
        <v>1.262577406</v>
      </c>
      <c r="W67" s="26"/>
    </row>
    <row r="68" ht="15.75" customHeight="1">
      <c r="A68" s="7" t="s">
        <v>107</v>
      </c>
      <c r="B68" s="7">
        <v>122.0</v>
      </c>
      <c r="C68" s="7">
        <v>488.0</v>
      </c>
      <c r="D68" s="7">
        <v>426.0</v>
      </c>
      <c r="E68" s="7">
        <v>8542.0</v>
      </c>
      <c r="F68" s="7">
        <v>7220.0</v>
      </c>
      <c r="G68" s="7">
        <v>6548.0</v>
      </c>
      <c r="H68" s="7">
        <v>10124.0</v>
      </c>
      <c r="I68" s="7">
        <v>11512.0</v>
      </c>
      <c r="J68" s="7">
        <v>8800.0</v>
      </c>
      <c r="K68" s="23">
        <f t="shared" si="1"/>
        <v>0.4749034749</v>
      </c>
      <c r="L68" s="23">
        <f t="shared" si="2"/>
        <v>0.8190954774</v>
      </c>
      <c r="M68" s="23">
        <f t="shared" si="3"/>
        <v>1.290030211</v>
      </c>
      <c r="N68" s="24">
        <f t="shared" si="4"/>
        <v>0.8613430546</v>
      </c>
      <c r="O68" s="23">
        <f t="shared" si="5"/>
        <v>0.8982231101</v>
      </c>
      <c r="P68" s="23">
        <f t="shared" si="6"/>
        <v>0.894906432</v>
      </c>
      <c r="Q68" s="23">
        <f t="shared" si="7"/>
        <v>0.8707618668</v>
      </c>
      <c r="R68" s="23">
        <f t="shared" si="8"/>
        <v>1.261682243</v>
      </c>
      <c r="S68" s="23">
        <f t="shared" si="9"/>
        <v>1.362001656</v>
      </c>
      <c r="T68" s="23">
        <f t="shared" si="10"/>
        <v>1.127032911</v>
      </c>
      <c r="U68" s="23">
        <f t="shared" si="11"/>
        <v>1.06910137</v>
      </c>
      <c r="V68" s="25">
        <f t="shared" si="12"/>
        <v>1.241202752</v>
      </c>
      <c r="W68" s="26"/>
    </row>
    <row r="69" ht="15.75" customHeight="1">
      <c r="A69" s="7" t="s">
        <v>110</v>
      </c>
      <c r="B69" s="7">
        <v>36.0</v>
      </c>
      <c r="C69" s="7">
        <v>316.0</v>
      </c>
      <c r="D69" s="7">
        <v>214.0</v>
      </c>
      <c r="E69" s="7">
        <v>4538.0</v>
      </c>
      <c r="F69" s="7">
        <v>3630.0</v>
      </c>
      <c r="G69" s="7">
        <v>3430.0</v>
      </c>
      <c r="H69" s="7">
        <v>3368.0</v>
      </c>
      <c r="I69" s="7">
        <v>5944.0</v>
      </c>
      <c r="J69" s="7">
        <v>5040.0</v>
      </c>
      <c r="K69" s="23">
        <f t="shared" si="1"/>
        <v>0.1428571429</v>
      </c>
      <c r="L69" s="23">
        <f t="shared" si="2"/>
        <v>0.5309882747</v>
      </c>
      <c r="M69" s="23">
        <f t="shared" si="3"/>
        <v>0.6495468278</v>
      </c>
      <c r="N69" s="24">
        <f t="shared" si="4"/>
        <v>0.4411307485</v>
      </c>
      <c r="O69" s="23">
        <f t="shared" si="5"/>
        <v>0.4772368836</v>
      </c>
      <c r="P69" s="23">
        <f t="shared" si="6"/>
        <v>0.4499938034</v>
      </c>
      <c r="Q69" s="23">
        <f t="shared" si="7"/>
        <v>0.4561893365</v>
      </c>
      <c r="R69" s="23">
        <f t="shared" si="8"/>
        <v>0.4198130841</v>
      </c>
      <c r="S69" s="23">
        <f t="shared" si="9"/>
        <v>0.7033006033</v>
      </c>
      <c r="T69" s="23">
        <f t="shared" si="10"/>
        <v>0.6455372007</v>
      </c>
      <c r="U69" s="23">
        <f t="shared" si="11"/>
        <v>0.5253451519</v>
      </c>
      <c r="V69" s="25">
        <f t="shared" si="12"/>
        <v>1.190905766</v>
      </c>
      <c r="W69" s="26"/>
    </row>
    <row r="70" ht="15.75" customHeight="1">
      <c r="A70" s="7" t="s">
        <v>108</v>
      </c>
      <c r="B70" s="7">
        <v>138.0</v>
      </c>
      <c r="C70" s="7">
        <v>442.0</v>
      </c>
      <c r="D70" s="7">
        <v>334.0</v>
      </c>
      <c r="E70" s="7">
        <v>9582.0</v>
      </c>
      <c r="F70" s="7">
        <v>10464.0</v>
      </c>
      <c r="G70" s="7">
        <v>7576.0</v>
      </c>
      <c r="H70" s="7">
        <v>5676.0</v>
      </c>
      <c r="I70" s="7">
        <v>6508.0</v>
      </c>
      <c r="J70" s="7">
        <v>4716.0</v>
      </c>
      <c r="K70" s="23">
        <f t="shared" si="1"/>
        <v>0.5366795367</v>
      </c>
      <c r="L70" s="23">
        <f t="shared" si="2"/>
        <v>0.7420435511</v>
      </c>
      <c r="M70" s="23">
        <f t="shared" si="3"/>
        <v>1.012084592</v>
      </c>
      <c r="N70" s="24">
        <f t="shared" si="4"/>
        <v>0.76360256</v>
      </c>
      <c r="O70" s="23">
        <f t="shared" si="5"/>
        <v>1.007570182</v>
      </c>
      <c r="P70" s="23">
        <f t="shared" si="6"/>
        <v>1.296938902</v>
      </c>
      <c r="Q70" s="23">
        <f t="shared" si="7"/>
        <v>1.007445818</v>
      </c>
      <c r="R70" s="23">
        <f t="shared" si="8"/>
        <v>0.7074143302</v>
      </c>
      <c r="S70" s="23">
        <f t="shared" si="9"/>
        <v>0.7700224772</v>
      </c>
      <c r="T70" s="23">
        <f t="shared" si="10"/>
        <v>0.6040466129</v>
      </c>
      <c r="U70" s="23">
        <f t="shared" si="11"/>
        <v>0.8989063871</v>
      </c>
      <c r="V70" s="25">
        <f t="shared" si="12"/>
        <v>1.177191427</v>
      </c>
      <c r="W70" s="26"/>
    </row>
    <row r="71" ht="15.75" customHeight="1">
      <c r="A71" s="7" t="s">
        <v>103</v>
      </c>
      <c r="B71" s="7">
        <v>2.0</v>
      </c>
      <c r="C71" s="7">
        <v>42.0</v>
      </c>
      <c r="D71" s="7">
        <v>52.0</v>
      </c>
      <c r="E71" s="7">
        <v>1162.0</v>
      </c>
      <c r="F71" s="7">
        <v>860.0</v>
      </c>
      <c r="G71" s="7">
        <v>778.0</v>
      </c>
      <c r="H71" s="7">
        <v>576.0</v>
      </c>
      <c r="I71" s="7">
        <v>700.0</v>
      </c>
      <c r="J71" s="7">
        <v>640.0</v>
      </c>
      <c r="K71" s="23">
        <f t="shared" si="1"/>
        <v>0.01158301158</v>
      </c>
      <c r="L71" s="23">
        <f t="shared" si="2"/>
        <v>0.07202680067</v>
      </c>
      <c r="M71" s="23">
        <f t="shared" si="3"/>
        <v>0.1601208459</v>
      </c>
      <c r="N71" s="24">
        <f t="shared" si="4"/>
        <v>0.08124355272</v>
      </c>
      <c r="O71" s="23">
        <f t="shared" si="5"/>
        <v>0.1222794659</v>
      </c>
      <c r="P71" s="23">
        <f t="shared" si="6"/>
        <v>0.1067046722</v>
      </c>
      <c r="Q71" s="23">
        <f t="shared" si="7"/>
        <v>0.103576652</v>
      </c>
      <c r="R71" s="23">
        <f t="shared" si="8"/>
        <v>0.07190031153</v>
      </c>
      <c r="S71" s="23">
        <f t="shared" si="9"/>
        <v>0.08292913758</v>
      </c>
      <c r="T71" s="23">
        <f t="shared" si="10"/>
        <v>0.08208477398</v>
      </c>
      <c r="U71" s="23">
        <f t="shared" si="11"/>
        <v>0.0949125022</v>
      </c>
      <c r="V71" s="25">
        <f t="shared" si="12"/>
        <v>1.168246575</v>
      </c>
      <c r="W71" s="26"/>
    </row>
    <row r="72" ht="15.75" customHeight="1">
      <c r="A72" s="7" t="s">
        <v>121</v>
      </c>
      <c r="B72" s="7">
        <v>68.0</v>
      </c>
      <c r="C72" s="7">
        <v>244.0</v>
      </c>
      <c r="D72" s="7">
        <v>52.0</v>
      </c>
      <c r="E72" s="7">
        <v>678.0</v>
      </c>
      <c r="F72" s="7">
        <v>408.0</v>
      </c>
      <c r="G72" s="7">
        <v>604.0</v>
      </c>
      <c r="H72" s="7">
        <v>6860.0</v>
      </c>
      <c r="I72" s="7">
        <v>4436.0</v>
      </c>
      <c r="J72" s="7">
        <v>2552.0</v>
      </c>
      <c r="K72" s="23">
        <f t="shared" si="1"/>
        <v>0.2664092664</v>
      </c>
      <c r="L72" s="23">
        <f t="shared" si="2"/>
        <v>0.4103852596</v>
      </c>
      <c r="M72" s="23">
        <f t="shared" si="3"/>
        <v>0.1601208459</v>
      </c>
      <c r="N72" s="24">
        <f t="shared" si="4"/>
        <v>0.2789717907</v>
      </c>
      <c r="O72" s="23">
        <f t="shared" si="5"/>
        <v>0.07139102092</v>
      </c>
      <c r="P72" s="23">
        <f t="shared" si="6"/>
        <v>0.05068781757</v>
      </c>
      <c r="Q72" s="23">
        <f t="shared" si="7"/>
        <v>0.08044143066</v>
      </c>
      <c r="R72" s="23">
        <f t="shared" si="8"/>
        <v>0.854953271</v>
      </c>
      <c r="S72" s="23">
        <f t="shared" si="9"/>
        <v>0.5249024015</v>
      </c>
      <c r="T72" s="23">
        <f t="shared" si="10"/>
        <v>0.3269304648</v>
      </c>
      <c r="U72" s="23">
        <f t="shared" si="11"/>
        <v>0.3182177344</v>
      </c>
      <c r="V72" s="25">
        <f t="shared" si="12"/>
        <v>1.140680689</v>
      </c>
      <c r="W72" s="26"/>
    </row>
    <row r="73" ht="15.75" customHeight="1">
      <c r="A73" s="7" t="s">
        <v>109</v>
      </c>
      <c r="B73" s="7">
        <v>282.0</v>
      </c>
      <c r="C73" s="7">
        <v>1308.0</v>
      </c>
      <c r="D73" s="7">
        <v>836.0</v>
      </c>
      <c r="E73" s="7">
        <v>30500.0</v>
      </c>
      <c r="F73" s="7">
        <v>22482.0</v>
      </c>
      <c r="G73" s="7">
        <v>20284.0</v>
      </c>
      <c r="H73" s="7">
        <v>13852.0</v>
      </c>
      <c r="I73" s="7">
        <v>11452.0</v>
      </c>
      <c r="J73" s="7">
        <v>10416.0</v>
      </c>
      <c r="K73" s="23">
        <f t="shared" si="1"/>
        <v>1.092664093</v>
      </c>
      <c r="L73" s="23">
        <f t="shared" si="2"/>
        <v>2.192629816</v>
      </c>
      <c r="M73" s="23">
        <f t="shared" si="3"/>
        <v>2.528700906</v>
      </c>
      <c r="N73" s="24">
        <f t="shared" si="4"/>
        <v>1.937998272</v>
      </c>
      <c r="O73" s="23">
        <f t="shared" si="5"/>
        <v>3.206918305</v>
      </c>
      <c r="P73" s="23">
        <f t="shared" si="6"/>
        <v>2.786342793</v>
      </c>
      <c r="Q73" s="23">
        <f t="shared" si="7"/>
        <v>2.697114745</v>
      </c>
      <c r="R73" s="23">
        <f t="shared" si="8"/>
        <v>1.72623053</v>
      </c>
      <c r="S73" s="23">
        <f t="shared" si="9"/>
        <v>1.354903585</v>
      </c>
      <c r="T73" s="23">
        <f t="shared" si="10"/>
        <v>1.33397362</v>
      </c>
      <c r="U73" s="23">
        <f t="shared" si="11"/>
        <v>2.184247263</v>
      </c>
      <c r="V73" s="25">
        <f t="shared" si="12"/>
        <v>1.127063576</v>
      </c>
      <c r="W73" s="26"/>
    </row>
    <row r="74" ht="15.75" customHeight="1">
      <c r="A74" s="7" t="s">
        <v>112</v>
      </c>
      <c r="B74" s="7">
        <v>544.0</v>
      </c>
      <c r="C74" s="7">
        <v>2174.0</v>
      </c>
      <c r="D74" s="7">
        <v>1104.0</v>
      </c>
      <c r="E74" s="7">
        <v>21096.0</v>
      </c>
      <c r="F74" s="7">
        <v>18148.0</v>
      </c>
      <c r="G74" s="7">
        <v>17374.0</v>
      </c>
      <c r="H74" s="7">
        <v>34680.0</v>
      </c>
      <c r="I74" s="7">
        <v>39200.0</v>
      </c>
      <c r="J74" s="7">
        <v>34972.0</v>
      </c>
      <c r="K74" s="23">
        <f t="shared" si="1"/>
        <v>2.104247104</v>
      </c>
      <c r="L74" s="23">
        <f t="shared" si="2"/>
        <v>3.64321608</v>
      </c>
      <c r="M74" s="23">
        <f t="shared" si="3"/>
        <v>3.33836858</v>
      </c>
      <c r="N74" s="24">
        <f t="shared" si="4"/>
        <v>3.028610588</v>
      </c>
      <c r="O74" s="23">
        <f t="shared" si="5"/>
        <v>2.218168437</v>
      </c>
      <c r="P74" s="23">
        <f t="shared" si="6"/>
        <v>2.249225431</v>
      </c>
      <c r="Q74" s="23">
        <f t="shared" si="7"/>
        <v>2.310198112</v>
      </c>
      <c r="R74" s="23">
        <f t="shared" si="8"/>
        <v>4.321619938</v>
      </c>
      <c r="S74" s="23">
        <f t="shared" si="9"/>
        <v>4.637525139</v>
      </c>
      <c r="T74" s="23">
        <f t="shared" si="10"/>
        <v>4.478550391</v>
      </c>
      <c r="U74" s="23">
        <f t="shared" si="11"/>
        <v>3.369214574</v>
      </c>
      <c r="V74" s="25">
        <f t="shared" si="12"/>
        <v>1.112462126</v>
      </c>
      <c r="W74" s="26"/>
    </row>
    <row r="75" ht="15.75" customHeight="1">
      <c r="A75" s="7" t="s">
        <v>122</v>
      </c>
      <c r="B75" s="7">
        <v>174.0</v>
      </c>
      <c r="C75" s="7">
        <v>1642.0</v>
      </c>
      <c r="D75" s="7">
        <v>608.0</v>
      </c>
      <c r="E75" s="7">
        <v>6716.0</v>
      </c>
      <c r="F75" s="7">
        <v>4870.0</v>
      </c>
      <c r="G75" s="7">
        <v>4636.0</v>
      </c>
      <c r="H75" s="7">
        <v>23444.0</v>
      </c>
      <c r="I75" s="7">
        <v>28200.0</v>
      </c>
      <c r="J75" s="7">
        <v>24516.0</v>
      </c>
      <c r="K75" s="23">
        <f t="shared" si="1"/>
        <v>0.6756756757</v>
      </c>
      <c r="L75" s="23">
        <f t="shared" si="2"/>
        <v>2.752093802</v>
      </c>
      <c r="M75" s="23">
        <f t="shared" si="3"/>
        <v>1.839879154</v>
      </c>
      <c r="N75" s="24">
        <f t="shared" si="4"/>
        <v>1.755882877</v>
      </c>
      <c r="O75" s="23">
        <f t="shared" si="5"/>
        <v>0.7062348859</v>
      </c>
      <c r="P75" s="23">
        <f t="shared" si="6"/>
        <v>0.6036683604</v>
      </c>
      <c r="Q75" s="23">
        <f t="shared" si="7"/>
        <v>0.6165403537</v>
      </c>
      <c r="R75" s="23">
        <f t="shared" si="8"/>
        <v>2.921495327</v>
      </c>
      <c r="S75" s="23">
        <f t="shared" si="9"/>
        <v>3.336211996</v>
      </c>
      <c r="T75" s="23">
        <f t="shared" si="10"/>
        <v>3.139582533</v>
      </c>
      <c r="U75" s="23">
        <f t="shared" si="11"/>
        <v>1.887288909</v>
      </c>
      <c r="V75" s="25">
        <f t="shared" si="12"/>
        <v>1.074837584</v>
      </c>
      <c r="W75" s="26"/>
    </row>
    <row r="76" ht="15.75" customHeight="1">
      <c r="A76" s="7" t="s">
        <v>113</v>
      </c>
      <c r="B76" s="7">
        <v>122.0</v>
      </c>
      <c r="C76" s="7">
        <v>738.0</v>
      </c>
      <c r="D76" s="7">
        <v>456.0</v>
      </c>
      <c r="E76" s="7">
        <v>8340.0</v>
      </c>
      <c r="F76" s="7">
        <v>8352.0</v>
      </c>
      <c r="G76" s="7">
        <v>6994.0</v>
      </c>
      <c r="H76" s="7">
        <v>9584.0</v>
      </c>
      <c r="I76" s="7">
        <v>12040.0</v>
      </c>
      <c r="J76" s="7">
        <v>8368.0</v>
      </c>
      <c r="K76" s="23">
        <f t="shared" si="1"/>
        <v>0.4749034749</v>
      </c>
      <c r="L76" s="23">
        <f t="shared" si="2"/>
        <v>1.237855946</v>
      </c>
      <c r="M76" s="23">
        <f t="shared" si="3"/>
        <v>1.380664653</v>
      </c>
      <c r="N76" s="24">
        <f t="shared" si="4"/>
        <v>1.031141358</v>
      </c>
      <c r="O76" s="23">
        <f t="shared" si="5"/>
        <v>0.8769845442</v>
      </c>
      <c r="P76" s="23">
        <f t="shared" si="6"/>
        <v>1.035196431</v>
      </c>
      <c r="Q76" s="23">
        <f t="shared" si="7"/>
        <v>0.9300624917</v>
      </c>
      <c r="R76" s="23">
        <f t="shared" si="8"/>
        <v>1.194392523</v>
      </c>
      <c r="S76" s="23">
        <f t="shared" si="9"/>
        <v>1.424464687</v>
      </c>
      <c r="T76" s="23">
        <f t="shared" si="10"/>
        <v>1.071712127</v>
      </c>
      <c r="U76" s="23">
        <f t="shared" si="11"/>
        <v>1.088802134</v>
      </c>
      <c r="V76" s="25">
        <f t="shared" si="12"/>
        <v>1.055919371</v>
      </c>
      <c r="W76" s="26"/>
    </row>
    <row r="77" ht="15.75" customHeight="1">
      <c r="A77" s="7" t="s">
        <v>119</v>
      </c>
      <c r="B77" s="7">
        <v>28.0</v>
      </c>
      <c r="C77" s="7">
        <v>362.0</v>
      </c>
      <c r="D77" s="7">
        <v>196.0</v>
      </c>
      <c r="E77" s="7">
        <v>3140.0</v>
      </c>
      <c r="F77" s="7">
        <v>1938.0</v>
      </c>
      <c r="G77" s="7">
        <v>1914.0</v>
      </c>
      <c r="H77" s="7">
        <v>4876.0</v>
      </c>
      <c r="I77" s="7">
        <v>6076.0</v>
      </c>
      <c r="J77" s="7">
        <v>4092.0</v>
      </c>
      <c r="K77" s="23">
        <f t="shared" si="1"/>
        <v>0.111969112</v>
      </c>
      <c r="L77" s="23">
        <f t="shared" si="2"/>
        <v>0.608040201</v>
      </c>
      <c r="M77" s="23">
        <f t="shared" si="3"/>
        <v>0.5951661631</v>
      </c>
      <c r="N77" s="24">
        <f t="shared" si="4"/>
        <v>0.4383918254</v>
      </c>
      <c r="O77" s="23">
        <f t="shared" si="5"/>
        <v>0.3302491852</v>
      </c>
      <c r="P77" s="23">
        <f t="shared" si="6"/>
        <v>0.2403023919</v>
      </c>
      <c r="Q77" s="23">
        <f t="shared" si="7"/>
        <v>0.2546203962</v>
      </c>
      <c r="R77" s="23">
        <f t="shared" si="8"/>
        <v>0.6077258567</v>
      </c>
      <c r="S77" s="23">
        <f t="shared" si="9"/>
        <v>0.7189163611</v>
      </c>
      <c r="T77" s="23">
        <f t="shared" si="10"/>
        <v>0.5241388142</v>
      </c>
      <c r="U77" s="23">
        <f t="shared" si="11"/>
        <v>0.4459921675</v>
      </c>
      <c r="V77" s="25">
        <f t="shared" si="12"/>
        <v>1.01733687</v>
      </c>
      <c r="W77" s="26"/>
    </row>
    <row r="78" ht="15.75" customHeight="1">
      <c r="A78" s="7" t="s">
        <v>117</v>
      </c>
      <c r="B78" s="7">
        <v>1460.0</v>
      </c>
      <c r="C78" s="7">
        <v>8620.0</v>
      </c>
      <c r="D78" s="7">
        <v>5358.0</v>
      </c>
      <c r="E78" s="7">
        <v>86820.0</v>
      </c>
      <c r="F78" s="7">
        <v>64840.0</v>
      </c>
      <c r="G78" s="7">
        <v>60594.0</v>
      </c>
      <c r="H78" s="7">
        <v>131580.0</v>
      </c>
      <c r="I78" s="7">
        <v>149116.0</v>
      </c>
      <c r="J78" s="7">
        <v>109636.0</v>
      </c>
      <c r="K78" s="23">
        <f t="shared" si="1"/>
        <v>5.640926641</v>
      </c>
      <c r="L78" s="23">
        <f t="shared" si="2"/>
        <v>14.44053601</v>
      </c>
      <c r="M78" s="23">
        <f t="shared" si="3"/>
        <v>16.19033233</v>
      </c>
      <c r="N78" s="24">
        <f t="shared" si="4"/>
        <v>12.09059833</v>
      </c>
      <c r="O78" s="23">
        <f t="shared" si="5"/>
        <v>9.128482809</v>
      </c>
      <c r="P78" s="23">
        <f t="shared" si="6"/>
        <v>8.035816086</v>
      </c>
      <c r="Q78" s="23">
        <f t="shared" si="7"/>
        <v>8.056774365</v>
      </c>
      <c r="R78" s="23">
        <f t="shared" si="8"/>
        <v>16.39638629</v>
      </c>
      <c r="S78" s="23">
        <f t="shared" si="9"/>
        <v>17.64071927</v>
      </c>
      <c r="T78" s="23">
        <f t="shared" si="10"/>
        <v>14.03982584</v>
      </c>
      <c r="U78" s="23">
        <f t="shared" si="11"/>
        <v>12.21633411</v>
      </c>
      <c r="V78" s="25">
        <f t="shared" si="12"/>
        <v>1.010399467</v>
      </c>
      <c r="W78" s="26"/>
    </row>
    <row r="79" ht="15.75" customHeight="1">
      <c r="A79" s="7" t="s">
        <v>118</v>
      </c>
      <c r="B79" s="7">
        <v>102.0</v>
      </c>
      <c r="C79" s="7">
        <v>60.0</v>
      </c>
      <c r="D79" s="7">
        <v>50.0</v>
      </c>
      <c r="E79" s="7">
        <v>582.0</v>
      </c>
      <c r="F79" s="7">
        <v>522.0</v>
      </c>
      <c r="G79" s="7">
        <v>614.0</v>
      </c>
      <c r="H79" s="7">
        <v>3120.0</v>
      </c>
      <c r="I79" s="7">
        <v>3468.0</v>
      </c>
      <c r="J79" s="7">
        <v>2444.0</v>
      </c>
      <c r="K79" s="23">
        <f t="shared" si="1"/>
        <v>0.3976833977</v>
      </c>
      <c r="L79" s="23">
        <f t="shared" si="2"/>
        <v>0.1021775544</v>
      </c>
      <c r="M79" s="23">
        <f t="shared" si="3"/>
        <v>0.1540785498</v>
      </c>
      <c r="N79" s="24">
        <f t="shared" si="4"/>
        <v>0.217979834</v>
      </c>
      <c r="O79" s="23">
        <f t="shared" si="5"/>
        <v>0.06129744506</v>
      </c>
      <c r="P79" s="23">
        <f t="shared" si="6"/>
        <v>0.06481596232</v>
      </c>
      <c r="Q79" s="23">
        <f t="shared" si="7"/>
        <v>0.08177104108</v>
      </c>
      <c r="R79" s="23">
        <f t="shared" si="8"/>
        <v>0.3889096573</v>
      </c>
      <c r="S79" s="23">
        <f t="shared" si="9"/>
        <v>0.4103868449</v>
      </c>
      <c r="T79" s="23">
        <f t="shared" si="10"/>
        <v>0.3131002689</v>
      </c>
      <c r="U79" s="23">
        <f t="shared" si="11"/>
        <v>0.2200468699</v>
      </c>
      <c r="V79" s="25">
        <f t="shared" si="12"/>
        <v>1.009482693</v>
      </c>
      <c r="W79" s="26"/>
    </row>
    <row r="80" ht="15.75" customHeight="1">
      <c r="A80" s="7" t="s">
        <v>120</v>
      </c>
      <c r="B80" s="7">
        <v>614.0</v>
      </c>
      <c r="C80" s="7">
        <v>3626.0</v>
      </c>
      <c r="D80" s="7">
        <v>1840.0</v>
      </c>
      <c r="E80" s="7">
        <v>29728.0</v>
      </c>
      <c r="F80" s="7">
        <v>18504.0</v>
      </c>
      <c r="G80" s="7">
        <v>14438.0</v>
      </c>
      <c r="H80" s="7">
        <v>57408.0</v>
      </c>
      <c r="I80" s="7">
        <v>67188.0</v>
      </c>
      <c r="J80" s="7">
        <v>45276.0</v>
      </c>
      <c r="K80" s="23">
        <f t="shared" si="1"/>
        <v>2.374517375</v>
      </c>
      <c r="L80" s="23">
        <f t="shared" si="2"/>
        <v>6.075376884</v>
      </c>
      <c r="M80" s="23">
        <f t="shared" si="3"/>
        <v>5.561933535</v>
      </c>
      <c r="N80" s="24">
        <f t="shared" si="4"/>
        <v>4.670609265</v>
      </c>
      <c r="O80" s="23">
        <f t="shared" si="5"/>
        <v>3.125749133</v>
      </c>
      <c r="P80" s="23">
        <f t="shared" si="6"/>
        <v>2.2933449</v>
      </c>
      <c r="Q80" s="23">
        <f t="shared" si="7"/>
        <v>1.919824491</v>
      </c>
      <c r="R80" s="23">
        <f t="shared" si="8"/>
        <v>7.15376947</v>
      </c>
      <c r="S80" s="23">
        <f t="shared" si="9"/>
        <v>7.94853898</v>
      </c>
      <c r="T80" s="23">
        <f t="shared" si="10"/>
        <v>5.798053528</v>
      </c>
      <c r="U80" s="23">
        <f t="shared" si="11"/>
        <v>4.70654675</v>
      </c>
      <c r="V80" s="25">
        <f t="shared" si="12"/>
        <v>1.007694389</v>
      </c>
      <c r="W80" s="26"/>
    </row>
    <row r="81" ht="15.75" customHeight="1">
      <c r="A81" s="7" t="s">
        <v>114</v>
      </c>
      <c r="B81" s="7">
        <v>58.0</v>
      </c>
      <c r="C81" s="7">
        <v>444.0</v>
      </c>
      <c r="D81" s="7">
        <v>314.0</v>
      </c>
      <c r="E81" s="7">
        <v>6036.0</v>
      </c>
      <c r="F81" s="7">
        <v>4416.0</v>
      </c>
      <c r="G81" s="7">
        <v>4178.0</v>
      </c>
      <c r="H81" s="7">
        <v>5800.0</v>
      </c>
      <c r="I81" s="7">
        <v>5972.0</v>
      </c>
      <c r="J81" s="7">
        <v>4960.0</v>
      </c>
      <c r="K81" s="23">
        <f t="shared" si="1"/>
        <v>0.2277992278</v>
      </c>
      <c r="L81" s="23">
        <f t="shared" si="2"/>
        <v>0.7453936348</v>
      </c>
      <c r="M81" s="23">
        <f t="shared" si="3"/>
        <v>0.9516616314</v>
      </c>
      <c r="N81" s="24">
        <f t="shared" si="4"/>
        <v>0.6416181647</v>
      </c>
      <c r="O81" s="23">
        <f t="shared" si="5"/>
        <v>0.6347387236</v>
      </c>
      <c r="P81" s="23">
        <f t="shared" si="6"/>
        <v>0.5474036436</v>
      </c>
      <c r="Q81" s="23">
        <f t="shared" si="7"/>
        <v>0.5556441963</v>
      </c>
      <c r="R81" s="23">
        <f t="shared" si="8"/>
        <v>0.7228660436</v>
      </c>
      <c r="S81" s="23">
        <f t="shared" si="9"/>
        <v>0.7066130368</v>
      </c>
      <c r="T81" s="23">
        <f t="shared" si="10"/>
        <v>0.6352926111</v>
      </c>
      <c r="U81" s="23">
        <f t="shared" si="11"/>
        <v>0.6337597092</v>
      </c>
      <c r="V81" s="25">
        <f t="shared" si="12"/>
        <v>0.9877521305</v>
      </c>
      <c r="W81" s="26"/>
    </row>
    <row r="82" ht="15.75" customHeight="1">
      <c r="A82" s="7" t="s">
        <v>111</v>
      </c>
      <c r="B82" s="7">
        <v>374.0</v>
      </c>
      <c r="C82" s="7">
        <v>1148.0</v>
      </c>
      <c r="D82" s="7">
        <v>1154.0</v>
      </c>
      <c r="E82" s="7">
        <v>23680.0</v>
      </c>
      <c r="F82" s="7">
        <v>20158.0</v>
      </c>
      <c r="G82" s="7">
        <v>20100.0</v>
      </c>
      <c r="H82" s="7">
        <v>18008.0</v>
      </c>
      <c r="I82" s="7">
        <v>16776.0</v>
      </c>
      <c r="J82" s="7">
        <v>12188.0</v>
      </c>
      <c r="K82" s="23">
        <f t="shared" si="1"/>
        <v>1.447876448</v>
      </c>
      <c r="L82" s="23">
        <f t="shared" si="2"/>
        <v>1.924623116</v>
      </c>
      <c r="M82" s="23">
        <f t="shared" si="3"/>
        <v>3.489425982</v>
      </c>
      <c r="N82" s="24">
        <f t="shared" si="4"/>
        <v>2.287308515</v>
      </c>
      <c r="O82" s="23">
        <f t="shared" si="5"/>
        <v>2.489853853</v>
      </c>
      <c r="P82" s="23">
        <f t="shared" si="6"/>
        <v>2.49832693</v>
      </c>
      <c r="Q82" s="23">
        <f t="shared" si="7"/>
        <v>2.672649914</v>
      </c>
      <c r="R82" s="23">
        <f t="shared" si="8"/>
        <v>2.24411215</v>
      </c>
      <c r="S82" s="23">
        <f t="shared" si="9"/>
        <v>1.984739146</v>
      </c>
      <c r="T82" s="23">
        <f t="shared" si="10"/>
        <v>1.560891279</v>
      </c>
      <c r="U82" s="23">
        <f t="shared" si="11"/>
        <v>2.241762212</v>
      </c>
      <c r="V82" s="25">
        <f t="shared" si="12"/>
        <v>0.9800873809</v>
      </c>
      <c r="W82" s="26"/>
    </row>
    <row r="83" ht="15.75" customHeight="1">
      <c r="A83" s="7" t="s">
        <v>115</v>
      </c>
      <c r="B83" s="7">
        <v>74.0</v>
      </c>
      <c r="C83" s="7">
        <v>890.0</v>
      </c>
      <c r="D83" s="7">
        <v>438.0</v>
      </c>
      <c r="E83" s="7">
        <v>16594.0</v>
      </c>
      <c r="F83" s="7">
        <v>11270.0</v>
      </c>
      <c r="G83" s="7">
        <v>8264.0</v>
      </c>
      <c r="H83" s="7">
        <v>5480.0</v>
      </c>
      <c r="I83" s="7">
        <v>4548.0</v>
      </c>
      <c r="J83" s="7">
        <v>4184.0</v>
      </c>
      <c r="K83" s="23">
        <f t="shared" si="1"/>
        <v>0.2895752896</v>
      </c>
      <c r="L83" s="23">
        <f t="shared" si="2"/>
        <v>1.492462312</v>
      </c>
      <c r="M83" s="23">
        <f t="shared" si="3"/>
        <v>1.326283988</v>
      </c>
      <c r="N83" s="24">
        <f t="shared" si="4"/>
        <v>1.036107196</v>
      </c>
      <c r="O83" s="23">
        <f t="shared" si="5"/>
        <v>1.744821785</v>
      </c>
      <c r="P83" s="23">
        <f t="shared" si="6"/>
        <v>1.396827364</v>
      </c>
      <c r="Q83" s="23">
        <f t="shared" si="7"/>
        <v>1.098923016</v>
      </c>
      <c r="R83" s="23">
        <f t="shared" si="8"/>
        <v>0.6829906542</v>
      </c>
      <c r="S83" s="23">
        <f t="shared" si="9"/>
        <v>0.5381521353</v>
      </c>
      <c r="T83" s="23">
        <f t="shared" si="10"/>
        <v>0.5359200922</v>
      </c>
      <c r="U83" s="23">
        <f t="shared" si="11"/>
        <v>0.9996058411</v>
      </c>
      <c r="V83" s="25">
        <f t="shared" si="12"/>
        <v>0.9647706768</v>
      </c>
      <c r="W83" s="26"/>
    </row>
    <row r="84" ht="15.75" customHeight="1">
      <c r="A84" s="7" t="s">
        <v>124</v>
      </c>
      <c r="B84" s="7">
        <v>80.0</v>
      </c>
      <c r="C84" s="7">
        <v>756.0</v>
      </c>
      <c r="D84" s="7">
        <v>466.0</v>
      </c>
      <c r="E84" s="7">
        <v>6864.0</v>
      </c>
      <c r="F84" s="7">
        <v>4962.0</v>
      </c>
      <c r="G84" s="7">
        <v>5376.0</v>
      </c>
      <c r="H84" s="7">
        <v>9716.0</v>
      </c>
      <c r="I84" s="7">
        <v>10420.0</v>
      </c>
      <c r="J84" s="7">
        <v>8792.0</v>
      </c>
      <c r="K84" s="23">
        <f t="shared" si="1"/>
        <v>0.3127413127</v>
      </c>
      <c r="L84" s="23">
        <f t="shared" si="2"/>
        <v>1.2680067</v>
      </c>
      <c r="M84" s="23">
        <f t="shared" si="3"/>
        <v>1.410876133</v>
      </c>
      <c r="N84" s="24">
        <f t="shared" si="4"/>
        <v>0.9972080486</v>
      </c>
      <c r="O84" s="23">
        <f t="shared" si="5"/>
        <v>0.7217958154</v>
      </c>
      <c r="P84" s="23">
        <f t="shared" si="6"/>
        <v>0.6150700211</v>
      </c>
      <c r="Q84" s="23">
        <f t="shared" si="7"/>
        <v>0.7149315251</v>
      </c>
      <c r="R84" s="23">
        <f t="shared" si="8"/>
        <v>1.210841121</v>
      </c>
      <c r="S84" s="23">
        <f t="shared" si="9"/>
        <v>1.232816751</v>
      </c>
      <c r="T84" s="23">
        <f t="shared" si="10"/>
        <v>1.126008452</v>
      </c>
      <c r="U84" s="23">
        <f t="shared" si="11"/>
        <v>0.9369106144</v>
      </c>
      <c r="V84" s="25">
        <f t="shared" si="12"/>
        <v>0.9395337469</v>
      </c>
      <c r="W84" s="26"/>
    </row>
    <row r="85" ht="15.75" customHeight="1">
      <c r="A85" s="7" t="s">
        <v>116</v>
      </c>
      <c r="B85" s="7">
        <v>1956.0</v>
      </c>
      <c r="C85" s="7">
        <v>4940.0</v>
      </c>
      <c r="D85" s="7">
        <v>4632.0</v>
      </c>
      <c r="E85" s="7">
        <v>75422.0</v>
      </c>
      <c r="F85" s="7">
        <v>65194.0</v>
      </c>
      <c r="G85" s="7">
        <v>62060.0</v>
      </c>
      <c r="H85" s="7">
        <v>93300.0</v>
      </c>
      <c r="I85" s="7">
        <v>94432.0</v>
      </c>
      <c r="J85" s="7">
        <v>67576.0</v>
      </c>
      <c r="K85" s="23">
        <f t="shared" si="1"/>
        <v>7.555984556</v>
      </c>
      <c r="L85" s="23">
        <f t="shared" si="2"/>
        <v>8.27638191</v>
      </c>
      <c r="M85" s="23">
        <f t="shared" si="3"/>
        <v>13.99697885</v>
      </c>
      <c r="N85" s="24">
        <f t="shared" si="4"/>
        <v>9.943115106</v>
      </c>
      <c r="O85" s="23">
        <f t="shared" si="5"/>
        <v>7.930080959</v>
      </c>
      <c r="P85" s="23">
        <f t="shared" si="6"/>
        <v>8.079687694</v>
      </c>
      <c r="Q85" s="23">
        <f t="shared" si="7"/>
        <v>8.251695253</v>
      </c>
      <c r="R85" s="23">
        <f t="shared" si="8"/>
        <v>11.62629283</v>
      </c>
      <c r="S85" s="23">
        <f t="shared" si="9"/>
        <v>11.17153673</v>
      </c>
      <c r="T85" s="23">
        <f t="shared" si="10"/>
        <v>8.653732872</v>
      </c>
      <c r="U85" s="23">
        <f t="shared" si="11"/>
        <v>9.285504391</v>
      </c>
      <c r="V85" s="25">
        <f t="shared" si="12"/>
        <v>0.9338627072</v>
      </c>
      <c r="W85" s="26"/>
    </row>
    <row r="86" ht="15.75" customHeight="1">
      <c r="A86" s="7" t="s">
        <v>125</v>
      </c>
      <c r="B86" s="7">
        <v>202.0</v>
      </c>
      <c r="C86" s="7">
        <v>2154.0</v>
      </c>
      <c r="D86" s="7">
        <v>1566.0</v>
      </c>
      <c r="E86" s="7">
        <v>22008.0</v>
      </c>
      <c r="F86" s="7">
        <v>16538.0</v>
      </c>
      <c r="G86" s="7">
        <v>16938.0</v>
      </c>
      <c r="H86" s="7">
        <v>19668.0</v>
      </c>
      <c r="I86" s="7">
        <v>25740.0</v>
      </c>
      <c r="J86" s="7">
        <v>25036.0</v>
      </c>
      <c r="K86" s="23">
        <f t="shared" si="1"/>
        <v>0.7837837838</v>
      </c>
      <c r="L86" s="23">
        <f t="shared" si="2"/>
        <v>3.609715243</v>
      </c>
      <c r="M86" s="23">
        <f t="shared" si="3"/>
        <v>4.734138973</v>
      </c>
      <c r="N86" s="24">
        <f t="shared" si="4"/>
        <v>3.042546</v>
      </c>
      <c r="O86" s="23">
        <f t="shared" si="5"/>
        <v>2.314057407</v>
      </c>
      <c r="P86" s="23">
        <f t="shared" si="6"/>
        <v>2.049696369</v>
      </c>
      <c r="Q86" s="23">
        <f t="shared" si="7"/>
        <v>2.252227097</v>
      </c>
      <c r="R86" s="23">
        <f t="shared" si="8"/>
        <v>2.450965732</v>
      </c>
      <c r="S86" s="23">
        <f t="shared" si="9"/>
        <v>3.045191056</v>
      </c>
      <c r="T86" s="23">
        <f t="shared" si="10"/>
        <v>3.206172365</v>
      </c>
      <c r="U86" s="23">
        <f t="shared" si="11"/>
        <v>2.553051671</v>
      </c>
      <c r="V86" s="25">
        <f t="shared" si="12"/>
        <v>0.8391168684</v>
      </c>
      <c r="W86" s="26"/>
    </row>
    <row r="87" ht="15.75" customHeight="1">
      <c r="A87" s="7" t="s">
        <v>126</v>
      </c>
      <c r="B87" s="7">
        <v>78.0</v>
      </c>
      <c r="C87" s="7">
        <v>440.0</v>
      </c>
      <c r="D87" s="7">
        <v>340.0</v>
      </c>
      <c r="E87" s="7">
        <v>2404.0</v>
      </c>
      <c r="F87" s="7">
        <v>1644.0</v>
      </c>
      <c r="G87" s="7">
        <v>1268.0</v>
      </c>
      <c r="H87" s="7">
        <v>7088.0</v>
      </c>
      <c r="I87" s="7">
        <v>8524.0</v>
      </c>
      <c r="J87" s="7">
        <v>7376.0</v>
      </c>
      <c r="K87" s="23">
        <f t="shared" si="1"/>
        <v>0.305019305</v>
      </c>
      <c r="L87" s="23">
        <f t="shared" si="2"/>
        <v>0.7386934673</v>
      </c>
      <c r="M87" s="23">
        <f t="shared" si="3"/>
        <v>1.03021148</v>
      </c>
      <c r="N87" s="24">
        <f t="shared" si="4"/>
        <v>0.6913080842</v>
      </c>
      <c r="O87" s="23">
        <f t="shared" si="5"/>
        <v>0.2528651036</v>
      </c>
      <c r="P87" s="23">
        <f t="shared" si="6"/>
        <v>0.2038666501</v>
      </c>
      <c r="Q87" s="23">
        <f t="shared" si="7"/>
        <v>0.1687275628</v>
      </c>
      <c r="R87" s="23">
        <f t="shared" si="8"/>
        <v>0.883364486</v>
      </c>
      <c r="S87" s="23">
        <f t="shared" si="9"/>
        <v>1.008517686</v>
      </c>
      <c r="T87" s="23">
        <f t="shared" si="10"/>
        <v>0.9446792163</v>
      </c>
      <c r="U87" s="23">
        <f t="shared" si="11"/>
        <v>0.5770034508</v>
      </c>
      <c r="V87" s="25">
        <f t="shared" si="12"/>
        <v>0.8346545686</v>
      </c>
      <c r="W87" s="26"/>
    </row>
    <row r="88" ht="15.75" customHeight="1">
      <c r="A88" s="7" t="s">
        <v>129</v>
      </c>
      <c r="B88" s="7">
        <v>30.0</v>
      </c>
      <c r="C88" s="7">
        <v>290.0</v>
      </c>
      <c r="D88" s="7">
        <v>178.0</v>
      </c>
      <c r="E88" s="7">
        <v>1290.0</v>
      </c>
      <c r="F88" s="7">
        <v>1006.0</v>
      </c>
      <c r="G88" s="7">
        <v>944.0</v>
      </c>
      <c r="H88" s="7">
        <v>3604.0</v>
      </c>
      <c r="I88" s="7">
        <v>4536.0</v>
      </c>
      <c r="J88" s="7">
        <v>3852.0</v>
      </c>
      <c r="K88" s="23">
        <f t="shared" si="1"/>
        <v>0.1196911197</v>
      </c>
      <c r="L88" s="23">
        <f t="shared" si="2"/>
        <v>0.4874371859</v>
      </c>
      <c r="M88" s="23">
        <f t="shared" si="3"/>
        <v>0.5407854985</v>
      </c>
      <c r="N88" s="24">
        <f t="shared" si="4"/>
        <v>0.3826379347</v>
      </c>
      <c r="O88" s="23">
        <f t="shared" si="5"/>
        <v>0.135737567</v>
      </c>
      <c r="P88" s="23">
        <f t="shared" si="6"/>
        <v>0.124798612</v>
      </c>
      <c r="Q88" s="23">
        <f t="shared" si="7"/>
        <v>0.1256481851</v>
      </c>
      <c r="R88" s="23">
        <f t="shared" si="8"/>
        <v>0.4492211838</v>
      </c>
      <c r="S88" s="23">
        <f t="shared" si="9"/>
        <v>0.536732521</v>
      </c>
      <c r="T88" s="23">
        <f t="shared" si="10"/>
        <v>0.4934050455</v>
      </c>
      <c r="U88" s="23">
        <f t="shared" si="11"/>
        <v>0.3109238524</v>
      </c>
      <c r="V88" s="25">
        <f t="shared" si="12"/>
        <v>0.8125797894</v>
      </c>
      <c r="W88" s="26"/>
    </row>
    <row r="89" ht="15.75" customHeight="1">
      <c r="A89" s="7" t="s">
        <v>123</v>
      </c>
      <c r="B89" s="7">
        <v>262.0</v>
      </c>
      <c r="C89" s="7">
        <v>546.0</v>
      </c>
      <c r="D89" s="7">
        <v>652.0</v>
      </c>
      <c r="E89" s="7">
        <v>9818.0</v>
      </c>
      <c r="F89" s="7">
        <v>8998.0</v>
      </c>
      <c r="G89" s="7">
        <v>9948.0</v>
      </c>
      <c r="H89" s="7">
        <v>7680.0</v>
      </c>
      <c r="I89" s="7">
        <v>8676.0</v>
      </c>
      <c r="J89" s="7">
        <v>6896.0</v>
      </c>
      <c r="K89" s="23">
        <f t="shared" si="1"/>
        <v>1.015444015</v>
      </c>
      <c r="L89" s="23">
        <f t="shared" si="2"/>
        <v>0.9162479062</v>
      </c>
      <c r="M89" s="23">
        <f t="shared" si="3"/>
        <v>1.972809668</v>
      </c>
      <c r="N89" s="24">
        <f t="shared" si="4"/>
        <v>1.30150053</v>
      </c>
      <c r="O89" s="23">
        <f t="shared" si="5"/>
        <v>1.032383556</v>
      </c>
      <c r="P89" s="23">
        <f t="shared" si="6"/>
        <v>1.115255918</v>
      </c>
      <c r="Q89" s="23">
        <f t="shared" si="7"/>
        <v>1.322829411</v>
      </c>
      <c r="R89" s="23">
        <f t="shared" si="8"/>
        <v>0.9571339564</v>
      </c>
      <c r="S89" s="23">
        <f t="shared" si="9"/>
        <v>1.026499468</v>
      </c>
      <c r="T89" s="23">
        <f t="shared" si="10"/>
        <v>0.8832116788</v>
      </c>
      <c r="U89" s="23">
        <f t="shared" si="11"/>
        <v>1.056218998</v>
      </c>
      <c r="V89" s="25">
        <f t="shared" si="12"/>
        <v>0.8115394299</v>
      </c>
      <c r="W89" s="26"/>
    </row>
    <row r="90" ht="15.75" customHeight="1">
      <c r="A90" s="7" t="s">
        <v>128</v>
      </c>
      <c r="B90" s="7">
        <v>6.0</v>
      </c>
      <c r="C90" s="7">
        <v>256.0</v>
      </c>
      <c r="D90" s="7">
        <v>114.0</v>
      </c>
      <c r="E90" s="7">
        <v>1666.0</v>
      </c>
      <c r="F90" s="7">
        <v>1508.0</v>
      </c>
      <c r="G90" s="7">
        <v>2016.0</v>
      </c>
      <c r="H90" s="7">
        <v>1960.0</v>
      </c>
      <c r="I90" s="7">
        <v>1716.0</v>
      </c>
      <c r="J90" s="7">
        <v>1644.0</v>
      </c>
      <c r="K90" s="23">
        <f t="shared" si="1"/>
        <v>0.02702702703</v>
      </c>
      <c r="L90" s="23">
        <f t="shared" si="2"/>
        <v>0.4304857621</v>
      </c>
      <c r="M90" s="23">
        <f t="shared" si="3"/>
        <v>0.3474320242</v>
      </c>
      <c r="N90" s="24">
        <f t="shared" si="4"/>
        <v>0.2683149378</v>
      </c>
      <c r="O90" s="23">
        <f t="shared" si="5"/>
        <v>0.1752707391</v>
      </c>
      <c r="P90" s="23">
        <f t="shared" si="6"/>
        <v>0.1870120213</v>
      </c>
      <c r="Q90" s="23">
        <f t="shared" si="7"/>
        <v>0.2681824226</v>
      </c>
      <c r="R90" s="23">
        <f t="shared" si="8"/>
        <v>0.2443613707</v>
      </c>
      <c r="S90" s="23">
        <f t="shared" si="9"/>
        <v>0.2031231515</v>
      </c>
      <c r="T90" s="23">
        <f t="shared" si="10"/>
        <v>0.2106543732</v>
      </c>
      <c r="U90" s="23">
        <f t="shared" si="11"/>
        <v>0.2147673464</v>
      </c>
      <c r="V90" s="25">
        <f t="shared" si="12"/>
        <v>0.8004300774</v>
      </c>
      <c r="W90" s="26"/>
    </row>
    <row r="91" ht="15.75" customHeight="1">
      <c r="A91" s="7" t="s">
        <v>127</v>
      </c>
      <c r="B91" s="7">
        <v>40.0</v>
      </c>
      <c r="C91" s="7">
        <v>282.0</v>
      </c>
      <c r="D91" s="7">
        <v>176.0</v>
      </c>
      <c r="E91" s="7">
        <v>3448.0</v>
      </c>
      <c r="F91" s="7">
        <v>2376.0</v>
      </c>
      <c r="G91" s="7">
        <v>1600.0</v>
      </c>
      <c r="H91" s="7">
        <v>3328.0</v>
      </c>
      <c r="I91" s="7">
        <v>2424.0</v>
      </c>
      <c r="J91" s="7">
        <v>1928.0</v>
      </c>
      <c r="K91" s="23">
        <f t="shared" si="1"/>
        <v>0.1583011583</v>
      </c>
      <c r="L91" s="23">
        <f t="shared" si="2"/>
        <v>0.4740368509</v>
      </c>
      <c r="M91" s="23">
        <f t="shared" si="3"/>
        <v>0.5347432024</v>
      </c>
      <c r="N91" s="24">
        <f t="shared" si="4"/>
        <v>0.3890270705</v>
      </c>
      <c r="O91" s="23">
        <f t="shared" si="5"/>
        <v>0.362632741</v>
      </c>
      <c r="P91" s="23">
        <f t="shared" si="6"/>
        <v>0.2945842112</v>
      </c>
      <c r="Q91" s="23">
        <f t="shared" si="7"/>
        <v>0.2128706289</v>
      </c>
      <c r="R91" s="23">
        <f t="shared" si="8"/>
        <v>0.4148286604</v>
      </c>
      <c r="S91" s="23">
        <f t="shared" si="9"/>
        <v>0.2868803975</v>
      </c>
      <c r="T91" s="23">
        <f t="shared" si="10"/>
        <v>0.2470226662</v>
      </c>
      <c r="U91" s="23">
        <f t="shared" si="11"/>
        <v>0.3031365509</v>
      </c>
      <c r="V91" s="25">
        <f t="shared" si="12"/>
        <v>0.7792171132</v>
      </c>
      <c r="W91" s="26"/>
    </row>
    <row r="92" ht="15.75" customHeight="1">
      <c r="A92" s="7" t="s">
        <v>131</v>
      </c>
      <c r="B92" s="7">
        <v>650.0</v>
      </c>
      <c r="C92" s="7">
        <v>1668.0</v>
      </c>
      <c r="D92" s="7">
        <v>994.0</v>
      </c>
      <c r="E92" s="7">
        <v>13136.0</v>
      </c>
      <c r="F92" s="7">
        <v>9758.0</v>
      </c>
      <c r="G92" s="7">
        <v>11204.0</v>
      </c>
      <c r="H92" s="7">
        <v>19508.0</v>
      </c>
      <c r="I92" s="7">
        <v>24984.0</v>
      </c>
      <c r="J92" s="7">
        <v>21240.0</v>
      </c>
      <c r="K92" s="23">
        <f t="shared" si="1"/>
        <v>2.513513514</v>
      </c>
      <c r="L92" s="23">
        <f t="shared" si="2"/>
        <v>2.795644891</v>
      </c>
      <c r="M92" s="23">
        <f t="shared" si="3"/>
        <v>3.006042296</v>
      </c>
      <c r="N92" s="24">
        <f t="shared" si="4"/>
        <v>2.771733567</v>
      </c>
      <c r="O92" s="23">
        <f t="shared" si="5"/>
        <v>1.381242772</v>
      </c>
      <c r="P92" s="23">
        <f t="shared" si="6"/>
        <v>1.209443549</v>
      </c>
      <c r="Q92" s="23">
        <f t="shared" si="7"/>
        <v>1.48982848</v>
      </c>
      <c r="R92" s="23">
        <f t="shared" si="8"/>
        <v>2.431028037</v>
      </c>
      <c r="S92" s="23">
        <f t="shared" si="9"/>
        <v>2.955755353</v>
      </c>
      <c r="T92" s="23">
        <f t="shared" si="10"/>
        <v>2.72006659</v>
      </c>
      <c r="U92" s="23">
        <f t="shared" si="11"/>
        <v>2.031227464</v>
      </c>
      <c r="V92" s="25">
        <f t="shared" si="12"/>
        <v>0.7328364774</v>
      </c>
      <c r="W92" s="26"/>
    </row>
    <row r="93" ht="15.75" customHeight="1">
      <c r="A93" s="7" t="s">
        <v>138</v>
      </c>
      <c r="B93" s="7">
        <v>148.0</v>
      </c>
      <c r="C93" s="7">
        <v>1156.0</v>
      </c>
      <c r="D93" s="7">
        <v>544.0</v>
      </c>
      <c r="E93" s="7">
        <v>2870.0</v>
      </c>
      <c r="F93" s="7">
        <v>2200.0</v>
      </c>
      <c r="G93" s="7">
        <v>2352.0</v>
      </c>
      <c r="H93" s="7">
        <v>13740.0</v>
      </c>
      <c r="I93" s="7">
        <v>15260.0</v>
      </c>
      <c r="J93" s="7">
        <v>11176.0</v>
      </c>
      <c r="K93" s="23">
        <f t="shared" si="1"/>
        <v>0.5752895753</v>
      </c>
      <c r="L93" s="23">
        <f t="shared" si="2"/>
        <v>1.938023451</v>
      </c>
      <c r="M93" s="23">
        <f t="shared" si="3"/>
        <v>1.64652568</v>
      </c>
      <c r="N93" s="24">
        <f t="shared" si="4"/>
        <v>1.386612902</v>
      </c>
      <c r="O93" s="23">
        <f t="shared" si="5"/>
        <v>0.301861003</v>
      </c>
      <c r="P93" s="23">
        <f t="shared" si="6"/>
        <v>0.2727723386</v>
      </c>
      <c r="Q93" s="23">
        <f t="shared" si="7"/>
        <v>0.3128573328</v>
      </c>
      <c r="R93" s="23">
        <f t="shared" si="8"/>
        <v>1.712274143</v>
      </c>
      <c r="S93" s="23">
        <f t="shared" si="9"/>
        <v>1.805394534</v>
      </c>
      <c r="T93" s="23">
        <f t="shared" si="10"/>
        <v>1.431297221</v>
      </c>
      <c r="U93" s="23">
        <f t="shared" si="11"/>
        <v>0.9727427622</v>
      </c>
      <c r="V93" s="25">
        <f t="shared" si="12"/>
        <v>0.7015243843</v>
      </c>
      <c r="W93" s="26"/>
    </row>
    <row r="94" ht="15.75" customHeight="1">
      <c r="A94" s="7" t="s">
        <v>130</v>
      </c>
      <c r="B94" s="7">
        <v>190.0</v>
      </c>
      <c r="C94" s="7">
        <v>692.0</v>
      </c>
      <c r="D94" s="7">
        <v>812.0</v>
      </c>
      <c r="E94" s="7">
        <v>9280.0</v>
      </c>
      <c r="F94" s="7">
        <v>6296.0</v>
      </c>
      <c r="G94" s="7">
        <v>6198.0</v>
      </c>
      <c r="H94" s="7">
        <v>8668.0</v>
      </c>
      <c r="I94" s="7">
        <v>9764.0</v>
      </c>
      <c r="J94" s="7">
        <v>8056.0</v>
      </c>
      <c r="K94" s="23">
        <f t="shared" si="1"/>
        <v>0.7374517375</v>
      </c>
      <c r="L94" s="23">
        <f t="shared" si="2"/>
        <v>1.16080402</v>
      </c>
      <c r="M94" s="23">
        <f t="shared" si="3"/>
        <v>2.456193353</v>
      </c>
      <c r="N94" s="24">
        <f t="shared" si="4"/>
        <v>1.451483037</v>
      </c>
      <c r="O94" s="23">
        <f t="shared" si="5"/>
        <v>0.9758174745</v>
      </c>
      <c r="P94" s="23">
        <f t="shared" si="6"/>
        <v>0.7803941009</v>
      </c>
      <c r="Q94" s="23">
        <f t="shared" si="7"/>
        <v>0.8242255019</v>
      </c>
      <c r="R94" s="23">
        <f t="shared" si="8"/>
        <v>1.080249221</v>
      </c>
      <c r="S94" s="23">
        <f t="shared" si="9"/>
        <v>1.155211168</v>
      </c>
      <c r="T94" s="23">
        <f t="shared" si="10"/>
        <v>1.031758228</v>
      </c>
      <c r="U94" s="23">
        <f t="shared" si="11"/>
        <v>0.9746092823</v>
      </c>
      <c r="V94" s="25">
        <f t="shared" si="12"/>
        <v>0.6714575765</v>
      </c>
      <c r="W94" s="26"/>
    </row>
    <row r="95" ht="15.75" customHeight="1">
      <c r="A95" s="7" t="s">
        <v>135</v>
      </c>
      <c r="B95" s="7">
        <v>60.0</v>
      </c>
      <c r="C95" s="7">
        <v>578.0</v>
      </c>
      <c r="D95" s="7">
        <v>346.0</v>
      </c>
      <c r="E95" s="7">
        <v>5164.0</v>
      </c>
      <c r="F95" s="7">
        <v>3852.0</v>
      </c>
      <c r="G95" s="7">
        <v>3072.0</v>
      </c>
      <c r="H95" s="7">
        <v>4040.0</v>
      </c>
      <c r="I95" s="7">
        <v>4352.0</v>
      </c>
      <c r="J95" s="7">
        <v>4112.0</v>
      </c>
      <c r="K95" s="23">
        <f t="shared" si="1"/>
        <v>0.2355212355</v>
      </c>
      <c r="L95" s="23">
        <f t="shared" si="2"/>
        <v>0.9698492462</v>
      </c>
      <c r="M95" s="23">
        <f t="shared" si="3"/>
        <v>1.048338369</v>
      </c>
      <c r="N95" s="24">
        <f t="shared" si="4"/>
        <v>0.7512362834</v>
      </c>
      <c r="O95" s="23">
        <f t="shared" si="5"/>
        <v>0.5430554095</v>
      </c>
      <c r="P95" s="23">
        <f t="shared" si="6"/>
        <v>0.4775065064</v>
      </c>
      <c r="Q95" s="23">
        <f t="shared" si="7"/>
        <v>0.4085892833</v>
      </c>
      <c r="R95" s="23">
        <f t="shared" si="8"/>
        <v>0.5035514019</v>
      </c>
      <c r="S95" s="23">
        <f t="shared" si="9"/>
        <v>0.5149651011</v>
      </c>
      <c r="T95" s="23">
        <f t="shared" si="10"/>
        <v>0.5266999616</v>
      </c>
      <c r="U95" s="23">
        <f t="shared" si="11"/>
        <v>0.495727944</v>
      </c>
      <c r="V95" s="25">
        <f t="shared" si="12"/>
        <v>0.6598828556</v>
      </c>
      <c r="W95" s="26"/>
    </row>
    <row r="96" ht="15.75" customHeight="1">
      <c r="A96" s="7" t="s">
        <v>144</v>
      </c>
      <c r="B96" s="7">
        <v>22.0</v>
      </c>
      <c r="C96" s="7">
        <v>318.0</v>
      </c>
      <c r="D96" s="7">
        <v>136.0</v>
      </c>
      <c r="E96" s="7">
        <v>460.0</v>
      </c>
      <c r="F96" s="7">
        <v>330.0</v>
      </c>
      <c r="G96" s="7">
        <v>286.0</v>
      </c>
      <c r="H96" s="7">
        <v>3048.0</v>
      </c>
      <c r="I96" s="7">
        <v>3652.0</v>
      </c>
      <c r="J96" s="7">
        <v>3056.0</v>
      </c>
      <c r="K96" s="23">
        <f t="shared" si="1"/>
        <v>0.0888030888</v>
      </c>
      <c r="L96" s="23">
        <f t="shared" si="2"/>
        <v>0.5343383585</v>
      </c>
      <c r="M96" s="23">
        <f t="shared" si="3"/>
        <v>0.413897281</v>
      </c>
      <c r="N96" s="24">
        <f t="shared" si="4"/>
        <v>0.3456795761</v>
      </c>
      <c r="O96" s="23">
        <f t="shared" si="5"/>
        <v>0.04847019241</v>
      </c>
      <c r="P96" s="23">
        <f t="shared" si="6"/>
        <v>0.04102119222</v>
      </c>
      <c r="Q96" s="23">
        <f t="shared" si="7"/>
        <v>0.03815981917</v>
      </c>
      <c r="R96" s="23">
        <f t="shared" si="8"/>
        <v>0.3799376947</v>
      </c>
      <c r="S96" s="23">
        <f t="shared" si="9"/>
        <v>0.4321542648</v>
      </c>
      <c r="T96" s="23">
        <f t="shared" si="10"/>
        <v>0.3914713792</v>
      </c>
      <c r="U96" s="23">
        <f t="shared" si="11"/>
        <v>0.2218690904</v>
      </c>
      <c r="V96" s="25">
        <f t="shared" si="12"/>
        <v>0.6418345363</v>
      </c>
      <c r="W96" s="26"/>
    </row>
    <row r="97" ht="15.75" customHeight="1">
      <c r="A97" s="7" t="s">
        <v>132</v>
      </c>
      <c r="B97" s="7">
        <v>134.0</v>
      </c>
      <c r="C97" s="7">
        <v>218.0</v>
      </c>
      <c r="D97" s="7">
        <v>120.0</v>
      </c>
      <c r="E97" s="7">
        <v>4090.0</v>
      </c>
      <c r="F97" s="7">
        <v>2902.0</v>
      </c>
      <c r="G97" s="7">
        <v>3020.0</v>
      </c>
      <c r="H97" s="7">
        <v>1064.0</v>
      </c>
      <c r="I97" s="7">
        <v>1084.0</v>
      </c>
      <c r="J97" s="7">
        <v>1060.0</v>
      </c>
      <c r="K97" s="23">
        <f t="shared" si="1"/>
        <v>0.5212355212</v>
      </c>
      <c r="L97" s="23">
        <f t="shared" si="2"/>
        <v>0.3668341709</v>
      </c>
      <c r="M97" s="23">
        <f t="shared" si="3"/>
        <v>0.3655589124</v>
      </c>
      <c r="N97" s="24">
        <f t="shared" si="4"/>
        <v>0.4178762015</v>
      </c>
      <c r="O97" s="23">
        <f t="shared" si="5"/>
        <v>0.4301335296</v>
      </c>
      <c r="P97" s="23">
        <f t="shared" si="6"/>
        <v>0.3597719668</v>
      </c>
      <c r="Q97" s="23">
        <f t="shared" si="7"/>
        <v>0.4016753091</v>
      </c>
      <c r="R97" s="23">
        <f t="shared" si="8"/>
        <v>0.1327102804</v>
      </c>
      <c r="S97" s="23">
        <f t="shared" si="9"/>
        <v>0.1283567964</v>
      </c>
      <c r="T97" s="23">
        <f t="shared" si="10"/>
        <v>0.1358688693</v>
      </c>
      <c r="U97" s="23">
        <f t="shared" si="11"/>
        <v>0.2647527919</v>
      </c>
      <c r="V97" s="25">
        <f t="shared" si="12"/>
        <v>0.6335675278</v>
      </c>
      <c r="W97" s="26"/>
    </row>
    <row r="98" ht="15.75" customHeight="1">
      <c r="A98" s="7" t="s">
        <v>134</v>
      </c>
      <c r="B98" s="7">
        <v>524.0</v>
      </c>
      <c r="C98" s="7">
        <v>1352.0</v>
      </c>
      <c r="D98" s="7">
        <v>1358.0</v>
      </c>
      <c r="E98" s="7">
        <v>10502.0</v>
      </c>
      <c r="F98" s="7">
        <v>12740.0</v>
      </c>
      <c r="G98" s="7">
        <v>9470.0</v>
      </c>
      <c r="H98" s="7">
        <v>19764.0</v>
      </c>
      <c r="I98" s="7">
        <v>21892.0</v>
      </c>
      <c r="J98" s="7">
        <v>12624.0</v>
      </c>
      <c r="K98" s="23">
        <f t="shared" si="1"/>
        <v>2.027027027</v>
      </c>
      <c r="L98" s="23">
        <f t="shared" si="2"/>
        <v>2.266331658</v>
      </c>
      <c r="M98" s="23">
        <f t="shared" si="3"/>
        <v>4.105740181</v>
      </c>
      <c r="N98" s="24">
        <f t="shared" si="4"/>
        <v>2.799699622</v>
      </c>
      <c r="O98" s="23">
        <f t="shared" si="5"/>
        <v>1.104300284</v>
      </c>
      <c r="P98" s="23">
        <f t="shared" si="6"/>
        <v>1.579006073</v>
      </c>
      <c r="Q98" s="23">
        <f t="shared" si="7"/>
        <v>1.259274033</v>
      </c>
      <c r="R98" s="23">
        <f t="shared" si="8"/>
        <v>2.462928349</v>
      </c>
      <c r="S98" s="23">
        <f t="shared" si="9"/>
        <v>2.589968059</v>
      </c>
      <c r="T98" s="23">
        <f t="shared" si="10"/>
        <v>1.616724292</v>
      </c>
      <c r="U98" s="23">
        <f t="shared" si="11"/>
        <v>1.768700182</v>
      </c>
      <c r="V98" s="25">
        <f t="shared" si="12"/>
        <v>0.6317464086</v>
      </c>
      <c r="W98" s="26"/>
    </row>
    <row r="99" ht="15.75" customHeight="1">
      <c r="A99" s="7" t="s">
        <v>136</v>
      </c>
      <c r="B99" s="7">
        <v>68.0</v>
      </c>
      <c r="C99" s="7">
        <v>300.0</v>
      </c>
      <c r="D99" s="7">
        <v>166.0</v>
      </c>
      <c r="E99" s="7">
        <v>3176.0</v>
      </c>
      <c r="F99" s="7">
        <v>2662.0</v>
      </c>
      <c r="G99" s="7">
        <v>3138.0</v>
      </c>
      <c r="H99" s="7">
        <v>1548.0</v>
      </c>
      <c r="I99" s="7">
        <v>1548.0</v>
      </c>
      <c r="J99" s="7">
        <v>1156.0</v>
      </c>
      <c r="K99" s="23">
        <f t="shared" si="1"/>
        <v>0.2664092664</v>
      </c>
      <c r="L99" s="23">
        <f t="shared" si="2"/>
        <v>0.5041876047</v>
      </c>
      <c r="M99" s="23">
        <f t="shared" si="3"/>
        <v>0.5045317221</v>
      </c>
      <c r="N99" s="24">
        <f t="shared" si="4"/>
        <v>0.4250428644</v>
      </c>
      <c r="O99" s="23">
        <f t="shared" si="5"/>
        <v>0.3340342761</v>
      </c>
      <c r="P99" s="23">
        <f t="shared" si="6"/>
        <v>0.3300285042</v>
      </c>
      <c r="Q99" s="23">
        <f t="shared" si="7"/>
        <v>0.4173647121</v>
      </c>
      <c r="R99" s="23">
        <f t="shared" si="8"/>
        <v>0.1930218069</v>
      </c>
      <c r="S99" s="23">
        <f t="shared" si="9"/>
        <v>0.1832485508</v>
      </c>
      <c r="T99" s="23">
        <f t="shared" si="10"/>
        <v>0.1481623767</v>
      </c>
      <c r="U99" s="23">
        <f t="shared" si="11"/>
        <v>0.2676433711</v>
      </c>
      <c r="V99" s="25">
        <f t="shared" si="12"/>
        <v>0.6296856001</v>
      </c>
      <c r="W99" s="26"/>
    </row>
    <row r="100" ht="15.75" customHeight="1">
      <c r="A100" s="7" t="s">
        <v>137</v>
      </c>
      <c r="B100" s="7">
        <v>778.0</v>
      </c>
      <c r="C100" s="7">
        <v>1996.0</v>
      </c>
      <c r="D100" s="7">
        <v>1632.0</v>
      </c>
      <c r="E100" s="7">
        <v>11832.0</v>
      </c>
      <c r="F100" s="7">
        <v>12094.0</v>
      </c>
      <c r="G100" s="7">
        <v>11214.0</v>
      </c>
      <c r="H100" s="7">
        <v>30476.0</v>
      </c>
      <c r="I100" s="7">
        <v>28956.0</v>
      </c>
      <c r="J100" s="7">
        <v>21480.0</v>
      </c>
      <c r="K100" s="23">
        <f t="shared" si="1"/>
        <v>3.007722008</v>
      </c>
      <c r="L100" s="23">
        <f t="shared" si="2"/>
        <v>3.345058626</v>
      </c>
      <c r="M100" s="23">
        <f t="shared" si="3"/>
        <v>4.933534743</v>
      </c>
      <c r="N100" s="24">
        <f t="shared" si="4"/>
        <v>3.762105126</v>
      </c>
      <c r="O100" s="23">
        <f t="shared" si="5"/>
        <v>1.244138366</v>
      </c>
      <c r="P100" s="23">
        <f t="shared" si="6"/>
        <v>1.498946586</v>
      </c>
      <c r="Q100" s="23">
        <f t="shared" si="7"/>
        <v>1.491158091</v>
      </c>
      <c r="R100" s="23">
        <f t="shared" si="8"/>
        <v>3.797757009</v>
      </c>
      <c r="S100" s="23">
        <f t="shared" si="9"/>
        <v>3.425647699</v>
      </c>
      <c r="T100" s="23">
        <f t="shared" si="10"/>
        <v>2.750800359</v>
      </c>
      <c r="U100" s="23">
        <f t="shared" si="11"/>
        <v>2.368074685</v>
      </c>
      <c r="V100" s="25">
        <f t="shared" si="12"/>
        <v>0.6294546818</v>
      </c>
      <c r="W100" s="26"/>
    </row>
    <row r="101" ht="15.75" customHeight="1">
      <c r="A101" s="7" t="s">
        <v>139</v>
      </c>
      <c r="B101" s="7">
        <v>388.0</v>
      </c>
      <c r="C101" s="7">
        <v>2442.0</v>
      </c>
      <c r="D101" s="7">
        <v>1660.0</v>
      </c>
      <c r="E101" s="7">
        <v>13484.0</v>
      </c>
      <c r="F101" s="7">
        <v>10254.0</v>
      </c>
      <c r="G101" s="7">
        <v>13942.0</v>
      </c>
      <c r="H101" s="7">
        <v>17168.0</v>
      </c>
      <c r="I101" s="7">
        <v>27204.0</v>
      </c>
      <c r="J101" s="7">
        <v>22476.0</v>
      </c>
      <c r="K101" s="23">
        <f t="shared" si="1"/>
        <v>1.501930502</v>
      </c>
      <c r="L101" s="23">
        <f t="shared" si="2"/>
        <v>4.092127303</v>
      </c>
      <c r="M101" s="23">
        <f t="shared" si="3"/>
        <v>5.018126888</v>
      </c>
      <c r="N101" s="24">
        <f t="shared" si="4"/>
        <v>3.537394898</v>
      </c>
      <c r="O101" s="23">
        <f t="shared" si="5"/>
        <v>1.417831984</v>
      </c>
      <c r="P101" s="23">
        <f t="shared" si="6"/>
        <v>1.270913372</v>
      </c>
      <c r="Q101" s="23">
        <f t="shared" si="7"/>
        <v>1.853875814</v>
      </c>
      <c r="R101" s="23">
        <f t="shared" si="8"/>
        <v>2.139439252</v>
      </c>
      <c r="S101" s="23">
        <f t="shared" si="9"/>
        <v>3.218384006</v>
      </c>
      <c r="T101" s="23">
        <f t="shared" si="10"/>
        <v>2.878345499</v>
      </c>
      <c r="U101" s="23">
        <f t="shared" si="11"/>
        <v>2.129798321</v>
      </c>
      <c r="V101" s="25">
        <f t="shared" si="12"/>
        <v>0.602081018</v>
      </c>
      <c r="W101" s="26"/>
    </row>
    <row r="102" ht="15.75" customHeight="1">
      <c r="A102" s="7" t="s">
        <v>133</v>
      </c>
      <c r="B102" s="7">
        <v>18.0</v>
      </c>
      <c r="C102" s="7">
        <v>112.0</v>
      </c>
      <c r="D102" s="7">
        <v>252.0</v>
      </c>
      <c r="E102" s="7">
        <v>748.0</v>
      </c>
      <c r="F102" s="7">
        <v>492.0</v>
      </c>
      <c r="G102" s="7">
        <v>592.0</v>
      </c>
      <c r="H102" s="7">
        <v>2376.0</v>
      </c>
      <c r="I102" s="7">
        <v>3028.0</v>
      </c>
      <c r="J102" s="7">
        <v>2696.0</v>
      </c>
      <c r="K102" s="23">
        <f t="shared" si="1"/>
        <v>0.07335907336</v>
      </c>
      <c r="L102" s="23">
        <f t="shared" si="2"/>
        <v>0.189279732</v>
      </c>
      <c r="M102" s="23">
        <f t="shared" si="3"/>
        <v>0.7643504532</v>
      </c>
      <c r="N102" s="24">
        <f t="shared" si="4"/>
        <v>0.3423297528</v>
      </c>
      <c r="O102" s="23">
        <f t="shared" si="5"/>
        <v>0.07875091999</v>
      </c>
      <c r="P102" s="23">
        <f t="shared" si="6"/>
        <v>0.0610980295</v>
      </c>
      <c r="Q102" s="23">
        <f t="shared" si="7"/>
        <v>0.07884589815</v>
      </c>
      <c r="R102" s="23">
        <f t="shared" si="8"/>
        <v>0.2961993769</v>
      </c>
      <c r="S102" s="23">
        <f t="shared" si="9"/>
        <v>0.3583343192</v>
      </c>
      <c r="T102" s="23">
        <f t="shared" si="10"/>
        <v>0.3453707261</v>
      </c>
      <c r="U102" s="23">
        <f t="shared" si="11"/>
        <v>0.2030998783</v>
      </c>
      <c r="V102" s="25">
        <f t="shared" si="12"/>
        <v>0.5932872519</v>
      </c>
      <c r="W102" s="26"/>
    </row>
    <row r="103" ht="15.75" customHeight="1">
      <c r="A103" s="7" t="s">
        <v>141</v>
      </c>
      <c r="B103" s="7">
        <v>4598.0</v>
      </c>
      <c r="C103" s="7">
        <v>10032.0</v>
      </c>
      <c r="D103" s="7">
        <v>6762.0</v>
      </c>
      <c r="E103" s="7">
        <v>99830.0</v>
      </c>
      <c r="F103" s="7">
        <v>69300.0</v>
      </c>
      <c r="G103" s="7">
        <v>68138.0</v>
      </c>
      <c r="H103" s="7">
        <v>92752.0</v>
      </c>
      <c r="I103" s="7">
        <v>103376.0</v>
      </c>
      <c r="J103" s="7">
        <v>86916.0</v>
      </c>
      <c r="K103" s="23">
        <f t="shared" si="1"/>
        <v>17.75675676</v>
      </c>
      <c r="L103" s="23">
        <f t="shared" si="2"/>
        <v>16.80569514</v>
      </c>
      <c r="M103" s="23">
        <f t="shared" si="3"/>
        <v>20.43202417</v>
      </c>
      <c r="N103" s="24">
        <f t="shared" si="4"/>
        <v>18.33149202</v>
      </c>
      <c r="O103" s="23">
        <f t="shared" si="5"/>
        <v>10.49637262</v>
      </c>
      <c r="P103" s="23">
        <f t="shared" si="6"/>
        <v>8.588548767</v>
      </c>
      <c r="Q103" s="23">
        <f t="shared" si="7"/>
        <v>9.059832469</v>
      </c>
      <c r="R103" s="23">
        <f t="shared" si="8"/>
        <v>11.55800623</v>
      </c>
      <c r="S103" s="23">
        <f t="shared" si="9"/>
        <v>12.22962262</v>
      </c>
      <c r="T103" s="23">
        <f t="shared" si="10"/>
        <v>11.1303624</v>
      </c>
      <c r="U103" s="23">
        <f t="shared" si="11"/>
        <v>10.51045752</v>
      </c>
      <c r="V103" s="25">
        <f t="shared" si="12"/>
        <v>0.5733552678</v>
      </c>
      <c r="W103" s="26"/>
    </row>
    <row r="104" ht="15.75" customHeight="1">
      <c r="A104" s="7" t="s">
        <v>142</v>
      </c>
      <c r="B104" s="7">
        <v>174.0</v>
      </c>
      <c r="C104" s="7">
        <v>1254.0</v>
      </c>
      <c r="D104" s="7">
        <v>816.0</v>
      </c>
      <c r="E104" s="7">
        <v>9270.0</v>
      </c>
      <c r="F104" s="7">
        <v>8902.0</v>
      </c>
      <c r="G104" s="7">
        <v>9718.0</v>
      </c>
      <c r="H104" s="7">
        <v>6572.0</v>
      </c>
      <c r="I104" s="7">
        <v>7636.0</v>
      </c>
      <c r="J104" s="7">
        <v>4996.0</v>
      </c>
      <c r="K104" s="23">
        <f t="shared" si="1"/>
        <v>0.6756756757</v>
      </c>
      <c r="L104" s="23">
        <f t="shared" si="2"/>
        <v>2.102177554</v>
      </c>
      <c r="M104" s="23">
        <f t="shared" si="3"/>
        <v>2.468277946</v>
      </c>
      <c r="N104" s="24">
        <f t="shared" si="4"/>
        <v>1.748710392</v>
      </c>
      <c r="O104" s="23">
        <f t="shared" si="5"/>
        <v>0.9747660604</v>
      </c>
      <c r="P104" s="23">
        <f t="shared" si="6"/>
        <v>1.103358533</v>
      </c>
      <c r="Q104" s="23">
        <f t="shared" si="7"/>
        <v>1.292248371</v>
      </c>
      <c r="R104" s="23">
        <f t="shared" si="8"/>
        <v>0.8190654206</v>
      </c>
      <c r="S104" s="23">
        <f t="shared" si="9"/>
        <v>0.903466225</v>
      </c>
      <c r="T104" s="23">
        <f t="shared" si="10"/>
        <v>0.6399026764</v>
      </c>
      <c r="U104" s="23">
        <f t="shared" si="11"/>
        <v>0.955467881</v>
      </c>
      <c r="V104" s="25">
        <f t="shared" si="12"/>
        <v>0.5463842872</v>
      </c>
      <c r="W104" s="26"/>
    </row>
    <row r="105" ht="15.75" customHeight="1">
      <c r="A105" s="7" t="s">
        <v>140</v>
      </c>
      <c r="B105" s="7">
        <v>302.0</v>
      </c>
      <c r="C105" s="7">
        <v>1252.0</v>
      </c>
      <c r="D105" s="7">
        <v>678.0</v>
      </c>
      <c r="E105" s="7">
        <v>16426.0</v>
      </c>
      <c r="F105" s="7">
        <v>9154.0</v>
      </c>
      <c r="G105" s="7">
        <v>13680.0</v>
      </c>
      <c r="H105" s="7">
        <v>3184.0</v>
      </c>
      <c r="I105" s="7">
        <v>3264.0</v>
      </c>
      <c r="J105" s="7">
        <v>2536.0</v>
      </c>
      <c r="K105" s="23">
        <f t="shared" si="1"/>
        <v>1.16988417</v>
      </c>
      <c r="L105" s="23">
        <f t="shared" si="2"/>
        <v>2.098827471</v>
      </c>
      <c r="M105" s="23">
        <f t="shared" si="3"/>
        <v>2.051359517</v>
      </c>
      <c r="N105" s="24">
        <f t="shared" si="4"/>
        <v>1.773357052</v>
      </c>
      <c r="O105" s="23">
        <f t="shared" si="5"/>
        <v>1.727158028</v>
      </c>
      <c r="P105" s="23">
        <f t="shared" si="6"/>
        <v>1.134589168</v>
      </c>
      <c r="Q105" s="23">
        <f t="shared" si="7"/>
        <v>1.819040021</v>
      </c>
      <c r="R105" s="23">
        <f t="shared" si="8"/>
        <v>0.3968847352</v>
      </c>
      <c r="S105" s="23">
        <f t="shared" si="9"/>
        <v>0.3862534012</v>
      </c>
      <c r="T105" s="23">
        <f t="shared" si="10"/>
        <v>0.3248815469</v>
      </c>
      <c r="U105" s="23">
        <f t="shared" si="11"/>
        <v>0.9648011501</v>
      </c>
      <c r="V105" s="25">
        <f t="shared" si="12"/>
        <v>0.544053522</v>
      </c>
      <c r="W105" s="26"/>
    </row>
    <row r="106" ht="15.75" customHeight="1">
      <c r="A106" s="7" t="s">
        <v>143</v>
      </c>
      <c r="B106" s="7">
        <v>956.0</v>
      </c>
      <c r="C106" s="7">
        <v>4412.0</v>
      </c>
      <c r="D106" s="7">
        <v>3274.0</v>
      </c>
      <c r="E106" s="7">
        <v>29364.0</v>
      </c>
      <c r="F106" s="7">
        <v>27260.0</v>
      </c>
      <c r="G106" s="7">
        <v>23582.0</v>
      </c>
      <c r="H106" s="7">
        <v>31692.0</v>
      </c>
      <c r="I106" s="7">
        <v>44292.0</v>
      </c>
      <c r="J106" s="7">
        <v>29020.0</v>
      </c>
      <c r="K106" s="23">
        <f t="shared" si="1"/>
        <v>3.694980695</v>
      </c>
      <c r="L106" s="23">
        <f t="shared" si="2"/>
        <v>7.391959799</v>
      </c>
      <c r="M106" s="23">
        <f t="shared" si="3"/>
        <v>9.894259819</v>
      </c>
      <c r="N106" s="24">
        <f t="shared" si="4"/>
        <v>6.993733438</v>
      </c>
      <c r="O106" s="23">
        <f t="shared" si="5"/>
        <v>3.087477657</v>
      </c>
      <c r="P106" s="23">
        <f t="shared" si="6"/>
        <v>3.378485562</v>
      </c>
      <c r="Q106" s="23">
        <f t="shared" si="7"/>
        <v>3.135620263</v>
      </c>
      <c r="R106" s="23">
        <f t="shared" si="8"/>
        <v>3.949283489</v>
      </c>
      <c r="S106" s="23">
        <f t="shared" si="9"/>
        <v>5.239914823</v>
      </c>
      <c r="T106" s="23">
        <f t="shared" si="10"/>
        <v>3.716352926</v>
      </c>
      <c r="U106" s="23">
        <f t="shared" si="11"/>
        <v>3.75118912</v>
      </c>
      <c r="V106" s="25">
        <f t="shared" si="12"/>
        <v>0.5363643258</v>
      </c>
      <c r="W106" s="26"/>
    </row>
    <row r="107" ht="15.75" customHeight="1">
      <c r="A107" s="7" t="s">
        <v>145</v>
      </c>
      <c r="B107" s="7">
        <v>918.0</v>
      </c>
      <c r="C107" s="7">
        <v>4528.0</v>
      </c>
      <c r="D107" s="7">
        <v>3370.0</v>
      </c>
      <c r="E107" s="7">
        <v>20786.0</v>
      </c>
      <c r="F107" s="7">
        <v>14466.0</v>
      </c>
      <c r="G107" s="7">
        <v>14700.0</v>
      </c>
      <c r="H107" s="7">
        <v>41196.0</v>
      </c>
      <c r="I107" s="7">
        <v>54040.0</v>
      </c>
      <c r="J107" s="7">
        <v>41356.0</v>
      </c>
      <c r="K107" s="23">
        <f t="shared" si="1"/>
        <v>3.548262548</v>
      </c>
      <c r="L107" s="23">
        <f t="shared" si="2"/>
        <v>7.586264657</v>
      </c>
      <c r="M107" s="23">
        <f t="shared" si="3"/>
        <v>10.18429003</v>
      </c>
      <c r="N107" s="24">
        <f t="shared" si="4"/>
        <v>7.106272412</v>
      </c>
      <c r="O107" s="23">
        <f t="shared" si="5"/>
        <v>2.185574598</v>
      </c>
      <c r="P107" s="23">
        <f t="shared" si="6"/>
        <v>1.792911141</v>
      </c>
      <c r="Q107" s="23">
        <f t="shared" si="7"/>
        <v>1.954660285</v>
      </c>
      <c r="R107" s="23">
        <f t="shared" si="8"/>
        <v>5.133582555</v>
      </c>
      <c r="S107" s="23">
        <f t="shared" si="9"/>
        <v>6.39311487</v>
      </c>
      <c r="T107" s="23">
        <f t="shared" si="10"/>
        <v>5.296068639</v>
      </c>
      <c r="U107" s="23">
        <f t="shared" si="11"/>
        <v>3.792652015</v>
      </c>
      <c r="V107" s="25">
        <f t="shared" si="12"/>
        <v>0.5337048448</v>
      </c>
      <c r="W107" s="26"/>
    </row>
    <row r="108" ht="15.75" customHeight="1">
      <c r="A108" s="7" t="s">
        <v>148</v>
      </c>
      <c r="B108" s="7">
        <v>272.0</v>
      </c>
      <c r="C108" s="7">
        <v>542.0</v>
      </c>
      <c r="D108" s="7">
        <v>324.0</v>
      </c>
      <c r="E108" s="7">
        <v>1534.0</v>
      </c>
      <c r="F108" s="7">
        <v>1800.0</v>
      </c>
      <c r="G108" s="7">
        <v>2042.0</v>
      </c>
      <c r="H108" s="7">
        <v>7084.0</v>
      </c>
      <c r="I108" s="7">
        <v>7576.0</v>
      </c>
      <c r="J108" s="7">
        <v>5240.0</v>
      </c>
      <c r="K108" s="23">
        <f t="shared" si="1"/>
        <v>1.054054054</v>
      </c>
      <c r="L108" s="23">
        <f t="shared" si="2"/>
        <v>0.9095477387</v>
      </c>
      <c r="M108" s="23">
        <f t="shared" si="3"/>
        <v>0.9818731118</v>
      </c>
      <c r="N108" s="24">
        <f t="shared" si="4"/>
        <v>0.9818249682</v>
      </c>
      <c r="O108" s="23">
        <f t="shared" si="5"/>
        <v>0.1613920723</v>
      </c>
      <c r="P108" s="23">
        <f t="shared" si="6"/>
        <v>0.2231999009</v>
      </c>
      <c r="Q108" s="23">
        <f t="shared" si="7"/>
        <v>0.2716394097</v>
      </c>
      <c r="R108" s="23">
        <f t="shared" si="8"/>
        <v>0.8828660436</v>
      </c>
      <c r="S108" s="23">
        <f t="shared" si="9"/>
        <v>0.8963681533</v>
      </c>
      <c r="T108" s="23">
        <f t="shared" si="10"/>
        <v>0.6711486746</v>
      </c>
      <c r="U108" s="23">
        <f t="shared" si="11"/>
        <v>0.5177690424</v>
      </c>
      <c r="V108" s="25">
        <f t="shared" si="12"/>
        <v>0.5273537129</v>
      </c>
      <c r="W108" s="26"/>
    </row>
    <row r="109" ht="15.75" customHeight="1">
      <c r="A109" s="7" t="s">
        <v>147</v>
      </c>
      <c r="B109" s="7">
        <v>412.0</v>
      </c>
      <c r="C109" s="7">
        <v>1748.0</v>
      </c>
      <c r="D109" s="7">
        <v>1060.0</v>
      </c>
      <c r="E109" s="7">
        <v>9384.0</v>
      </c>
      <c r="F109" s="7">
        <v>8598.0</v>
      </c>
      <c r="G109" s="7">
        <v>8094.0</v>
      </c>
      <c r="H109" s="7">
        <v>10680.0</v>
      </c>
      <c r="I109" s="7">
        <v>16112.0</v>
      </c>
      <c r="J109" s="7">
        <v>11716.0</v>
      </c>
      <c r="K109" s="23">
        <f t="shared" si="1"/>
        <v>1.594594595</v>
      </c>
      <c r="L109" s="23">
        <f t="shared" si="2"/>
        <v>2.929648241</v>
      </c>
      <c r="M109" s="23">
        <f t="shared" si="3"/>
        <v>3.205438066</v>
      </c>
      <c r="N109" s="24">
        <f t="shared" si="4"/>
        <v>2.576560301</v>
      </c>
      <c r="O109" s="23">
        <f t="shared" si="5"/>
        <v>0.9867521817</v>
      </c>
      <c r="P109" s="23">
        <f t="shared" si="6"/>
        <v>1.06568348</v>
      </c>
      <c r="Q109" s="23">
        <f t="shared" si="7"/>
        <v>1.076319638</v>
      </c>
      <c r="R109" s="23">
        <f t="shared" si="8"/>
        <v>1.330965732</v>
      </c>
      <c r="S109" s="23">
        <f t="shared" si="9"/>
        <v>1.906187152</v>
      </c>
      <c r="T109" s="23">
        <f t="shared" si="10"/>
        <v>1.500448201</v>
      </c>
      <c r="U109" s="23">
        <f t="shared" si="11"/>
        <v>1.311059398</v>
      </c>
      <c r="V109" s="25">
        <f t="shared" si="12"/>
        <v>0.5088409525</v>
      </c>
      <c r="W109" s="26"/>
    </row>
    <row r="110" ht="15.75" customHeight="1">
      <c r="A110" s="7" t="s">
        <v>151</v>
      </c>
      <c r="B110" s="7">
        <v>274.0</v>
      </c>
      <c r="C110" s="7">
        <v>1040.0</v>
      </c>
      <c r="D110" s="7">
        <v>628.0</v>
      </c>
      <c r="E110" s="7">
        <v>3564.0</v>
      </c>
      <c r="F110" s="7">
        <v>2782.0</v>
      </c>
      <c r="G110" s="7">
        <v>2580.0</v>
      </c>
      <c r="H110" s="7">
        <v>10172.0</v>
      </c>
      <c r="I110" s="7">
        <v>11048.0</v>
      </c>
      <c r="J110" s="7">
        <v>8324.0</v>
      </c>
      <c r="K110" s="23">
        <f t="shared" si="1"/>
        <v>1.061776062</v>
      </c>
      <c r="L110" s="23">
        <f t="shared" si="2"/>
        <v>1.743718593</v>
      </c>
      <c r="M110" s="23">
        <f t="shared" si="3"/>
        <v>1.900302115</v>
      </c>
      <c r="N110" s="24">
        <f t="shared" si="4"/>
        <v>1.568598923</v>
      </c>
      <c r="O110" s="23">
        <f t="shared" si="5"/>
        <v>0.3748291452</v>
      </c>
      <c r="P110" s="23">
        <f t="shared" si="6"/>
        <v>0.3449002355</v>
      </c>
      <c r="Q110" s="23">
        <f t="shared" si="7"/>
        <v>0.3431724505</v>
      </c>
      <c r="R110" s="23">
        <f t="shared" si="8"/>
        <v>1.267663551</v>
      </c>
      <c r="S110" s="23">
        <f t="shared" si="9"/>
        <v>1.307109902</v>
      </c>
      <c r="T110" s="23">
        <f t="shared" si="10"/>
        <v>1.066077603</v>
      </c>
      <c r="U110" s="23">
        <f t="shared" si="11"/>
        <v>0.7839588145</v>
      </c>
      <c r="V110" s="25">
        <f t="shared" si="12"/>
        <v>0.4997828335</v>
      </c>
      <c r="W110" s="26"/>
    </row>
    <row r="111" ht="15.75" customHeight="1">
      <c r="A111" s="7" t="s">
        <v>154</v>
      </c>
      <c r="B111" s="7">
        <v>2.0</v>
      </c>
      <c r="C111" s="7">
        <v>192.0</v>
      </c>
      <c r="D111" s="7">
        <v>36.0</v>
      </c>
      <c r="E111" s="7">
        <v>380.0</v>
      </c>
      <c r="F111" s="7">
        <v>302.0</v>
      </c>
      <c r="G111" s="7">
        <v>236.0</v>
      </c>
      <c r="H111" s="7">
        <v>784.0</v>
      </c>
      <c r="I111" s="7">
        <v>892.0</v>
      </c>
      <c r="J111" s="7">
        <v>856.0</v>
      </c>
      <c r="K111" s="23">
        <f t="shared" si="1"/>
        <v>0.01158301158</v>
      </c>
      <c r="L111" s="23">
        <f t="shared" si="2"/>
        <v>0.3232830821</v>
      </c>
      <c r="M111" s="23">
        <f t="shared" si="3"/>
        <v>0.1117824773</v>
      </c>
      <c r="N111" s="24">
        <f t="shared" si="4"/>
        <v>0.148882857</v>
      </c>
      <c r="O111" s="23">
        <f t="shared" si="5"/>
        <v>0.04005887919</v>
      </c>
      <c r="P111" s="23">
        <f t="shared" si="6"/>
        <v>0.03755112158</v>
      </c>
      <c r="Q111" s="23">
        <f t="shared" si="7"/>
        <v>0.03151176705</v>
      </c>
      <c r="R111" s="23">
        <f t="shared" si="8"/>
        <v>0.09781931464</v>
      </c>
      <c r="S111" s="23">
        <f t="shared" si="9"/>
        <v>0.105642967</v>
      </c>
      <c r="T111" s="23">
        <f t="shared" si="10"/>
        <v>0.1097451658</v>
      </c>
      <c r="U111" s="23">
        <f t="shared" si="11"/>
        <v>0.07038820255</v>
      </c>
      <c r="V111" s="25">
        <f t="shared" si="12"/>
        <v>0.4727757377</v>
      </c>
      <c r="W111" s="26"/>
    </row>
    <row r="112" ht="15.75" customHeight="1">
      <c r="A112" s="7" t="s">
        <v>146</v>
      </c>
      <c r="B112" s="7">
        <v>238.0</v>
      </c>
      <c r="C112" s="7">
        <v>388.0</v>
      </c>
      <c r="D112" s="7">
        <v>454.0</v>
      </c>
      <c r="E112" s="7">
        <v>3552.0</v>
      </c>
      <c r="F112" s="7">
        <v>3206.0</v>
      </c>
      <c r="G112" s="7">
        <v>3162.0</v>
      </c>
      <c r="H112" s="7">
        <v>4184.0</v>
      </c>
      <c r="I112" s="7">
        <v>4504.0</v>
      </c>
      <c r="J112" s="7">
        <v>3784.0</v>
      </c>
      <c r="K112" s="23">
        <f t="shared" si="1"/>
        <v>0.9227799228</v>
      </c>
      <c r="L112" s="23">
        <f t="shared" si="2"/>
        <v>0.6515912898</v>
      </c>
      <c r="M112" s="23">
        <f t="shared" si="3"/>
        <v>1.374622356</v>
      </c>
      <c r="N112" s="24">
        <f t="shared" si="4"/>
        <v>0.9829978564</v>
      </c>
      <c r="O112" s="23">
        <f t="shared" si="5"/>
        <v>0.3735674482</v>
      </c>
      <c r="P112" s="23">
        <f t="shared" si="6"/>
        <v>0.3974470195</v>
      </c>
      <c r="Q112" s="23">
        <f t="shared" si="7"/>
        <v>0.4205557772</v>
      </c>
      <c r="R112" s="23">
        <f t="shared" si="8"/>
        <v>0.5214953271</v>
      </c>
      <c r="S112" s="23">
        <f t="shared" si="9"/>
        <v>0.5329468828</v>
      </c>
      <c r="T112" s="23">
        <f t="shared" si="10"/>
        <v>0.4846971443</v>
      </c>
      <c r="U112" s="23">
        <f t="shared" si="11"/>
        <v>0.4551182665</v>
      </c>
      <c r="V112" s="25">
        <f t="shared" si="12"/>
        <v>0.4629900905</v>
      </c>
      <c r="W112" s="26"/>
    </row>
    <row r="113" ht="15.75" customHeight="1">
      <c r="A113" s="7" t="s">
        <v>150</v>
      </c>
      <c r="B113" s="7">
        <v>94.0</v>
      </c>
      <c r="C113" s="7">
        <v>190.0</v>
      </c>
      <c r="D113" s="7">
        <v>212.0</v>
      </c>
      <c r="E113" s="7">
        <v>1242.0</v>
      </c>
      <c r="F113" s="7">
        <v>1166.0</v>
      </c>
      <c r="G113" s="7">
        <v>1138.0</v>
      </c>
      <c r="H113" s="7">
        <v>2468.0</v>
      </c>
      <c r="I113" s="7">
        <v>2308.0</v>
      </c>
      <c r="J113" s="7">
        <v>1508.0</v>
      </c>
      <c r="K113" s="23">
        <f t="shared" si="1"/>
        <v>0.3667953668</v>
      </c>
      <c r="L113" s="23">
        <f t="shared" si="2"/>
        <v>0.3199329983</v>
      </c>
      <c r="M113" s="23">
        <f t="shared" si="3"/>
        <v>0.6435045317</v>
      </c>
      <c r="N113" s="24">
        <f t="shared" si="4"/>
        <v>0.4434109656</v>
      </c>
      <c r="O113" s="23">
        <f t="shared" si="5"/>
        <v>0.1306907791</v>
      </c>
      <c r="P113" s="23">
        <f t="shared" si="6"/>
        <v>0.1446275871</v>
      </c>
      <c r="Q113" s="23">
        <f t="shared" si="7"/>
        <v>0.1514426273</v>
      </c>
      <c r="R113" s="23">
        <f t="shared" si="8"/>
        <v>0.3076635514</v>
      </c>
      <c r="S113" s="23">
        <f t="shared" si="9"/>
        <v>0.2731574589</v>
      </c>
      <c r="T113" s="23">
        <f t="shared" si="10"/>
        <v>0.1932385709</v>
      </c>
      <c r="U113" s="23">
        <f t="shared" si="11"/>
        <v>0.2001367624</v>
      </c>
      <c r="V113" s="25">
        <f t="shared" si="12"/>
        <v>0.4513572689</v>
      </c>
      <c r="W113" s="26"/>
    </row>
    <row r="114" ht="15.75" customHeight="1">
      <c r="A114" s="7" t="s">
        <v>152</v>
      </c>
      <c r="B114" s="7">
        <v>388.0</v>
      </c>
      <c r="C114" s="7">
        <v>1012.0</v>
      </c>
      <c r="D114" s="7">
        <v>700.0</v>
      </c>
      <c r="E114" s="7">
        <v>8144.0</v>
      </c>
      <c r="F114" s="7">
        <v>2820.0</v>
      </c>
      <c r="G114" s="7">
        <v>7046.0</v>
      </c>
      <c r="H114" s="7">
        <v>7508.0</v>
      </c>
      <c r="I114" s="7">
        <v>6984.0</v>
      </c>
      <c r="J114" s="7">
        <v>5252.0</v>
      </c>
      <c r="K114" s="23">
        <f t="shared" si="1"/>
        <v>1.501930502</v>
      </c>
      <c r="L114" s="23">
        <f t="shared" si="2"/>
        <v>1.69681742</v>
      </c>
      <c r="M114" s="23">
        <f t="shared" si="3"/>
        <v>2.117824773</v>
      </c>
      <c r="N114" s="24">
        <f t="shared" si="4"/>
        <v>1.772190899</v>
      </c>
      <c r="O114" s="23">
        <f t="shared" si="5"/>
        <v>0.8563768268</v>
      </c>
      <c r="P114" s="23">
        <f t="shared" si="6"/>
        <v>0.3496096171</v>
      </c>
      <c r="Q114" s="23">
        <f t="shared" si="7"/>
        <v>0.9369764659</v>
      </c>
      <c r="R114" s="23">
        <f t="shared" si="8"/>
        <v>0.9357009346</v>
      </c>
      <c r="S114" s="23">
        <f t="shared" si="9"/>
        <v>0.826333846</v>
      </c>
      <c r="T114" s="23">
        <f t="shared" si="10"/>
        <v>0.672685363</v>
      </c>
      <c r="U114" s="23">
        <f t="shared" si="11"/>
        <v>0.7629471756</v>
      </c>
      <c r="V114" s="25">
        <f t="shared" si="12"/>
        <v>0.4305107176</v>
      </c>
      <c r="W114" s="26"/>
    </row>
    <row r="115" ht="15.75" customHeight="1">
      <c r="A115" s="7" t="s">
        <v>149</v>
      </c>
      <c r="B115" s="7">
        <v>116.0</v>
      </c>
      <c r="C115" s="7">
        <v>138.0</v>
      </c>
      <c r="D115" s="7">
        <v>210.0</v>
      </c>
      <c r="E115" s="7">
        <v>2286.0</v>
      </c>
      <c r="F115" s="7">
        <v>1870.0</v>
      </c>
      <c r="G115" s="7">
        <v>1886.0</v>
      </c>
      <c r="H115" s="7">
        <v>968.0</v>
      </c>
      <c r="I115" s="7">
        <v>1104.0</v>
      </c>
      <c r="J115" s="7">
        <v>884.0</v>
      </c>
      <c r="K115" s="23">
        <f t="shared" si="1"/>
        <v>0.4517374517</v>
      </c>
      <c r="L115" s="23">
        <f t="shared" si="2"/>
        <v>0.2328308208</v>
      </c>
      <c r="M115" s="23">
        <f t="shared" si="3"/>
        <v>0.6374622356</v>
      </c>
      <c r="N115" s="24">
        <f t="shared" si="4"/>
        <v>0.4406768361</v>
      </c>
      <c r="O115" s="23">
        <f t="shared" si="5"/>
        <v>0.2404584166</v>
      </c>
      <c r="P115" s="23">
        <f t="shared" si="6"/>
        <v>0.2318750775</v>
      </c>
      <c r="Q115" s="23">
        <f t="shared" si="7"/>
        <v>0.250897487</v>
      </c>
      <c r="R115" s="23">
        <f t="shared" si="8"/>
        <v>0.1207476636</v>
      </c>
      <c r="S115" s="23">
        <f t="shared" si="9"/>
        <v>0.1307228203</v>
      </c>
      <c r="T115" s="23">
        <f t="shared" si="10"/>
        <v>0.1133307722</v>
      </c>
      <c r="U115" s="23">
        <f t="shared" si="11"/>
        <v>0.1813387062</v>
      </c>
      <c r="V115" s="25">
        <f t="shared" si="12"/>
        <v>0.411500427</v>
      </c>
      <c r="W115" s="26"/>
    </row>
    <row r="116" ht="15.75" customHeight="1">
      <c r="A116" s="7" t="s">
        <v>153</v>
      </c>
      <c r="B116" s="7">
        <v>234.0</v>
      </c>
      <c r="C116" s="7">
        <v>382.0</v>
      </c>
      <c r="D116" s="7">
        <v>446.0</v>
      </c>
      <c r="E116" s="7">
        <v>2760.0</v>
      </c>
      <c r="F116" s="7">
        <v>2356.0</v>
      </c>
      <c r="G116" s="7">
        <v>2650.0</v>
      </c>
      <c r="H116" s="7">
        <v>3048.0</v>
      </c>
      <c r="I116" s="7">
        <v>3352.0</v>
      </c>
      <c r="J116" s="7">
        <v>2900.0</v>
      </c>
      <c r="K116" s="23">
        <f t="shared" si="1"/>
        <v>0.9073359073</v>
      </c>
      <c r="L116" s="23">
        <f t="shared" si="2"/>
        <v>0.6415410385</v>
      </c>
      <c r="M116" s="23">
        <f t="shared" si="3"/>
        <v>1.350453172</v>
      </c>
      <c r="N116" s="24">
        <f t="shared" si="4"/>
        <v>0.9664433727</v>
      </c>
      <c r="O116" s="23">
        <f t="shared" si="5"/>
        <v>0.2902954474</v>
      </c>
      <c r="P116" s="23">
        <f t="shared" si="6"/>
        <v>0.2921055893</v>
      </c>
      <c r="Q116" s="23">
        <f t="shared" si="7"/>
        <v>0.3524797234</v>
      </c>
      <c r="R116" s="23">
        <f t="shared" si="8"/>
        <v>0.3799376947</v>
      </c>
      <c r="S116" s="23">
        <f t="shared" si="9"/>
        <v>0.3966639063</v>
      </c>
      <c r="T116" s="23">
        <f t="shared" si="10"/>
        <v>0.3714944295</v>
      </c>
      <c r="U116" s="23">
        <f t="shared" si="11"/>
        <v>0.3471627984</v>
      </c>
      <c r="V116" s="25">
        <f t="shared" si="12"/>
        <v>0.3592169063</v>
      </c>
      <c r="W116" s="26"/>
    </row>
    <row r="117" ht="15.75" customHeight="1">
      <c r="A117" s="7" t="s">
        <v>155</v>
      </c>
      <c r="B117" s="7">
        <v>164.0</v>
      </c>
      <c r="C117" s="7">
        <v>1958.0</v>
      </c>
      <c r="D117" s="7">
        <v>1448.0</v>
      </c>
      <c r="E117" s="7">
        <v>7624.0</v>
      </c>
      <c r="F117" s="7">
        <v>8484.0</v>
      </c>
      <c r="G117" s="7">
        <v>8866.0</v>
      </c>
      <c r="H117" s="7">
        <v>6724.0</v>
      </c>
      <c r="I117" s="7">
        <v>9156.0</v>
      </c>
      <c r="J117" s="7">
        <v>6896.0</v>
      </c>
      <c r="K117" s="23">
        <f t="shared" si="1"/>
        <v>0.6370656371</v>
      </c>
      <c r="L117" s="23">
        <f t="shared" si="2"/>
        <v>3.281407035</v>
      </c>
      <c r="M117" s="23">
        <f t="shared" si="3"/>
        <v>4.377643505</v>
      </c>
      <c r="N117" s="24">
        <f t="shared" si="4"/>
        <v>2.765372059</v>
      </c>
      <c r="O117" s="23">
        <f t="shared" si="5"/>
        <v>0.8017032909</v>
      </c>
      <c r="P117" s="23">
        <f t="shared" si="6"/>
        <v>1.051555335</v>
      </c>
      <c r="Q117" s="23">
        <f t="shared" si="7"/>
        <v>1.178965563</v>
      </c>
      <c r="R117" s="23">
        <f t="shared" si="8"/>
        <v>0.8380062305</v>
      </c>
      <c r="S117" s="23">
        <f t="shared" si="9"/>
        <v>1.083284041</v>
      </c>
      <c r="T117" s="23">
        <f t="shared" si="10"/>
        <v>0.8832116788</v>
      </c>
      <c r="U117" s="23">
        <f t="shared" si="11"/>
        <v>0.97278769</v>
      </c>
      <c r="V117" s="25">
        <f t="shared" si="12"/>
        <v>0.3517746145</v>
      </c>
      <c r="W117" s="26"/>
    </row>
    <row r="118" ht="15.75" customHeight="1">
      <c r="A118" s="7" t="s">
        <v>157</v>
      </c>
      <c r="B118" s="7">
        <v>380.0</v>
      </c>
      <c r="C118" s="7">
        <v>1696.0</v>
      </c>
      <c r="D118" s="7">
        <v>908.0</v>
      </c>
      <c r="E118" s="7">
        <v>6052.0</v>
      </c>
      <c r="F118" s="7">
        <v>4632.0</v>
      </c>
      <c r="G118" s="7">
        <v>5314.0</v>
      </c>
      <c r="H118" s="7">
        <v>7092.0</v>
      </c>
      <c r="I118" s="7">
        <v>9244.0</v>
      </c>
      <c r="J118" s="7">
        <v>8108.0</v>
      </c>
      <c r="K118" s="23">
        <f t="shared" si="1"/>
        <v>1.471042471</v>
      </c>
      <c r="L118" s="23">
        <f t="shared" si="2"/>
        <v>2.842546064</v>
      </c>
      <c r="M118" s="23">
        <f t="shared" si="3"/>
        <v>2.746223565</v>
      </c>
      <c r="N118" s="24">
        <f t="shared" si="4"/>
        <v>2.3532707</v>
      </c>
      <c r="O118" s="23">
        <f t="shared" si="5"/>
        <v>0.6364209862</v>
      </c>
      <c r="P118" s="23">
        <f t="shared" si="6"/>
        <v>0.5741727599</v>
      </c>
      <c r="Q118" s="23">
        <f t="shared" si="7"/>
        <v>0.7066879404</v>
      </c>
      <c r="R118" s="23">
        <f t="shared" si="8"/>
        <v>0.8838629283</v>
      </c>
      <c r="S118" s="23">
        <f t="shared" si="9"/>
        <v>1.093694546</v>
      </c>
      <c r="T118" s="23">
        <f t="shared" si="10"/>
        <v>1.038417211</v>
      </c>
      <c r="U118" s="23">
        <f t="shared" si="11"/>
        <v>0.8222093954</v>
      </c>
      <c r="V118" s="25">
        <f t="shared" si="12"/>
        <v>0.3493900618</v>
      </c>
      <c r="W118" s="26"/>
    </row>
    <row r="119" ht="15.75" customHeight="1">
      <c r="A119" s="7" t="s">
        <v>156</v>
      </c>
      <c r="B119" s="7">
        <v>508.0</v>
      </c>
      <c r="C119" s="7">
        <v>1706.0</v>
      </c>
      <c r="D119" s="7">
        <v>1120.0</v>
      </c>
      <c r="E119" s="7">
        <v>9108.0</v>
      </c>
      <c r="F119" s="7">
        <v>7326.0</v>
      </c>
      <c r="G119" s="7">
        <v>6802.0</v>
      </c>
      <c r="H119" s="7">
        <v>7796.0</v>
      </c>
      <c r="I119" s="7">
        <v>8892.0</v>
      </c>
      <c r="J119" s="7">
        <v>7248.0</v>
      </c>
      <c r="K119" s="23">
        <f t="shared" si="1"/>
        <v>1.965250965</v>
      </c>
      <c r="L119" s="23">
        <f t="shared" si="2"/>
        <v>2.859296482</v>
      </c>
      <c r="M119" s="23">
        <f t="shared" si="3"/>
        <v>3.386706949</v>
      </c>
      <c r="N119" s="24">
        <f t="shared" si="4"/>
        <v>2.737084799</v>
      </c>
      <c r="O119" s="23">
        <f t="shared" si="5"/>
        <v>0.9577331511</v>
      </c>
      <c r="P119" s="23">
        <f t="shared" si="6"/>
        <v>0.908043128</v>
      </c>
      <c r="Q119" s="23">
        <f t="shared" si="7"/>
        <v>0.9045339715</v>
      </c>
      <c r="R119" s="23">
        <f t="shared" si="8"/>
        <v>0.971588785</v>
      </c>
      <c r="S119" s="23">
        <f t="shared" si="9"/>
        <v>1.052052526</v>
      </c>
      <c r="T119" s="23">
        <f t="shared" si="10"/>
        <v>0.928287873</v>
      </c>
      <c r="U119" s="23">
        <f t="shared" si="11"/>
        <v>0.9537065724</v>
      </c>
      <c r="V119" s="25">
        <f t="shared" si="12"/>
        <v>0.3484388108</v>
      </c>
      <c r="W119" s="26"/>
    </row>
    <row r="120" ht="15.75" customHeight="1">
      <c r="A120" s="7" t="s">
        <v>159</v>
      </c>
      <c r="B120" s="7">
        <v>318.0</v>
      </c>
      <c r="C120" s="7">
        <v>1112.0</v>
      </c>
      <c r="D120" s="7">
        <v>806.0</v>
      </c>
      <c r="E120" s="7">
        <v>3596.0</v>
      </c>
      <c r="F120" s="7">
        <v>3030.0</v>
      </c>
      <c r="G120" s="7">
        <v>3144.0</v>
      </c>
      <c r="H120" s="7">
        <v>6744.0</v>
      </c>
      <c r="I120" s="7">
        <v>7700.0</v>
      </c>
      <c r="J120" s="7">
        <v>5660.0</v>
      </c>
      <c r="K120" s="23">
        <f t="shared" si="1"/>
        <v>1.231660232</v>
      </c>
      <c r="L120" s="23">
        <f t="shared" si="2"/>
        <v>1.864321608</v>
      </c>
      <c r="M120" s="23">
        <f t="shared" si="3"/>
        <v>2.438066465</v>
      </c>
      <c r="N120" s="24">
        <f t="shared" si="4"/>
        <v>1.844682768</v>
      </c>
      <c r="O120" s="23">
        <f t="shared" si="5"/>
        <v>0.3781936705</v>
      </c>
      <c r="P120" s="23">
        <f t="shared" si="6"/>
        <v>0.3756351469</v>
      </c>
      <c r="Q120" s="23">
        <f t="shared" si="7"/>
        <v>0.4181624784</v>
      </c>
      <c r="R120" s="23">
        <f t="shared" si="8"/>
        <v>0.8404984424</v>
      </c>
      <c r="S120" s="23">
        <f t="shared" si="9"/>
        <v>0.9110375015</v>
      </c>
      <c r="T120" s="23">
        <f t="shared" si="10"/>
        <v>0.7249327699</v>
      </c>
      <c r="U120" s="23">
        <f t="shared" si="11"/>
        <v>0.6080766682</v>
      </c>
      <c r="V120" s="25">
        <f t="shared" si="12"/>
        <v>0.3296375283</v>
      </c>
      <c r="W120" s="26"/>
    </row>
    <row r="121" ht="15.75" customHeight="1">
      <c r="A121" s="7" t="s">
        <v>158</v>
      </c>
      <c r="B121" s="7">
        <v>592.0</v>
      </c>
      <c r="C121" s="7">
        <v>1680.0</v>
      </c>
      <c r="D121" s="7">
        <v>1010.0</v>
      </c>
      <c r="E121" s="7">
        <v>6790.0</v>
      </c>
      <c r="F121" s="7">
        <v>6038.0</v>
      </c>
      <c r="G121" s="7">
        <v>5336.0</v>
      </c>
      <c r="H121" s="7">
        <v>9972.0</v>
      </c>
      <c r="I121" s="7">
        <v>9524.0</v>
      </c>
      <c r="J121" s="7">
        <v>6524.0</v>
      </c>
      <c r="K121" s="23">
        <f t="shared" si="1"/>
        <v>2.28957529</v>
      </c>
      <c r="L121" s="23">
        <f t="shared" si="2"/>
        <v>2.815745394</v>
      </c>
      <c r="M121" s="23">
        <f t="shared" si="3"/>
        <v>3.054380665</v>
      </c>
      <c r="N121" s="24">
        <f t="shared" si="4"/>
        <v>2.719900449</v>
      </c>
      <c r="O121" s="23">
        <f t="shared" si="5"/>
        <v>0.7140153506</v>
      </c>
      <c r="P121" s="23">
        <f t="shared" si="6"/>
        <v>0.7484198785</v>
      </c>
      <c r="Q121" s="23">
        <f t="shared" si="7"/>
        <v>0.7096130834</v>
      </c>
      <c r="R121" s="23">
        <f t="shared" si="8"/>
        <v>1.242741433</v>
      </c>
      <c r="S121" s="23">
        <f t="shared" si="9"/>
        <v>1.126818881</v>
      </c>
      <c r="T121" s="23">
        <f t="shared" si="10"/>
        <v>0.8355743373</v>
      </c>
      <c r="U121" s="23">
        <f t="shared" si="11"/>
        <v>0.8961971606</v>
      </c>
      <c r="V121" s="25">
        <f t="shared" si="12"/>
        <v>0.3294963096</v>
      </c>
      <c r="W121" s="26"/>
    </row>
    <row r="122" ht="15.75" customHeight="1">
      <c r="A122" s="7" t="s">
        <v>160</v>
      </c>
      <c r="B122" s="7">
        <v>1064.0</v>
      </c>
      <c r="C122" s="7">
        <v>4192.0</v>
      </c>
      <c r="D122" s="7">
        <v>2392.0</v>
      </c>
      <c r="E122" s="7">
        <v>16930.0</v>
      </c>
      <c r="F122" s="7">
        <v>12622.0</v>
      </c>
      <c r="G122" s="7">
        <v>11222.0</v>
      </c>
      <c r="H122" s="7">
        <v>21008.0</v>
      </c>
      <c r="I122" s="7">
        <v>19704.0</v>
      </c>
      <c r="J122" s="7">
        <v>12200.0</v>
      </c>
      <c r="K122" s="23">
        <f t="shared" si="1"/>
        <v>4.111969112</v>
      </c>
      <c r="L122" s="23">
        <f t="shared" si="2"/>
        <v>7.023450586</v>
      </c>
      <c r="M122" s="23">
        <f t="shared" si="3"/>
        <v>7.229607251</v>
      </c>
      <c r="N122" s="24">
        <f t="shared" si="4"/>
        <v>6.12167565</v>
      </c>
      <c r="O122" s="23">
        <f t="shared" si="5"/>
        <v>1.780149301</v>
      </c>
      <c r="P122" s="23">
        <f t="shared" si="6"/>
        <v>1.564382203</v>
      </c>
      <c r="Q122" s="23">
        <f t="shared" si="7"/>
        <v>1.492221779</v>
      </c>
      <c r="R122" s="23">
        <f t="shared" si="8"/>
        <v>2.617943925</v>
      </c>
      <c r="S122" s="23">
        <f t="shared" si="9"/>
        <v>2.331125044</v>
      </c>
      <c r="T122" s="23">
        <f t="shared" si="10"/>
        <v>1.562427968</v>
      </c>
      <c r="U122" s="23">
        <f t="shared" si="11"/>
        <v>1.891375037</v>
      </c>
      <c r="V122" s="25">
        <f t="shared" si="12"/>
        <v>0.3089636147</v>
      </c>
      <c r="W122" s="26"/>
    </row>
    <row r="123" ht="15.75" customHeight="1">
      <c r="A123" s="7" t="s">
        <v>166</v>
      </c>
      <c r="B123" s="7">
        <v>276.0</v>
      </c>
      <c r="C123" s="7">
        <v>1062.0</v>
      </c>
      <c r="D123" s="7">
        <v>390.0</v>
      </c>
      <c r="E123" s="7">
        <v>3724.0</v>
      </c>
      <c r="F123" s="7">
        <v>2430.0</v>
      </c>
      <c r="G123" s="7">
        <v>2858.0</v>
      </c>
      <c r="H123" s="7">
        <v>3468.0</v>
      </c>
      <c r="I123" s="7">
        <v>3384.0</v>
      </c>
      <c r="J123" s="7">
        <v>3352.0</v>
      </c>
      <c r="K123" s="23">
        <f t="shared" si="1"/>
        <v>1.069498069</v>
      </c>
      <c r="L123" s="23">
        <f t="shared" si="2"/>
        <v>1.780569514</v>
      </c>
      <c r="M123" s="23">
        <f t="shared" si="3"/>
        <v>1.181268882</v>
      </c>
      <c r="N123" s="24">
        <f t="shared" si="4"/>
        <v>1.343778822</v>
      </c>
      <c r="O123" s="23">
        <f t="shared" si="5"/>
        <v>0.3916517716</v>
      </c>
      <c r="P123" s="23">
        <f t="shared" si="6"/>
        <v>0.3012764903</v>
      </c>
      <c r="Q123" s="23">
        <f t="shared" si="7"/>
        <v>0.3801356203</v>
      </c>
      <c r="R123" s="23">
        <f t="shared" si="8"/>
        <v>0.4322741433</v>
      </c>
      <c r="S123" s="23">
        <f t="shared" si="9"/>
        <v>0.4004495445</v>
      </c>
      <c r="T123" s="23">
        <f t="shared" si="10"/>
        <v>0.4293763606</v>
      </c>
      <c r="U123" s="23">
        <f t="shared" si="11"/>
        <v>0.3891939884</v>
      </c>
      <c r="V123" s="25">
        <f t="shared" si="12"/>
        <v>0.2896265234</v>
      </c>
      <c r="W123" s="26"/>
    </row>
    <row r="124" ht="15.75" customHeight="1">
      <c r="A124" s="7" t="s">
        <v>161</v>
      </c>
      <c r="B124" s="7">
        <v>1520.0</v>
      </c>
      <c r="C124" s="7">
        <v>6022.0</v>
      </c>
      <c r="D124" s="7">
        <v>4484.0</v>
      </c>
      <c r="E124" s="7">
        <v>27334.0</v>
      </c>
      <c r="F124" s="7">
        <v>21724.0</v>
      </c>
      <c r="G124" s="7">
        <v>21064.0</v>
      </c>
      <c r="H124" s="7">
        <v>21624.0</v>
      </c>
      <c r="I124" s="7">
        <v>24796.0</v>
      </c>
      <c r="J124" s="7">
        <v>20200.0</v>
      </c>
      <c r="K124" s="23">
        <f t="shared" si="1"/>
        <v>5.872586873</v>
      </c>
      <c r="L124" s="23">
        <f t="shared" si="2"/>
        <v>10.08877722</v>
      </c>
      <c r="M124" s="23">
        <f t="shared" si="3"/>
        <v>13.54984894</v>
      </c>
      <c r="N124" s="24">
        <f t="shared" si="4"/>
        <v>9.837071012</v>
      </c>
      <c r="O124" s="23">
        <f t="shared" si="5"/>
        <v>2.874040585</v>
      </c>
      <c r="P124" s="23">
        <f t="shared" si="6"/>
        <v>2.692403024</v>
      </c>
      <c r="Q124" s="23">
        <f t="shared" si="7"/>
        <v>2.800824358</v>
      </c>
      <c r="R124" s="23">
        <f t="shared" si="8"/>
        <v>2.69470405</v>
      </c>
      <c r="S124" s="23">
        <f t="shared" si="9"/>
        <v>2.933514728</v>
      </c>
      <c r="T124" s="23">
        <f t="shared" si="10"/>
        <v>2.586886925</v>
      </c>
      <c r="U124" s="23">
        <f t="shared" si="11"/>
        <v>2.763728945</v>
      </c>
      <c r="V124" s="25">
        <f t="shared" si="12"/>
        <v>0.2809503908</v>
      </c>
      <c r="W124" s="26"/>
    </row>
    <row r="125" ht="15.75" customHeight="1">
      <c r="A125" s="7" t="s">
        <v>165</v>
      </c>
      <c r="B125" s="7">
        <v>6088.0</v>
      </c>
      <c r="C125" s="7">
        <v>16948.0</v>
      </c>
      <c r="D125" s="7">
        <v>12750.0</v>
      </c>
      <c r="E125" s="7">
        <v>44576.0</v>
      </c>
      <c r="F125" s="7">
        <v>51556.0</v>
      </c>
      <c r="G125" s="7">
        <v>45714.0</v>
      </c>
      <c r="H125" s="7">
        <v>108020.0</v>
      </c>
      <c r="I125" s="7">
        <v>97016.0</v>
      </c>
      <c r="J125" s="7">
        <v>62020.0</v>
      </c>
      <c r="K125" s="23">
        <f t="shared" si="1"/>
        <v>23.50965251</v>
      </c>
      <c r="L125" s="23">
        <f t="shared" si="2"/>
        <v>28.39028476</v>
      </c>
      <c r="M125" s="23">
        <f t="shared" si="3"/>
        <v>38.52265861</v>
      </c>
      <c r="N125" s="24">
        <f t="shared" si="4"/>
        <v>30.14086529</v>
      </c>
      <c r="O125" s="23">
        <f t="shared" si="5"/>
        <v>4.686888866</v>
      </c>
      <c r="P125" s="23">
        <f t="shared" si="6"/>
        <v>6.389515429</v>
      </c>
      <c r="Q125" s="23">
        <f t="shared" si="7"/>
        <v>6.078314054</v>
      </c>
      <c r="R125" s="23">
        <f t="shared" si="8"/>
        <v>13.46056075</v>
      </c>
      <c r="S125" s="23">
        <f t="shared" si="9"/>
        <v>11.47722702</v>
      </c>
      <c r="T125" s="23">
        <f t="shared" si="10"/>
        <v>7.942246126</v>
      </c>
      <c r="U125" s="23">
        <f t="shared" si="11"/>
        <v>8.339125374</v>
      </c>
      <c r="V125" s="25">
        <f t="shared" si="12"/>
        <v>0.276671731</v>
      </c>
      <c r="W125" s="26"/>
    </row>
    <row r="126" ht="15.75" customHeight="1">
      <c r="A126" s="7" t="s">
        <v>167</v>
      </c>
      <c r="B126" s="7">
        <v>36.0</v>
      </c>
      <c r="C126" s="7">
        <v>588.0</v>
      </c>
      <c r="D126" s="7">
        <v>378.0</v>
      </c>
      <c r="E126" s="7">
        <v>1210.0</v>
      </c>
      <c r="F126" s="7">
        <v>1162.0</v>
      </c>
      <c r="G126" s="7">
        <v>1386.0</v>
      </c>
      <c r="H126" s="7">
        <v>2196.0</v>
      </c>
      <c r="I126" s="7">
        <v>2352.0</v>
      </c>
      <c r="J126" s="7">
        <v>1892.0</v>
      </c>
      <c r="K126" s="23">
        <f t="shared" si="1"/>
        <v>0.1428571429</v>
      </c>
      <c r="L126" s="23">
        <f t="shared" si="2"/>
        <v>0.986599665</v>
      </c>
      <c r="M126" s="23">
        <f t="shared" si="3"/>
        <v>1.145015106</v>
      </c>
      <c r="N126" s="24">
        <f t="shared" si="4"/>
        <v>0.7581573045</v>
      </c>
      <c r="O126" s="23">
        <f t="shared" si="5"/>
        <v>0.1273262538</v>
      </c>
      <c r="P126" s="23">
        <f t="shared" si="6"/>
        <v>0.1441318627</v>
      </c>
      <c r="Q126" s="23">
        <f t="shared" si="7"/>
        <v>0.1844169658</v>
      </c>
      <c r="R126" s="23">
        <f t="shared" si="8"/>
        <v>0.2737694704</v>
      </c>
      <c r="S126" s="23">
        <f t="shared" si="9"/>
        <v>0.2783627115</v>
      </c>
      <c r="T126" s="23">
        <f t="shared" si="10"/>
        <v>0.2424126008</v>
      </c>
      <c r="U126" s="23">
        <f t="shared" si="11"/>
        <v>0.2084033108</v>
      </c>
      <c r="V126" s="25">
        <f t="shared" si="12"/>
        <v>0.2748813598</v>
      </c>
      <c r="W126" s="26"/>
    </row>
    <row r="127" ht="15.75" customHeight="1">
      <c r="A127" s="7" t="s">
        <v>162</v>
      </c>
      <c r="B127" s="7">
        <v>1118.0</v>
      </c>
      <c r="C127" s="7">
        <v>2172.0</v>
      </c>
      <c r="D127" s="7">
        <v>2142.0</v>
      </c>
      <c r="E127" s="7">
        <v>13426.0</v>
      </c>
      <c r="F127" s="7">
        <v>11950.0</v>
      </c>
      <c r="G127" s="7">
        <v>11146.0</v>
      </c>
      <c r="H127" s="7">
        <v>9020.0</v>
      </c>
      <c r="I127" s="7">
        <v>9456.0</v>
      </c>
      <c r="J127" s="7">
        <v>8044.0</v>
      </c>
      <c r="K127" s="23">
        <f t="shared" si="1"/>
        <v>4.32046332</v>
      </c>
      <c r="L127" s="23">
        <f t="shared" si="2"/>
        <v>3.639865997</v>
      </c>
      <c r="M127" s="23">
        <f t="shared" si="3"/>
        <v>6.474320242</v>
      </c>
      <c r="N127" s="24">
        <f t="shared" si="4"/>
        <v>4.811549853</v>
      </c>
      <c r="O127" s="23">
        <f t="shared" si="5"/>
        <v>1.411733782</v>
      </c>
      <c r="P127" s="23">
        <f t="shared" si="6"/>
        <v>1.481100508</v>
      </c>
      <c r="Q127" s="23">
        <f t="shared" si="7"/>
        <v>1.48211674</v>
      </c>
      <c r="R127" s="23">
        <f t="shared" si="8"/>
        <v>1.12411215</v>
      </c>
      <c r="S127" s="23">
        <f t="shared" si="9"/>
        <v>1.1187744</v>
      </c>
      <c r="T127" s="23">
        <f t="shared" si="10"/>
        <v>1.030221539</v>
      </c>
      <c r="U127" s="23">
        <f t="shared" si="11"/>
        <v>1.27467652</v>
      </c>
      <c r="V127" s="25">
        <f t="shared" si="12"/>
        <v>0.2649201523</v>
      </c>
      <c r="W127" s="26"/>
    </row>
    <row r="128" ht="15.75" customHeight="1">
      <c r="A128" s="7" t="s">
        <v>168</v>
      </c>
      <c r="B128" s="7">
        <v>164.0</v>
      </c>
      <c r="C128" s="7">
        <v>932.0</v>
      </c>
      <c r="D128" s="7">
        <v>696.0</v>
      </c>
      <c r="E128" s="7">
        <v>2852.0</v>
      </c>
      <c r="F128" s="7">
        <v>1674.0</v>
      </c>
      <c r="G128" s="7">
        <v>1636.0</v>
      </c>
      <c r="H128" s="7">
        <v>3968.0</v>
      </c>
      <c r="I128" s="7">
        <v>4684.0</v>
      </c>
      <c r="J128" s="7">
        <v>3664.0</v>
      </c>
      <c r="K128" s="23">
        <f t="shared" si="1"/>
        <v>0.6370656371</v>
      </c>
      <c r="L128" s="23">
        <f t="shared" si="2"/>
        <v>1.56281407</v>
      </c>
      <c r="M128" s="23">
        <f t="shared" si="3"/>
        <v>2.105740181</v>
      </c>
      <c r="N128" s="24">
        <f t="shared" si="4"/>
        <v>1.43520663</v>
      </c>
      <c r="O128" s="23">
        <f t="shared" si="5"/>
        <v>0.2999684576</v>
      </c>
      <c r="P128" s="23">
        <f t="shared" si="6"/>
        <v>0.207584583</v>
      </c>
      <c r="Q128" s="23">
        <f t="shared" si="7"/>
        <v>0.2176572264</v>
      </c>
      <c r="R128" s="23">
        <f t="shared" si="8"/>
        <v>0.4945794393</v>
      </c>
      <c r="S128" s="23">
        <f t="shared" si="9"/>
        <v>0.5542410978</v>
      </c>
      <c r="T128" s="23">
        <f t="shared" si="10"/>
        <v>0.46933026</v>
      </c>
      <c r="U128" s="23">
        <f t="shared" si="11"/>
        <v>0.3738935107</v>
      </c>
      <c r="V128" s="25">
        <f t="shared" si="12"/>
        <v>0.2605154568</v>
      </c>
      <c r="W128" s="26"/>
    </row>
    <row r="129" ht="15.75" customHeight="1">
      <c r="A129" s="7" t="s">
        <v>164</v>
      </c>
      <c r="B129" s="7">
        <v>9702.0</v>
      </c>
      <c r="C129" s="7">
        <v>33222.0</v>
      </c>
      <c r="D129" s="7">
        <v>25300.0</v>
      </c>
      <c r="E129" s="7">
        <v>171388.0</v>
      </c>
      <c r="F129" s="7">
        <v>139260.0</v>
      </c>
      <c r="G129" s="7">
        <v>152730.0</v>
      </c>
      <c r="H129" s="7">
        <v>83532.0</v>
      </c>
      <c r="I129" s="7">
        <v>94648.0</v>
      </c>
      <c r="J129" s="7">
        <v>81724.0</v>
      </c>
      <c r="K129" s="23">
        <f t="shared" si="1"/>
        <v>37.46332046</v>
      </c>
      <c r="L129" s="23">
        <f t="shared" si="2"/>
        <v>55.64991625</v>
      </c>
      <c r="M129" s="23">
        <f t="shared" si="3"/>
        <v>76.43806647</v>
      </c>
      <c r="N129" s="24">
        <f t="shared" si="4"/>
        <v>56.51710106</v>
      </c>
      <c r="O129" s="23">
        <f t="shared" si="5"/>
        <v>18.02008201</v>
      </c>
      <c r="P129" s="23">
        <f t="shared" si="6"/>
        <v>17.25876812</v>
      </c>
      <c r="Q129" s="23">
        <f t="shared" si="7"/>
        <v>20.30727297</v>
      </c>
      <c r="R129" s="23">
        <f t="shared" si="8"/>
        <v>10.40909657</v>
      </c>
      <c r="S129" s="23">
        <f t="shared" si="9"/>
        <v>11.19708979</v>
      </c>
      <c r="T129" s="23">
        <f t="shared" si="10"/>
        <v>10.46548854</v>
      </c>
      <c r="U129" s="23">
        <f t="shared" si="11"/>
        <v>14.609633</v>
      </c>
      <c r="V129" s="25">
        <f t="shared" si="12"/>
        <v>0.2584993343</v>
      </c>
      <c r="W129" s="26"/>
    </row>
    <row r="130" ht="15.75" customHeight="1">
      <c r="A130" s="7" t="s">
        <v>163</v>
      </c>
      <c r="B130" s="7">
        <v>90.0</v>
      </c>
      <c r="C130" s="7">
        <v>476.0</v>
      </c>
      <c r="D130" s="7">
        <v>432.0</v>
      </c>
      <c r="E130" s="7">
        <v>2332.0</v>
      </c>
      <c r="F130" s="7">
        <v>2630.0</v>
      </c>
      <c r="G130" s="7">
        <v>1856.0</v>
      </c>
      <c r="H130" s="7">
        <v>1480.0</v>
      </c>
      <c r="I130" s="7">
        <v>1080.0</v>
      </c>
      <c r="J130" s="7">
        <v>884.0</v>
      </c>
      <c r="K130" s="23">
        <f t="shared" si="1"/>
        <v>0.3513513514</v>
      </c>
      <c r="L130" s="23">
        <f t="shared" si="2"/>
        <v>0.7989949749</v>
      </c>
      <c r="M130" s="23">
        <f t="shared" si="3"/>
        <v>1.3081571</v>
      </c>
      <c r="N130" s="24">
        <f t="shared" si="4"/>
        <v>0.819501142</v>
      </c>
      <c r="O130" s="23">
        <f t="shared" si="5"/>
        <v>0.2452949217</v>
      </c>
      <c r="P130" s="23">
        <f t="shared" si="6"/>
        <v>0.3260627091</v>
      </c>
      <c r="Q130" s="23">
        <f t="shared" si="7"/>
        <v>0.2469086558</v>
      </c>
      <c r="R130" s="23">
        <f t="shared" si="8"/>
        <v>0.1845482866</v>
      </c>
      <c r="S130" s="23">
        <f t="shared" si="9"/>
        <v>0.1278835916</v>
      </c>
      <c r="T130" s="23">
        <f t="shared" si="10"/>
        <v>0.1133307722</v>
      </c>
      <c r="U130" s="23">
        <f t="shared" si="11"/>
        <v>0.2073381562</v>
      </c>
      <c r="V130" s="25">
        <f t="shared" si="12"/>
        <v>0.2530053291</v>
      </c>
      <c r="W130" s="26"/>
    </row>
    <row r="131" ht="15.75" customHeight="1">
      <c r="A131" s="7" t="s">
        <v>169</v>
      </c>
      <c r="B131" s="7">
        <v>3120.0</v>
      </c>
      <c r="C131" s="7">
        <v>9132.0</v>
      </c>
      <c r="D131" s="7">
        <v>7668.0</v>
      </c>
      <c r="E131" s="7">
        <v>19278.0</v>
      </c>
      <c r="F131" s="7">
        <v>15652.0</v>
      </c>
      <c r="G131" s="7">
        <v>16202.0</v>
      </c>
      <c r="H131" s="7">
        <v>41096.0</v>
      </c>
      <c r="I131" s="7">
        <v>46176.0</v>
      </c>
      <c r="J131" s="7">
        <v>36612.0</v>
      </c>
      <c r="K131" s="23">
        <f t="shared" si="1"/>
        <v>12.05019305</v>
      </c>
      <c r="L131" s="23">
        <f t="shared" si="2"/>
        <v>15.29815745</v>
      </c>
      <c r="M131" s="23">
        <f t="shared" si="3"/>
        <v>23.16918429</v>
      </c>
      <c r="N131" s="24">
        <f t="shared" si="4"/>
        <v>16.83917826</v>
      </c>
      <c r="O131" s="23">
        <f t="shared" si="5"/>
        <v>2.027021344</v>
      </c>
      <c r="P131" s="23">
        <f t="shared" si="6"/>
        <v>1.939893419</v>
      </c>
      <c r="Q131" s="23">
        <f t="shared" si="7"/>
        <v>2.15436777</v>
      </c>
      <c r="R131" s="23">
        <f t="shared" si="8"/>
        <v>5.121121495</v>
      </c>
      <c r="S131" s="23">
        <f t="shared" si="9"/>
        <v>5.462794274</v>
      </c>
      <c r="T131" s="23">
        <f t="shared" si="10"/>
        <v>4.688564477</v>
      </c>
      <c r="U131" s="23">
        <f t="shared" si="11"/>
        <v>3.56562713</v>
      </c>
      <c r="V131" s="25">
        <f t="shared" si="12"/>
        <v>0.2117459103</v>
      </c>
      <c r="W131" s="26"/>
    </row>
    <row r="132" ht="15.75" customHeight="1">
      <c r="A132" s="7" t="s">
        <v>170</v>
      </c>
      <c r="B132" s="7">
        <v>242.0</v>
      </c>
      <c r="C132" s="7">
        <v>738.0</v>
      </c>
      <c r="D132" s="7">
        <v>762.0</v>
      </c>
      <c r="E132" s="7">
        <v>2844.0</v>
      </c>
      <c r="F132" s="7">
        <v>2120.0</v>
      </c>
      <c r="G132" s="7">
        <v>2074.0</v>
      </c>
      <c r="H132" s="7">
        <v>1476.0</v>
      </c>
      <c r="I132" s="7">
        <v>2436.0</v>
      </c>
      <c r="J132" s="7">
        <v>2168.0</v>
      </c>
      <c r="K132" s="23">
        <f t="shared" si="1"/>
        <v>0.9382239382</v>
      </c>
      <c r="L132" s="23">
        <f t="shared" si="2"/>
        <v>1.237855946</v>
      </c>
      <c r="M132" s="23">
        <f t="shared" si="3"/>
        <v>2.305135952</v>
      </c>
      <c r="N132" s="24">
        <f t="shared" si="4"/>
        <v>1.493738612</v>
      </c>
      <c r="O132" s="23">
        <f t="shared" si="5"/>
        <v>0.2991273263</v>
      </c>
      <c r="P132" s="23">
        <f t="shared" si="6"/>
        <v>0.262857851</v>
      </c>
      <c r="Q132" s="23">
        <f t="shared" si="7"/>
        <v>0.275894163</v>
      </c>
      <c r="R132" s="23">
        <f t="shared" si="8"/>
        <v>0.1840498442</v>
      </c>
      <c r="S132" s="23">
        <f t="shared" si="9"/>
        <v>0.2883000118</v>
      </c>
      <c r="T132" s="23">
        <f t="shared" si="10"/>
        <v>0.2777564349</v>
      </c>
      <c r="U132" s="23">
        <f t="shared" si="11"/>
        <v>0.2646642719</v>
      </c>
      <c r="V132" s="25">
        <f t="shared" si="12"/>
        <v>0.1771824533</v>
      </c>
      <c r="W132" s="26"/>
    </row>
    <row r="133" ht="15.75" customHeight="1">
      <c r="A133" s="7" t="s">
        <v>171</v>
      </c>
      <c r="B133" s="7">
        <v>1048.0</v>
      </c>
      <c r="C133" s="7">
        <v>1818.0</v>
      </c>
      <c r="D133" s="7">
        <v>1214.0</v>
      </c>
      <c r="E133" s="7">
        <v>2940.0</v>
      </c>
      <c r="F133" s="7">
        <v>2168.0</v>
      </c>
      <c r="G133" s="7">
        <v>2438.0</v>
      </c>
      <c r="H133" s="7">
        <v>6628.0</v>
      </c>
      <c r="I133" s="7">
        <v>7460.0</v>
      </c>
      <c r="J133" s="7">
        <v>6212.0</v>
      </c>
      <c r="K133" s="23">
        <f t="shared" si="1"/>
        <v>4.05019305</v>
      </c>
      <c r="L133" s="23">
        <f t="shared" si="2"/>
        <v>3.046901173</v>
      </c>
      <c r="M133" s="23">
        <f t="shared" si="3"/>
        <v>3.670694864</v>
      </c>
      <c r="N133" s="24">
        <f t="shared" si="4"/>
        <v>3.589263029</v>
      </c>
      <c r="O133" s="23">
        <f t="shared" si="5"/>
        <v>0.3092209021</v>
      </c>
      <c r="P133" s="23">
        <f t="shared" si="6"/>
        <v>0.2688065436</v>
      </c>
      <c r="Q133" s="23">
        <f t="shared" si="7"/>
        <v>0.3242919824</v>
      </c>
      <c r="R133" s="23">
        <f t="shared" si="8"/>
        <v>0.8260436137</v>
      </c>
      <c r="S133" s="23">
        <f t="shared" si="9"/>
        <v>0.8826452147</v>
      </c>
      <c r="T133" s="23">
        <f t="shared" si="10"/>
        <v>0.795620438</v>
      </c>
      <c r="U133" s="23">
        <f t="shared" si="11"/>
        <v>0.5677714491</v>
      </c>
      <c r="V133" s="25">
        <f t="shared" si="12"/>
        <v>0.1581860801</v>
      </c>
      <c r="W133" s="26"/>
    </row>
    <row r="134" ht="15.75" customHeight="1">
      <c r="A134" s="7" t="s">
        <v>172</v>
      </c>
      <c r="B134" s="7">
        <v>158.0</v>
      </c>
      <c r="C134" s="7">
        <v>1046.0</v>
      </c>
      <c r="D134" s="7">
        <v>910.0</v>
      </c>
      <c r="E134" s="7">
        <v>1406.0</v>
      </c>
      <c r="F134" s="7">
        <v>930.0</v>
      </c>
      <c r="G134" s="7">
        <v>816.0</v>
      </c>
      <c r="H134" s="7">
        <v>3148.0</v>
      </c>
      <c r="I134" s="7">
        <v>3476.0</v>
      </c>
      <c r="J134" s="7">
        <v>2168.0</v>
      </c>
      <c r="K134" s="23">
        <f t="shared" si="1"/>
        <v>0.6138996139</v>
      </c>
      <c r="L134" s="23">
        <f t="shared" si="2"/>
        <v>1.753768844</v>
      </c>
      <c r="M134" s="23">
        <f t="shared" si="3"/>
        <v>2.752265861</v>
      </c>
      <c r="N134" s="24">
        <f t="shared" si="4"/>
        <v>1.706644773</v>
      </c>
      <c r="O134" s="23">
        <f t="shared" si="5"/>
        <v>0.1479339712</v>
      </c>
      <c r="P134" s="23">
        <f t="shared" si="6"/>
        <v>0.1153798488</v>
      </c>
      <c r="Q134" s="23">
        <f t="shared" si="7"/>
        <v>0.1086291717</v>
      </c>
      <c r="R134" s="23">
        <f t="shared" si="8"/>
        <v>0.3923987539</v>
      </c>
      <c r="S134" s="23">
        <f t="shared" si="9"/>
        <v>0.4113332545</v>
      </c>
      <c r="T134" s="23">
        <f t="shared" si="10"/>
        <v>0.2777564349</v>
      </c>
      <c r="U134" s="23">
        <f t="shared" si="11"/>
        <v>0.2422385725</v>
      </c>
      <c r="V134" s="25">
        <f t="shared" si="12"/>
        <v>0.1419384844</v>
      </c>
      <c r="W134" s="26"/>
    </row>
    <row r="135" ht="15.75" customHeight="1">
      <c r="A135" s="7" t="s">
        <v>173</v>
      </c>
      <c r="B135" s="7">
        <v>944.0</v>
      </c>
      <c r="C135" s="7">
        <v>1802.0</v>
      </c>
      <c r="D135" s="7">
        <v>1094.0</v>
      </c>
      <c r="E135" s="7">
        <v>4722.0</v>
      </c>
      <c r="F135" s="7">
        <v>3286.0</v>
      </c>
      <c r="G135" s="7">
        <v>3194.0</v>
      </c>
      <c r="H135" s="7">
        <v>4120.0</v>
      </c>
      <c r="I135" s="7">
        <v>3844.0</v>
      </c>
      <c r="J135" s="7">
        <v>3132.0</v>
      </c>
      <c r="K135" s="23">
        <f t="shared" si="1"/>
        <v>3.648648649</v>
      </c>
      <c r="L135" s="23">
        <f t="shared" si="2"/>
        <v>3.020100503</v>
      </c>
      <c r="M135" s="23">
        <f t="shared" si="3"/>
        <v>3.3081571</v>
      </c>
      <c r="N135" s="24">
        <f t="shared" si="4"/>
        <v>3.325635417</v>
      </c>
      <c r="O135" s="23">
        <f t="shared" si="5"/>
        <v>0.496582904</v>
      </c>
      <c r="P135" s="23">
        <f t="shared" si="6"/>
        <v>0.407361507</v>
      </c>
      <c r="Q135" s="23">
        <f t="shared" si="7"/>
        <v>0.4248105305</v>
      </c>
      <c r="R135" s="23">
        <f t="shared" si="8"/>
        <v>0.5135202492</v>
      </c>
      <c r="S135" s="23">
        <f t="shared" si="9"/>
        <v>0.4548680942</v>
      </c>
      <c r="T135" s="23">
        <f t="shared" si="10"/>
        <v>0.4012037393</v>
      </c>
      <c r="U135" s="23">
        <f t="shared" si="11"/>
        <v>0.449724504</v>
      </c>
      <c r="V135" s="25">
        <f t="shared" si="12"/>
        <v>0.1352296472</v>
      </c>
      <c r="W135" s="26"/>
    </row>
    <row r="136" ht="15.75" customHeight="1">
      <c r="A136" s="7" t="s">
        <v>175</v>
      </c>
      <c r="B136" s="7">
        <v>200.0</v>
      </c>
      <c r="C136" s="7">
        <v>508.0</v>
      </c>
      <c r="D136" s="7">
        <v>448.0</v>
      </c>
      <c r="E136" s="7">
        <v>786.0</v>
      </c>
      <c r="F136" s="7">
        <v>572.0</v>
      </c>
      <c r="G136" s="7">
        <v>622.0</v>
      </c>
      <c r="H136" s="7">
        <v>1252.0</v>
      </c>
      <c r="I136" s="7">
        <v>1324.0</v>
      </c>
      <c r="J136" s="7">
        <v>1088.0</v>
      </c>
      <c r="K136" s="23">
        <f t="shared" si="1"/>
        <v>0.7760617761</v>
      </c>
      <c r="L136" s="23">
        <f t="shared" si="2"/>
        <v>0.8525963149</v>
      </c>
      <c r="M136" s="23">
        <f t="shared" si="3"/>
        <v>1.356495468</v>
      </c>
      <c r="N136" s="24">
        <f t="shared" si="4"/>
        <v>0.9950511864</v>
      </c>
      <c r="O136" s="23">
        <f t="shared" si="5"/>
        <v>0.08274629377</v>
      </c>
      <c r="P136" s="23">
        <f t="shared" si="6"/>
        <v>0.07101251704</v>
      </c>
      <c r="Q136" s="23">
        <f t="shared" si="7"/>
        <v>0.08283472942</v>
      </c>
      <c r="R136" s="23">
        <f t="shared" si="8"/>
        <v>0.1561370717</v>
      </c>
      <c r="S136" s="23">
        <f t="shared" si="9"/>
        <v>0.1567490832</v>
      </c>
      <c r="T136" s="23">
        <f t="shared" si="10"/>
        <v>0.1394544756</v>
      </c>
      <c r="U136" s="23">
        <f t="shared" si="11"/>
        <v>0.1148223618</v>
      </c>
      <c r="V136" s="25">
        <f t="shared" si="12"/>
        <v>0.1153934223</v>
      </c>
      <c r="W136" s="26"/>
    </row>
    <row r="137" ht="15.75" customHeight="1">
      <c r="A137" s="7" t="s">
        <v>177</v>
      </c>
      <c r="B137" s="7">
        <v>218.0</v>
      </c>
      <c r="C137" s="7">
        <v>2432.0</v>
      </c>
      <c r="D137" s="7">
        <v>1360.0</v>
      </c>
      <c r="E137" s="7">
        <v>1832.0</v>
      </c>
      <c r="F137" s="7">
        <v>1276.0</v>
      </c>
      <c r="G137" s="7">
        <v>1260.0</v>
      </c>
      <c r="H137" s="7">
        <v>4328.0</v>
      </c>
      <c r="I137" s="7">
        <v>4976.0</v>
      </c>
      <c r="J137" s="7">
        <v>3276.0</v>
      </c>
      <c r="K137" s="23">
        <f t="shared" si="1"/>
        <v>0.8455598456</v>
      </c>
      <c r="L137" s="23">
        <f t="shared" si="2"/>
        <v>4.075376884</v>
      </c>
      <c r="M137" s="23">
        <f t="shared" si="3"/>
        <v>4.111782477</v>
      </c>
      <c r="N137" s="24">
        <f t="shared" si="4"/>
        <v>3.010906402</v>
      </c>
      <c r="O137" s="23">
        <f t="shared" si="5"/>
        <v>0.1927242141</v>
      </c>
      <c r="P137" s="23">
        <f t="shared" si="6"/>
        <v>0.1582600074</v>
      </c>
      <c r="Q137" s="23">
        <f t="shared" si="7"/>
        <v>0.1676638745</v>
      </c>
      <c r="R137" s="23">
        <f t="shared" si="8"/>
        <v>0.5394392523</v>
      </c>
      <c r="S137" s="23">
        <f t="shared" si="9"/>
        <v>0.5887850467</v>
      </c>
      <c r="T137" s="23">
        <f t="shared" si="10"/>
        <v>0.4196440005</v>
      </c>
      <c r="U137" s="23">
        <f t="shared" si="11"/>
        <v>0.3444193993</v>
      </c>
      <c r="V137" s="25">
        <f t="shared" si="12"/>
        <v>0.1143906031</v>
      </c>
      <c r="W137" s="26"/>
    </row>
    <row r="138" ht="15.75" customHeight="1">
      <c r="A138" s="7" t="s">
        <v>174</v>
      </c>
      <c r="B138" s="7">
        <v>58.0</v>
      </c>
      <c r="C138" s="7">
        <v>474.0</v>
      </c>
      <c r="D138" s="7">
        <v>338.0</v>
      </c>
      <c r="E138" s="7">
        <v>1320.0</v>
      </c>
      <c r="F138" s="7">
        <v>1042.0</v>
      </c>
      <c r="G138" s="7">
        <v>958.0</v>
      </c>
      <c r="H138" s="7">
        <v>140.0</v>
      </c>
      <c r="I138" s="7">
        <v>148.0</v>
      </c>
      <c r="J138" s="7">
        <v>116.0</v>
      </c>
      <c r="K138" s="23">
        <f t="shared" si="1"/>
        <v>0.2277992278</v>
      </c>
      <c r="L138" s="23">
        <f t="shared" si="2"/>
        <v>0.7956448911</v>
      </c>
      <c r="M138" s="23">
        <f t="shared" si="3"/>
        <v>1.024169184</v>
      </c>
      <c r="N138" s="24">
        <f t="shared" si="4"/>
        <v>0.6825377677</v>
      </c>
      <c r="O138" s="23">
        <f t="shared" si="5"/>
        <v>0.1388918095</v>
      </c>
      <c r="P138" s="23">
        <f t="shared" si="6"/>
        <v>0.1292601314</v>
      </c>
      <c r="Q138" s="23">
        <f t="shared" si="7"/>
        <v>0.1275096397</v>
      </c>
      <c r="R138" s="23">
        <f t="shared" si="8"/>
        <v>0.01757009346</v>
      </c>
      <c r="S138" s="23">
        <f t="shared" si="9"/>
        <v>0.01762687803</v>
      </c>
      <c r="T138" s="23">
        <f t="shared" si="10"/>
        <v>0.01498271226</v>
      </c>
      <c r="U138" s="23">
        <f t="shared" si="11"/>
        <v>0.07430687738</v>
      </c>
      <c r="V138" s="25">
        <f t="shared" si="12"/>
        <v>0.1088685211</v>
      </c>
      <c r="W138" s="26"/>
    </row>
    <row r="139" ht="15.75" customHeight="1">
      <c r="A139" s="7" t="s">
        <v>176</v>
      </c>
      <c r="B139" s="7">
        <v>262.0</v>
      </c>
      <c r="C139" s="7">
        <v>98.0</v>
      </c>
      <c r="D139" s="7">
        <v>178.0</v>
      </c>
      <c r="E139" s="7">
        <v>320.0</v>
      </c>
      <c r="F139" s="7">
        <v>272.0</v>
      </c>
      <c r="G139" s="7">
        <v>310.0</v>
      </c>
      <c r="H139" s="7">
        <v>776.0</v>
      </c>
      <c r="I139" s="7">
        <v>828.0</v>
      </c>
      <c r="J139" s="7">
        <v>488.0</v>
      </c>
      <c r="K139" s="23">
        <f t="shared" si="1"/>
        <v>1.015444015</v>
      </c>
      <c r="L139" s="23">
        <f t="shared" si="2"/>
        <v>0.1658291457</v>
      </c>
      <c r="M139" s="23">
        <f t="shared" si="3"/>
        <v>0.5407854985</v>
      </c>
      <c r="N139" s="24">
        <f t="shared" si="4"/>
        <v>0.5740195532</v>
      </c>
      <c r="O139" s="23">
        <f t="shared" si="5"/>
        <v>0.03375039428</v>
      </c>
      <c r="P139" s="23">
        <f t="shared" si="6"/>
        <v>0.03383318875</v>
      </c>
      <c r="Q139" s="23">
        <f t="shared" si="7"/>
        <v>0.04135088419</v>
      </c>
      <c r="R139" s="23">
        <f t="shared" si="8"/>
        <v>0.09682242991</v>
      </c>
      <c r="S139" s="23">
        <f t="shared" si="9"/>
        <v>0.09807169052</v>
      </c>
      <c r="T139" s="23">
        <f t="shared" si="10"/>
        <v>0.06262005378</v>
      </c>
      <c r="U139" s="23">
        <f t="shared" si="11"/>
        <v>0.06107477357</v>
      </c>
      <c r="V139" s="25">
        <f t="shared" si="12"/>
        <v>0.1063984201</v>
      </c>
      <c r="W139" s="26"/>
    </row>
    <row r="140" ht="15.75" customHeight="1">
      <c r="A140" s="7" t="s">
        <v>178</v>
      </c>
      <c r="B140" s="7">
        <v>84.0</v>
      </c>
      <c r="C140" s="7">
        <v>862.0</v>
      </c>
      <c r="D140" s="7">
        <v>662.0</v>
      </c>
      <c r="E140" s="7">
        <v>470.0</v>
      </c>
      <c r="F140" s="7">
        <v>250.0</v>
      </c>
      <c r="G140" s="7">
        <v>384.0</v>
      </c>
      <c r="H140" s="7">
        <v>1488.0</v>
      </c>
      <c r="I140" s="7">
        <v>1752.0</v>
      </c>
      <c r="J140" s="7">
        <v>1988.0</v>
      </c>
      <c r="K140" s="23">
        <f t="shared" si="1"/>
        <v>0.3281853282</v>
      </c>
      <c r="L140" s="23">
        <f t="shared" si="2"/>
        <v>1.445561139</v>
      </c>
      <c r="M140" s="23">
        <f t="shared" si="3"/>
        <v>2.003021148</v>
      </c>
      <c r="N140" s="24">
        <f t="shared" si="4"/>
        <v>1.258922538</v>
      </c>
      <c r="O140" s="23">
        <f t="shared" si="5"/>
        <v>0.04952160656</v>
      </c>
      <c r="P140" s="23">
        <f t="shared" si="6"/>
        <v>0.03110670467</v>
      </c>
      <c r="Q140" s="23">
        <f t="shared" si="7"/>
        <v>0.05119000133</v>
      </c>
      <c r="R140" s="23">
        <f t="shared" si="8"/>
        <v>0.1855451713</v>
      </c>
      <c r="S140" s="23">
        <f t="shared" si="9"/>
        <v>0.2073819946</v>
      </c>
      <c r="T140" s="23">
        <f t="shared" si="10"/>
        <v>0.2547061083</v>
      </c>
      <c r="U140" s="23">
        <f t="shared" si="11"/>
        <v>0.1299085978</v>
      </c>
      <c r="V140" s="25">
        <f t="shared" si="12"/>
        <v>0.1031903027</v>
      </c>
      <c r="W140" s="26"/>
    </row>
    <row r="141" ht="15.75" customHeight="1">
      <c r="A141" s="7" t="s">
        <v>179</v>
      </c>
      <c r="B141" s="7">
        <v>56.0</v>
      </c>
      <c r="C141" s="7">
        <v>636.0</v>
      </c>
      <c r="D141" s="7">
        <v>268.0</v>
      </c>
      <c r="E141" s="7">
        <v>338.0</v>
      </c>
      <c r="F141" s="7">
        <v>214.0</v>
      </c>
      <c r="G141" s="7">
        <v>252.0</v>
      </c>
      <c r="H141" s="7">
        <v>400.0</v>
      </c>
      <c r="I141" s="7">
        <v>544.0</v>
      </c>
      <c r="J141" s="7">
        <v>364.0</v>
      </c>
      <c r="K141" s="23">
        <f t="shared" si="1"/>
        <v>0.2200772201</v>
      </c>
      <c r="L141" s="23">
        <f t="shared" si="2"/>
        <v>1.067001675</v>
      </c>
      <c r="M141" s="23">
        <f t="shared" si="3"/>
        <v>0.8126888218</v>
      </c>
      <c r="N141" s="24">
        <f t="shared" si="4"/>
        <v>0.6999225723</v>
      </c>
      <c r="O141" s="23">
        <f t="shared" si="5"/>
        <v>0.03564293975</v>
      </c>
      <c r="P141" s="23">
        <f t="shared" si="6"/>
        <v>0.02664518528</v>
      </c>
      <c r="Q141" s="23">
        <f t="shared" si="7"/>
        <v>0.03363914373</v>
      </c>
      <c r="R141" s="23">
        <f t="shared" si="8"/>
        <v>0.04996884735</v>
      </c>
      <c r="S141" s="23">
        <f t="shared" si="9"/>
        <v>0.06447415119</v>
      </c>
      <c r="T141" s="23">
        <f t="shared" si="10"/>
        <v>0.04674093994</v>
      </c>
      <c r="U141" s="23">
        <f t="shared" si="11"/>
        <v>0.04285186787</v>
      </c>
      <c r="V141" s="25">
        <f t="shared" si="12"/>
        <v>0.06122372612</v>
      </c>
      <c r="W141" s="26"/>
    </row>
    <row r="142" ht="15.75" customHeight="1">
      <c r="A142" s="7" t="s">
        <v>180</v>
      </c>
      <c r="B142" s="7">
        <v>1438.0</v>
      </c>
      <c r="C142" s="7">
        <v>3926.0</v>
      </c>
      <c r="D142" s="7">
        <v>2814.0</v>
      </c>
      <c r="E142" s="7">
        <v>2870.0</v>
      </c>
      <c r="F142" s="7">
        <v>2312.0</v>
      </c>
      <c r="G142" s="7">
        <v>2298.0</v>
      </c>
      <c r="H142" s="7">
        <v>3480.0</v>
      </c>
      <c r="I142" s="7">
        <v>4224.0</v>
      </c>
      <c r="J142" s="7">
        <v>3444.0</v>
      </c>
      <c r="K142" s="23">
        <f t="shared" si="1"/>
        <v>5.555984556</v>
      </c>
      <c r="L142" s="23">
        <f t="shared" si="2"/>
        <v>6.577889447</v>
      </c>
      <c r="M142" s="23">
        <f t="shared" si="3"/>
        <v>8.504531722</v>
      </c>
      <c r="N142" s="24">
        <f t="shared" si="4"/>
        <v>6.879468575</v>
      </c>
      <c r="O142" s="23">
        <f t="shared" si="5"/>
        <v>0.301861003</v>
      </c>
      <c r="P142" s="23">
        <f t="shared" si="6"/>
        <v>0.2866526211</v>
      </c>
      <c r="Q142" s="23">
        <f t="shared" si="7"/>
        <v>0.3056774365</v>
      </c>
      <c r="R142" s="23">
        <f t="shared" si="8"/>
        <v>0.4337694704</v>
      </c>
      <c r="S142" s="23">
        <f t="shared" si="9"/>
        <v>0.4998225482</v>
      </c>
      <c r="T142" s="23">
        <f t="shared" si="10"/>
        <v>0.4411576386</v>
      </c>
      <c r="U142" s="23">
        <f t="shared" si="11"/>
        <v>0.3781567863</v>
      </c>
      <c r="V142" s="25">
        <f t="shared" si="12"/>
        <v>0.05496889508</v>
      </c>
      <c r="W142" s="26"/>
    </row>
    <row r="143" ht="15.75" customHeight="1">
      <c r="A143" s="7" t="s">
        <v>181</v>
      </c>
      <c r="B143" s="7">
        <v>28.0</v>
      </c>
      <c r="C143" s="7">
        <v>302.0</v>
      </c>
      <c r="D143" s="7">
        <v>190.0</v>
      </c>
      <c r="E143" s="7">
        <v>102.0</v>
      </c>
      <c r="F143" s="7">
        <v>122.0</v>
      </c>
      <c r="G143" s="7">
        <v>146.0</v>
      </c>
      <c r="H143" s="7">
        <v>136.0</v>
      </c>
      <c r="I143" s="7">
        <v>84.0</v>
      </c>
      <c r="J143" s="7">
        <v>100.0</v>
      </c>
      <c r="K143" s="23">
        <f t="shared" si="1"/>
        <v>0.111969112</v>
      </c>
      <c r="L143" s="23">
        <f t="shared" si="2"/>
        <v>0.5075376884</v>
      </c>
      <c r="M143" s="23">
        <f t="shared" si="3"/>
        <v>0.5770392749</v>
      </c>
      <c r="N143" s="24">
        <f t="shared" si="4"/>
        <v>0.3988486918</v>
      </c>
      <c r="O143" s="23">
        <f t="shared" si="5"/>
        <v>0.01082956577</v>
      </c>
      <c r="P143" s="23">
        <f t="shared" si="6"/>
        <v>0.0152435246</v>
      </c>
      <c r="Q143" s="23">
        <f t="shared" si="7"/>
        <v>0.01954527323</v>
      </c>
      <c r="R143" s="23">
        <f t="shared" si="8"/>
        <v>0.01707165109</v>
      </c>
      <c r="S143" s="23">
        <f t="shared" si="9"/>
        <v>0.01005560156</v>
      </c>
      <c r="T143" s="23">
        <f t="shared" si="10"/>
        <v>0.01293379434</v>
      </c>
      <c r="U143" s="23">
        <f t="shared" si="11"/>
        <v>0.01427990177</v>
      </c>
      <c r="V143" s="25">
        <f t="shared" si="12"/>
        <v>0.03580280457</v>
      </c>
      <c r="W143" s="26"/>
    </row>
    <row r="144" ht="15.75" customHeight="1">
      <c r="H144" s="8"/>
      <c r="I144" s="8"/>
      <c r="J144" s="8"/>
      <c r="U144" s="27" t="s">
        <v>182</v>
      </c>
      <c r="V144" s="25">
        <f>49/137</f>
        <v>0.3576642336</v>
      </c>
      <c r="W144" s="26"/>
    </row>
    <row r="145" ht="15.75" customHeight="1">
      <c r="A145" s="6" t="s">
        <v>183</v>
      </c>
      <c r="H145" s="8"/>
      <c r="I145" s="8"/>
      <c r="J145" s="8"/>
      <c r="U145" s="27" t="s">
        <v>184</v>
      </c>
      <c r="V145" s="25">
        <f>5/137</f>
        <v>0.03649635036</v>
      </c>
      <c r="W145" s="26"/>
    </row>
    <row r="146" ht="15.75" customHeight="1">
      <c r="B146" s="16" t="s">
        <v>40</v>
      </c>
      <c r="C146" s="17"/>
      <c r="D146" s="17"/>
      <c r="E146" s="17"/>
      <c r="F146" s="17"/>
      <c r="G146" s="17"/>
      <c r="H146" s="17"/>
      <c r="I146" s="17"/>
      <c r="J146" s="18"/>
      <c r="K146" s="19" t="s">
        <v>41</v>
      </c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8"/>
    </row>
    <row r="147" ht="15.75" customHeight="1">
      <c r="B147" s="20" t="s">
        <v>29</v>
      </c>
      <c r="C147" s="7" t="s">
        <v>30</v>
      </c>
      <c r="D147" s="7" t="s">
        <v>31</v>
      </c>
      <c r="E147" s="7" t="s">
        <v>32</v>
      </c>
      <c r="F147" s="7" t="s">
        <v>33</v>
      </c>
      <c r="G147" s="7" t="s">
        <v>34</v>
      </c>
      <c r="H147" s="8" t="s">
        <v>35</v>
      </c>
      <c r="I147" s="8" t="s">
        <v>36</v>
      </c>
      <c r="J147" s="8" t="s">
        <v>37</v>
      </c>
      <c r="K147" s="7" t="s">
        <v>29</v>
      </c>
      <c r="L147" s="7" t="s">
        <v>30</v>
      </c>
      <c r="M147" s="7" t="s">
        <v>31</v>
      </c>
      <c r="N147" s="7" t="s">
        <v>42</v>
      </c>
      <c r="O147" s="7" t="s">
        <v>32</v>
      </c>
      <c r="P147" s="7" t="s">
        <v>33</v>
      </c>
      <c r="Q147" s="7" t="s">
        <v>34</v>
      </c>
      <c r="R147" s="7" t="s">
        <v>35</v>
      </c>
      <c r="S147" s="7" t="s">
        <v>36</v>
      </c>
      <c r="T147" s="7" t="s">
        <v>37</v>
      </c>
      <c r="U147" s="7" t="s">
        <v>43</v>
      </c>
      <c r="V147" s="7" t="s">
        <v>44</v>
      </c>
    </row>
    <row r="148" ht="15.75" customHeight="1">
      <c r="A148" s="7" t="s">
        <v>185</v>
      </c>
      <c r="B148" s="7">
        <v>0.0</v>
      </c>
      <c r="C148" s="7">
        <v>0.0</v>
      </c>
      <c r="D148" s="7">
        <v>0.0</v>
      </c>
      <c r="E148" s="7">
        <v>2138.0</v>
      </c>
      <c r="F148" s="7">
        <v>1610.0</v>
      </c>
      <c r="G148" s="7">
        <v>1446.0</v>
      </c>
      <c r="H148" s="7">
        <v>2132.0</v>
      </c>
      <c r="I148" s="7">
        <v>2404.0</v>
      </c>
      <c r="J148" s="7">
        <v>2076.0</v>
      </c>
      <c r="K148" s="23">
        <f t="shared" ref="K148:K209" si="13">(1+B148)/(1+$B$2)</f>
        <v>0.003861003861</v>
      </c>
      <c r="L148" s="23">
        <f t="shared" ref="L148:L209" si="14">(1+C148)/(1+$C$2)</f>
        <v>0.001675041876</v>
      </c>
      <c r="M148" s="23">
        <f t="shared" ref="M148:M209" si="15">(1+D148)/(1+$D$2)</f>
        <v>0.003021148036</v>
      </c>
      <c r="N148" s="23">
        <f t="shared" ref="N148:N209" si="16">(K148+L148+M148)/3</f>
        <v>0.002852397924</v>
      </c>
      <c r="O148" s="23">
        <f t="shared" ref="O148:O209" si="17">(1+E148)/(1+$E$2)</f>
        <v>0.2248974871</v>
      </c>
      <c r="P148" s="23">
        <f t="shared" ref="P148:P209" si="18">(1+F148)/(1+$F$2)</f>
        <v>0.1996529929</v>
      </c>
      <c r="Q148" s="23">
        <f t="shared" ref="Q148:Q209" si="19">(1+G148)/(1+$G$2)</f>
        <v>0.1923946284</v>
      </c>
      <c r="R148" s="23">
        <f t="shared" ref="R148:R209" si="20">(1+H148)/(1+$H$2)</f>
        <v>0.2657943925</v>
      </c>
      <c r="S148" s="23">
        <f t="shared" ref="S148:S209" si="21">(1+I148)/(1+$I$2)</f>
        <v>0.2845143736</v>
      </c>
      <c r="T148" s="23">
        <f t="shared" ref="T148:T209" si="22">(1+J148)/(1+$J$2)</f>
        <v>0.2659751569</v>
      </c>
      <c r="U148" s="23">
        <f t="shared" ref="U148:U209" si="23">(O148+P148+Q148+R148+S148+T148)/6</f>
        <v>0.2388715052</v>
      </c>
      <c r="V148" s="26">
        <f t="shared" ref="V148:V209" si="24">U148/N148</f>
        <v>83.74410288</v>
      </c>
      <c r="W148" s="26"/>
    </row>
    <row r="149" ht="15.75" customHeight="1">
      <c r="A149" s="7" t="s">
        <v>186</v>
      </c>
      <c r="B149" s="7">
        <v>0.0</v>
      </c>
      <c r="C149" s="7">
        <v>2.0</v>
      </c>
      <c r="D149" s="7">
        <v>2.0</v>
      </c>
      <c r="E149" s="7">
        <v>4812.0</v>
      </c>
      <c r="F149" s="7">
        <v>2742.0</v>
      </c>
      <c r="G149" s="7">
        <v>1790.0</v>
      </c>
      <c r="H149" s="7">
        <v>4596.0</v>
      </c>
      <c r="I149" s="7">
        <v>1924.0</v>
      </c>
      <c r="J149" s="7">
        <v>1544.0</v>
      </c>
      <c r="K149" s="23">
        <f t="shared" si="13"/>
        <v>0.003861003861</v>
      </c>
      <c r="L149" s="23">
        <f t="shared" si="14"/>
        <v>0.005025125628</v>
      </c>
      <c r="M149" s="23">
        <f t="shared" si="15"/>
        <v>0.009063444109</v>
      </c>
      <c r="N149" s="23">
        <f t="shared" si="16"/>
        <v>0.005983191199</v>
      </c>
      <c r="O149" s="23">
        <f t="shared" si="17"/>
        <v>0.5060456314</v>
      </c>
      <c r="P149" s="23">
        <f t="shared" si="18"/>
        <v>0.3399429917</v>
      </c>
      <c r="Q149" s="23">
        <f t="shared" si="19"/>
        <v>0.238133227</v>
      </c>
      <c r="R149" s="23">
        <f t="shared" si="20"/>
        <v>0.572834891</v>
      </c>
      <c r="S149" s="23">
        <f t="shared" si="21"/>
        <v>0.2277298001</v>
      </c>
      <c r="T149" s="23">
        <f t="shared" si="22"/>
        <v>0.1978486362</v>
      </c>
      <c r="U149" s="23">
        <f t="shared" si="23"/>
        <v>0.3470891962</v>
      </c>
      <c r="V149" s="26">
        <f t="shared" si="24"/>
        <v>58.01071446</v>
      </c>
      <c r="W149" s="26"/>
    </row>
    <row r="150" ht="15.75" customHeight="1">
      <c r="A150" s="7" t="s">
        <v>187</v>
      </c>
      <c r="B150" s="7">
        <v>0.0</v>
      </c>
      <c r="C150" s="7">
        <v>2.0</v>
      </c>
      <c r="D150" s="7">
        <v>0.0</v>
      </c>
      <c r="E150" s="7">
        <v>2096.0</v>
      </c>
      <c r="F150" s="7">
        <v>1960.0</v>
      </c>
      <c r="G150" s="7">
        <v>1594.0</v>
      </c>
      <c r="H150" s="7">
        <v>1736.0</v>
      </c>
      <c r="I150" s="7">
        <v>1904.0</v>
      </c>
      <c r="J150" s="7">
        <v>1928.0</v>
      </c>
      <c r="K150" s="23">
        <f t="shared" si="13"/>
        <v>0.003861003861</v>
      </c>
      <c r="L150" s="23">
        <f t="shared" si="14"/>
        <v>0.005025125628</v>
      </c>
      <c r="M150" s="23">
        <f t="shared" si="15"/>
        <v>0.003021148036</v>
      </c>
      <c r="N150" s="23">
        <f t="shared" si="16"/>
        <v>0.003969092508</v>
      </c>
      <c r="O150" s="23">
        <f t="shared" si="17"/>
        <v>0.2204815477</v>
      </c>
      <c r="P150" s="23">
        <f t="shared" si="18"/>
        <v>0.2430288759</v>
      </c>
      <c r="Q150" s="23">
        <f t="shared" si="19"/>
        <v>0.2120728627</v>
      </c>
      <c r="R150" s="23">
        <f t="shared" si="20"/>
        <v>0.2164485981</v>
      </c>
      <c r="S150" s="23">
        <f t="shared" si="21"/>
        <v>0.2253637762</v>
      </c>
      <c r="T150" s="23">
        <f t="shared" si="22"/>
        <v>0.2470226662</v>
      </c>
      <c r="U150" s="23">
        <f t="shared" si="23"/>
        <v>0.2274030545</v>
      </c>
      <c r="V150" s="26">
        <f t="shared" si="24"/>
        <v>57.29346292</v>
      </c>
      <c r="W150" s="26"/>
    </row>
    <row r="151" ht="15.75" customHeight="1">
      <c r="A151" s="7" t="s">
        <v>188</v>
      </c>
      <c r="B151" s="7">
        <v>4.0</v>
      </c>
      <c r="C151" s="7">
        <v>18.0</v>
      </c>
      <c r="D151" s="7">
        <v>2.0</v>
      </c>
      <c r="E151" s="7">
        <v>3484.0</v>
      </c>
      <c r="F151" s="7">
        <v>2640.0</v>
      </c>
      <c r="G151" s="7">
        <v>2328.0</v>
      </c>
      <c r="H151" s="7">
        <v>2264.0</v>
      </c>
      <c r="I151" s="7">
        <v>2860.0</v>
      </c>
      <c r="J151" s="7">
        <v>2888.0</v>
      </c>
      <c r="K151" s="23">
        <f t="shared" si="13"/>
        <v>0.01930501931</v>
      </c>
      <c r="L151" s="23">
        <f t="shared" si="14"/>
        <v>0.03182579564</v>
      </c>
      <c r="M151" s="23">
        <f t="shared" si="15"/>
        <v>0.009063444109</v>
      </c>
      <c r="N151" s="23">
        <f t="shared" si="16"/>
        <v>0.02006475302</v>
      </c>
      <c r="O151" s="23">
        <f t="shared" si="17"/>
        <v>0.366417832</v>
      </c>
      <c r="P151" s="23">
        <f t="shared" si="18"/>
        <v>0.3273020201</v>
      </c>
      <c r="Q151" s="23">
        <f t="shared" si="19"/>
        <v>0.3096662678</v>
      </c>
      <c r="R151" s="23">
        <f t="shared" si="20"/>
        <v>0.2822429907</v>
      </c>
      <c r="S151" s="23">
        <f t="shared" si="21"/>
        <v>0.3384597184</v>
      </c>
      <c r="T151" s="23">
        <f t="shared" si="22"/>
        <v>0.3699577411</v>
      </c>
      <c r="U151" s="23">
        <f t="shared" si="23"/>
        <v>0.332341095</v>
      </c>
      <c r="V151" s="26">
        <f t="shared" si="24"/>
        <v>16.56342815</v>
      </c>
      <c r="W151" s="26"/>
    </row>
    <row r="152" ht="15.75" customHeight="1">
      <c r="A152" s="7" t="s">
        <v>191</v>
      </c>
      <c r="B152" s="7">
        <v>2.0</v>
      </c>
      <c r="C152" s="7">
        <v>6.0</v>
      </c>
      <c r="D152" s="7">
        <v>0.0</v>
      </c>
      <c r="E152" s="7">
        <v>642.0</v>
      </c>
      <c r="F152" s="7">
        <v>534.0</v>
      </c>
      <c r="G152" s="7">
        <v>366.0</v>
      </c>
      <c r="H152" s="7">
        <v>692.0</v>
      </c>
      <c r="I152" s="7">
        <v>1164.0</v>
      </c>
      <c r="J152" s="7">
        <v>932.0</v>
      </c>
      <c r="K152" s="23">
        <f t="shared" si="13"/>
        <v>0.01158301158</v>
      </c>
      <c r="L152" s="23">
        <f t="shared" si="14"/>
        <v>0.01172529313</v>
      </c>
      <c r="M152" s="23">
        <f t="shared" si="15"/>
        <v>0.003021148036</v>
      </c>
      <c r="N152" s="23">
        <f t="shared" si="16"/>
        <v>0.008776484251</v>
      </c>
      <c r="O152" s="23">
        <f t="shared" si="17"/>
        <v>0.06760592998</v>
      </c>
      <c r="P152" s="23">
        <f t="shared" si="18"/>
        <v>0.06630313546</v>
      </c>
      <c r="Q152" s="23">
        <f t="shared" si="19"/>
        <v>0.04879670257</v>
      </c>
      <c r="R152" s="23">
        <f t="shared" si="20"/>
        <v>0.08635514019</v>
      </c>
      <c r="S152" s="23">
        <f t="shared" si="21"/>
        <v>0.137820892</v>
      </c>
      <c r="T152" s="23">
        <f t="shared" si="22"/>
        <v>0.1194775259</v>
      </c>
      <c r="U152" s="23">
        <f t="shared" si="23"/>
        <v>0.08772655435</v>
      </c>
      <c r="V152" s="26">
        <f t="shared" si="24"/>
        <v>9.995637416</v>
      </c>
      <c r="W152" s="26"/>
    </row>
    <row r="153" ht="15.75" customHeight="1">
      <c r="A153" s="7" t="s">
        <v>194</v>
      </c>
      <c r="B153" s="7">
        <v>0.0</v>
      </c>
      <c r="C153" s="7">
        <v>2.0</v>
      </c>
      <c r="D153" s="7">
        <v>0.0</v>
      </c>
      <c r="E153" s="7">
        <v>268.0</v>
      </c>
      <c r="F153" s="7">
        <v>210.0</v>
      </c>
      <c r="G153" s="7">
        <v>240.0</v>
      </c>
      <c r="H153" s="7">
        <v>264.0</v>
      </c>
      <c r="I153" s="7">
        <v>344.0</v>
      </c>
      <c r="J153" s="7">
        <v>268.0</v>
      </c>
      <c r="K153" s="23">
        <f t="shared" si="13"/>
        <v>0.003861003861</v>
      </c>
      <c r="L153" s="23">
        <f t="shared" si="14"/>
        <v>0.005025125628</v>
      </c>
      <c r="M153" s="23">
        <f t="shared" si="15"/>
        <v>0.003021148036</v>
      </c>
      <c r="N153" s="23">
        <f t="shared" si="16"/>
        <v>0.003969092508</v>
      </c>
      <c r="O153" s="23">
        <f t="shared" si="17"/>
        <v>0.02828304069</v>
      </c>
      <c r="P153" s="23">
        <f t="shared" si="18"/>
        <v>0.0261494609</v>
      </c>
      <c r="Q153" s="23">
        <f t="shared" si="19"/>
        <v>0.03204361122</v>
      </c>
      <c r="R153" s="23">
        <f t="shared" si="20"/>
        <v>0.03302180685</v>
      </c>
      <c r="S153" s="23">
        <f t="shared" si="21"/>
        <v>0.04081391222</v>
      </c>
      <c r="T153" s="23">
        <f t="shared" si="22"/>
        <v>0.03444743245</v>
      </c>
      <c r="U153" s="23">
        <f t="shared" si="23"/>
        <v>0.03245987739</v>
      </c>
      <c r="V153" s="26">
        <f t="shared" si="24"/>
        <v>8.178160957</v>
      </c>
      <c r="W153" s="26"/>
    </row>
    <row r="154" ht="15.75" customHeight="1">
      <c r="A154" s="7" t="s">
        <v>189</v>
      </c>
      <c r="B154" s="7">
        <v>0.0</v>
      </c>
      <c r="C154" s="7">
        <v>4.0</v>
      </c>
      <c r="D154" s="7">
        <v>22.0</v>
      </c>
      <c r="E154" s="7">
        <v>1958.0</v>
      </c>
      <c r="F154" s="7">
        <v>1714.0</v>
      </c>
      <c r="G154" s="7">
        <v>1174.0</v>
      </c>
      <c r="H154" s="7">
        <v>2140.0</v>
      </c>
      <c r="I154" s="7">
        <v>1740.0</v>
      </c>
      <c r="J154" s="7">
        <v>1324.0</v>
      </c>
      <c r="K154" s="23">
        <f t="shared" si="13"/>
        <v>0.003861003861</v>
      </c>
      <c r="L154" s="23">
        <f t="shared" si="14"/>
        <v>0.00837520938</v>
      </c>
      <c r="M154" s="23">
        <f t="shared" si="15"/>
        <v>0.06948640483</v>
      </c>
      <c r="N154" s="23">
        <f t="shared" si="16"/>
        <v>0.02724087269</v>
      </c>
      <c r="O154" s="23">
        <f t="shared" si="17"/>
        <v>0.2059720324</v>
      </c>
      <c r="P154" s="23">
        <f t="shared" si="18"/>
        <v>0.2125418267</v>
      </c>
      <c r="Q154" s="23">
        <f t="shared" si="19"/>
        <v>0.1562292248</v>
      </c>
      <c r="R154" s="23">
        <f t="shared" si="20"/>
        <v>0.2667912773</v>
      </c>
      <c r="S154" s="23">
        <f t="shared" si="21"/>
        <v>0.2059623802</v>
      </c>
      <c r="T154" s="23">
        <f t="shared" si="22"/>
        <v>0.1696760149</v>
      </c>
      <c r="U154" s="23">
        <f t="shared" si="23"/>
        <v>0.202862126</v>
      </c>
      <c r="V154" s="26">
        <f t="shared" si="24"/>
        <v>7.446976033</v>
      </c>
      <c r="W154" s="26"/>
    </row>
    <row r="155" ht="15.75" customHeight="1">
      <c r="A155" s="7" t="s">
        <v>195</v>
      </c>
      <c r="B155" s="7">
        <v>2.0</v>
      </c>
      <c r="C155" s="7">
        <v>8.0</v>
      </c>
      <c r="D155" s="7">
        <v>2.0</v>
      </c>
      <c r="E155" s="7">
        <v>830.0</v>
      </c>
      <c r="F155" s="7">
        <v>598.0</v>
      </c>
      <c r="G155" s="7">
        <v>384.0</v>
      </c>
      <c r="H155" s="7">
        <v>1056.0</v>
      </c>
      <c r="I155" s="7">
        <v>708.0</v>
      </c>
      <c r="J155" s="7">
        <v>768.0</v>
      </c>
      <c r="K155" s="23">
        <f t="shared" si="13"/>
        <v>0.01158301158</v>
      </c>
      <c r="L155" s="23">
        <f t="shared" si="14"/>
        <v>0.01507537688</v>
      </c>
      <c r="M155" s="23">
        <f t="shared" si="15"/>
        <v>0.009063444109</v>
      </c>
      <c r="N155" s="23">
        <f t="shared" si="16"/>
        <v>0.01190727753</v>
      </c>
      <c r="O155" s="23">
        <f t="shared" si="17"/>
        <v>0.08737251603</v>
      </c>
      <c r="P155" s="23">
        <f t="shared" si="18"/>
        <v>0.07423472549</v>
      </c>
      <c r="Q155" s="23">
        <f t="shared" si="19"/>
        <v>0.05119000133</v>
      </c>
      <c r="R155" s="23">
        <f t="shared" si="20"/>
        <v>0.1317133956</v>
      </c>
      <c r="S155" s="23">
        <f t="shared" si="21"/>
        <v>0.08387554714</v>
      </c>
      <c r="T155" s="23">
        <f t="shared" si="22"/>
        <v>0.0984761173</v>
      </c>
      <c r="U155" s="23">
        <f t="shared" si="23"/>
        <v>0.08781038382</v>
      </c>
      <c r="V155" s="26">
        <f t="shared" si="24"/>
        <v>7.374513917</v>
      </c>
      <c r="W155" s="26"/>
    </row>
    <row r="156" ht="15.75" customHeight="1">
      <c r="A156" s="7" t="s">
        <v>192</v>
      </c>
      <c r="B156" s="7">
        <v>12.0</v>
      </c>
      <c r="C156" s="7">
        <v>28.0</v>
      </c>
      <c r="D156" s="7">
        <v>62.0</v>
      </c>
      <c r="E156" s="7">
        <v>6746.0</v>
      </c>
      <c r="F156" s="7">
        <v>5646.0</v>
      </c>
      <c r="G156" s="7">
        <v>4910.0</v>
      </c>
      <c r="H156" s="7">
        <v>5576.0</v>
      </c>
      <c r="I156" s="7">
        <v>6132.0</v>
      </c>
      <c r="J156" s="7">
        <v>5516.0</v>
      </c>
      <c r="K156" s="23">
        <f t="shared" si="13"/>
        <v>0.05019305019</v>
      </c>
      <c r="L156" s="23">
        <f t="shared" si="14"/>
        <v>0.04857621441</v>
      </c>
      <c r="M156" s="23">
        <f t="shared" si="15"/>
        <v>0.1903323263</v>
      </c>
      <c r="N156" s="23">
        <f t="shared" si="16"/>
        <v>0.09636719696</v>
      </c>
      <c r="O156" s="23">
        <f t="shared" si="17"/>
        <v>0.7093891284</v>
      </c>
      <c r="P156" s="23">
        <f t="shared" si="18"/>
        <v>0.6998388896</v>
      </c>
      <c r="Q156" s="23">
        <f t="shared" si="19"/>
        <v>0.6529716793</v>
      </c>
      <c r="R156" s="23">
        <f t="shared" si="20"/>
        <v>0.694953271</v>
      </c>
      <c r="S156" s="23">
        <f t="shared" si="21"/>
        <v>0.725541228</v>
      </c>
      <c r="T156" s="23">
        <f t="shared" si="22"/>
        <v>0.7064925086</v>
      </c>
      <c r="U156" s="23">
        <f t="shared" si="23"/>
        <v>0.6981977841</v>
      </c>
      <c r="V156" s="26">
        <f t="shared" si="24"/>
        <v>7.245180997</v>
      </c>
      <c r="W156" s="26"/>
    </row>
    <row r="157" ht="15.75" customHeight="1">
      <c r="A157" s="7" t="s">
        <v>193</v>
      </c>
      <c r="B157" s="7">
        <v>0.0</v>
      </c>
      <c r="C157" s="7">
        <v>0.0</v>
      </c>
      <c r="D157" s="7">
        <v>0.0</v>
      </c>
      <c r="E157" s="7">
        <v>126.0</v>
      </c>
      <c r="F157" s="7">
        <v>208.0</v>
      </c>
      <c r="G157" s="7">
        <v>174.0</v>
      </c>
      <c r="H157" s="7">
        <v>208.0</v>
      </c>
      <c r="I157" s="7">
        <v>156.0</v>
      </c>
      <c r="J157" s="7">
        <v>120.0</v>
      </c>
      <c r="K157" s="23">
        <f t="shared" si="13"/>
        <v>0.003861003861</v>
      </c>
      <c r="L157" s="23">
        <f t="shared" si="14"/>
        <v>0.001675041876</v>
      </c>
      <c r="M157" s="23">
        <f t="shared" si="15"/>
        <v>0.003021148036</v>
      </c>
      <c r="N157" s="23">
        <f t="shared" si="16"/>
        <v>0.002852397924</v>
      </c>
      <c r="O157" s="23">
        <f t="shared" si="17"/>
        <v>0.01335295973</v>
      </c>
      <c r="P157" s="23">
        <f t="shared" si="18"/>
        <v>0.02590159871</v>
      </c>
      <c r="Q157" s="23">
        <f t="shared" si="19"/>
        <v>0.02326818242</v>
      </c>
      <c r="R157" s="23">
        <f t="shared" si="20"/>
        <v>0.02604361371</v>
      </c>
      <c r="S157" s="23">
        <f t="shared" si="21"/>
        <v>0.01857328759</v>
      </c>
      <c r="T157" s="23">
        <f t="shared" si="22"/>
        <v>0.01549494173</v>
      </c>
      <c r="U157" s="23">
        <f t="shared" si="23"/>
        <v>0.02043909732</v>
      </c>
      <c r="V157" s="26">
        <f t="shared" si="24"/>
        <v>7.165584136</v>
      </c>
      <c r="W157" s="26"/>
    </row>
    <row r="158" ht="15.75" customHeight="1">
      <c r="A158" s="7" t="s">
        <v>190</v>
      </c>
      <c r="B158" s="7">
        <v>0.0</v>
      </c>
      <c r="C158" s="7">
        <v>0.0</v>
      </c>
      <c r="D158" s="7">
        <v>8.0</v>
      </c>
      <c r="E158" s="7">
        <v>764.0</v>
      </c>
      <c r="F158" s="7">
        <v>636.0</v>
      </c>
      <c r="G158" s="7">
        <v>958.0</v>
      </c>
      <c r="H158" s="7">
        <v>700.0</v>
      </c>
      <c r="I158" s="7">
        <v>360.0</v>
      </c>
      <c r="J158" s="7">
        <v>336.0</v>
      </c>
      <c r="K158" s="23">
        <f t="shared" si="13"/>
        <v>0.003861003861</v>
      </c>
      <c r="L158" s="23">
        <f t="shared" si="14"/>
        <v>0.001675041876</v>
      </c>
      <c r="M158" s="23">
        <f t="shared" si="15"/>
        <v>0.02719033233</v>
      </c>
      <c r="N158" s="23">
        <f t="shared" si="16"/>
        <v>0.01090879269</v>
      </c>
      <c r="O158" s="23">
        <f t="shared" si="17"/>
        <v>0.08043318263</v>
      </c>
      <c r="P158" s="23">
        <f t="shared" si="18"/>
        <v>0.07894410708</v>
      </c>
      <c r="Q158" s="23">
        <f t="shared" si="19"/>
        <v>0.1275096397</v>
      </c>
      <c r="R158" s="23">
        <f t="shared" si="20"/>
        <v>0.08735202492</v>
      </c>
      <c r="S158" s="23">
        <f t="shared" si="21"/>
        <v>0.04270673134</v>
      </c>
      <c r="T158" s="23">
        <f t="shared" si="22"/>
        <v>0.04315533359</v>
      </c>
      <c r="U158" s="23">
        <f t="shared" si="23"/>
        <v>0.07668350321</v>
      </c>
      <c r="V158" s="26">
        <f t="shared" si="24"/>
        <v>7.029513293</v>
      </c>
      <c r="W158" s="26"/>
    </row>
    <row r="159" ht="15.75" customHeight="1">
      <c r="A159" s="7" t="s">
        <v>196</v>
      </c>
      <c r="B159" s="7">
        <v>68.0</v>
      </c>
      <c r="C159" s="7">
        <v>6.0</v>
      </c>
      <c r="D159" s="7">
        <v>8.0</v>
      </c>
      <c r="E159" s="7">
        <v>7084.0</v>
      </c>
      <c r="F159" s="7">
        <v>8162.0</v>
      </c>
      <c r="G159" s="7">
        <v>6566.0</v>
      </c>
      <c r="H159" s="7">
        <v>968.0</v>
      </c>
      <c r="I159" s="7">
        <v>3116.0</v>
      </c>
      <c r="J159" s="7">
        <v>3152.0</v>
      </c>
      <c r="K159" s="23">
        <f t="shared" si="13"/>
        <v>0.2664092664</v>
      </c>
      <c r="L159" s="23">
        <f t="shared" si="14"/>
        <v>0.01172529313</v>
      </c>
      <c r="M159" s="23">
        <f t="shared" si="15"/>
        <v>0.02719033233</v>
      </c>
      <c r="N159" s="23">
        <f t="shared" si="16"/>
        <v>0.101774964</v>
      </c>
      <c r="O159" s="23">
        <f t="shared" si="17"/>
        <v>0.7449269267</v>
      </c>
      <c r="P159" s="23">
        <f t="shared" si="18"/>
        <v>1.011649523</v>
      </c>
      <c r="Q159" s="23">
        <f t="shared" si="19"/>
        <v>0.8731551655</v>
      </c>
      <c r="R159" s="23">
        <f t="shared" si="20"/>
        <v>0.1207476636</v>
      </c>
      <c r="S159" s="23">
        <f t="shared" si="21"/>
        <v>0.3687448243</v>
      </c>
      <c r="T159" s="23">
        <f t="shared" si="22"/>
        <v>0.4037648867</v>
      </c>
      <c r="U159" s="23">
        <f t="shared" si="23"/>
        <v>0.5871648316</v>
      </c>
      <c r="V159" s="26">
        <f t="shared" si="24"/>
        <v>5.769246274</v>
      </c>
      <c r="W159" s="26"/>
    </row>
    <row r="160" ht="15.75" customHeight="1">
      <c r="A160" s="7" t="s">
        <v>197</v>
      </c>
      <c r="B160" s="7">
        <v>2.0</v>
      </c>
      <c r="C160" s="7">
        <v>76.0</v>
      </c>
      <c r="D160" s="7">
        <v>180.0</v>
      </c>
      <c r="E160" s="7">
        <v>9842.0</v>
      </c>
      <c r="F160" s="7">
        <v>8518.0</v>
      </c>
      <c r="G160" s="7">
        <v>7770.0</v>
      </c>
      <c r="H160" s="7">
        <v>8144.0</v>
      </c>
      <c r="I160" s="7">
        <v>13560.0</v>
      </c>
      <c r="J160" s="7">
        <v>14156.0</v>
      </c>
      <c r="K160" s="23">
        <f t="shared" si="13"/>
        <v>0.01158301158</v>
      </c>
      <c r="L160" s="23">
        <f t="shared" si="14"/>
        <v>0.1289782245</v>
      </c>
      <c r="M160" s="23">
        <f t="shared" si="15"/>
        <v>0.5468277946</v>
      </c>
      <c r="N160" s="23">
        <f t="shared" si="16"/>
        <v>0.2291296769</v>
      </c>
      <c r="O160" s="23">
        <f t="shared" si="17"/>
        <v>1.03490695</v>
      </c>
      <c r="P160" s="23">
        <f t="shared" si="18"/>
        <v>1.055768992</v>
      </c>
      <c r="Q160" s="23">
        <f t="shared" si="19"/>
        <v>1.033240261</v>
      </c>
      <c r="R160" s="23">
        <f t="shared" si="20"/>
        <v>1.014953271</v>
      </c>
      <c r="S160" s="23">
        <f t="shared" si="21"/>
        <v>1.604282503</v>
      </c>
      <c r="T160" s="23">
        <f t="shared" si="22"/>
        <v>1.812908183</v>
      </c>
      <c r="U160" s="23">
        <f t="shared" si="23"/>
        <v>1.25934336</v>
      </c>
      <c r="V160" s="26">
        <f t="shared" si="24"/>
        <v>5.496203622</v>
      </c>
      <c r="W160" s="26"/>
    </row>
    <row r="161" ht="15.75" customHeight="1">
      <c r="A161" s="7" t="s">
        <v>198</v>
      </c>
      <c r="B161" s="7">
        <v>2.0</v>
      </c>
      <c r="C161" s="7">
        <v>0.0</v>
      </c>
      <c r="D161" s="7">
        <v>0.0</v>
      </c>
      <c r="E161" s="7">
        <v>198.0</v>
      </c>
      <c r="F161" s="7">
        <v>138.0</v>
      </c>
      <c r="G161" s="7">
        <v>134.0</v>
      </c>
      <c r="H161" s="7">
        <v>312.0</v>
      </c>
      <c r="I161" s="7">
        <v>368.0</v>
      </c>
      <c r="J161" s="7">
        <v>280.0</v>
      </c>
      <c r="K161" s="23">
        <f t="shared" si="13"/>
        <v>0.01158301158</v>
      </c>
      <c r="L161" s="23">
        <f t="shared" si="14"/>
        <v>0.001675041876</v>
      </c>
      <c r="M161" s="23">
        <f t="shared" si="15"/>
        <v>0.003021148036</v>
      </c>
      <c r="N161" s="23">
        <f t="shared" si="16"/>
        <v>0.005426400498</v>
      </c>
      <c r="O161" s="23">
        <f t="shared" si="17"/>
        <v>0.02092314163</v>
      </c>
      <c r="P161" s="23">
        <f t="shared" si="18"/>
        <v>0.01722642211</v>
      </c>
      <c r="Q161" s="23">
        <f t="shared" si="19"/>
        <v>0.01794974073</v>
      </c>
      <c r="R161" s="23">
        <f t="shared" si="20"/>
        <v>0.03900311526</v>
      </c>
      <c r="S161" s="23">
        <f t="shared" si="21"/>
        <v>0.0436531409</v>
      </c>
      <c r="T161" s="23">
        <f t="shared" si="22"/>
        <v>0.03598412089</v>
      </c>
      <c r="U161" s="23">
        <f t="shared" si="23"/>
        <v>0.02912328025</v>
      </c>
      <c r="V161" s="26">
        <f t="shared" si="24"/>
        <v>5.366961075</v>
      </c>
      <c r="W161" s="26"/>
    </row>
    <row r="162" ht="15.75" customHeight="1">
      <c r="A162" s="7" t="s">
        <v>199</v>
      </c>
      <c r="B162" s="7">
        <v>2.0</v>
      </c>
      <c r="C162" s="7">
        <v>2.0</v>
      </c>
      <c r="D162" s="7">
        <v>14.0</v>
      </c>
      <c r="E162" s="7">
        <v>832.0</v>
      </c>
      <c r="F162" s="7">
        <v>770.0</v>
      </c>
      <c r="G162" s="7">
        <v>388.0</v>
      </c>
      <c r="H162" s="7">
        <v>736.0</v>
      </c>
      <c r="I162" s="7">
        <v>852.0</v>
      </c>
      <c r="J162" s="7">
        <v>744.0</v>
      </c>
      <c r="K162" s="23">
        <f t="shared" si="13"/>
        <v>0.01158301158</v>
      </c>
      <c r="L162" s="23">
        <f t="shared" si="14"/>
        <v>0.005025125628</v>
      </c>
      <c r="M162" s="23">
        <f t="shared" si="15"/>
        <v>0.04531722054</v>
      </c>
      <c r="N162" s="23">
        <f t="shared" si="16"/>
        <v>0.02064178592</v>
      </c>
      <c r="O162" s="23">
        <f t="shared" si="17"/>
        <v>0.08758279886</v>
      </c>
      <c r="P162" s="23">
        <f t="shared" si="18"/>
        <v>0.09555087371</v>
      </c>
      <c r="Q162" s="23">
        <f t="shared" si="19"/>
        <v>0.0517218455</v>
      </c>
      <c r="R162" s="23">
        <f t="shared" si="20"/>
        <v>0.09183800623</v>
      </c>
      <c r="S162" s="23">
        <f t="shared" si="21"/>
        <v>0.1009109192</v>
      </c>
      <c r="T162" s="23">
        <f t="shared" si="22"/>
        <v>0.09540274043</v>
      </c>
      <c r="U162" s="23">
        <f t="shared" si="23"/>
        <v>0.08716786399</v>
      </c>
      <c r="V162" s="26">
        <f t="shared" si="24"/>
        <v>4.222883831</v>
      </c>
      <c r="W162" s="26"/>
    </row>
    <row r="163" ht="15.75" customHeight="1">
      <c r="A163" s="7" t="s">
        <v>200</v>
      </c>
      <c r="B163" s="7">
        <v>6.0</v>
      </c>
      <c r="C163" s="7">
        <v>0.0</v>
      </c>
      <c r="D163" s="7">
        <v>0.0</v>
      </c>
      <c r="E163" s="7">
        <v>614.0</v>
      </c>
      <c r="F163" s="7">
        <v>606.0</v>
      </c>
      <c r="G163" s="7">
        <v>448.0</v>
      </c>
      <c r="H163" s="7">
        <v>108.0</v>
      </c>
      <c r="I163" s="7">
        <v>184.0</v>
      </c>
      <c r="J163" s="7">
        <v>136.0</v>
      </c>
      <c r="K163" s="23">
        <f t="shared" si="13"/>
        <v>0.02702702703</v>
      </c>
      <c r="L163" s="23">
        <f t="shared" si="14"/>
        <v>0.001675041876</v>
      </c>
      <c r="M163" s="23">
        <f t="shared" si="15"/>
        <v>0.003021148036</v>
      </c>
      <c r="N163" s="23">
        <f t="shared" si="16"/>
        <v>0.01057440565</v>
      </c>
      <c r="O163" s="23">
        <f t="shared" si="17"/>
        <v>0.06466197035</v>
      </c>
      <c r="P163" s="23">
        <f t="shared" si="18"/>
        <v>0.07522617425</v>
      </c>
      <c r="Q163" s="23">
        <f t="shared" si="19"/>
        <v>0.05969950804</v>
      </c>
      <c r="R163" s="23">
        <f t="shared" si="20"/>
        <v>0.01358255452</v>
      </c>
      <c r="S163" s="23">
        <f t="shared" si="21"/>
        <v>0.02188572105</v>
      </c>
      <c r="T163" s="23">
        <f t="shared" si="22"/>
        <v>0.01754385965</v>
      </c>
      <c r="U163" s="23">
        <f t="shared" si="23"/>
        <v>0.04209996464</v>
      </c>
      <c r="V163" s="26">
        <f t="shared" si="24"/>
        <v>3.981307891</v>
      </c>
      <c r="W163" s="26"/>
    </row>
    <row r="164" ht="15.75" customHeight="1">
      <c r="A164" s="7" t="s">
        <v>201</v>
      </c>
      <c r="B164" s="7">
        <v>0.0</v>
      </c>
      <c r="C164" s="7">
        <v>124.0</v>
      </c>
      <c r="D164" s="7">
        <v>90.0</v>
      </c>
      <c r="E164" s="7">
        <v>5250.0</v>
      </c>
      <c r="F164" s="7">
        <v>5052.0</v>
      </c>
      <c r="G164" s="7">
        <v>4852.0</v>
      </c>
      <c r="H164" s="7">
        <v>4088.0</v>
      </c>
      <c r="I164" s="7">
        <v>3880.0</v>
      </c>
      <c r="J164" s="7">
        <v>3228.0</v>
      </c>
      <c r="K164" s="23">
        <f t="shared" si="13"/>
        <v>0.003861003861</v>
      </c>
      <c r="L164" s="23">
        <f t="shared" si="14"/>
        <v>0.2093802345</v>
      </c>
      <c r="M164" s="23">
        <f t="shared" si="15"/>
        <v>0.2749244713</v>
      </c>
      <c r="N164" s="23">
        <f t="shared" si="16"/>
        <v>0.1627219032</v>
      </c>
      <c r="O164" s="23">
        <f t="shared" si="17"/>
        <v>0.5520975712</v>
      </c>
      <c r="P164" s="23">
        <f t="shared" si="18"/>
        <v>0.6262238196</v>
      </c>
      <c r="Q164" s="23">
        <f t="shared" si="19"/>
        <v>0.6452599388</v>
      </c>
      <c r="R164" s="23">
        <f t="shared" si="20"/>
        <v>0.5095327103</v>
      </c>
      <c r="S164" s="23">
        <f t="shared" si="21"/>
        <v>0.4591269372</v>
      </c>
      <c r="T164" s="23">
        <f t="shared" si="22"/>
        <v>0.4134972468</v>
      </c>
      <c r="U164" s="23">
        <f t="shared" si="23"/>
        <v>0.534289704</v>
      </c>
      <c r="V164" s="26">
        <f t="shared" si="24"/>
        <v>3.283452894</v>
      </c>
      <c r="W164" s="26"/>
    </row>
    <row r="165" ht="15.75" customHeight="1">
      <c r="A165" s="7" t="s">
        <v>202</v>
      </c>
      <c r="B165" s="7">
        <v>0.0</v>
      </c>
      <c r="C165" s="7">
        <v>2.0</v>
      </c>
      <c r="D165" s="7">
        <v>0.0</v>
      </c>
      <c r="E165" s="7">
        <v>68.0</v>
      </c>
      <c r="F165" s="7">
        <v>98.0</v>
      </c>
      <c r="G165" s="7">
        <v>68.0</v>
      </c>
      <c r="H165" s="7">
        <v>148.0</v>
      </c>
      <c r="I165" s="7">
        <v>120.0</v>
      </c>
      <c r="J165" s="7">
        <v>116.0</v>
      </c>
      <c r="K165" s="23">
        <f t="shared" si="13"/>
        <v>0.003861003861</v>
      </c>
      <c r="L165" s="23">
        <f t="shared" si="14"/>
        <v>0.005025125628</v>
      </c>
      <c r="M165" s="23">
        <f t="shared" si="15"/>
        <v>0.003021148036</v>
      </c>
      <c r="N165" s="23">
        <f t="shared" si="16"/>
        <v>0.003969092508</v>
      </c>
      <c r="O165" s="23">
        <f t="shared" si="17"/>
        <v>0.007254757649</v>
      </c>
      <c r="P165" s="23">
        <f t="shared" si="18"/>
        <v>0.01226917834</v>
      </c>
      <c r="Q165" s="23">
        <f t="shared" si="19"/>
        <v>0.009174311927</v>
      </c>
      <c r="R165" s="23">
        <f t="shared" si="20"/>
        <v>0.01856697819</v>
      </c>
      <c r="S165" s="23">
        <f t="shared" si="21"/>
        <v>0.01431444458</v>
      </c>
      <c r="T165" s="23">
        <f t="shared" si="22"/>
        <v>0.01498271226</v>
      </c>
      <c r="U165" s="23">
        <f t="shared" si="23"/>
        <v>0.01276039716</v>
      </c>
      <c r="V165" s="26">
        <f t="shared" si="24"/>
        <v>3.214940727</v>
      </c>
      <c r="W165" s="26"/>
    </row>
    <row r="166" ht="15.75" customHeight="1">
      <c r="A166" s="7" t="s">
        <v>209</v>
      </c>
      <c r="B166" s="7">
        <v>10.0</v>
      </c>
      <c r="C166" s="7">
        <v>52.0</v>
      </c>
      <c r="D166" s="7">
        <v>0.0</v>
      </c>
      <c r="E166" s="7">
        <v>732.0</v>
      </c>
      <c r="F166" s="7">
        <v>758.0</v>
      </c>
      <c r="G166" s="7">
        <v>684.0</v>
      </c>
      <c r="H166" s="7">
        <v>1036.0</v>
      </c>
      <c r="I166" s="7">
        <v>1132.0</v>
      </c>
      <c r="J166" s="7">
        <v>920.0</v>
      </c>
      <c r="K166" s="23">
        <f t="shared" si="13"/>
        <v>0.04247104247</v>
      </c>
      <c r="L166" s="23">
        <f t="shared" si="14"/>
        <v>0.08877721943</v>
      </c>
      <c r="M166" s="23">
        <f t="shared" si="15"/>
        <v>0.003021148036</v>
      </c>
      <c r="N166" s="23">
        <f t="shared" si="16"/>
        <v>0.04475646998</v>
      </c>
      <c r="O166" s="23">
        <f t="shared" si="17"/>
        <v>0.07706865734</v>
      </c>
      <c r="P166" s="23">
        <f t="shared" si="18"/>
        <v>0.09406370058</v>
      </c>
      <c r="Q166" s="23">
        <f t="shared" si="19"/>
        <v>0.09107831405</v>
      </c>
      <c r="R166" s="23">
        <f t="shared" si="20"/>
        <v>0.1292211838</v>
      </c>
      <c r="S166" s="23">
        <f t="shared" si="21"/>
        <v>0.1340352538</v>
      </c>
      <c r="T166" s="23">
        <f t="shared" si="22"/>
        <v>0.1179408375</v>
      </c>
      <c r="U166" s="23">
        <f t="shared" si="23"/>
        <v>0.1072346578</v>
      </c>
      <c r="V166" s="26">
        <f t="shared" si="24"/>
        <v>2.395958794</v>
      </c>
      <c r="W166" s="26"/>
    </row>
    <row r="167" ht="15.75" customHeight="1">
      <c r="A167" s="7" t="s">
        <v>204</v>
      </c>
      <c r="B167" s="7">
        <v>0.0</v>
      </c>
      <c r="C167" s="7">
        <v>0.0</v>
      </c>
      <c r="D167" s="7">
        <v>0.0</v>
      </c>
      <c r="E167" s="7">
        <v>60.0</v>
      </c>
      <c r="F167" s="7">
        <v>28.0</v>
      </c>
      <c r="G167" s="7">
        <v>50.0</v>
      </c>
      <c r="H167" s="7">
        <v>76.0</v>
      </c>
      <c r="I167" s="7">
        <v>60.0</v>
      </c>
      <c r="J167" s="7">
        <v>52.0</v>
      </c>
      <c r="K167" s="23">
        <f t="shared" si="13"/>
        <v>0.003861003861</v>
      </c>
      <c r="L167" s="23">
        <f t="shared" si="14"/>
        <v>0.001675041876</v>
      </c>
      <c r="M167" s="23">
        <f t="shared" si="15"/>
        <v>0.003021148036</v>
      </c>
      <c r="N167" s="23">
        <f t="shared" si="16"/>
        <v>0.002852397924</v>
      </c>
      <c r="O167" s="23">
        <f t="shared" si="17"/>
        <v>0.006413626327</v>
      </c>
      <c r="P167" s="23">
        <f t="shared" si="18"/>
        <v>0.003594001735</v>
      </c>
      <c r="Q167" s="23">
        <f t="shared" si="19"/>
        <v>0.006781013163</v>
      </c>
      <c r="R167" s="23">
        <f t="shared" si="20"/>
        <v>0.009595015576</v>
      </c>
      <c r="S167" s="23">
        <f t="shared" si="21"/>
        <v>0.007216372885</v>
      </c>
      <c r="T167" s="23">
        <f t="shared" si="22"/>
        <v>0.006787040594</v>
      </c>
      <c r="U167" s="23">
        <f t="shared" si="23"/>
        <v>0.00673117838</v>
      </c>
      <c r="V167" s="26">
        <f t="shared" si="24"/>
        <v>2.359831468</v>
      </c>
      <c r="W167" s="26"/>
    </row>
    <row r="168" ht="15.75" customHeight="1">
      <c r="A168" s="7" t="s">
        <v>203</v>
      </c>
      <c r="B168" s="7">
        <v>20.0</v>
      </c>
      <c r="C168" s="7">
        <v>0.0</v>
      </c>
      <c r="D168" s="7">
        <v>24.0</v>
      </c>
      <c r="E168" s="7">
        <v>700.0</v>
      </c>
      <c r="F168" s="7">
        <v>598.0</v>
      </c>
      <c r="G168" s="7">
        <v>434.0</v>
      </c>
      <c r="H168" s="7">
        <v>972.0</v>
      </c>
      <c r="I168" s="7">
        <v>1612.0</v>
      </c>
      <c r="J168" s="7">
        <v>1516.0</v>
      </c>
      <c r="K168" s="23">
        <f t="shared" si="13"/>
        <v>0.08108108108</v>
      </c>
      <c r="L168" s="23">
        <f t="shared" si="14"/>
        <v>0.001675041876</v>
      </c>
      <c r="M168" s="23">
        <f t="shared" si="15"/>
        <v>0.07552870091</v>
      </c>
      <c r="N168" s="23">
        <f t="shared" si="16"/>
        <v>0.05276160795</v>
      </c>
      <c r="O168" s="23">
        <f t="shared" si="17"/>
        <v>0.07370413206</v>
      </c>
      <c r="P168" s="23">
        <f t="shared" si="18"/>
        <v>0.07423472549</v>
      </c>
      <c r="Q168" s="23">
        <f t="shared" si="19"/>
        <v>0.05783805345</v>
      </c>
      <c r="R168" s="23">
        <f t="shared" si="20"/>
        <v>0.1212461059</v>
      </c>
      <c r="S168" s="23">
        <f t="shared" si="21"/>
        <v>0.1908198273</v>
      </c>
      <c r="T168" s="23">
        <f t="shared" si="22"/>
        <v>0.1942630298</v>
      </c>
      <c r="U168" s="23">
        <f t="shared" si="23"/>
        <v>0.1186843123</v>
      </c>
      <c r="V168" s="26">
        <f t="shared" si="24"/>
        <v>2.249444567</v>
      </c>
      <c r="W168" s="26"/>
    </row>
    <row r="169" ht="15.75" customHeight="1">
      <c r="A169" s="7" t="s">
        <v>206</v>
      </c>
      <c r="B169" s="7">
        <v>12.0</v>
      </c>
      <c r="C169" s="7">
        <v>4.0</v>
      </c>
      <c r="D169" s="7">
        <v>0.0</v>
      </c>
      <c r="E169" s="7">
        <v>416.0</v>
      </c>
      <c r="F169" s="7">
        <v>588.0</v>
      </c>
      <c r="G169" s="7">
        <v>390.0</v>
      </c>
      <c r="H169" s="7">
        <v>320.0</v>
      </c>
      <c r="I169" s="7">
        <v>264.0</v>
      </c>
      <c r="J169" s="7">
        <v>184.0</v>
      </c>
      <c r="K169" s="23">
        <f t="shared" si="13"/>
        <v>0.05019305019</v>
      </c>
      <c r="L169" s="23">
        <f t="shared" si="14"/>
        <v>0.00837520938</v>
      </c>
      <c r="M169" s="23">
        <f t="shared" si="15"/>
        <v>0.003021148036</v>
      </c>
      <c r="N169" s="23">
        <f t="shared" si="16"/>
        <v>0.02052980254</v>
      </c>
      <c r="O169" s="23">
        <f t="shared" si="17"/>
        <v>0.04384397014</v>
      </c>
      <c r="P169" s="23">
        <f t="shared" si="18"/>
        <v>0.07299541455</v>
      </c>
      <c r="Q169" s="23">
        <f t="shared" si="19"/>
        <v>0.05198776758</v>
      </c>
      <c r="R169" s="23">
        <f t="shared" si="20"/>
        <v>0.04</v>
      </c>
      <c r="S169" s="23">
        <f t="shared" si="21"/>
        <v>0.03134981663</v>
      </c>
      <c r="T169" s="23">
        <f t="shared" si="22"/>
        <v>0.02369061339</v>
      </c>
      <c r="U169" s="23">
        <f t="shared" si="23"/>
        <v>0.04397793038</v>
      </c>
      <c r="V169" s="26">
        <f t="shared" si="24"/>
        <v>2.142150676</v>
      </c>
      <c r="W169" s="26"/>
    </row>
    <row r="170" ht="15.75" customHeight="1">
      <c r="A170" s="7" t="s">
        <v>207</v>
      </c>
      <c r="B170" s="7">
        <v>0.0</v>
      </c>
      <c r="C170" s="7">
        <v>0.0</v>
      </c>
      <c r="D170" s="7">
        <v>0.0</v>
      </c>
      <c r="E170" s="7">
        <v>46.0</v>
      </c>
      <c r="F170" s="7">
        <v>40.0</v>
      </c>
      <c r="G170" s="7">
        <v>22.0</v>
      </c>
      <c r="H170" s="7">
        <v>52.0</v>
      </c>
      <c r="I170" s="7">
        <v>52.0</v>
      </c>
      <c r="J170" s="7">
        <v>48.0</v>
      </c>
      <c r="K170" s="23">
        <f t="shared" si="13"/>
        <v>0.003861003861</v>
      </c>
      <c r="L170" s="23">
        <f t="shared" si="14"/>
        <v>0.001675041876</v>
      </c>
      <c r="M170" s="23">
        <f t="shared" si="15"/>
        <v>0.003021148036</v>
      </c>
      <c r="N170" s="23">
        <f t="shared" si="16"/>
        <v>0.002852397924</v>
      </c>
      <c r="O170" s="23">
        <f t="shared" si="17"/>
        <v>0.004941646515</v>
      </c>
      <c r="P170" s="23">
        <f t="shared" si="18"/>
        <v>0.005081174867</v>
      </c>
      <c r="Q170" s="23">
        <f t="shared" si="19"/>
        <v>0.003058103976</v>
      </c>
      <c r="R170" s="23">
        <f t="shared" si="20"/>
        <v>0.006604361371</v>
      </c>
      <c r="S170" s="23">
        <f t="shared" si="21"/>
        <v>0.006269963327</v>
      </c>
      <c r="T170" s="23">
        <f t="shared" si="22"/>
        <v>0.006274811115</v>
      </c>
      <c r="U170" s="23">
        <f t="shared" si="23"/>
        <v>0.005371676862</v>
      </c>
      <c r="V170" s="26">
        <f t="shared" si="24"/>
        <v>1.883214406</v>
      </c>
      <c r="W170" s="26"/>
    </row>
    <row r="171" ht="15.75" customHeight="1">
      <c r="A171" s="7" t="s">
        <v>211</v>
      </c>
      <c r="B171" s="7">
        <v>0.0</v>
      </c>
      <c r="C171" s="7">
        <v>0.0</v>
      </c>
      <c r="D171" s="7">
        <v>0.0</v>
      </c>
      <c r="E171" s="7">
        <v>28.0</v>
      </c>
      <c r="F171" s="7">
        <v>10.0</v>
      </c>
      <c r="G171" s="7">
        <v>16.0</v>
      </c>
      <c r="H171" s="7">
        <v>72.0</v>
      </c>
      <c r="I171" s="7">
        <v>60.0</v>
      </c>
      <c r="J171" s="7">
        <v>68.0</v>
      </c>
      <c r="K171" s="23">
        <f t="shared" si="13"/>
        <v>0.003861003861</v>
      </c>
      <c r="L171" s="23">
        <f t="shared" si="14"/>
        <v>0.001675041876</v>
      </c>
      <c r="M171" s="23">
        <f t="shared" si="15"/>
        <v>0.003021148036</v>
      </c>
      <c r="N171" s="23">
        <f t="shared" si="16"/>
        <v>0.002852397924</v>
      </c>
      <c r="O171" s="23">
        <f t="shared" si="17"/>
        <v>0.003049101041</v>
      </c>
      <c r="P171" s="23">
        <f t="shared" si="18"/>
        <v>0.001363242037</v>
      </c>
      <c r="Q171" s="23">
        <f t="shared" si="19"/>
        <v>0.002260337721</v>
      </c>
      <c r="R171" s="23">
        <f t="shared" si="20"/>
        <v>0.009096573209</v>
      </c>
      <c r="S171" s="23">
        <f t="shared" si="21"/>
        <v>0.007216372885</v>
      </c>
      <c r="T171" s="23">
        <f t="shared" si="22"/>
        <v>0.008835958509</v>
      </c>
      <c r="U171" s="23">
        <f t="shared" si="23"/>
        <v>0.005303597567</v>
      </c>
      <c r="V171" s="26">
        <f t="shared" si="24"/>
        <v>1.859347015</v>
      </c>
      <c r="W171" s="26"/>
    </row>
    <row r="172" ht="15.75" customHeight="1">
      <c r="A172" s="7" t="s">
        <v>205</v>
      </c>
      <c r="B172" s="7">
        <v>0.0</v>
      </c>
      <c r="C172" s="7">
        <v>0.0</v>
      </c>
      <c r="D172" s="7">
        <v>38.0</v>
      </c>
      <c r="E172" s="7">
        <v>614.0</v>
      </c>
      <c r="F172" s="7">
        <v>570.0</v>
      </c>
      <c r="G172" s="7">
        <v>512.0</v>
      </c>
      <c r="H172" s="7">
        <v>612.0</v>
      </c>
      <c r="I172" s="7">
        <v>552.0</v>
      </c>
      <c r="J172" s="7">
        <v>528.0</v>
      </c>
      <c r="K172" s="23">
        <f t="shared" si="13"/>
        <v>0.003861003861</v>
      </c>
      <c r="L172" s="23">
        <f t="shared" si="14"/>
        <v>0.001675041876</v>
      </c>
      <c r="M172" s="23">
        <f t="shared" si="15"/>
        <v>0.1178247734</v>
      </c>
      <c r="N172" s="23">
        <f t="shared" si="16"/>
        <v>0.04112027305</v>
      </c>
      <c r="O172" s="23">
        <f t="shared" si="17"/>
        <v>0.06466197035</v>
      </c>
      <c r="P172" s="23">
        <f t="shared" si="18"/>
        <v>0.07076465485</v>
      </c>
      <c r="Q172" s="23">
        <f t="shared" si="19"/>
        <v>0.06820901476</v>
      </c>
      <c r="R172" s="23">
        <f t="shared" si="20"/>
        <v>0.07638629283</v>
      </c>
      <c r="S172" s="23">
        <f t="shared" si="21"/>
        <v>0.06542056075</v>
      </c>
      <c r="T172" s="23">
        <f t="shared" si="22"/>
        <v>0.06774234857</v>
      </c>
      <c r="U172" s="23">
        <f t="shared" si="23"/>
        <v>0.06886414035</v>
      </c>
      <c r="V172" s="26">
        <f t="shared" si="24"/>
        <v>1.674700464</v>
      </c>
      <c r="W172" s="26"/>
    </row>
    <row r="173" ht="15.75" customHeight="1">
      <c r="A173" s="7" t="s">
        <v>208</v>
      </c>
      <c r="B173" s="7">
        <v>0.0</v>
      </c>
      <c r="C173" s="7">
        <v>8.0</v>
      </c>
      <c r="D173" s="7">
        <v>20.0</v>
      </c>
      <c r="E173" s="7">
        <v>470.0</v>
      </c>
      <c r="F173" s="7">
        <v>382.0</v>
      </c>
      <c r="G173" s="7">
        <v>344.0</v>
      </c>
      <c r="H173" s="7">
        <v>332.0</v>
      </c>
      <c r="I173" s="7">
        <v>348.0</v>
      </c>
      <c r="J173" s="7">
        <v>252.0</v>
      </c>
      <c r="K173" s="23">
        <f t="shared" si="13"/>
        <v>0.003861003861</v>
      </c>
      <c r="L173" s="23">
        <f t="shared" si="14"/>
        <v>0.01507537688</v>
      </c>
      <c r="M173" s="23">
        <f t="shared" si="15"/>
        <v>0.06344410876</v>
      </c>
      <c r="N173" s="23">
        <f t="shared" si="16"/>
        <v>0.02746016317</v>
      </c>
      <c r="O173" s="23">
        <f t="shared" si="17"/>
        <v>0.04952160656</v>
      </c>
      <c r="P173" s="23">
        <f t="shared" si="18"/>
        <v>0.04746560912</v>
      </c>
      <c r="Q173" s="23">
        <f t="shared" si="19"/>
        <v>0.04587155963</v>
      </c>
      <c r="R173" s="23">
        <f t="shared" si="20"/>
        <v>0.0414953271</v>
      </c>
      <c r="S173" s="23">
        <f t="shared" si="21"/>
        <v>0.041287117</v>
      </c>
      <c r="T173" s="23">
        <f t="shared" si="22"/>
        <v>0.03239851453</v>
      </c>
      <c r="U173" s="23">
        <f t="shared" si="23"/>
        <v>0.04300662233</v>
      </c>
      <c r="V173" s="26">
        <f t="shared" si="24"/>
        <v>1.566145913</v>
      </c>
      <c r="W173" s="26"/>
    </row>
    <row r="174" ht="15.75" customHeight="1">
      <c r="A174" s="7" t="s">
        <v>215</v>
      </c>
      <c r="B174" s="7">
        <v>0.0</v>
      </c>
      <c r="C174" s="7">
        <v>4.0</v>
      </c>
      <c r="D174" s="7">
        <v>0.0</v>
      </c>
      <c r="E174" s="7">
        <v>26.0</v>
      </c>
      <c r="F174" s="7">
        <v>30.0</v>
      </c>
      <c r="G174" s="7">
        <v>36.0</v>
      </c>
      <c r="H174" s="7">
        <v>80.0</v>
      </c>
      <c r="I174" s="7">
        <v>92.0</v>
      </c>
      <c r="J174" s="7">
        <v>108.0</v>
      </c>
      <c r="K174" s="23">
        <f t="shared" si="13"/>
        <v>0.003861003861</v>
      </c>
      <c r="L174" s="23">
        <f t="shared" si="14"/>
        <v>0.00837520938</v>
      </c>
      <c r="M174" s="23">
        <f t="shared" si="15"/>
        <v>0.003021148036</v>
      </c>
      <c r="N174" s="23">
        <f t="shared" si="16"/>
        <v>0.005085787092</v>
      </c>
      <c r="O174" s="23">
        <f t="shared" si="17"/>
        <v>0.00283881821</v>
      </c>
      <c r="P174" s="23">
        <f t="shared" si="18"/>
        <v>0.003841863924</v>
      </c>
      <c r="Q174" s="23">
        <f t="shared" si="19"/>
        <v>0.004919558569</v>
      </c>
      <c r="R174" s="23">
        <f t="shared" si="20"/>
        <v>0.01009345794</v>
      </c>
      <c r="S174" s="23">
        <f t="shared" si="21"/>
        <v>0.01100201112</v>
      </c>
      <c r="T174" s="23">
        <f t="shared" si="22"/>
        <v>0.0139582533</v>
      </c>
      <c r="U174" s="23">
        <f t="shared" si="23"/>
        <v>0.007775660511</v>
      </c>
      <c r="V174" s="26">
        <f t="shared" si="24"/>
        <v>1.528900123</v>
      </c>
      <c r="W174" s="26"/>
    </row>
    <row r="175" ht="15.75" customHeight="1">
      <c r="A175" s="7" t="s">
        <v>216</v>
      </c>
      <c r="B175" s="7">
        <v>0.0</v>
      </c>
      <c r="C175" s="7">
        <v>88.0</v>
      </c>
      <c r="D175" s="7">
        <v>16.0</v>
      </c>
      <c r="E175" s="7">
        <v>740.0</v>
      </c>
      <c r="F175" s="7">
        <v>610.0</v>
      </c>
      <c r="G175" s="7">
        <v>386.0</v>
      </c>
      <c r="H175" s="7">
        <v>820.0</v>
      </c>
      <c r="I175" s="7">
        <v>1324.0</v>
      </c>
      <c r="J175" s="7">
        <v>1208.0</v>
      </c>
      <c r="K175" s="23">
        <f t="shared" si="13"/>
        <v>0.003861003861</v>
      </c>
      <c r="L175" s="23">
        <f t="shared" si="14"/>
        <v>0.149078727</v>
      </c>
      <c r="M175" s="23">
        <f t="shared" si="15"/>
        <v>0.05135951662</v>
      </c>
      <c r="N175" s="23">
        <f t="shared" si="16"/>
        <v>0.06809974915</v>
      </c>
      <c r="O175" s="23">
        <f t="shared" si="17"/>
        <v>0.07790978867</v>
      </c>
      <c r="P175" s="23">
        <f t="shared" si="18"/>
        <v>0.07572189862</v>
      </c>
      <c r="Q175" s="23">
        <f t="shared" si="19"/>
        <v>0.05145592341</v>
      </c>
      <c r="R175" s="23">
        <f t="shared" si="20"/>
        <v>0.102305296</v>
      </c>
      <c r="S175" s="23">
        <f t="shared" si="21"/>
        <v>0.1567490832</v>
      </c>
      <c r="T175" s="23">
        <f t="shared" si="22"/>
        <v>0.15482136</v>
      </c>
      <c r="U175" s="23">
        <f t="shared" si="23"/>
        <v>0.1031605583</v>
      </c>
      <c r="V175" s="26">
        <f t="shared" si="24"/>
        <v>1.514844909</v>
      </c>
      <c r="W175" s="26"/>
    </row>
    <row r="176" ht="15.75" customHeight="1">
      <c r="A176" s="7" t="s">
        <v>214</v>
      </c>
      <c r="B176" s="7">
        <v>0.0</v>
      </c>
      <c r="C176" s="7">
        <v>2.0</v>
      </c>
      <c r="D176" s="7">
        <v>0.0</v>
      </c>
      <c r="E176" s="7">
        <v>50.0</v>
      </c>
      <c r="F176" s="7">
        <v>12.0</v>
      </c>
      <c r="G176" s="7">
        <v>34.0</v>
      </c>
      <c r="H176" s="7">
        <v>52.0</v>
      </c>
      <c r="I176" s="7">
        <v>44.0</v>
      </c>
      <c r="J176" s="7">
        <v>92.0</v>
      </c>
      <c r="K176" s="23">
        <f t="shared" si="13"/>
        <v>0.003861003861</v>
      </c>
      <c r="L176" s="23">
        <f t="shared" si="14"/>
        <v>0.005025125628</v>
      </c>
      <c r="M176" s="23">
        <f t="shared" si="15"/>
        <v>0.003021148036</v>
      </c>
      <c r="N176" s="23">
        <f t="shared" si="16"/>
        <v>0.003969092508</v>
      </c>
      <c r="O176" s="23">
        <f t="shared" si="17"/>
        <v>0.005362212175</v>
      </c>
      <c r="P176" s="23">
        <f t="shared" si="18"/>
        <v>0.001611104226</v>
      </c>
      <c r="Q176" s="23">
        <f t="shared" si="19"/>
        <v>0.004653636485</v>
      </c>
      <c r="R176" s="23">
        <f t="shared" si="20"/>
        <v>0.006604361371</v>
      </c>
      <c r="S176" s="23">
        <f t="shared" si="21"/>
        <v>0.005323553768</v>
      </c>
      <c r="T176" s="23">
        <f t="shared" si="22"/>
        <v>0.01190933538</v>
      </c>
      <c r="U176" s="23">
        <f t="shared" si="23"/>
        <v>0.005910700568</v>
      </c>
      <c r="V176" s="26">
        <f t="shared" si="24"/>
        <v>1.489181861</v>
      </c>
      <c r="W176" s="26"/>
    </row>
    <row r="177" ht="15.75" customHeight="1">
      <c r="A177" s="7" t="s">
        <v>213</v>
      </c>
      <c r="B177" s="7">
        <v>0.0</v>
      </c>
      <c r="C177" s="7">
        <v>0.0</v>
      </c>
      <c r="D177" s="7">
        <v>0.0</v>
      </c>
      <c r="E177" s="7">
        <v>38.0</v>
      </c>
      <c r="F177" s="7">
        <v>18.0</v>
      </c>
      <c r="G177" s="7">
        <v>18.0</v>
      </c>
      <c r="H177" s="7">
        <v>44.0</v>
      </c>
      <c r="I177" s="7">
        <v>44.0</v>
      </c>
      <c r="J177" s="7">
        <v>20.0</v>
      </c>
      <c r="K177" s="23">
        <f t="shared" si="13"/>
        <v>0.003861003861</v>
      </c>
      <c r="L177" s="23">
        <f t="shared" si="14"/>
        <v>0.001675041876</v>
      </c>
      <c r="M177" s="23">
        <f t="shared" si="15"/>
        <v>0.003021148036</v>
      </c>
      <c r="N177" s="23">
        <f t="shared" si="16"/>
        <v>0.002852397924</v>
      </c>
      <c r="O177" s="23">
        <f t="shared" si="17"/>
        <v>0.004100515193</v>
      </c>
      <c r="P177" s="23">
        <f t="shared" si="18"/>
        <v>0.002354690792</v>
      </c>
      <c r="Q177" s="23">
        <f t="shared" si="19"/>
        <v>0.002526259806</v>
      </c>
      <c r="R177" s="23">
        <f t="shared" si="20"/>
        <v>0.005607476636</v>
      </c>
      <c r="S177" s="23">
        <f t="shared" si="21"/>
        <v>0.005323553768</v>
      </c>
      <c r="T177" s="23">
        <f t="shared" si="22"/>
        <v>0.002689204764</v>
      </c>
      <c r="U177" s="23">
        <f t="shared" si="23"/>
        <v>0.00376695016</v>
      </c>
      <c r="V177" s="26">
        <f t="shared" si="24"/>
        <v>1.320625754</v>
      </c>
      <c r="W177" s="26"/>
    </row>
    <row r="178" ht="15.75" customHeight="1">
      <c r="A178" s="7" t="s">
        <v>210</v>
      </c>
      <c r="B178" s="7">
        <v>0.0</v>
      </c>
      <c r="C178" s="7">
        <v>0.0</v>
      </c>
      <c r="D178" s="7">
        <v>26.0</v>
      </c>
      <c r="E178" s="7">
        <v>378.0</v>
      </c>
      <c r="F178" s="7">
        <v>436.0</v>
      </c>
      <c r="G178" s="7">
        <v>290.0</v>
      </c>
      <c r="H178" s="7">
        <v>208.0</v>
      </c>
      <c r="I178" s="7">
        <v>316.0</v>
      </c>
      <c r="J178" s="7">
        <v>232.0</v>
      </c>
      <c r="K178" s="23">
        <f t="shared" si="13"/>
        <v>0.003861003861</v>
      </c>
      <c r="L178" s="23">
        <f t="shared" si="14"/>
        <v>0.001675041876</v>
      </c>
      <c r="M178" s="23">
        <f t="shared" si="15"/>
        <v>0.08157099698</v>
      </c>
      <c r="N178" s="23">
        <f t="shared" si="16"/>
        <v>0.02903568091</v>
      </c>
      <c r="O178" s="23">
        <f t="shared" si="17"/>
        <v>0.03984859636</v>
      </c>
      <c r="P178" s="23">
        <f t="shared" si="18"/>
        <v>0.05415788821</v>
      </c>
      <c r="Q178" s="23">
        <f t="shared" si="19"/>
        <v>0.03869166334</v>
      </c>
      <c r="R178" s="23">
        <f t="shared" si="20"/>
        <v>0.02604361371</v>
      </c>
      <c r="S178" s="23">
        <f t="shared" si="21"/>
        <v>0.03750147876</v>
      </c>
      <c r="T178" s="23">
        <f t="shared" si="22"/>
        <v>0.02983736714</v>
      </c>
      <c r="U178" s="23">
        <f t="shared" si="23"/>
        <v>0.03768010126</v>
      </c>
      <c r="V178" s="26">
        <f t="shared" si="24"/>
        <v>1.297717156</v>
      </c>
      <c r="W178" s="26"/>
    </row>
    <row r="179" ht="15.75" customHeight="1">
      <c r="A179" s="7" t="s">
        <v>212</v>
      </c>
      <c r="B179" s="7">
        <v>0.0</v>
      </c>
      <c r="C179" s="7">
        <v>4.0</v>
      </c>
      <c r="D179" s="7">
        <v>28.0</v>
      </c>
      <c r="E179" s="7">
        <v>358.0</v>
      </c>
      <c r="F179" s="7">
        <v>266.0</v>
      </c>
      <c r="G179" s="7">
        <v>280.0</v>
      </c>
      <c r="H179" s="7">
        <v>336.0</v>
      </c>
      <c r="I179" s="7">
        <v>352.0</v>
      </c>
      <c r="J179" s="7">
        <v>328.0</v>
      </c>
      <c r="K179" s="23">
        <f t="shared" si="13"/>
        <v>0.003861003861</v>
      </c>
      <c r="L179" s="23">
        <f t="shared" si="14"/>
        <v>0.00837520938</v>
      </c>
      <c r="M179" s="23">
        <f t="shared" si="15"/>
        <v>0.08761329305</v>
      </c>
      <c r="N179" s="23">
        <f t="shared" si="16"/>
        <v>0.03328316876</v>
      </c>
      <c r="O179" s="23">
        <f t="shared" si="17"/>
        <v>0.03774576806</v>
      </c>
      <c r="P179" s="23">
        <f t="shared" si="18"/>
        <v>0.03308960218</v>
      </c>
      <c r="Q179" s="23">
        <f t="shared" si="19"/>
        <v>0.03736205292</v>
      </c>
      <c r="R179" s="23">
        <f t="shared" si="20"/>
        <v>0.04199376947</v>
      </c>
      <c r="S179" s="23">
        <f t="shared" si="21"/>
        <v>0.04176032178</v>
      </c>
      <c r="T179" s="23">
        <f t="shared" si="22"/>
        <v>0.04213087463</v>
      </c>
      <c r="U179" s="23">
        <f t="shared" si="23"/>
        <v>0.03901373151</v>
      </c>
      <c r="V179" s="26">
        <f t="shared" si="24"/>
        <v>1.172175996</v>
      </c>
      <c r="W179" s="26"/>
    </row>
    <row r="180" ht="15.75" customHeight="1">
      <c r="A180" s="7" t="s">
        <v>218</v>
      </c>
      <c r="B180" s="7">
        <v>138.0</v>
      </c>
      <c r="C180" s="7">
        <v>458.0</v>
      </c>
      <c r="D180" s="7">
        <v>192.0</v>
      </c>
      <c r="E180" s="7">
        <v>6662.0</v>
      </c>
      <c r="F180" s="7">
        <v>6200.0</v>
      </c>
      <c r="G180" s="7">
        <v>5164.0</v>
      </c>
      <c r="H180" s="7">
        <v>5016.0</v>
      </c>
      <c r="I180" s="7">
        <v>4748.0</v>
      </c>
      <c r="J180" s="7">
        <v>3996.0</v>
      </c>
      <c r="K180" s="23">
        <f t="shared" si="13"/>
        <v>0.5366795367</v>
      </c>
      <c r="L180" s="23">
        <f t="shared" si="14"/>
        <v>0.7688442211</v>
      </c>
      <c r="M180" s="23">
        <f t="shared" si="15"/>
        <v>0.583081571</v>
      </c>
      <c r="N180" s="23">
        <f t="shared" si="16"/>
        <v>0.6295351096</v>
      </c>
      <c r="O180" s="23">
        <f t="shared" si="17"/>
        <v>0.7005572495</v>
      </c>
      <c r="P180" s="23">
        <f t="shared" si="18"/>
        <v>0.7684967158</v>
      </c>
      <c r="Q180" s="23">
        <f t="shared" si="19"/>
        <v>0.6867437841</v>
      </c>
      <c r="R180" s="23">
        <f t="shared" si="20"/>
        <v>0.6251713396</v>
      </c>
      <c r="S180" s="23">
        <f t="shared" si="21"/>
        <v>0.5618123743</v>
      </c>
      <c r="T180" s="23">
        <f t="shared" si="22"/>
        <v>0.5118453067</v>
      </c>
      <c r="U180" s="23">
        <f t="shared" si="23"/>
        <v>0.642437795</v>
      </c>
      <c r="V180" s="26">
        <f t="shared" si="24"/>
        <v>1.020495577</v>
      </c>
      <c r="W180" s="26"/>
    </row>
    <row r="181" ht="15.75" customHeight="1">
      <c r="A181" s="7" t="s">
        <v>219</v>
      </c>
      <c r="B181" s="7">
        <v>0.0</v>
      </c>
      <c r="C181" s="7">
        <v>14.0</v>
      </c>
      <c r="D181" s="7">
        <v>8.0</v>
      </c>
      <c r="E181" s="7">
        <v>174.0</v>
      </c>
      <c r="F181" s="7">
        <v>126.0</v>
      </c>
      <c r="G181" s="7">
        <v>74.0</v>
      </c>
      <c r="H181" s="7">
        <v>188.0</v>
      </c>
      <c r="I181" s="7">
        <v>264.0</v>
      </c>
      <c r="J181" s="7">
        <v>112.0</v>
      </c>
      <c r="K181" s="23">
        <f t="shared" si="13"/>
        <v>0.003861003861</v>
      </c>
      <c r="L181" s="23">
        <f t="shared" si="14"/>
        <v>0.02512562814</v>
      </c>
      <c r="M181" s="23">
        <f t="shared" si="15"/>
        <v>0.02719033233</v>
      </c>
      <c r="N181" s="23">
        <f t="shared" si="16"/>
        <v>0.01872565478</v>
      </c>
      <c r="O181" s="23">
        <f t="shared" si="17"/>
        <v>0.01839974766</v>
      </c>
      <c r="P181" s="23">
        <f t="shared" si="18"/>
        <v>0.01573924898</v>
      </c>
      <c r="Q181" s="23">
        <f t="shared" si="19"/>
        <v>0.009972078181</v>
      </c>
      <c r="R181" s="23">
        <f t="shared" si="20"/>
        <v>0.02355140187</v>
      </c>
      <c r="S181" s="23">
        <f t="shared" si="21"/>
        <v>0.03134981663</v>
      </c>
      <c r="T181" s="23">
        <f t="shared" si="22"/>
        <v>0.01447048278</v>
      </c>
      <c r="U181" s="23">
        <f t="shared" si="23"/>
        <v>0.01891379602</v>
      </c>
      <c r="V181" s="26">
        <f t="shared" si="24"/>
        <v>1.010047245</v>
      </c>
      <c r="W181" s="26"/>
    </row>
    <row r="182" ht="15.75" customHeight="1">
      <c r="A182" s="7" t="s">
        <v>217</v>
      </c>
      <c r="B182" s="7">
        <v>4.0</v>
      </c>
      <c r="C182" s="7">
        <v>0.0</v>
      </c>
      <c r="D182" s="7">
        <v>0.0</v>
      </c>
      <c r="E182" s="7">
        <v>48.0</v>
      </c>
      <c r="F182" s="7">
        <v>40.0</v>
      </c>
      <c r="G182" s="7">
        <v>34.0</v>
      </c>
      <c r="H182" s="7">
        <v>100.0</v>
      </c>
      <c r="I182" s="7">
        <v>76.0</v>
      </c>
      <c r="J182" s="7">
        <v>84.0</v>
      </c>
      <c r="K182" s="23">
        <f t="shared" si="13"/>
        <v>0.01930501931</v>
      </c>
      <c r="L182" s="23">
        <f t="shared" si="14"/>
        <v>0.001675041876</v>
      </c>
      <c r="M182" s="23">
        <f t="shared" si="15"/>
        <v>0.003021148036</v>
      </c>
      <c r="N182" s="23">
        <f t="shared" si="16"/>
        <v>0.008000403072</v>
      </c>
      <c r="O182" s="23">
        <f t="shared" si="17"/>
        <v>0.005151929345</v>
      </c>
      <c r="P182" s="23">
        <f t="shared" si="18"/>
        <v>0.005081174867</v>
      </c>
      <c r="Q182" s="23">
        <f t="shared" si="19"/>
        <v>0.004653636485</v>
      </c>
      <c r="R182" s="23">
        <f t="shared" si="20"/>
        <v>0.01258566978</v>
      </c>
      <c r="S182" s="23">
        <f t="shared" si="21"/>
        <v>0.009109192003</v>
      </c>
      <c r="T182" s="23">
        <f t="shared" si="22"/>
        <v>0.01088487642</v>
      </c>
      <c r="U182" s="23">
        <f t="shared" si="23"/>
        <v>0.007911079818</v>
      </c>
      <c r="V182" s="26">
        <f t="shared" si="24"/>
        <v>0.9888351557</v>
      </c>
      <c r="W182" s="26"/>
    </row>
    <row r="183" ht="15.75" customHeight="1">
      <c r="A183" s="7" t="s">
        <v>220</v>
      </c>
      <c r="B183" s="7">
        <v>16.0</v>
      </c>
      <c r="C183" s="7">
        <v>20.0</v>
      </c>
      <c r="D183" s="7">
        <v>16.0</v>
      </c>
      <c r="E183" s="7">
        <v>344.0</v>
      </c>
      <c r="F183" s="7">
        <v>274.0</v>
      </c>
      <c r="G183" s="7">
        <v>298.0</v>
      </c>
      <c r="H183" s="7">
        <v>156.0</v>
      </c>
      <c r="I183" s="7">
        <v>192.0</v>
      </c>
      <c r="J183" s="7">
        <v>184.0</v>
      </c>
      <c r="K183" s="23">
        <f t="shared" si="13"/>
        <v>0.06563706564</v>
      </c>
      <c r="L183" s="23">
        <f t="shared" si="14"/>
        <v>0.0351758794</v>
      </c>
      <c r="M183" s="23">
        <f t="shared" si="15"/>
        <v>0.05135951662</v>
      </c>
      <c r="N183" s="23">
        <f t="shared" si="16"/>
        <v>0.05072415388</v>
      </c>
      <c r="O183" s="23">
        <f t="shared" si="17"/>
        <v>0.03627378825</v>
      </c>
      <c r="P183" s="23">
        <f t="shared" si="18"/>
        <v>0.03408105094</v>
      </c>
      <c r="Q183" s="23">
        <f t="shared" si="19"/>
        <v>0.03975535168</v>
      </c>
      <c r="R183" s="23">
        <f t="shared" si="20"/>
        <v>0.01956386293</v>
      </c>
      <c r="S183" s="23">
        <f t="shared" si="21"/>
        <v>0.0228321306</v>
      </c>
      <c r="T183" s="23">
        <f t="shared" si="22"/>
        <v>0.02369061339</v>
      </c>
      <c r="U183" s="23">
        <f t="shared" si="23"/>
        <v>0.02936613297</v>
      </c>
      <c r="V183" s="26">
        <f t="shared" si="24"/>
        <v>0.5789378573</v>
      </c>
      <c r="W183" s="26"/>
    </row>
    <row r="184" ht="15.75" customHeight="1">
      <c r="A184" s="7" t="s">
        <v>222</v>
      </c>
      <c r="B184" s="7">
        <v>22.0</v>
      </c>
      <c r="C184" s="7">
        <v>58.0</v>
      </c>
      <c r="D184" s="7">
        <v>36.0</v>
      </c>
      <c r="E184" s="7">
        <v>502.0</v>
      </c>
      <c r="F184" s="7">
        <v>340.0</v>
      </c>
      <c r="G184" s="7">
        <v>300.0</v>
      </c>
      <c r="H184" s="7">
        <v>404.0</v>
      </c>
      <c r="I184" s="7">
        <v>380.0</v>
      </c>
      <c r="J184" s="7">
        <v>388.0</v>
      </c>
      <c r="K184" s="23">
        <f t="shared" si="13"/>
        <v>0.0888030888</v>
      </c>
      <c r="L184" s="23">
        <f t="shared" si="14"/>
        <v>0.09882747069</v>
      </c>
      <c r="M184" s="23">
        <f t="shared" si="15"/>
        <v>0.1117824773</v>
      </c>
      <c r="N184" s="23">
        <f t="shared" si="16"/>
        <v>0.09980434561</v>
      </c>
      <c r="O184" s="23">
        <f t="shared" si="17"/>
        <v>0.05288613185</v>
      </c>
      <c r="P184" s="23">
        <f t="shared" si="18"/>
        <v>0.04226050316</v>
      </c>
      <c r="Q184" s="23">
        <f t="shared" si="19"/>
        <v>0.04002127377</v>
      </c>
      <c r="R184" s="23">
        <f t="shared" si="20"/>
        <v>0.05046728972</v>
      </c>
      <c r="S184" s="23">
        <f t="shared" si="21"/>
        <v>0.04507275523</v>
      </c>
      <c r="T184" s="23">
        <f t="shared" si="22"/>
        <v>0.04981431681</v>
      </c>
      <c r="U184" s="23">
        <f t="shared" si="23"/>
        <v>0.04675371176</v>
      </c>
      <c r="V184" s="26">
        <f t="shared" si="24"/>
        <v>0.4684536677</v>
      </c>
      <c r="W184" s="26"/>
    </row>
    <row r="185" ht="15.75" customHeight="1">
      <c r="A185" s="7" t="s">
        <v>221</v>
      </c>
      <c r="B185" s="7">
        <v>40.0</v>
      </c>
      <c r="C185" s="7">
        <v>42.0</v>
      </c>
      <c r="D185" s="7">
        <v>76.0</v>
      </c>
      <c r="E185" s="7">
        <v>832.0</v>
      </c>
      <c r="F185" s="7">
        <v>668.0</v>
      </c>
      <c r="G185" s="7">
        <v>582.0</v>
      </c>
      <c r="H185" s="7">
        <v>428.0</v>
      </c>
      <c r="I185" s="7">
        <v>496.0</v>
      </c>
      <c r="J185" s="7">
        <v>452.0</v>
      </c>
      <c r="K185" s="23">
        <f t="shared" si="13"/>
        <v>0.1583011583</v>
      </c>
      <c r="L185" s="23">
        <f t="shared" si="14"/>
        <v>0.07202680067</v>
      </c>
      <c r="M185" s="23">
        <f t="shared" si="15"/>
        <v>0.2326283988</v>
      </c>
      <c r="N185" s="23">
        <f t="shared" si="16"/>
        <v>0.1543187859</v>
      </c>
      <c r="O185" s="23">
        <f t="shared" si="17"/>
        <v>0.08758279886</v>
      </c>
      <c r="P185" s="23">
        <f t="shared" si="18"/>
        <v>0.08290990209</v>
      </c>
      <c r="Q185" s="23">
        <f t="shared" si="19"/>
        <v>0.07751628773</v>
      </c>
      <c r="R185" s="23">
        <f t="shared" si="20"/>
        <v>0.05345794393</v>
      </c>
      <c r="S185" s="23">
        <f t="shared" si="21"/>
        <v>0.05879569384</v>
      </c>
      <c r="T185" s="23">
        <f t="shared" si="22"/>
        <v>0.05800998847</v>
      </c>
      <c r="U185" s="23">
        <f t="shared" si="23"/>
        <v>0.06971210249</v>
      </c>
      <c r="V185" s="26">
        <f t="shared" si="24"/>
        <v>0.4517408692</v>
      </c>
      <c r="W185" s="26"/>
    </row>
    <row r="186" ht="15.75" customHeight="1">
      <c r="A186" s="7" t="s">
        <v>223</v>
      </c>
      <c r="B186" s="7">
        <v>60.0</v>
      </c>
      <c r="C186" s="7">
        <v>0.0</v>
      </c>
      <c r="D186" s="7">
        <v>0.0</v>
      </c>
      <c r="E186" s="7">
        <v>490.0</v>
      </c>
      <c r="F186" s="7">
        <v>298.0</v>
      </c>
      <c r="G186" s="7">
        <v>280.0</v>
      </c>
      <c r="H186" s="7">
        <v>212.0</v>
      </c>
      <c r="I186" s="7">
        <v>276.0</v>
      </c>
      <c r="J186" s="7">
        <v>112.0</v>
      </c>
      <c r="K186" s="23">
        <f t="shared" si="13"/>
        <v>0.2355212355</v>
      </c>
      <c r="L186" s="23">
        <f t="shared" si="14"/>
        <v>0.001675041876</v>
      </c>
      <c r="M186" s="23">
        <f t="shared" si="15"/>
        <v>0.003021148036</v>
      </c>
      <c r="N186" s="23">
        <f t="shared" si="16"/>
        <v>0.08007247514</v>
      </c>
      <c r="O186" s="23">
        <f t="shared" si="17"/>
        <v>0.05162443486</v>
      </c>
      <c r="P186" s="23">
        <f t="shared" si="18"/>
        <v>0.0370553972</v>
      </c>
      <c r="Q186" s="23">
        <f t="shared" si="19"/>
        <v>0.03736205292</v>
      </c>
      <c r="R186" s="23">
        <f t="shared" si="20"/>
        <v>0.02654205607</v>
      </c>
      <c r="S186" s="23">
        <f t="shared" si="21"/>
        <v>0.03276943097</v>
      </c>
      <c r="T186" s="23">
        <f t="shared" si="22"/>
        <v>0.01447048278</v>
      </c>
      <c r="U186" s="23">
        <f t="shared" si="23"/>
        <v>0.0333039758</v>
      </c>
      <c r="V186" s="26">
        <f t="shared" si="24"/>
        <v>0.4159228966</v>
      </c>
      <c r="W186" s="26"/>
    </row>
    <row r="187" ht="15.75" customHeight="1">
      <c r="A187" s="7" t="s">
        <v>224</v>
      </c>
      <c r="B187" s="7">
        <v>92.0</v>
      </c>
      <c r="C187" s="7">
        <v>14.0</v>
      </c>
      <c r="D187" s="7">
        <v>36.0</v>
      </c>
      <c r="E187" s="7">
        <v>580.0</v>
      </c>
      <c r="F187" s="7">
        <v>464.0</v>
      </c>
      <c r="G187" s="7">
        <v>438.0</v>
      </c>
      <c r="H187" s="7">
        <v>596.0</v>
      </c>
      <c r="I187" s="7">
        <v>588.0</v>
      </c>
      <c r="J187" s="7">
        <v>404.0</v>
      </c>
      <c r="K187" s="23">
        <f t="shared" si="13"/>
        <v>0.3590733591</v>
      </c>
      <c r="L187" s="23">
        <f t="shared" si="14"/>
        <v>0.02512562814</v>
      </c>
      <c r="M187" s="23">
        <f t="shared" si="15"/>
        <v>0.1117824773</v>
      </c>
      <c r="N187" s="23">
        <f t="shared" si="16"/>
        <v>0.1653271549</v>
      </c>
      <c r="O187" s="23">
        <f t="shared" si="17"/>
        <v>0.06108716223</v>
      </c>
      <c r="P187" s="23">
        <f t="shared" si="18"/>
        <v>0.05762795885</v>
      </c>
      <c r="Q187" s="23">
        <f t="shared" si="19"/>
        <v>0.05836989762</v>
      </c>
      <c r="R187" s="23">
        <f t="shared" si="20"/>
        <v>0.07439252336</v>
      </c>
      <c r="S187" s="23">
        <f t="shared" si="21"/>
        <v>0.06967940376</v>
      </c>
      <c r="T187" s="23">
        <f t="shared" si="22"/>
        <v>0.05186323473</v>
      </c>
      <c r="U187" s="23">
        <f t="shared" si="23"/>
        <v>0.06217003009</v>
      </c>
      <c r="V187" s="26">
        <f t="shared" si="24"/>
        <v>0.3760424605</v>
      </c>
      <c r="W187" s="26"/>
    </row>
    <row r="188" ht="15.75" customHeight="1">
      <c r="A188" s="7" t="s">
        <v>226</v>
      </c>
      <c r="B188" s="7">
        <v>114.0</v>
      </c>
      <c r="C188" s="7">
        <v>28.0</v>
      </c>
      <c r="D188" s="7">
        <v>12.0</v>
      </c>
      <c r="E188" s="7">
        <v>436.0</v>
      </c>
      <c r="F188" s="7">
        <v>486.0</v>
      </c>
      <c r="G188" s="7">
        <v>420.0</v>
      </c>
      <c r="H188" s="7">
        <v>492.0</v>
      </c>
      <c r="I188" s="7">
        <v>428.0</v>
      </c>
      <c r="J188" s="7">
        <v>444.0</v>
      </c>
      <c r="K188" s="23">
        <f t="shared" si="13"/>
        <v>0.444015444</v>
      </c>
      <c r="L188" s="23">
        <f t="shared" si="14"/>
        <v>0.04857621441</v>
      </c>
      <c r="M188" s="23">
        <f t="shared" si="15"/>
        <v>0.03927492447</v>
      </c>
      <c r="N188" s="23">
        <f t="shared" si="16"/>
        <v>0.177288861</v>
      </c>
      <c r="O188" s="23">
        <f t="shared" si="17"/>
        <v>0.04594679844</v>
      </c>
      <c r="P188" s="23">
        <f t="shared" si="18"/>
        <v>0.06035444293</v>
      </c>
      <c r="Q188" s="23">
        <f t="shared" si="19"/>
        <v>0.05597659886</v>
      </c>
      <c r="R188" s="23">
        <f t="shared" si="20"/>
        <v>0.06143302181</v>
      </c>
      <c r="S188" s="23">
        <f t="shared" si="21"/>
        <v>0.05075121259</v>
      </c>
      <c r="T188" s="23">
        <f t="shared" si="22"/>
        <v>0.05698552952</v>
      </c>
      <c r="U188" s="23">
        <f t="shared" si="23"/>
        <v>0.05524126736</v>
      </c>
      <c r="V188" s="26">
        <f t="shared" si="24"/>
        <v>0.3115890477</v>
      </c>
      <c r="W188" s="26"/>
    </row>
    <row r="189" ht="15.75" customHeight="1">
      <c r="A189" s="7" t="s">
        <v>225</v>
      </c>
      <c r="B189" s="7">
        <v>122.0</v>
      </c>
      <c r="C189" s="7">
        <v>0.0</v>
      </c>
      <c r="D189" s="7">
        <v>0.0</v>
      </c>
      <c r="E189" s="7">
        <v>606.0</v>
      </c>
      <c r="F189" s="7">
        <v>806.0</v>
      </c>
      <c r="G189" s="7">
        <v>622.0</v>
      </c>
      <c r="H189" s="7">
        <v>128.0</v>
      </c>
      <c r="I189" s="7">
        <v>132.0</v>
      </c>
      <c r="J189" s="7">
        <v>92.0</v>
      </c>
      <c r="K189" s="23">
        <f t="shared" si="13"/>
        <v>0.4749034749</v>
      </c>
      <c r="L189" s="23">
        <f t="shared" si="14"/>
        <v>0.001675041876</v>
      </c>
      <c r="M189" s="23">
        <f t="shared" si="15"/>
        <v>0.003021148036</v>
      </c>
      <c r="N189" s="23">
        <f t="shared" si="16"/>
        <v>0.1598665549</v>
      </c>
      <c r="O189" s="23">
        <f t="shared" si="17"/>
        <v>0.06382083903</v>
      </c>
      <c r="P189" s="23">
        <f t="shared" si="18"/>
        <v>0.1000123931</v>
      </c>
      <c r="Q189" s="23">
        <f t="shared" si="19"/>
        <v>0.08283472942</v>
      </c>
      <c r="R189" s="23">
        <f t="shared" si="20"/>
        <v>0.01607476636</v>
      </c>
      <c r="S189" s="23">
        <f t="shared" si="21"/>
        <v>0.01573405891</v>
      </c>
      <c r="T189" s="23">
        <f t="shared" si="22"/>
        <v>0.01190933538</v>
      </c>
      <c r="U189" s="23">
        <f t="shared" si="23"/>
        <v>0.04839768704</v>
      </c>
      <c r="V189" s="26">
        <f t="shared" si="24"/>
        <v>0.3027380371</v>
      </c>
      <c r="W189" s="26"/>
    </row>
    <row r="190" ht="15.75" customHeight="1">
      <c r="A190" s="7" t="s">
        <v>229</v>
      </c>
      <c r="B190" s="7">
        <v>4.0</v>
      </c>
      <c r="C190" s="7">
        <v>200.0</v>
      </c>
      <c r="D190" s="7">
        <v>54.0</v>
      </c>
      <c r="E190" s="7">
        <v>518.0</v>
      </c>
      <c r="F190" s="7">
        <v>406.0</v>
      </c>
      <c r="G190" s="7">
        <v>332.0</v>
      </c>
      <c r="H190" s="7">
        <v>408.0</v>
      </c>
      <c r="I190" s="7">
        <v>460.0</v>
      </c>
      <c r="J190" s="7">
        <v>444.0</v>
      </c>
      <c r="K190" s="23">
        <f t="shared" si="13"/>
        <v>0.01930501931</v>
      </c>
      <c r="L190" s="23">
        <f t="shared" si="14"/>
        <v>0.3366834171</v>
      </c>
      <c r="M190" s="23">
        <f t="shared" si="15"/>
        <v>0.166163142</v>
      </c>
      <c r="N190" s="23">
        <f t="shared" si="16"/>
        <v>0.1740505261</v>
      </c>
      <c r="O190" s="23">
        <f t="shared" si="17"/>
        <v>0.05456839449</v>
      </c>
      <c r="P190" s="23">
        <f t="shared" si="18"/>
        <v>0.05043995538</v>
      </c>
      <c r="Q190" s="23">
        <f t="shared" si="19"/>
        <v>0.04427602712</v>
      </c>
      <c r="R190" s="23">
        <f t="shared" si="20"/>
        <v>0.05096573209</v>
      </c>
      <c r="S190" s="23">
        <f t="shared" si="21"/>
        <v>0.05453685082</v>
      </c>
      <c r="T190" s="23">
        <f t="shared" si="22"/>
        <v>0.05698552952</v>
      </c>
      <c r="U190" s="23">
        <f t="shared" si="23"/>
        <v>0.05196208157</v>
      </c>
      <c r="V190" s="26">
        <f t="shared" si="24"/>
        <v>0.2985459609</v>
      </c>
      <c r="W190" s="26"/>
    </row>
    <row r="191" ht="15.75" customHeight="1">
      <c r="A191" s="7" t="s">
        <v>227</v>
      </c>
      <c r="B191" s="7">
        <v>2.0</v>
      </c>
      <c r="C191" s="7">
        <v>126.0</v>
      </c>
      <c r="D191" s="7">
        <v>276.0</v>
      </c>
      <c r="E191" s="7">
        <v>546.0</v>
      </c>
      <c r="F191" s="7">
        <v>444.0</v>
      </c>
      <c r="G191" s="7">
        <v>440.0</v>
      </c>
      <c r="H191" s="7">
        <v>1096.0</v>
      </c>
      <c r="I191" s="7">
        <v>1144.0</v>
      </c>
      <c r="J191" s="7">
        <v>1008.0</v>
      </c>
      <c r="K191" s="23">
        <f t="shared" si="13"/>
        <v>0.01158301158</v>
      </c>
      <c r="L191" s="23">
        <f t="shared" si="14"/>
        <v>0.2127303183</v>
      </c>
      <c r="M191" s="23">
        <f t="shared" si="15"/>
        <v>0.836858006</v>
      </c>
      <c r="N191" s="23">
        <f t="shared" si="16"/>
        <v>0.3537237786</v>
      </c>
      <c r="O191" s="23">
        <f t="shared" si="17"/>
        <v>0.05751235412</v>
      </c>
      <c r="P191" s="23">
        <f t="shared" si="18"/>
        <v>0.05514933697</v>
      </c>
      <c r="Q191" s="23">
        <f t="shared" si="19"/>
        <v>0.0586358197</v>
      </c>
      <c r="R191" s="23">
        <f t="shared" si="20"/>
        <v>0.1366978193</v>
      </c>
      <c r="S191" s="23">
        <f t="shared" si="21"/>
        <v>0.1354548681</v>
      </c>
      <c r="T191" s="23">
        <f t="shared" si="22"/>
        <v>0.129209886</v>
      </c>
      <c r="U191" s="23">
        <f t="shared" si="23"/>
        <v>0.09544334737</v>
      </c>
      <c r="V191" s="26">
        <f t="shared" si="24"/>
        <v>0.269824516</v>
      </c>
      <c r="W191" s="26"/>
    </row>
    <row r="192" ht="15.75" customHeight="1">
      <c r="A192" s="7" t="s">
        <v>228</v>
      </c>
      <c r="B192" s="7">
        <v>44.0</v>
      </c>
      <c r="C192" s="7">
        <v>0.0</v>
      </c>
      <c r="D192" s="7">
        <v>0.0</v>
      </c>
      <c r="E192" s="7">
        <v>106.0</v>
      </c>
      <c r="F192" s="7">
        <v>90.0</v>
      </c>
      <c r="G192" s="7">
        <v>124.0</v>
      </c>
      <c r="H192" s="7">
        <v>140.0</v>
      </c>
      <c r="I192" s="7">
        <v>168.0</v>
      </c>
      <c r="J192" s="7">
        <v>144.0</v>
      </c>
      <c r="K192" s="23">
        <f t="shared" si="13"/>
        <v>0.1737451737</v>
      </c>
      <c r="L192" s="23">
        <f t="shared" si="14"/>
        <v>0.001675041876</v>
      </c>
      <c r="M192" s="23">
        <f t="shared" si="15"/>
        <v>0.003021148036</v>
      </c>
      <c r="N192" s="23">
        <f t="shared" si="16"/>
        <v>0.05948045455</v>
      </c>
      <c r="O192" s="23">
        <f t="shared" si="17"/>
        <v>0.01125013143</v>
      </c>
      <c r="P192" s="23">
        <f t="shared" si="18"/>
        <v>0.01127772958</v>
      </c>
      <c r="Q192" s="23">
        <f t="shared" si="19"/>
        <v>0.0166201303</v>
      </c>
      <c r="R192" s="23">
        <f t="shared" si="20"/>
        <v>0.01757009346</v>
      </c>
      <c r="S192" s="23">
        <f t="shared" si="21"/>
        <v>0.01999290193</v>
      </c>
      <c r="T192" s="23">
        <f t="shared" si="22"/>
        <v>0.01856831861</v>
      </c>
      <c r="U192" s="23">
        <f t="shared" si="23"/>
        <v>0.01587988422</v>
      </c>
      <c r="V192" s="26">
        <f t="shared" si="24"/>
        <v>0.2669765108</v>
      </c>
      <c r="W192" s="26"/>
    </row>
    <row r="193" ht="15.75" customHeight="1">
      <c r="A193" s="7" t="s">
        <v>230</v>
      </c>
      <c r="B193" s="7">
        <v>16.0</v>
      </c>
      <c r="C193" s="7">
        <v>124.0</v>
      </c>
      <c r="D193" s="7">
        <v>108.0</v>
      </c>
      <c r="E193" s="7">
        <v>482.0</v>
      </c>
      <c r="F193" s="7">
        <v>390.0</v>
      </c>
      <c r="G193" s="7">
        <v>378.0</v>
      </c>
      <c r="H193" s="7">
        <v>356.0</v>
      </c>
      <c r="I193" s="7">
        <v>296.0</v>
      </c>
      <c r="J193" s="7">
        <v>336.0</v>
      </c>
      <c r="K193" s="23">
        <f t="shared" si="13"/>
        <v>0.06563706564</v>
      </c>
      <c r="L193" s="23">
        <f t="shared" si="14"/>
        <v>0.2093802345</v>
      </c>
      <c r="M193" s="23">
        <f t="shared" si="15"/>
        <v>0.329305136</v>
      </c>
      <c r="N193" s="23">
        <f t="shared" si="16"/>
        <v>0.201440812</v>
      </c>
      <c r="O193" s="23">
        <f t="shared" si="17"/>
        <v>0.05078330354</v>
      </c>
      <c r="P193" s="23">
        <f t="shared" si="18"/>
        <v>0.04845705788</v>
      </c>
      <c r="Q193" s="23">
        <f t="shared" si="19"/>
        <v>0.05039223508</v>
      </c>
      <c r="R193" s="23">
        <f t="shared" si="20"/>
        <v>0.04448598131</v>
      </c>
      <c r="S193" s="23">
        <f t="shared" si="21"/>
        <v>0.03513545487</v>
      </c>
      <c r="T193" s="23">
        <f t="shared" si="22"/>
        <v>0.04315533359</v>
      </c>
      <c r="U193" s="23">
        <f t="shared" si="23"/>
        <v>0.04540156104</v>
      </c>
      <c r="V193" s="26">
        <f t="shared" si="24"/>
        <v>0.2253841244</v>
      </c>
      <c r="W193" s="26"/>
    </row>
    <row r="194" ht="15.75" customHeight="1">
      <c r="A194" s="7" t="s">
        <v>231</v>
      </c>
      <c r="B194" s="7">
        <v>154.0</v>
      </c>
      <c r="C194" s="7">
        <v>208.0</v>
      </c>
      <c r="D194" s="7">
        <v>238.0</v>
      </c>
      <c r="E194" s="7">
        <v>682.0</v>
      </c>
      <c r="F194" s="7">
        <v>560.0</v>
      </c>
      <c r="G194" s="7">
        <v>626.0</v>
      </c>
      <c r="H194" s="7">
        <v>616.0</v>
      </c>
      <c r="I194" s="7">
        <v>936.0</v>
      </c>
      <c r="J194" s="7">
        <v>708.0</v>
      </c>
      <c r="K194" s="23">
        <f t="shared" si="13"/>
        <v>0.5984555985</v>
      </c>
      <c r="L194" s="23">
        <f t="shared" si="14"/>
        <v>0.3500837521</v>
      </c>
      <c r="M194" s="23">
        <f t="shared" si="15"/>
        <v>0.7220543807</v>
      </c>
      <c r="N194" s="23">
        <f t="shared" si="16"/>
        <v>0.5568645771</v>
      </c>
      <c r="O194" s="23">
        <f t="shared" si="17"/>
        <v>0.07181158658</v>
      </c>
      <c r="P194" s="23">
        <f t="shared" si="18"/>
        <v>0.06952534391</v>
      </c>
      <c r="Q194" s="23">
        <f t="shared" si="19"/>
        <v>0.08336657359</v>
      </c>
      <c r="R194" s="23">
        <f t="shared" si="20"/>
        <v>0.0768847352</v>
      </c>
      <c r="S194" s="23">
        <f t="shared" si="21"/>
        <v>0.1108482196</v>
      </c>
      <c r="T194" s="23">
        <f t="shared" si="22"/>
        <v>0.09079267512</v>
      </c>
      <c r="U194" s="23">
        <f t="shared" si="23"/>
        <v>0.08387152233</v>
      </c>
      <c r="V194" s="26">
        <f t="shared" si="24"/>
        <v>0.150613858</v>
      </c>
      <c r="W194" s="26"/>
    </row>
    <row r="195" ht="15.75" customHeight="1">
      <c r="A195" s="7" t="s">
        <v>233</v>
      </c>
      <c r="B195" s="7">
        <v>0.0</v>
      </c>
      <c r="C195" s="7">
        <v>0.0</v>
      </c>
      <c r="D195" s="7">
        <v>0.0</v>
      </c>
      <c r="E195" s="7">
        <v>2.0</v>
      </c>
      <c r="F195" s="7">
        <v>2.0</v>
      </c>
      <c r="G195" s="7">
        <v>0.0</v>
      </c>
      <c r="H195" s="7">
        <v>0.0</v>
      </c>
      <c r="I195" s="7">
        <v>4.0</v>
      </c>
      <c r="J195" s="7">
        <v>4.0</v>
      </c>
      <c r="K195" s="23">
        <f t="shared" si="13"/>
        <v>0.003861003861</v>
      </c>
      <c r="L195" s="23">
        <f t="shared" si="14"/>
        <v>0.001675041876</v>
      </c>
      <c r="M195" s="23">
        <f t="shared" si="15"/>
        <v>0.003021148036</v>
      </c>
      <c r="N195" s="23">
        <f t="shared" si="16"/>
        <v>0.002852397924</v>
      </c>
      <c r="O195" s="23">
        <f t="shared" si="17"/>
        <v>0.0003154242456</v>
      </c>
      <c r="P195" s="23">
        <f t="shared" si="18"/>
        <v>0.0003717932829</v>
      </c>
      <c r="Q195" s="23">
        <f t="shared" si="19"/>
        <v>0.0001329610424</v>
      </c>
      <c r="R195" s="23">
        <f t="shared" si="20"/>
        <v>0.0001246105919</v>
      </c>
      <c r="S195" s="23">
        <f t="shared" si="21"/>
        <v>0.0005915059742</v>
      </c>
      <c r="T195" s="23">
        <f t="shared" si="22"/>
        <v>0.0006402868485</v>
      </c>
      <c r="U195" s="23">
        <f t="shared" si="23"/>
        <v>0.0003627636643</v>
      </c>
      <c r="V195" s="26">
        <f t="shared" si="24"/>
        <v>0.1271784912</v>
      </c>
      <c r="W195" s="26"/>
    </row>
    <row r="196" ht="15.75" customHeight="1">
      <c r="A196" s="7" t="s">
        <v>232</v>
      </c>
      <c r="B196" s="7">
        <v>80.0</v>
      </c>
      <c r="C196" s="7">
        <v>96.0</v>
      </c>
      <c r="D196" s="7">
        <v>236.0</v>
      </c>
      <c r="E196" s="7">
        <v>522.0</v>
      </c>
      <c r="F196" s="7">
        <v>442.0</v>
      </c>
      <c r="G196" s="7">
        <v>426.0</v>
      </c>
      <c r="H196" s="7">
        <v>292.0</v>
      </c>
      <c r="I196" s="7">
        <v>316.0</v>
      </c>
      <c r="J196" s="7">
        <v>324.0</v>
      </c>
      <c r="K196" s="23">
        <f t="shared" si="13"/>
        <v>0.3127413127</v>
      </c>
      <c r="L196" s="23">
        <f t="shared" si="14"/>
        <v>0.162479062</v>
      </c>
      <c r="M196" s="23">
        <f t="shared" si="15"/>
        <v>0.7160120846</v>
      </c>
      <c r="N196" s="23">
        <f t="shared" si="16"/>
        <v>0.3970774864</v>
      </c>
      <c r="O196" s="23">
        <f t="shared" si="17"/>
        <v>0.05498896015</v>
      </c>
      <c r="P196" s="23">
        <f t="shared" si="18"/>
        <v>0.05490147478</v>
      </c>
      <c r="Q196" s="23">
        <f t="shared" si="19"/>
        <v>0.05677436511</v>
      </c>
      <c r="R196" s="23">
        <f t="shared" si="20"/>
        <v>0.03651090343</v>
      </c>
      <c r="S196" s="23">
        <f t="shared" si="21"/>
        <v>0.03750147876</v>
      </c>
      <c r="T196" s="23">
        <f t="shared" si="22"/>
        <v>0.04161864515</v>
      </c>
      <c r="U196" s="23">
        <f t="shared" si="23"/>
        <v>0.04704930456</v>
      </c>
      <c r="V196" s="26">
        <f t="shared" si="24"/>
        <v>0.1184889755</v>
      </c>
      <c r="W196" s="26"/>
    </row>
    <row r="197" ht="15.75" customHeight="1">
      <c r="A197" s="7" t="s">
        <v>234</v>
      </c>
      <c r="B197" s="7">
        <v>0.0</v>
      </c>
      <c r="C197" s="7">
        <v>0.0</v>
      </c>
      <c r="D197" s="7">
        <v>0.0</v>
      </c>
      <c r="E197" s="7">
        <v>0.0</v>
      </c>
      <c r="F197" s="7">
        <v>0.0</v>
      </c>
      <c r="G197" s="7">
        <v>0.0</v>
      </c>
      <c r="H197" s="7">
        <v>4.0</v>
      </c>
      <c r="I197" s="7">
        <v>0.0</v>
      </c>
      <c r="J197" s="7">
        <v>4.0</v>
      </c>
      <c r="K197" s="23">
        <f t="shared" si="13"/>
        <v>0.003861003861</v>
      </c>
      <c r="L197" s="23">
        <f t="shared" si="14"/>
        <v>0.001675041876</v>
      </c>
      <c r="M197" s="23">
        <f t="shared" si="15"/>
        <v>0.003021148036</v>
      </c>
      <c r="N197" s="23">
        <f t="shared" si="16"/>
        <v>0.002852397924</v>
      </c>
      <c r="O197" s="23">
        <f t="shared" si="17"/>
        <v>0.0001051414152</v>
      </c>
      <c r="P197" s="23">
        <f t="shared" si="18"/>
        <v>0.0001239310943</v>
      </c>
      <c r="Q197" s="23">
        <f t="shared" si="19"/>
        <v>0.0001329610424</v>
      </c>
      <c r="R197" s="23">
        <f t="shared" si="20"/>
        <v>0.0006230529595</v>
      </c>
      <c r="S197" s="23">
        <f t="shared" si="21"/>
        <v>0.0001183011948</v>
      </c>
      <c r="T197" s="23">
        <f t="shared" si="22"/>
        <v>0.0006402868485</v>
      </c>
      <c r="U197" s="23">
        <f t="shared" si="23"/>
        <v>0.0002906124258</v>
      </c>
      <c r="V197" s="26">
        <f t="shared" si="24"/>
        <v>0.1018835497</v>
      </c>
      <c r="W197" s="26"/>
    </row>
    <row r="198" ht="15.75" customHeight="1">
      <c r="A198" s="7" t="s">
        <v>235</v>
      </c>
      <c r="B198" s="7">
        <v>436.0</v>
      </c>
      <c r="C198" s="7">
        <v>840.0</v>
      </c>
      <c r="D198" s="7">
        <v>786.0</v>
      </c>
      <c r="E198" s="7">
        <v>1694.0</v>
      </c>
      <c r="F198" s="7">
        <v>1348.0</v>
      </c>
      <c r="G198" s="7">
        <v>1378.0</v>
      </c>
      <c r="H198" s="7">
        <v>1356.0</v>
      </c>
      <c r="I198" s="7">
        <v>1572.0</v>
      </c>
      <c r="J198" s="7">
        <v>1228.0</v>
      </c>
      <c r="K198" s="23">
        <f t="shared" si="13"/>
        <v>1.687258687</v>
      </c>
      <c r="L198" s="23">
        <f t="shared" si="14"/>
        <v>1.408710218</v>
      </c>
      <c r="M198" s="23">
        <f t="shared" si="15"/>
        <v>2.377643505</v>
      </c>
      <c r="N198" s="23">
        <f t="shared" si="16"/>
        <v>1.82453747</v>
      </c>
      <c r="O198" s="23">
        <f t="shared" si="17"/>
        <v>0.1782146988</v>
      </c>
      <c r="P198" s="23">
        <f t="shared" si="18"/>
        <v>0.1671830462</v>
      </c>
      <c r="Q198" s="23">
        <f t="shared" si="19"/>
        <v>0.1833532775</v>
      </c>
      <c r="R198" s="23">
        <f t="shared" si="20"/>
        <v>0.1690965732</v>
      </c>
      <c r="S198" s="23">
        <f t="shared" si="21"/>
        <v>0.1860877795</v>
      </c>
      <c r="T198" s="23">
        <f t="shared" si="22"/>
        <v>0.1573825074</v>
      </c>
      <c r="U198" s="23">
        <f t="shared" si="23"/>
        <v>0.1735529804</v>
      </c>
      <c r="V198" s="26">
        <f t="shared" si="24"/>
        <v>0.09512163126</v>
      </c>
      <c r="W198" s="26"/>
    </row>
    <row r="199" ht="15.75" customHeight="1">
      <c r="A199" s="7" t="s">
        <v>236</v>
      </c>
      <c r="B199" s="7">
        <v>448.0</v>
      </c>
      <c r="C199" s="7">
        <v>932.0</v>
      </c>
      <c r="D199" s="7">
        <v>864.0</v>
      </c>
      <c r="E199" s="7">
        <v>1940.0</v>
      </c>
      <c r="F199" s="7">
        <v>1330.0</v>
      </c>
      <c r="G199" s="7">
        <v>1378.0</v>
      </c>
      <c r="H199" s="7">
        <v>944.0</v>
      </c>
      <c r="I199" s="7">
        <v>1052.0</v>
      </c>
      <c r="J199" s="7">
        <v>1124.0</v>
      </c>
      <c r="K199" s="23">
        <f t="shared" si="13"/>
        <v>1.733590734</v>
      </c>
      <c r="L199" s="23">
        <f t="shared" si="14"/>
        <v>1.56281407</v>
      </c>
      <c r="M199" s="23">
        <f t="shared" si="15"/>
        <v>2.613293051</v>
      </c>
      <c r="N199" s="23">
        <f t="shared" si="16"/>
        <v>1.969899285</v>
      </c>
      <c r="O199" s="23">
        <f t="shared" si="17"/>
        <v>0.2040794869</v>
      </c>
      <c r="P199" s="23">
        <f t="shared" si="18"/>
        <v>0.1649522865</v>
      </c>
      <c r="Q199" s="23">
        <f t="shared" si="19"/>
        <v>0.1833532775</v>
      </c>
      <c r="R199" s="23">
        <f t="shared" si="20"/>
        <v>0.1177570093</v>
      </c>
      <c r="S199" s="23">
        <f t="shared" si="21"/>
        <v>0.1245711582</v>
      </c>
      <c r="T199" s="23">
        <f t="shared" si="22"/>
        <v>0.1440645409</v>
      </c>
      <c r="U199" s="23">
        <f t="shared" si="23"/>
        <v>0.1564629599</v>
      </c>
      <c r="V199" s="26">
        <f t="shared" si="24"/>
        <v>0.07942688293</v>
      </c>
      <c r="W199" s="26"/>
    </row>
    <row r="200" ht="15.75" customHeight="1">
      <c r="A200" s="7" t="s">
        <v>237</v>
      </c>
      <c r="B200" s="7">
        <v>48.0</v>
      </c>
      <c r="C200" s="7">
        <v>554.0</v>
      </c>
      <c r="D200" s="7">
        <v>398.0</v>
      </c>
      <c r="E200" s="7">
        <v>632.0</v>
      </c>
      <c r="F200" s="7">
        <v>438.0</v>
      </c>
      <c r="G200" s="7">
        <v>240.0</v>
      </c>
      <c r="H200" s="7">
        <v>608.0</v>
      </c>
      <c r="I200" s="7">
        <v>572.0</v>
      </c>
      <c r="J200" s="7">
        <v>336.0</v>
      </c>
      <c r="K200" s="23">
        <f t="shared" si="13"/>
        <v>0.1891891892</v>
      </c>
      <c r="L200" s="23">
        <f t="shared" si="14"/>
        <v>0.9296482412</v>
      </c>
      <c r="M200" s="23">
        <f t="shared" si="15"/>
        <v>1.205438066</v>
      </c>
      <c r="N200" s="23">
        <f t="shared" si="16"/>
        <v>0.774758499</v>
      </c>
      <c r="O200" s="23">
        <f t="shared" si="17"/>
        <v>0.06655451582</v>
      </c>
      <c r="P200" s="23">
        <f t="shared" si="18"/>
        <v>0.0544057504</v>
      </c>
      <c r="Q200" s="23">
        <f t="shared" si="19"/>
        <v>0.03204361122</v>
      </c>
      <c r="R200" s="23">
        <f t="shared" si="20"/>
        <v>0.07588785047</v>
      </c>
      <c r="S200" s="23">
        <f t="shared" si="21"/>
        <v>0.06778658464</v>
      </c>
      <c r="T200" s="23">
        <f t="shared" si="22"/>
        <v>0.04315533359</v>
      </c>
      <c r="U200" s="23">
        <f t="shared" si="23"/>
        <v>0.05663894102</v>
      </c>
      <c r="V200" s="26">
        <f t="shared" si="24"/>
        <v>0.0731052852</v>
      </c>
      <c r="W200" s="26"/>
    </row>
    <row r="201" ht="15.75" customHeight="1">
      <c r="A201" s="7" t="s">
        <v>238</v>
      </c>
      <c r="B201" s="7">
        <v>124.0</v>
      </c>
      <c r="C201" s="7">
        <v>462.0</v>
      </c>
      <c r="D201" s="7">
        <v>284.0</v>
      </c>
      <c r="E201" s="7">
        <v>300.0</v>
      </c>
      <c r="F201" s="7">
        <v>220.0</v>
      </c>
      <c r="G201" s="7">
        <v>250.0</v>
      </c>
      <c r="H201" s="7">
        <v>444.0</v>
      </c>
      <c r="I201" s="7">
        <v>432.0</v>
      </c>
      <c r="J201" s="7">
        <v>412.0</v>
      </c>
      <c r="K201" s="23">
        <f t="shared" si="13"/>
        <v>0.4826254826</v>
      </c>
      <c r="L201" s="23">
        <f t="shared" si="14"/>
        <v>0.7755443886</v>
      </c>
      <c r="M201" s="23">
        <f t="shared" si="15"/>
        <v>0.8610271903</v>
      </c>
      <c r="N201" s="23">
        <f t="shared" si="16"/>
        <v>0.7063990205</v>
      </c>
      <c r="O201" s="23">
        <f t="shared" si="17"/>
        <v>0.03164756598</v>
      </c>
      <c r="P201" s="23">
        <f t="shared" si="18"/>
        <v>0.02738877184</v>
      </c>
      <c r="Q201" s="23">
        <f t="shared" si="19"/>
        <v>0.03337322165</v>
      </c>
      <c r="R201" s="23">
        <f t="shared" si="20"/>
        <v>0.0554517134</v>
      </c>
      <c r="S201" s="23">
        <f t="shared" si="21"/>
        <v>0.05122441737</v>
      </c>
      <c r="T201" s="23">
        <f t="shared" si="22"/>
        <v>0.05288769369</v>
      </c>
      <c r="U201" s="23">
        <f t="shared" si="23"/>
        <v>0.04199556399</v>
      </c>
      <c r="V201" s="26">
        <f t="shared" si="24"/>
        <v>0.05945020132</v>
      </c>
      <c r="W201" s="26"/>
    </row>
    <row r="202" ht="15.75" customHeight="1">
      <c r="A202" s="7" t="s">
        <v>239</v>
      </c>
      <c r="B202" s="7">
        <v>0.0</v>
      </c>
      <c r="C202" s="7">
        <v>2.0</v>
      </c>
      <c r="D202" s="7">
        <v>0.0</v>
      </c>
      <c r="E202" s="7">
        <v>0.0</v>
      </c>
      <c r="F202" s="7">
        <v>2.0</v>
      </c>
      <c r="G202" s="7">
        <v>0.0</v>
      </c>
      <c r="H202" s="7">
        <v>0.0</v>
      </c>
      <c r="I202" s="7">
        <v>0.0</v>
      </c>
      <c r="J202" s="7">
        <v>0.0</v>
      </c>
      <c r="K202" s="23">
        <f t="shared" si="13"/>
        <v>0.003861003861</v>
      </c>
      <c r="L202" s="23">
        <f t="shared" si="14"/>
        <v>0.005025125628</v>
      </c>
      <c r="M202" s="23">
        <f t="shared" si="15"/>
        <v>0.003021148036</v>
      </c>
      <c r="N202" s="23">
        <f t="shared" si="16"/>
        <v>0.003969092508</v>
      </c>
      <c r="O202" s="23">
        <f t="shared" si="17"/>
        <v>0.0001051414152</v>
      </c>
      <c r="P202" s="23">
        <f t="shared" si="18"/>
        <v>0.0003717932829</v>
      </c>
      <c r="Q202" s="23">
        <f t="shared" si="19"/>
        <v>0.0001329610424</v>
      </c>
      <c r="R202" s="23">
        <f t="shared" si="20"/>
        <v>0.0001246105919</v>
      </c>
      <c r="S202" s="23">
        <f t="shared" si="21"/>
        <v>0.0001183011948</v>
      </c>
      <c r="T202" s="23">
        <f t="shared" si="22"/>
        <v>0.0001280573697</v>
      </c>
      <c r="U202" s="23">
        <f t="shared" si="23"/>
        <v>0.0001634774828</v>
      </c>
      <c r="V202" s="26">
        <f t="shared" si="24"/>
        <v>0.04118762223</v>
      </c>
      <c r="W202" s="26"/>
    </row>
    <row r="203" ht="15.75" customHeight="1">
      <c r="A203" s="7" t="s">
        <v>241</v>
      </c>
      <c r="B203" s="7">
        <v>226.0</v>
      </c>
      <c r="C203" s="7">
        <v>450.0</v>
      </c>
      <c r="D203" s="7">
        <v>340.0</v>
      </c>
      <c r="E203" s="7">
        <v>342.0</v>
      </c>
      <c r="F203" s="7">
        <v>230.0</v>
      </c>
      <c r="G203" s="7">
        <v>166.0</v>
      </c>
      <c r="H203" s="7">
        <v>176.0</v>
      </c>
      <c r="I203" s="7">
        <v>244.0</v>
      </c>
      <c r="J203" s="7">
        <v>176.0</v>
      </c>
      <c r="K203" s="23">
        <f t="shared" si="13"/>
        <v>0.8764478764</v>
      </c>
      <c r="L203" s="23">
        <f t="shared" si="14"/>
        <v>0.7554438861</v>
      </c>
      <c r="M203" s="23">
        <f t="shared" si="15"/>
        <v>1.03021148</v>
      </c>
      <c r="N203" s="23">
        <f t="shared" si="16"/>
        <v>0.8873677476</v>
      </c>
      <c r="O203" s="23">
        <f t="shared" si="17"/>
        <v>0.03606350541</v>
      </c>
      <c r="P203" s="23">
        <f t="shared" si="18"/>
        <v>0.02862808279</v>
      </c>
      <c r="Q203" s="23">
        <f t="shared" si="19"/>
        <v>0.02220449408</v>
      </c>
      <c r="R203" s="23">
        <f t="shared" si="20"/>
        <v>0.02205607477</v>
      </c>
      <c r="S203" s="23">
        <f t="shared" si="21"/>
        <v>0.02898379274</v>
      </c>
      <c r="T203" s="23">
        <f t="shared" si="22"/>
        <v>0.02266615444</v>
      </c>
      <c r="U203" s="23">
        <f t="shared" si="23"/>
        <v>0.02676701737</v>
      </c>
      <c r="V203" s="26">
        <f t="shared" si="24"/>
        <v>0.03016451459</v>
      </c>
      <c r="W203" s="26"/>
    </row>
    <row r="204" ht="15.75" customHeight="1">
      <c r="A204" s="7" t="s">
        <v>240</v>
      </c>
      <c r="B204" s="7">
        <v>250.0</v>
      </c>
      <c r="C204" s="7">
        <v>136.0</v>
      </c>
      <c r="D204" s="7">
        <v>220.0</v>
      </c>
      <c r="E204" s="7">
        <v>186.0</v>
      </c>
      <c r="F204" s="7">
        <v>166.0</v>
      </c>
      <c r="G204" s="7">
        <v>160.0</v>
      </c>
      <c r="H204" s="7">
        <v>88.0</v>
      </c>
      <c r="I204" s="7">
        <v>120.0</v>
      </c>
      <c r="J204" s="7">
        <v>136.0</v>
      </c>
      <c r="K204" s="23">
        <f t="shared" si="13"/>
        <v>0.9691119691</v>
      </c>
      <c r="L204" s="23">
        <f t="shared" si="14"/>
        <v>0.229480737</v>
      </c>
      <c r="M204" s="23">
        <f t="shared" si="15"/>
        <v>0.667673716</v>
      </c>
      <c r="N204" s="23">
        <f t="shared" si="16"/>
        <v>0.6220888074</v>
      </c>
      <c r="O204" s="23">
        <f t="shared" si="17"/>
        <v>0.01966144464</v>
      </c>
      <c r="P204" s="23">
        <f t="shared" si="18"/>
        <v>0.02069649275</v>
      </c>
      <c r="Q204" s="23">
        <f t="shared" si="19"/>
        <v>0.02140672783</v>
      </c>
      <c r="R204" s="23">
        <f t="shared" si="20"/>
        <v>0.01109034268</v>
      </c>
      <c r="S204" s="23">
        <f t="shared" si="21"/>
        <v>0.01431444458</v>
      </c>
      <c r="T204" s="23">
        <f t="shared" si="22"/>
        <v>0.01754385965</v>
      </c>
      <c r="U204" s="23">
        <f t="shared" si="23"/>
        <v>0.01745221869</v>
      </c>
      <c r="V204" s="26">
        <f t="shared" si="24"/>
        <v>0.0280542239</v>
      </c>
      <c r="W204" s="26"/>
    </row>
    <row r="205" ht="15.75" customHeight="1">
      <c r="A205" s="7" t="s">
        <v>243</v>
      </c>
      <c r="B205" s="7">
        <v>430.0</v>
      </c>
      <c r="C205" s="7">
        <v>1120.0</v>
      </c>
      <c r="D205" s="7">
        <v>746.0</v>
      </c>
      <c r="E205" s="7">
        <v>348.0</v>
      </c>
      <c r="F205" s="7">
        <v>296.0</v>
      </c>
      <c r="G205" s="7">
        <v>318.0</v>
      </c>
      <c r="H205" s="7">
        <v>204.0</v>
      </c>
      <c r="I205" s="7">
        <v>232.0</v>
      </c>
      <c r="J205" s="7">
        <v>224.0</v>
      </c>
      <c r="K205" s="23">
        <f t="shared" si="13"/>
        <v>1.664092664</v>
      </c>
      <c r="L205" s="23">
        <f t="shared" si="14"/>
        <v>1.877721943</v>
      </c>
      <c r="M205" s="23">
        <f t="shared" si="15"/>
        <v>2.256797583</v>
      </c>
      <c r="N205" s="23">
        <f t="shared" si="16"/>
        <v>1.93287073</v>
      </c>
      <c r="O205" s="23">
        <f t="shared" si="17"/>
        <v>0.03669435391</v>
      </c>
      <c r="P205" s="23">
        <f t="shared" si="18"/>
        <v>0.03680753501</v>
      </c>
      <c r="Q205" s="23">
        <f t="shared" si="19"/>
        <v>0.04241457253</v>
      </c>
      <c r="R205" s="23">
        <f t="shared" si="20"/>
        <v>0.02554517134</v>
      </c>
      <c r="S205" s="23">
        <f t="shared" si="21"/>
        <v>0.0275641784</v>
      </c>
      <c r="T205" s="23">
        <f t="shared" si="22"/>
        <v>0.02881290818</v>
      </c>
      <c r="U205" s="23">
        <f t="shared" si="23"/>
        <v>0.03297311989</v>
      </c>
      <c r="V205" s="26">
        <f t="shared" si="24"/>
        <v>0.01705914388</v>
      </c>
      <c r="W205" s="26"/>
    </row>
    <row r="206" ht="15.75" customHeight="1">
      <c r="A206" s="7" t="s">
        <v>242</v>
      </c>
      <c r="B206" s="7">
        <v>36.0</v>
      </c>
      <c r="C206" s="7">
        <v>14.0</v>
      </c>
      <c r="D206" s="7">
        <v>24.0</v>
      </c>
      <c r="E206" s="7">
        <v>10.0</v>
      </c>
      <c r="F206" s="7">
        <v>12.0</v>
      </c>
      <c r="G206" s="7">
        <v>10.0</v>
      </c>
      <c r="H206" s="7">
        <v>12.0</v>
      </c>
      <c r="I206" s="7">
        <v>12.0</v>
      </c>
      <c r="J206" s="7">
        <v>4.0</v>
      </c>
      <c r="K206" s="23">
        <f t="shared" si="13"/>
        <v>0.1428571429</v>
      </c>
      <c r="L206" s="23">
        <f t="shared" si="14"/>
        <v>0.02512562814</v>
      </c>
      <c r="M206" s="23">
        <f t="shared" si="15"/>
        <v>0.07552870091</v>
      </c>
      <c r="N206" s="23">
        <f t="shared" si="16"/>
        <v>0.08117049063</v>
      </c>
      <c r="O206" s="23">
        <f t="shared" si="17"/>
        <v>0.001156555567</v>
      </c>
      <c r="P206" s="23">
        <f t="shared" si="18"/>
        <v>0.001611104226</v>
      </c>
      <c r="Q206" s="23">
        <f t="shared" si="19"/>
        <v>0.001462571467</v>
      </c>
      <c r="R206" s="23">
        <f t="shared" si="20"/>
        <v>0.001619937695</v>
      </c>
      <c r="S206" s="23">
        <f t="shared" si="21"/>
        <v>0.001537915533</v>
      </c>
      <c r="T206" s="23">
        <f t="shared" si="22"/>
        <v>0.0006402868485</v>
      </c>
      <c r="U206" s="23">
        <f t="shared" si="23"/>
        <v>0.001338061889</v>
      </c>
      <c r="V206" s="26">
        <f t="shared" si="24"/>
        <v>0.01648458546</v>
      </c>
      <c r="W206" s="26"/>
    </row>
    <row r="207" ht="15.75" customHeight="1">
      <c r="A207" s="7" t="s">
        <v>244</v>
      </c>
      <c r="B207" s="7">
        <v>156.0</v>
      </c>
      <c r="C207" s="7">
        <v>754.0</v>
      </c>
      <c r="D207" s="7">
        <v>466.0</v>
      </c>
      <c r="E207" s="7">
        <v>40.0</v>
      </c>
      <c r="F207" s="7">
        <v>54.0</v>
      </c>
      <c r="G207" s="7">
        <v>16.0</v>
      </c>
      <c r="H207" s="7">
        <v>96.0</v>
      </c>
      <c r="I207" s="7">
        <v>116.0</v>
      </c>
      <c r="J207" s="7">
        <v>144.0</v>
      </c>
      <c r="K207" s="23">
        <f t="shared" si="13"/>
        <v>0.6061776062</v>
      </c>
      <c r="L207" s="23">
        <f t="shared" si="14"/>
        <v>1.264656616</v>
      </c>
      <c r="M207" s="23">
        <f t="shared" si="15"/>
        <v>1.410876133</v>
      </c>
      <c r="N207" s="23">
        <f t="shared" si="16"/>
        <v>1.093903452</v>
      </c>
      <c r="O207" s="23">
        <f t="shared" si="17"/>
        <v>0.004310798023</v>
      </c>
      <c r="P207" s="23">
        <f t="shared" si="18"/>
        <v>0.006816210187</v>
      </c>
      <c r="Q207" s="23">
        <f t="shared" si="19"/>
        <v>0.002260337721</v>
      </c>
      <c r="R207" s="23">
        <f t="shared" si="20"/>
        <v>0.01208722741</v>
      </c>
      <c r="S207" s="23">
        <f t="shared" si="21"/>
        <v>0.0138412398</v>
      </c>
      <c r="T207" s="23">
        <f t="shared" si="22"/>
        <v>0.01856831861</v>
      </c>
      <c r="U207" s="23">
        <f t="shared" si="23"/>
        <v>0.009647355292</v>
      </c>
      <c r="V207" s="26">
        <f t="shared" si="24"/>
        <v>0.0088192018</v>
      </c>
      <c r="W207" s="26"/>
    </row>
    <row r="208" ht="15.75" customHeight="1">
      <c r="A208" s="7" t="s">
        <v>245</v>
      </c>
      <c r="B208" s="7">
        <v>694.0</v>
      </c>
      <c r="C208" s="7">
        <v>938.0</v>
      </c>
      <c r="D208" s="7">
        <v>1174.0</v>
      </c>
      <c r="E208" s="7">
        <v>82.0</v>
      </c>
      <c r="F208" s="7">
        <v>58.0</v>
      </c>
      <c r="G208" s="7">
        <v>52.0</v>
      </c>
      <c r="H208" s="7">
        <v>84.0</v>
      </c>
      <c r="I208" s="7">
        <v>72.0</v>
      </c>
      <c r="J208" s="7">
        <v>76.0</v>
      </c>
      <c r="K208" s="23">
        <f t="shared" si="13"/>
        <v>2.683397683</v>
      </c>
      <c r="L208" s="23">
        <f t="shared" si="14"/>
        <v>1.572864322</v>
      </c>
      <c r="M208" s="23">
        <f t="shared" si="15"/>
        <v>3.549848943</v>
      </c>
      <c r="N208" s="23">
        <f t="shared" si="16"/>
        <v>2.602036983</v>
      </c>
      <c r="O208" s="23">
        <f t="shared" si="17"/>
        <v>0.008726737462</v>
      </c>
      <c r="P208" s="23">
        <f t="shared" si="18"/>
        <v>0.007311934564</v>
      </c>
      <c r="Q208" s="23">
        <f t="shared" si="19"/>
        <v>0.007046935248</v>
      </c>
      <c r="R208" s="23">
        <f t="shared" si="20"/>
        <v>0.01059190031</v>
      </c>
      <c r="S208" s="23">
        <f t="shared" si="21"/>
        <v>0.008635987223</v>
      </c>
      <c r="T208" s="23">
        <f t="shared" si="22"/>
        <v>0.009860417467</v>
      </c>
      <c r="U208" s="23">
        <f t="shared" si="23"/>
        <v>0.008695652046</v>
      </c>
      <c r="V208" s="26">
        <f t="shared" si="24"/>
        <v>0.003341863357</v>
      </c>
      <c r="W208" s="26"/>
    </row>
    <row r="209" ht="15.75" customHeight="1">
      <c r="A209" s="7" t="s">
        <v>246</v>
      </c>
      <c r="B209" s="7">
        <v>2122.0</v>
      </c>
      <c r="C209" s="7">
        <v>11934.0</v>
      </c>
      <c r="D209" s="7">
        <v>7506.0</v>
      </c>
      <c r="E209" s="7">
        <v>476.0</v>
      </c>
      <c r="F209" s="7">
        <v>416.0</v>
      </c>
      <c r="G209" s="7">
        <v>440.0</v>
      </c>
      <c r="H209" s="7">
        <v>444.0</v>
      </c>
      <c r="I209" s="7">
        <v>560.0</v>
      </c>
      <c r="J209" s="7">
        <v>428.0</v>
      </c>
      <c r="K209" s="23">
        <f t="shared" si="13"/>
        <v>8.196911197</v>
      </c>
      <c r="L209" s="23">
        <f t="shared" si="14"/>
        <v>19.99162479</v>
      </c>
      <c r="M209" s="23">
        <f t="shared" si="15"/>
        <v>22.67975831</v>
      </c>
      <c r="N209" s="23">
        <f t="shared" si="16"/>
        <v>16.9560981</v>
      </c>
      <c r="O209" s="23">
        <f t="shared" si="17"/>
        <v>0.05015245505</v>
      </c>
      <c r="P209" s="23">
        <f t="shared" si="18"/>
        <v>0.05167926633</v>
      </c>
      <c r="Q209" s="23">
        <f t="shared" si="19"/>
        <v>0.0586358197</v>
      </c>
      <c r="R209" s="23">
        <f t="shared" si="20"/>
        <v>0.0554517134</v>
      </c>
      <c r="S209" s="23">
        <f t="shared" si="21"/>
        <v>0.06636697031</v>
      </c>
      <c r="T209" s="23">
        <f t="shared" si="22"/>
        <v>0.0549366116</v>
      </c>
      <c r="U209" s="23">
        <f t="shared" si="23"/>
        <v>0.05620380606</v>
      </c>
      <c r="V209" s="26">
        <f t="shared" si="24"/>
        <v>0.003314666248</v>
      </c>
      <c r="W209" s="26"/>
    </row>
    <row r="210" ht="15.75" customHeight="1"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6"/>
    </row>
    <row r="211" ht="15.75" customHeight="1"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7" t="s">
        <v>182</v>
      </c>
      <c r="V211" s="23">
        <f>22/62</f>
        <v>0.3548387097</v>
      </c>
    </row>
    <row r="212" ht="15.75" customHeight="1">
      <c r="H212" s="8"/>
      <c r="I212" s="8"/>
      <c r="J212" s="8"/>
      <c r="U212" s="27" t="s">
        <v>184</v>
      </c>
      <c r="V212" s="29">
        <f>6/62</f>
        <v>0.09677419355</v>
      </c>
    </row>
    <row r="213" ht="15.75" customHeight="1">
      <c r="H213" s="8"/>
      <c r="I213" s="8"/>
      <c r="J213" s="8"/>
    </row>
    <row r="214" ht="15.75" customHeight="1">
      <c r="H214" s="8"/>
      <c r="I214" s="8"/>
      <c r="J214" s="8"/>
    </row>
    <row r="215" ht="15.75" customHeight="1">
      <c r="H215" s="8"/>
      <c r="I215" s="8"/>
      <c r="J215" s="8"/>
    </row>
    <row r="216" ht="15.75" customHeight="1">
      <c r="H216" s="8"/>
      <c r="I216" s="8"/>
      <c r="J216" s="8"/>
    </row>
    <row r="217" ht="15.75" customHeight="1">
      <c r="H217" s="8"/>
      <c r="I217" s="8"/>
      <c r="J217" s="8"/>
    </row>
    <row r="218" ht="15.75" customHeight="1">
      <c r="H218" s="8"/>
      <c r="I218" s="8"/>
      <c r="J218" s="8"/>
    </row>
    <row r="219" ht="15.75" customHeight="1">
      <c r="H219" s="8"/>
      <c r="I219" s="8"/>
      <c r="J219" s="8"/>
    </row>
    <row r="220" ht="15.75" customHeight="1">
      <c r="H220" s="8"/>
      <c r="I220" s="8"/>
      <c r="J220" s="8"/>
    </row>
    <row r="221" ht="15.75" customHeight="1">
      <c r="H221" s="8"/>
      <c r="I221" s="8"/>
      <c r="J221" s="8"/>
    </row>
    <row r="222" ht="15.75" customHeight="1">
      <c r="H222" s="8"/>
      <c r="I222" s="8"/>
      <c r="J222" s="8"/>
    </row>
    <row r="223" ht="15.75" customHeight="1">
      <c r="H223" s="8"/>
      <c r="I223" s="8"/>
      <c r="J223" s="8"/>
    </row>
    <row r="224" ht="15.75" customHeight="1">
      <c r="H224" s="8"/>
      <c r="I224" s="8"/>
      <c r="J224" s="8"/>
    </row>
    <row r="225" ht="15.75" customHeight="1">
      <c r="H225" s="8"/>
      <c r="I225" s="8"/>
      <c r="J225" s="8"/>
    </row>
    <row r="226" ht="15.75" customHeight="1">
      <c r="H226" s="8"/>
      <c r="I226" s="8"/>
      <c r="J226" s="8"/>
    </row>
    <row r="227" ht="15.75" customHeight="1">
      <c r="H227" s="8"/>
      <c r="I227" s="8"/>
      <c r="J227" s="8"/>
    </row>
    <row r="228" ht="15.75" customHeight="1">
      <c r="H228" s="8"/>
      <c r="I228" s="8"/>
      <c r="J228" s="8"/>
    </row>
    <row r="229" ht="15.75" customHeight="1">
      <c r="H229" s="8"/>
      <c r="I229" s="8"/>
      <c r="J229" s="8"/>
    </row>
    <row r="230" ht="15.75" customHeight="1">
      <c r="H230" s="8"/>
      <c r="I230" s="8"/>
      <c r="J230" s="8"/>
    </row>
    <row r="231" ht="15.75" customHeight="1">
      <c r="H231" s="8"/>
      <c r="I231" s="8"/>
      <c r="J231" s="8"/>
    </row>
    <row r="232" ht="15.75" customHeight="1">
      <c r="H232" s="8"/>
      <c r="I232" s="8"/>
      <c r="J232" s="8"/>
    </row>
    <row r="233" ht="15.75" customHeight="1">
      <c r="H233" s="8"/>
      <c r="I233" s="8"/>
      <c r="J233" s="8"/>
    </row>
    <row r="234" ht="15.75" customHeight="1">
      <c r="H234" s="8"/>
      <c r="I234" s="8"/>
      <c r="J234" s="8"/>
    </row>
    <row r="235" ht="15.75" customHeight="1">
      <c r="H235" s="8"/>
      <c r="I235" s="8"/>
      <c r="J235" s="8"/>
    </row>
    <row r="236" ht="15.75" customHeight="1">
      <c r="H236" s="8"/>
      <c r="I236" s="8"/>
      <c r="J236" s="8"/>
    </row>
    <row r="237" ht="15.75" customHeight="1">
      <c r="H237" s="8"/>
      <c r="I237" s="8"/>
      <c r="J237" s="8"/>
    </row>
    <row r="238" ht="15.75" customHeight="1">
      <c r="H238" s="8"/>
      <c r="I238" s="8"/>
      <c r="J238" s="8"/>
    </row>
    <row r="239" ht="15.75" customHeight="1">
      <c r="H239" s="8"/>
      <c r="I239" s="8"/>
      <c r="J239" s="8"/>
    </row>
    <row r="240" ht="15.75" customHeight="1">
      <c r="H240" s="8"/>
      <c r="I240" s="8"/>
      <c r="J240" s="8"/>
    </row>
    <row r="241" ht="15.75" customHeight="1">
      <c r="H241" s="8"/>
      <c r="I241" s="8"/>
      <c r="J241" s="8"/>
    </row>
    <row r="242" ht="15.75" customHeight="1">
      <c r="H242" s="8"/>
      <c r="I242" s="8"/>
      <c r="J242" s="8"/>
    </row>
    <row r="243" ht="15.75" customHeight="1">
      <c r="H243" s="8"/>
      <c r="I243" s="8"/>
      <c r="J243" s="8"/>
    </row>
    <row r="244" ht="15.75" customHeight="1">
      <c r="H244" s="8"/>
      <c r="I244" s="8"/>
      <c r="J244" s="8"/>
    </row>
    <row r="245" ht="15.75" customHeight="1">
      <c r="H245" s="8"/>
      <c r="I245" s="8"/>
      <c r="J245" s="8"/>
    </row>
    <row r="246" ht="15.75" customHeight="1">
      <c r="H246" s="8"/>
      <c r="I246" s="8"/>
      <c r="J246" s="8"/>
    </row>
    <row r="247" ht="15.75" customHeight="1">
      <c r="H247" s="8"/>
      <c r="I247" s="8"/>
      <c r="J247" s="8"/>
    </row>
    <row r="248" ht="15.75" customHeight="1">
      <c r="H248" s="8"/>
      <c r="I248" s="8"/>
      <c r="J248" s="8"/>
    </row>
    <row r="249" ht="15.75" customHeight="1">
      <c r="H249" s="8"/>
      <c r="I249" s="8"/>
      <c r="J249" s="8"/>
    </row>
    <row r="250" ht="15.75" customHeight="1">
      <c r="H250" s="8"/>
      <c r="I250" s="8"/>
      <c r="J250" s="8"/>
    </row>
    <row r="251" ht="15.75" customHeight="1">
      <c r="H251" s="8"/>
      <c r="I251" s="8"/>
      <c r="J251" s="8"/>
    </row>
    <row r="252" ht="15.75" customHeight="1">
      <c r="H252" s="8"/>
      <c r="I252" s="8"/>
      <c r="J252" s="8"/>
    </row>
    <row r="253" ht="15.75" customHeight="1">
      <c r="H253" s="8"/>
      <c r="I253" s="8"/>
      <c r="J253" s="8"/>
    </row>
    <row r="254" ht="15.75" customHeight="1">
      <c r="H254" s="8"/>
      <c r="I254" s="8"/>
      <c r="J254" s="8"/>
    </row>
    <row r="255" ht="15.75" customHeight="1">
      <c r="H255" s="8"/>
      <c r="I255" s="8"/>
      <c r="J255" s="8"/>
    </row>
    <row r="256" ht="15.75" customHeight="1">
      <c r="H256" s="8"/>
      <c r="I256" s="8"/>
      <c r="J256" s="8"/>
    </row>
    <row r="257" ht="15.75" customHeight="1">
      <c r="H257" s="8"/>
      <c r="I257" s="8"/>
      <c r="J257" s="8"/>
    </row>
    <row r="258" ht="15.75" customHeight="1">
      <c r="H258" s="8"/>
      <c r="I258" s="8"/>
      <c r="J258" s="8"/>
    </row>
    <row r="259" ht="15.75" customHeight="1">
      <c r="H259" s="8"/>
      <c r="I259" s="8"/>
      <c r="J259" s="8"/>
    </row>
    <row r="260" ht="15.75" customHeight="1">
      <c r="H260" s="8"/>
      <c r="I260" s="8"/>
      <c r="J260" s="8"/>
    </row>
    <row r="261" ht="15.75" customHeight="1">
      <c r="H261" s="8"/>
      <c r="I261" s="8"/>
      <c r="J261" s="8"/>
    </row>
    <row r="262" ht="15.75" customHeight="1">
      <c r="H262" s="8"/>
      <c r="I262" s="8"/>
      <c r="J262" s="8"/>
    </row>
    <row r="263" ht="15.75" customHeight="1">
      <c r="H263" s="8"/>
      <c r="I263" s="8"/>
      <c r="J263" s="8"/>
    </row>
    <row r="264" ht="15.75" customHeight="1">
      <c r="H264" s="8"/>
      <c r="I264" s="8"/>
      <c r="J264" s="8"/>
    </row>
    <row r="265" ht="15.75" customHeight="1">
      <c r="H265" s="8"/>
      <c r="I265" s="8"/>
      <c r="J265" s="8"/>
    </row>
    <row r="266" ht="15.75" customHeight="1">
      <c r="H266" s="8"/>
      <c r="I266" s="8"/>
      <c r="J266" s="8"/>
    </row>
    <row r="267" ht="15.75" customHeight="1">
      <c r="H267" s="8"/>
      <c r="I267" s="8"/>
      <c r="J267" s="8"/>
    </row>
    <row r="268" ht="15.75" customHeight="1">
      <c r="H268" s="8"/>
      <c r="I268" s="8"/>
      <c r="J268" s="8"/>
    </row>
    <row r="269" ht="15.75" customHeight="1">
      <c r="H269" s="8"/>
      <c r="I269" s="8"/>
      <c r="J269" s="8"/>
    </row>
    <row r="270" ht="15.75" customHeight="1">
      <c r="H270" s="8"/>
      <c r="I270" s="8"/>
      <c r="J270" s="8"/>
    </row>
    <row r="271" ht="15.75" customHeight="1">
      <c r="H271" s="8"/>
      <c r="I271" s="8"/>
      <c r="J271" s="8"/>
    </row>
    <row r="272" ht="15.75" customHeight="1">
      <c r="H272" s="8"/>
      <c r="I272" s="8"/>
      <c r="J272" s="8"/>
    </row>
    <row r="273" ht="15.75" customHeight="1">
      <c r="H273" s="8"/>
      <c r="I273" s="8"/>
      <c r="J273" s="8"/>
    </row>
    <row r="274" ht="15.75" customHeight="1">
      <c r="H274" s="8"/>
      <c r="I274" s="8"/>
      <c r="J274" s="8"/>
    </row>
    <row r="275" ht="15.75" customHeight="1">
      <c r="H275" s="8"/>
      <c r="I275" s="8"/>
      <c r="J275" s="8"/>
    </row>
    <row r="276" ht="15.75" customHeight="1">
      <c r="H276" s="8"/>
      <c r="I276" s="8"/>
      <c r="J276" s="8"/>
    </row>
    <row r="277" ht="15.75" customHeight="1">
      <c r="H277" s="8"/>
      <c r="I277" s="8"/>
      <c r="J277" s="8"/>
    </row>
    <row r="278" ht="15.75" customHeight="1">
      <c r="H278" s="8"/>
      <c r="I278" s="8"/>
      <c r="J278" s="8"/>
    </row>
    <row r="279" ht="15.75" customHeight="1">
      <c r="H279" s="8"/>
      <c r="I279" s="8"/>
      <c r="J279" s="8"/>
    </row>
    <row r="280" ht="15.75" customHeight="1">
      <c r="H280" s="8"/>
      <c r="I280" s="8"/>
      <c r="J280" s="8"/>
    </row>
    <row r="281" ht="15.75" customHeight="1">
      <c r="H281" s="8"/>
      <c r="I281" s="8"/>
      <c r="J281" s="8"/>
    </row>
    <row r="282" ht="15.75" customHeight="1">
      <c r="H282" s="8"/>
      <c r="I282" s="8"/>
      <c r="J282" s="8"/>
    </row>
    <row r="283" ht="15.75" customHeight="1">
      <c r="H283" s="8"/>
      <c r="I283" s="8"/>
      <c r="J283" s="8"/>
    </row>
    <row r="284" ht="15.75" customHeight="1">
      <c r="H284" s="8"/>
      <c r="I284" s="8"/>
      <c r="J284" s="8"/>
    </row>
    <row r="285" ht="15.75" customHeight="1">
      <c r="H285" s="8"/>
      <c r="I285" s="8"/>
      <c r="J285" s="8"/>
    </row>
    <row r="286" ht="15.75" customHeight="1">
      <c r="H286" s="8"/>
      <c r="I286" s="8"/>
      <c r="J286" s="8"/>
    </row>
    <row r="287" ht="15.75" customHeight="1">
      <c r="H287" s="8"/>
      <c r="I287" s="8"/>
      <c r="J287" s="8"/>
    </row>
    <row r="288" ht="15.75" customHeight="1">
      <c r="H288" s="8"/>
      <c r="I288" s="8"/>
      <c r="J288" s="8"/>
    </row>
    <row r="289" ht="15.75" customHeight="1">
      <c r="H289" s="8"/>
      <c r="I289" s="8"/>
      <c r="J289" s="8"/>
    </row>
    <row r="290" ht="15.75" customHeight="1">
      <c r="H290" s="8"/>
      <c r="I290" s="8"/>
      <c r="J290" s="8"/>
    </row>
    <row r="291" ht="15.75" customHeight="1">
      <c r="H291" s="8"/>
      <c r="I291" s="8"/>
      <c r="J291" s="8"/>
    </row>
    <row r="292" ht="15.75" customHeight="1">
      <c r="H292" s="8"/>
      <c r="I292" s="8"/>
      <c r="J292" s="8"/>
    </row>
    <row r="293" ht="15.75" customHeight="1">
      <c r="H293" s="8"/>
      <c r="I293" s="8"/>
      <c r="J293" s="8"/>
    </row>
    <row r="294" ht="15.75" customHeight="1">
      <c r="H294" s="8"/>
      <c r="I294" s="8"/>
      <c r="J294" s="8"/>
    </row>
    <row r="295" ht="15.75" customHeight="1">
      <c r="H295" s="8"/>
      <c r="I295" s="8"/>
      <c r="J295" s="8"/>
    </row>
    <row r="296" ht="15.75" customHeight="1">
      <c r="H296" s="8"/>
      <c r="I296" s="8"/>
      <c r="J296" s="8"/>
    </row>
    <row r="297" ht="15.75" customHeight="1">
      <c r="H297" s="8"/>
      <c r="I297" s="8"/>
      <c r="J297" s="8"/>
    </row>
    <row r="298" ht="15.75" customHeight="1">
      <c r="H298" s="8"/>
      <c r="I298" s="8"/>
      <c r="J298" s="8"/>
    </row>
    <row r="299" ht="15.75" customHeight="1">
      <c r="H299" s="8"/>
      <c r="I299" s="8"/>
      <c r="J299" s="8"/>
    </row>
    <row r="300" ht="15.75" customHeight="1">
      <c r="H300" s="8"/>
      <c r="I300" s="8"/>
      <c r="J300" s="8"/>
    </row>
    <row r="301" ht="15.75" customHeight="1">
      <c r="H301" s="8"/>
      <c r="I301" s="8"/>
      <c r="J301" s="8"/>
    </row>
    <row r="302" ht="15.75" customHeight="1">
      <c r="H302" s="8"/>
      <c r="I302" s="8"/>
      <c r="J302" s="8"/>
    </row>
    <row r="303" ht="15.75" customHeight="1">
      <c r="H303" s="8"/>
      <c r="I303" s="8"/>
      <c r="J303" s="8"/>
    </row>
    <row r="304" ht="15.75" customHeight="1">
      <c r="H304" s="8"/>
      <c r="I304" s="8"/>
      <c r="J304" s="8"/>
    </row>
    <row r="305" ht="15.75" customHeight="1">
      <c r="H305" s="8"/>
      <c r="I305" s="8"/>
      <c r="J305" s="8"/>
    </row>
    <row r="306" ht="15.75" customHeight="1">
      <c r="H306" s="8"/>
      <c r="I306" s="8"/>
      <c r="J306" s="8"/>
    </row>
    <row r="307" ht="15.75" customHeight="1">
      <c r="H307" s="8"/>
      <c r="I307" s="8"/>
      <c r="J307" s="8"/>
    </row>
    <row r="308" ht="15.75" customHeight="1">
      <c r="H308" s="8"/>
      <c r="I308" s="8"/>
      <c r="J308" s="8"/>
    </row>
    <row r="309" ht="15.75" customHeight="1">
      <c r="H309" s="8"/>
      <c r="I309" s="8"/>
      <c r="J309" s="8"/>
    </row>
    <row r="310" ht="15.75" customHeight="1">
      <c r="H310" s="8"/>
      <c r="I310" s="8"/>
      <c r="J310" s="8"/>
    </row>
    <row r="311" ht="15.75" customHeight="1">
      <c r="H311" s="8"/>
      <c r="I311" s="8"/>
      <c r="J311" s="8"/>
    </row>
    <row r="312" ht="15.75" customHeight="1">
      <c r="H312" s="8"/>
      <c r="I312" s="8"/>
      <c r="J312" s="8"/>
    </row>
    <row r="313" ht="15.75" customHeight="1">
      <c r="H313" s="8"/>
      <c r="I313" s="8"/>
      <c r="J313" s="8"/>
    </row>
    <row r="314" ht="15.75" customHeight="1">
      <c r="H314" s="8"/>
      <c r="I314" s="8"/>
      <c r="J314" s="8"/>
    </row>
    <row r="315" ht="15.75" customHeight="1">
      <c r="H315" s="8"/>
      <c r="I315" s="8"/>
      <c r="J315" s="8"/>
    </row>
    <row r="316" ht="15.75" customHeight="1">
      <c r="H316" s="8"/>
      <c r="I316" s="8"/>
      <c r="J316" s="8"/>
    </row>
    <row r="317" ht="15.75" customHeight="1">
      <c r="H317" s="8"/>
      <c r="I317" s="8"/>
      <c r="J317" s="8"/>
    </row>
    <row r="318" ht="15.75" customHeight="1">
      <c r="H318" s="8"/>
      <c r="I318" s="8"/>
      <c r="J318" s="8"/>
    </row>
    <row r="319" ht="15.75" customHeight="1">
      <c r="H319" s="8"/>
      <c r="I319" s="8"/>
      <c r="J319" s="8"/>
    </row>
    <row r="320" ht="15.75" customHeight="1">
      <c r="H320" s="8"/>
      <c r="I320" s="8"/>
      <c r="J320" s="8"/>
    </row>
    <row r="321" ht="15.75" customHeight="1">
      <c r="H321" s="8"/>
      <c r="I321" s="8"/>
      <c r="J321" s="8"/>
    </row>
    <row r="322" ht="15.75" customHeight="1">
      <c r="H322" s="8"/>
      <c r="I322" s="8"/>
      <c r="J322" s="8"/>
    </row>
    <row r="323" ht="15.75" customHeight="1">
      <c r="H323" s="8"/>
      <c r="I323" s="8"/>
      <c r="J323" s="8"/>
    </row>
    <row r="324" ht="15.75" customHeight="1">
      <c r="H324" s="8"/>
      <c r="I324" s="8"/>
      <c r="J324" s="8"/>
    </row>
    <row r="325" ht="15.75" customHeight="1">
      <c r="H325" s="8"/>
      <c r="I325" s="8"/>
      <c r="J325" s="8"/>
    </row>
    <row r="326" ht="15.75" customHeight="1">
      <c r="H326" s="8"/>
      <c r="I326" s="8"/>
      <c r="J326" s="8"/>
    </row>
    <row r="327" ht="15.75" customHeight="1">
      <c r="H327" s="8"/>
      <c r="I327" s="8"/>
      <c r="J327" s="8"/>
    </row>
    <row r="328" ht="15.75" customHeight="1">
      <c r="H328" s="8"/>
      <c r="I328" s="8"/>
      <c r="J328" s="8"/>
    </row>
    <row r="329" ht="15.75" customHeight="1">
      <c r="H329" s="8"/>
      <c r="I329" s="8"/>
      <c r="J329" s="8"/>
    </row>
    <row r="330" ht="15.75" customHeight="1">
      <c r="H330" s="8"/>
      <c r="I330" s="8"/>
      <c r="J330" s="8"/>
    </row>
    <row r="331" ht="15.75" customHeight="1">
      <c r="H331" s="8"/>
      <c r="I331" s="8"/>
      <c r="J331" s="8"/>
    </row>
    <row r="332" ht="15.75" customHeight="1">
      <c r="H332" s="8"/>
      <c r="I332" s="8"/>
      <c r="J332" s="8"/>
    </row>
    <row r="333" ht="15.75" customHeight="1">
      <c r="H333" s="8"/>
      <c r="I333" s="8"/>
      <c r="J333" s="8"/>
    </row>
    <row r="334" ht="15.75" customHeight="1">
      <c r="H334" s="8"/>
      <c r="I334" s="8"/>
      <c r="J334" s="8"/>
    </row>
    <row r="335" ht="15.75" customHeight="1">
      <c r="H335" s="8"/>
      <c r="I335" s="8"/>
      <c r="J335" s="8"/>
    </row>
    <row r="336" ht="15.75" customHeight="1">
      <c r="H336" s="8"/>
      <c r="I336" s="8"/>
      <c r="J336" s="8"/>
    </row>
    <row r="337" ht="15.75" customHeight="1">
      <c r="H337" s="8"/>
      <c r="I337" s="8"/>
      <c r="J337" s="8"/>
    </row>
    <row r="338" ht="15.75" customHeight="1">
      <c r="H338" s="8"/>
      <c r="I338" s="8"/>
      <c r="J338" s="8"/>
    </row>
    <row r="339" ht="15.75" customHeight="1">
      <c r="H339" s="8"/>
      <c r="I339" s="8"/>
      <c r="J339" s="8"/>
    </row>
    <row r="340" ht="15.75" customHeight="1">
      <c r="H340" s="8"/>
      <c r="I340" s="8"/>
      <c r="J340" s="8"/>
    </row>
    <row r="341" ht="15.75" customHeight="1">
      <c r="H341" s="8"/>
      <c r="I341" s="8"/>
      <c r="J341" s="8"/>
    </row>
    <row r="342" ht="15.75" customHeight="1">
      <c r="H342" s="8"/>
      <c r="I342" s="8"/>
      <c r="J342" s="8"/>
    </row>
    <row r="343" ht="15.75" customHeight="1">
      <c r="H343" s="8"/>
      <c r="I343" s="8"/>
      <c r="J343" s="8"/>
    </row>
    <row r="344" ht="15.75" customHeight="1">
      <c r="H344" s="8"/>
      <c r="I344" s="8"/>
      <c r="J344" s="8"/>
    </row>
    <row r="345" ht="15.75" customHeight="1">
      <c r="H345" s="8"/>
      <c r="I345" s="8"/>
      <c r="J345" s="8"/>
    </row>
    <row r="346" ht="15.75" customHeight="1">
      <c r="H346" s="8"/>
      <c r="I346" s="8"/>
      <c r="J346" s="8"/>
    </row>
    <row r="347" ht="15.75" customHeight="1">
      <c r="H347" s="8"/>
      <c r="I347" s="8"/>
      <c r="J347" s="8"/>
    </row>
    <row r="348" ht="15.75" customHeight="1">
      <c r="H348" s="8"/>
      <c r="I348" s="8"/>
      <c r="J348" s="8"/>
    </row>
    <row r="349" ht="15.75" customHeight="1">
      <c r="H349" s="8"/>
      <c r="I349" s="8"/>
      <c r="J349" s="8"/>
    </row>
    <row r="350" ht="15.75" customHeight="1">
      <c r="H350" s="8"/>
      <c r="I350" s="8"/>
      <c r="J350" s="8"/>
    </row>
    <row r="351" ht="15.75" customHeight="1">
      <c r="H351" s="8"/>
      <c r="I351" s="8"/>
      <c r="J351" s="8"/>
    </row>
    <row r="352" ht="15.75" customHeight="1">
      <c r="H352" s="8"/>
      <c r="I352" s="8"/>
      <c r="J352" s="8"/>
    </row>
    <row r="353" ht="15.75" customHeight="1">
      <c r="H353" s="8"/>
      <c r="I353" s="8"/>
      <c r="J353" s="8"/>
    </row>
    <row r="354" ht="15.75" customHeight="1">
      <c r="H354" s="8"/>
      <c r="I354" s="8"/>
      <c r="J354" s="8"/>
    </row>
    <row r="355" ht="15.75" customHeight="1">
      <c r="H355" s="8"/>
      <c r="I355" s="8"/>
      <c r="J355" s="8"/>
    </row>
    <row r="356" ht="15.75" customHeight="1">
      <c r="H356" s="8"/>
      <c r="I356" s="8"/>
      <c r="J356" s="8"/>
    </row>
    <row r="357" ht="15.75" customHeight="1">
      <c r="H357" s="8"/>
      <c r="I357" s="8"/>
      <c r="J357" s="8"/>
    </row>
    <row r="358" ht="15.75" customHeight="1">
      <c r="H358" s="8"/>
      <c r="I358" s="8"/>
      <c r="J358" s="8"/>
    </row>
    <row r="359" ht="15.75" customHeight="1">
      <c r="H359" s="8"/>
      <c r="I359" s="8"/>
      <c r="J359" s="8"/>
    </row>
    <row r="360" ht="15.75" customHeight="1">
      <c r="H360" s="8"/>
      <c r="I360" s="8"/>
      <c r="J360" s="8"/>
    </row>
    <row r="361" ht="15.75" customHeight="1">
      <c r="H361" s="8"/>
      <c r="I361" s="8"/>
      <c r="J361" s="8"/>
    </row>
    <row r="362" ht="15.75" customHeight="1">
      <c r="H362" s="8"/>
      <c r="I362" s="8"/>
      <c r="J362" s="8"/>
    </row>
    <row r="363" ht="15.75" customHeight="1">
      <c r="H363" s="8"/>
      <c r="I363" s="8"/>
      <c r="J363" s="8"/>
    </row>
    <row r="364" ht="15.75" customHeight="1">
      <c r="H364" s="8"/>
      <c r="I364" s="8"/>
      <c r="J364" s="8"/>
    </row>
    <row r="365" ht="15.75" customHeight="1">
      <c r="H365" s="8"/>
      <c r="I365" s="8"/>
      <c r="J365" s="8"/>
    </row>
    <row r="366" ht="15.75" customHeight="1">
      <c r="H366" s="8"/>
      <c r="I366" s="8"/>
      <c r="J366" s="8"/>
    </row>
    <row r="367" ht="15.75" customHeight="1">
      <c r="H367" s="8"/>
      <c r="I367" s="8"/>
      <c r="J367" s="8"/>
    </row>
    <row r="368" ht="15.75" customHeight="1">
      <c r="H368" s="8"/>
      <c r="I368" s="8"/>
      <c r="J368" s="8"/>
    </row>
    <row r="369" ht="15.75" customHeight="1">
      <c r="H369" s="8"/>
      <c r="I369" s="8"/>
      <c r="J369" s="8"/>
    </row>
    <row r="370" ht="15.75" customHeight="1">
      <c r="H370" s="8"/>
      <c r="I370" s="8"/>
      <c r="J370" s="8"/>
    </row>
    <row r="371" ht="15.75" customHeight="1">
      <c r="H371" s="8"/>
      <c r="I371" s="8"/>
      <c r="J371" s="8"/>
    </row>
    <row r="372" ht="15.75" customHeight="1">
      <c r="H372" s="8"/>
      <c r="I372" s="8"/>
      <c r="J372" s="8"/>
    </row>
    <row r="373" ht="15.75" customHeight="1">
      <c r="H373" s="8"/>
      <c r="I373" s="8"/>
      <c r="J373" s="8"/>
    </row>
    <row r="374" ht="15.75" customHeight="1">
      <c r="H374" s="8"/>
      <c r="I374" s="8"/>
      <c r="J374" s="8"/>
    </row>
    <row r="375" ht="15.75" customHeight="1">
      <c r="H375" s="8"/>
      <c r="I375" s="8"/>
      <c r="J375" s="8"/>
    </row>
    <row r="376" ht="15.75" customHeight="1">
      <c r="H376" s="8"/>
      <c r="I376" s="8"/>
      <c r="J376" s="8"/>
    </row>
    <row r="377" ht="15.75" customHeight="1">
      <c r="H377" s="8"/>
      <c r="I377" s="8"/>
      <c r="J377" s="8"/>
    </row>
    <row r="378" ht="15.75" customHeight="1">
      <c r="H378" s="8"/>
      <c r="I378" s="8"/>
      <c r="J378" s="8"/>
    </row>
    <row r="379" ht="15.75" customHeight="1">
      <c r="H379" s="8"/>
      <c r="I379" s="8"/>
      <c r="J379" s="8"/>
    </row>
    <row r="380" ht="15.75" customHeight="1">
      <c r="H380" s="8"/>
      <c r="I380" s="8"/>
      <c r="J380" s="8"/>
    </row>
    <row r="381" ht="15.75" customHeight="1">
      <c r="H381" s="8"/>
      <c r="I381" s="8"/>
      <c r="J381" s="8"/>
    </row>
    <row r="382" ht="15.75" customHeight="1">
      <c r="H382" s="8"/>
      <c r="I382" s="8"/>
      <c r="J382" s="8"/>
    </row>
    <row r="383" ht="15.75" customHeight="1">
      <c r="H383" s="8"/>
      <c r="I383" s="8"/>
      <c r="J383" s="8"/>
    </row>
    <row r="384" ht="15.75" customHeight="1">
      <c r="H384" s="8"/>
      <c r="I384" s="8"/>
      <c r="J384" s="8"/>
    </row>
    <row r="385" ht="15.75" customHeight="1">
      <c r="H385" s="8"/>
      <c r="I385" s="8"/>
      <c r="J385" s="8"/>
    </row>
    <row r="386" ht="15.75" customHeight="1">
      <c r="H386" s="8"/>
      <c r="I386" s="8"/>
      <c r="J386" s="8"/>
    </row>
    <row r="387" ht="15.75" customHeight="1">
      <c r="H387" s="8"/>
      <c r="I387" s="8"/>
      <c r="J387" s="8"/>
    </row>
    <row r="388" ht="15.75" customHeight="1">
      <c r="H388" s="8"/>
      <c r="I388" s="8"/>
      <c r="J388" s="8"/>
    </row>
    <row r="389" ht="15.75" customHeight="1">
      <c r="H389" s="8"/>
      <c r="I389" s="8"/>
      <c r="J389" s="8"/>
    </row>
    <row r="390" ht="15.75" customHeight="1">
      <c r="H390" s="8"/>
      <c r="I390" s="8"/>
      <c r="J390" s="8"/>
    </row>
    <row r="391" ht="15.75" customHeight="1">
      <c r="H391" s="8"/>
      <c r="I391" s="8"/>
      <c r="J391" s="8"/>
    </row>
    <row r="392" ht="15.75" customHeight="1">
      <c r="H392" s="8"/>
      <c r="I392" s="8"/>
      <c r="J392" s="8"/>
    </row>
    <row r="393" ht="15.75" customHeight="1">
      <c r="H393" s="8"/>
      <c r="I393" s="8"/>
      <c r="J393" s="8"/>
    </row>
    <row r="394" ht="15.75" customHeight="1">
      <c r="H394" s="8"/>
      <c r="I394" s="8"/>
      <c r="J394" s="8"/>
    </row>
    <row r="395" ht="15.75" customHeight="1">
      <c r="H395" s="8"/>
      <c r="I395" s="8"/>
      <c r="J395" s="8"/>
    </row>
    <row r="396" ht="15.75" customHeight="1">
      <c r="H396" s="8"/>
      <c r="I396" s="8"/>
      <c r="J396" s="8"/>
    </row>
    <row r="397" ht="15.75" customHeight="1">
      <c r="H397" s="8"/>
      <c r="I397" s="8"/>
      <c r="J397" s="8"/>
    </row>
    <row r="398" ht="15.75" customHeight="1">
      <c r="H398" s="8"/>
      <c r="I398" s="8"/>
      <c r="J398" s="8"/>
    </row>
    <row r="399" ht="15.75" customHeight="1">
      <c r="H399" s="8"/>
      <c r="I399" s="8"/>
      <c r="J399" s="8"/>
    </row>
    <row r="400" ht="15.75" customHeight="1">
      <c r="H400" s="8"/>
      <c r="I400" s="8"/>
      <c r="J400" s="8"/>
    </row>
    <row r="401" ht="15.75" customHeight="1">
      <c r="H401" s="8"/>
      <c r="I401" s="8"/>
      <c r="J401" s="8"/>
    </row>
    <row r="402" ht="15.75" customHeight="1">
      <c r="H402" s="8"/>
      <c r="I402" s="8"/>
      <c r="J402" s="8"/>
    </row>
    <row r="403" ht="15.75" customHeight="1">
      <c r="H403" s="8"/>
      <c r="I403" s="8"/>
      <c r="J403" s="8"/>
    </row>
    <row r="404" ht="15.75" customHeight="1">
      <c r="H404" s="8"/>
      <c r="I404" s="8"/>
      <c r="J404" s="8"/>
    </row>
    <row r="405" ht="15.75" customHeight="1">
      <c r="H405" s="8"/>
      <c r="I405" s="8"/>
      <c r="J405" s="8"/>
    </row>
    <row r="406" ht="15.75" customHeight="1">
      <c r="H406" s="8"/>
      <c r="I406" s="8"/>
      <c r="J406" s="8"/>
    </row>
    <row r="407" ht="15.75" customHeight="1">
      <c r="H407" s="8"/>
      <c r="I407" s="8"/>
      <c r="J407" s="8"/>
    </row>
    <row r="408" ht="15.75" customHeight="1">
      <c r="H408" s="8"/>
      <c r="I408" s="8"/>
      <c r="J408" s="8"/>
    </row>
    <row r="409" ht="15.75" customHeight="1">
      <c r="H409" s="8"/>
      <c r="I409" s="8"/>
      <c r="J409" s="8"/>
    </row>
    <row r="410" ht="15.75" customHeight="1">
      <c r="H410" s="8"/>
      <c r="I410" s="8"/>
      <c r="J410" s="8"/>
    </row>
    <row r="411" ht="15.75" customHeight="1">
      <c r="H411" s="8"/>
      <c r="I411" s="8"/>
      <c r="J411" s="8"/>
    </row>
    <row r="412" ht="15.75" customHeight="1">
      <c r="H412" s="8"/>
      <c r="I412" s="8"/>
      <c r="J412" s="8"/>
    </row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5:J5"/>
    <mergeCell ref="K5:V5"/>
    <mergeCell ref="B146:J146"/>
    <mergeCell ref="K146:V146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2" width="10.25"/>
  </cols>
  <sheetData>
    <row r="1">
      <c r="A1" s="6" t="s">
        <v>28</v>
      </c>
      <c r="B1" s="7" t="s">
        <v>29</v>
      </c>
      <c r="C1" s="7" t="s">
        <v>30</v>
      </c>
      <c r="D1" s="7" t="s">
        <v>31</v>
      </c>
      <c r="E1" s="7" t="s">
        <v>32</v>
      </c>
      <c r="F1" s="7" t="s">
        <v>33</v>
      </c>
      <c r="G1" s="7" t="s">
        <v>34</v>
      </c>
      <c r="H1" s="8" t="s">
        <v>35</v>
      </c>
      <c r="I1" s="8" t="s">
        <v>36</v>
      </c>
      <c r="J1" s="8" t="s">
        <v>37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>
      <c r="A2" s="7" t="s">
        <v>253</v>
      </c>
      <c r="B2" s="11">
        <v>1154.0</v>
      </c>
      <c r="C2" s="11">
        <v>2418.0</v>
      </c>
      <c r="D2" s="11">
        <v>1882.0</v>
      </c>
      <c r="E2" s="11">
        <v>10448.0</v>
      </c>
      <c r="F2" s="11">
        <v>8136.0</v>
      </c>
      <c r="G2" s="11">
        <v>8128.0</v>
      </c>
      <c r="H2" s="11">
        <v>11064.0</v>
      </c>
      <c r="I2" s="11">
        <v>12136.0</v>
      </c>
      <c r="J2" s="11">
        <v>11532.0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>
      <c r="A3" s="6"/>
      <c r="C3" s="13"/>
      <c r="D3" s="13"/>
      <c r="E3" s="13"/>
      <c r="F3" s="13"/>
      <c r="G3" s="7"/>
      <c r="H3" s="8"/>
      <c r="I3" s="14"/>
      <c r="J3" s="8"/>
      <c r="L3" s="9"/>
      <c r="M3" s="9"/>
      <c r="N3" s="9"/>
      <c r="O3" s="15"/>
      <c r="P3" s="9"/>
      <c r="Q3" s="9"/>
      <c r="R3" s="15"/>
      <c r="S3" s="9"/>
      <c r="T3" s="9"/>
      <c r="U3" s="9"/>
      <c r="V3" s="9"/>
      <c r="W3" s="9"/>
      <c r="X3" s="9"/>
    </row>
    <row r="4">
      <c r="A4" s="6" t="s">
        <v>39</v>
      </c>
      <c r="H4" s="8"/>
      <c r="I4" s="8"/>
      <c r="J4" s="8"/>
    </row>
    <row r="5">
      <c r="B5" s="16" t="s">
        <v>40</v>
      </c>
      <c r="C5" s="17"/>
      <c r="D5" s="17"/>
      <c r="E5" s="17"/>
      <c r="F5" s="17"/>
      <c r="G5" s="17"/>
      <c r="H5" s="17"/>
      <c r="I5" s="17"/>
      <c r="J5" s="18"/>
      <c r="K5" s="19" t="s">
        <v>41</v>
      </c>
      <c r="L5" s="17"/>
      <c r="M5" s="17"/>
      <c r="N5" s="17"/>
      <c r="O5" s="17"/>
      <c r="P5" s="17"/>
      <c r="Q5" s="17"/>
      <c r="R5" s="17"/>
      <c r="S5" s="17"/>
      <c r="T5" s="17"/>
      <c r="U5" s="17"/>
      <c r="V5" s="18"/>
    </row>
    <row r="6">
      <c r="B6" s="20" t="s">
        <v>29</v>
      </c>
      <c r="C6" s="7" t="s">
        <v>30</v>
      </c>
      <c r="D6" s="7" t="s">
        <v>31</v>
      </c>
      <c r="E6" s="7" t="s">
        <v>32</v>
      </c>
      <c r="F6" s="7" t="s">
        <v>33</v>
      </c>
      <c r="G6" s="7" t="s">
        <v>34</v>
      </c>
      <c r="H6" s="8" t="s">
        <v>35</v>
      </c>
      <c r="I6" s="8" t="s">
        <v>36</v>
      </c>
      <c r="J6" s="8" t="s">
        <v>37</v>
      </c>
      <c r="K6" s="7" t="s">
        <v>29</v>
      </c>
      <c r="L6" s="7" t="s">
        <v>30</v>
      </c>
      <c r="M6" s="7" t="s">
        <v>31</v>
      </c>
      <c r="N6" s="21" t="s">
        <v>42</v>
      </c>
      <c r="O6" s="7" t="s">
        <v>32</v>
      </c>
      <c r="P6" s="7" t="s">
        <v>33</v>
      </c>
      <c r="Q6" s="7" t="s">
        <v>34</v>
      </c>
      <c r="R6" s="7" t="s">
        <v>35</v>
      </c>
      <c r="S6" s="7" t="s">
        <v>36</v>
      </c>
      <c r="T6" s="7" t="s">
        <v>37</v>
      </c>
      <c r="U6" s="7" t="s">
        <v>43</v>
      </c>
      <c r="V6" s="22" t="s">
        <v>44</v>
      </c>
      <c r="W6" s="7"/>
    </row>
    <row r="7">
      <c r="A7" s="7" t="s">
        <v>46</v>
      </c>
      <c r="B7" s="7">
        <v>0.0</v>
      </c>
      <c r="C7" s="7">
        <v>6.0</v>
      </c>
      <c r="D7" s="7">
        <v>2.0</v>
      </c>
      <c r="E7" s="7">
        <v>880.0</v>
      </c>
      <c r="F7" s="7">
        <v>748.0</v>
      </c>
      <c r="G7" s="7">
        <v>866.0</v>
      </c>
      <c r="H7" s="7">
        <v>792.0</v>
      </c>
      <c r="I7" s="7">
        <v>1576.0</v>
      </c>
      <c r="J7" s="7">
        <v>888.0</v>
      </c>
      <c r="K7" s="23">
        <f t="shared" ref="K7:K143" si="1">(1+B7)/(1+$B$2)</f>
        <v>0.0008658008658</v>
      </c>
      <c r="L7" s="23">
        <f t="shared" ref="L7:L143" si="2">(1+C7)/(1+$C$2)</f>
        <v>0.002893757751</v>
      </c>
      <c r="M7" s="23">
        <f t="shared" ref="M7:M143" si="3">(1+D7)/(1+$D$2)</f>
        <v>0.001593202337</v>
      </c>
      <c r="N7" s="24">
        <f t="shared" ref="N7:N143" si="4">(K7+L7+M7)/3</f>
        <v>0.001784253651</v>
      </c>
      <c r="O7" s="23">
        <f t="shared" ref="O7:O143" si="5">(1+E7)/(1+$E$2)</f>
        <v>0.08431428845</v>
      </c>
      <c r="P7" s="23">
        <f t="shared" ref="P7:P143" si="6">(1+F7)/(1+$F$2)</f>
        <v>0.09204866658</v>
      </c>
      <c r="Q7" s="23">
        <f t="shared" ref="Q7:Q143" si="7">(1+G7)/(1+$G$2)</f>
        <v>0.1066551851</v>
      </c>
      <c r="R7" s="23">
        <f t="shared" ref="R7:R143" si="8">(1+H7)/(1+$H$2)</f>
        <v>0.07166741979</v>
      </c>
      <c r="S7" s="23">
        <f t="shared" ref="S7:S143" si="9">(1+I7)/(1+$I$2)</f>
        <v>0.1299332619</v>
      </c>
      <c r="T7" s="23">
        <f t="shared" ref="T7:T143" si="10">(1+J7)/(1+$J$2)</f>
        <v>0.07708315269</v>
      </c>
      <c r="U7" s="23">
        <f t="shared" ref="U7:U143" si="11">(O7+P7+Q7+R7+S7+T7)/6</f>
        <v>0.09361699576</v>
      </c>
      <c r="V7" s="25">
        <f t="shared" ref="V7:V143" si="12">U7/N7</f>
        <v>52.46843446</v>
      </c>
      <c r="W7" s="26"/>
    </row>
    <row r="8">
      <c r="A8" s="7" t="s">
        <v>45</v>
      </c>
      <c r="B8" s="7">
        <v>8.0</v>
      </c>
      <c r="C8" s="7">
        <v>46.0</v>
      </c>
      <c r="D8" s="7">
        <v>52.0</v>
      </c>
      <c r="E8" s="7">
        <v>9870.0</v>
      </c>
      <c r="F8" s="7">
        <v>9430.0</v>
      </c>
      <c r="G8" s="7">
        <v>8032.0</v>
      </c>
      <c r="H8" s="7">
        <v>7104.0</v>
      </c>
      <c r="I8" s="7">
        <v>10796.0</v>
      </c>
      <c r="J8" s="7">
        <v>11780.0</v>
      </c>
      <c r="K8" s="23">
        <f t="shared" si="1"/>
        <v>0.007792207792</v>
      </c>
      <c r="L8" s="23">
        <f t="shared" si="2"/>
        <v>0.01942951633</v>
      </c>
      <c r="M8" s="23">
        <f t="shared" si="3"/>
        <v>0.02814657461</v>
      </c>
      <c r="N8" s="24">
        <f t="shared" si="4"/>
        <v>0.01845609958</v>
      </c>
      <c r="O8" s="23">
        <f t="shared" si="5"/>
        <v>0.9446837018</v>
      </c>
      <c r="P8" s="23">
        <f t="shared" si="6"/>
        <v>1.159026668</v>
      </c>
      <c r="Q8" s="23">
        <f t="shared" si="7"/>
        <v>0.9881904293</v>
      </c>
      <c r="R8" s="23">
        <f t="shared" si="8"/>
        <v>0.6421147763</v>
      </c>
      <c r="S8" s="23">
        <f t="shared" si="9"/>
        <v>0.8895938041</v>
      </c>
      <c r="T8" s="23">
        <f t="shared" si="10"/>
        <v>1.021503512</v>
      </c>
      <c r="U8" s="23">
        <f t="shared" si="11"/>
        <v>0.9408521486</v>
      </c>
      <c r="V8" s="25">
        <f t="shared" si="12"/>
        <v>50.9778431</v>
      </c>
      <c r="W8" s="26"/>
    </row>
    <row r="9">
      <c r="A9" s="7" t="s">
        <v>47</v>
      </c>
      <c r="B9" s="7">
        <v>14.0</v>
      </c>
      <c r="C9" s="7">
        <v>162.0</v>
      </c>
      <c r="D9" s="7">
        <v>122.0</v>
      </c>
      <c r="E9" s="7">
        <v>24084.0</v>
      </c>
      <c r="F9" s="7">
        <v>17264.0</v>
      </c>
      <c r="G9" s="7">
        <v>13292.0</v>
      </c>
      <c r="H9" s="7">
        <v>17300.0</v>
      </c>
      <c r="I9" s="7">
        <v>17248.0</v>
      </c>
      <c r="J9" s="7">
        <v>15696.0</v>
      </c>
      <c r="K9" s="23">
        <f t="shared" si="1"/>
        <v>0.01298701299</v>
      </c>
      <c r="L9" s="23">
        <f t="shared" si="2"/>
        <v>0.06738321621</v>
      </c>
      <c r="M9" s="23">
        <f t="shared" si="3"/>
        <v>0.0653212958</v>
      </c>
      <c r="N9" s="24">
        <f t="shared" si="4"/>
        <v>0.04856384167</v>
      </c>
      <c r="O9" s="23">
        <f t="shared" si="5"/>
        <v>2.305005264</v>
      </c>
      <c r="P9" s="23">
        <f t="shared" si="6"/>
        <v>2.121789357</v>
      </c>
      <c r="Q9" s="23">
        <f t="shared" si="7"/>
        <v>1.635256489</v>
      </c>
      <c r="R9" s="23">
        <f t="shared" si="8"/>
        <v>1.563578852</v>
      </c>
      <c r="S9" s="23">
        <f t="shared" si="9"/>
        <v>1.421191398</v>
      </c>
      <c r="T9" s="23">
        <f t="shared" si="10"/>
        <v>1.361050897</v>
      </c>
      <c r="U9" s="23">
        <f t="shared" si="11"/>
        <v>1.734645376</v>
      </c>
      <c r="V9" s="25">
        <f t="shared" si="12"/>
        <v>35.71886648</v>
      </c>
      <c r="W9" s="26"/>
    </row>
    <row r="10">
      <c r="A10" s="7" t="s">
        <v>48</v>
      </c>
      <c r="B10" s="7">
        <v>1338.0</v>
      </c>
      <c r="C10" s="7">
        <v>6260.0</v>
      </c>
      <c r="D10" s="7">
        <v>4250.0</v>
      </c>
      <c r="E10" s="7">
        <v>479766.0</v>
      </c>
      <c r="F10" s="7">
        <v>377460.0</v>
      </c>
      <c r="G10" s="7">
        <v>393310.0</v>
      </c>
      <c r="H10" s="7">
        <v>952040.0</v>
      </c>
      <c r="I10" s="7">
        <v>1097512.0</v>
      </c>
      <c r="J10" s="7">
        <v>936248.0</v>
      </c>
      <c r="K10" s="23">
        <f t="shared" si="1"/>
        <v>1.159307359</v>
      </c>
      <c r="L10" s="23">
        <f t="shared" si="2"/>
        <v>2.588259611</v>
      </c>
      <c r="M10" s="23">
        <f t="shared" si="3"/>
        <v>2.257567711</v>
      </c>
      <c r="N10" s="24">
        <f t="shared" si="4"/>
        <v>2.001711561</v>
      </c>
      <c r="O10" s="23">
        <f t="shared" si="5"/>
        <v>45.91511149</v>
      </c>
      <c r="P10" s="23">
        <f t="shared" si="6"/>
        <v>46.38822662</v>
      </c>
      <c r="Q10" s="23">
        <f t="shared" si="7"/>
        <v>48.38368803</v>
      </c>
      <c r="R10" s="23">
        <f t="shared" si="8"/>
        <v>86.04075915</v>
      </c>
      <c r="S10" s="23">
        <f t="shared" si="9"/>
        <v>90.42704128</v>
      </c>
      <c r="T10" s="23">
        <f t="shared" si="10"/>
        <v>81.1800052</v>
      </c>
      <c r="U10" s="23">
        <f t="shared" si="11"/>
        <v>66.38913863</v>
      </c>
      <c r="V10" s="25">
        <f t="shared" si="12"/>
        <v>33.16618635</v>
      </c>
      <c r="W10" s="26"/>
    </row>
    <row r="11">
      <c r="A11" s="7" t="s">
        <v>49</v>
      </c>
      <c r="B11" s="7">
        <v>74.0</v>
      </c>
      <c r="C11" s="7">
        <v>246.0</v>
      </c>
      <c r="D11" s="7">
        <v>196.0</v>
      </c>
      <c r="E11" s="7">
        <v>21644.0</v>
      </c>
      <c r="F11" s="7">
        <v>17950.0</v>
      </c>
      <c r="G11" s="7">
        <v>17160.0</v>
      </c>
      <c r="H11" s="7">
        <v>38580.0</v>
      </c>
      <c r="I11" s="7">
        <v>45908.0</v>
      </c>
      <c r="J11" s="7">
        <v>35248.0</v>
      </c>
      <c r="K11" s="23">
        <f t="shared" si="1"/>
        <v>0.06493506494</v>
      </c>
      <c r="L11" s="23">
        <f t="shared" si="2"/>
        <v>0.1021083092</v>
      </c>
      <c r="M11" s="23">
        <f t="shared" si="3"/>
        <v>0.1046202868</v>
      </c>
      <c r="N11" s="24">
        <f t="shared" si="4"/>
        <v>0.09055455364</v>
      </c>
      <c r="O11" s="23">
        <f t="shared" si="5"/>
        <v>2.071490095</v>
      </c>
      <c r="P11" s="23">
        <f t="shared" si="6"/>
        <v>2.206095613</v>
      </c>
      <c r="Q11" s="23">
        <f t="shared" si="7"/>
        <v>2.111083774</v>
      </c>
      <c r="R11" s="23">
        <f t="shared" si="8"/>
        <v>3.486760054</v>
      </c>
      <c r="S11" s="23">
        <f t="shared" si="9"/>
        <v>3.782565708</v>
      </c>
      <c r="T11" s="23">
        <f t="shared" si="10"/>
        <v>3.05636001</v>
      </c>
      <c r="U11" s="23">
        <f t="shared" si="11"/>
        <v>2.785725876</v>
      </c>
      <c r="V11" s="25">
        <f t="shared" si="12"/>
        <v>30.7629574</v>
      </c>
      <c r="W11" s="26"/>
    </row>
    <row r="12">
      <c r="A12" s="7" t="s">
        <v>50</v>
      </c>
      <c r="B12" s="7">
        <v>50.0</v>
      </c>
      <c r="C12" s="7">
        <v>64.0</v>
      </c>
      <c r="D12" s="7">
        <v>106.0</v>
      </c>
      <c r="E12" s="7">
        <v>15752.0</v>
      </c>
      <c r="F12" s="7">
        <v>12432.0</v>
      </c>
      <c r="G12" s="7">
        <v>10424.0</v>
      </c>
      <c r="H12" s="7">
        <v>12484.0</v>
      </c>
      <c r="I12" s="7">
        <v>12268.0</v>
      </c>
      <c r="J12" s="7">
        <v>11008.0</v>
      </c>
      <c r="K12" s="23">
        <f t="shared" si="1"/>
        <v>0.04415584416</v>
      </c>
      <c r="L12" s="23">
        <f t="shared" si="2"/>
        <v>0.02687060769</v>
      </c>
      <c r="M12" s="23">
        <f t="shared" si="3"/>
        <v>0.05682421668</v>
      </c>
      <c r="N12" s="24">
        <f t="shared" si="4"/>
        <v>0.04261688951</v>
      </c>
      <c r="O12" s="23">
        <f t="shared" si="5"/>
        <v>1.507608384</v>
      </c>
      <c r="P12" s="23">
        <f t="shared" si="6"/>
        <v>1.527958707</v>
      </c>
      <c r="Q12" s="23">
        <f t="shared" si="7"/>
        <v>1.282445565</v>
      </c>
      <c r="R12" s="23">
        <f t="shared" si="8"/>
        <v>1.12833258</v>
      </c>
      <c r="S12" s="23">
        <f t="shared" si="9"/>
        <v>1.010875834</v>
      </c>
      <c r="T12" s="23">
        <f t="shared" si="10"/>
        <v>0.9545651608</v>
      </c>
      <c r="U12" s="23">
        <f t="shared" si="11"/>
        <v>1.235297705</v>
      </c>
      <c r="V12" s="25">
        <f t="shared" si="12"/>
        <v>28.98610667</v>
      </c>
      <c r="W12" s="26"/>
    </row>
    <row r="13">
      <c r="A13" s="7" t="s">
        <v>51</v>
      </c>
      <c r="B13" s="7">
        <v>292.0</v>
      </c>
      <c r="C13" s="7">
        <v>970.0</v>
      </c>
      <c r="D13" s="7">
        <v>680.0</v>
      </c>
      <c r="E13" s="7">
        <v>76192.0</v>
      </c>
      <c r="F13" s="7">
        <v>60196.0</v>
      </c>
      <c r="G13" s="7">
        <v>58898.0</v>
      </c>
      <c r="H13" s="7">
        <v>82528.0</v>
      </c>
      <c r="I13" s="7">
        <v>100664.0</v>
      </c>
      <c r="J13" s="7">
        <v>90336.0</v>
      </c>
      <c r="K13" s="23">
        <f t="shared" si="1"/>
        <v>0.2536796537</v>
      </c>
      <c r="L13" s="23">
        <f t="shared" si="2"/>
        <v>0.4014055395</v>
      </c>
      <c r="M13" s="23">
        <f t="shared" si="3"/>
        <v>0.3616569304</v>
      </c>
      <c r="N13" s="24">
        <f t="shared" si="4"/>
        <v>0.3389140412</v>
      </c>
      <c r="O13" s="23">
        <f t="shared" si="5"/>
        <v>7.291893961</v>
      </c>
      <c r="P13" s="23">
        <f t="shared" si="6"/>
        <v>7.397935357</v>
      </c>
      <c r="Q13" s="23">
        <f t="shared" si="7"/>
        <v>7.245540657</v>
      </c>
      <c r="R13" s="23">
        <f t="shared" si="8"/>
        <v>7.458563037</v>
      </c>
      <c r="S13" s="23">
        <f t="shared" si="9"/>
        <v>8.294059488</v>
      </c>
      <c r="T13" s="23">
        <f t="shared" si="10"/>
        <v>7.832914246</v>
      </c>
      <c r="U13" s="23">
        <f t="shared" si="11"/>
        <v>7.586817791</v>
      </c>
      <c r="V13" s="25">
        <f t="shared" si="12"/>
        <v>22.38566972</v>
      </c>
      <c r="W13" s="26"/>
    </row>
    <row r="14">
      <c r="A14" s="7" t="s">
        <v>52</v>
      </c>
      <c r="B14" s="7">
        <v>750.0</v>
      </c>
      <c r="C14" s="7">
        <v>2546.0</v>
      </c>
      <c r="D14" s="7">
        <v>2272.0</v>
      </c>
      <c r="E14" s="7">
        <v>307938.0</v>
      </c>
      <c r="F14" s="7">
        <v>233296.0</v>
      </c>
      <c r="G14" s="7">
        <v>258164.0</v>
      </c>
      <c r="H14" s="7">
        <v>148876.0</v>
      </c>
      <c r="I14" s="7">
        <v>159180.0</v>
      </c>
      <c r="J14" s="7">
        <v>146908.0</v>
      </c>
      <c r="K14" s="23">
        <f t="shared" si="1"/>
        <v>0.6502164502</v>
      </c>
      <c r="L14" s="23">
        <f t="shared" si="2"/>
        <v>1.052914427</v>
      </c>
      <c r="M14" s="23">
        <f t="shared" si="3"/>
        <v>1.207116304</v>
      </c>
      <c r="N14" s="24">
        <f t="shared" si="4"/>
        <v>0.9700823938</v>
      </c>
      <c r="O14" s="23">
        <f t="shared" si="5"/>
        <v>29.47066705</v>
      </c>
      <c r="P14" s="23">
        <f t="shared" si="6"/>
        <v>28.67113187</v>
      </c>
      <c r="Q14" s="23">
        <f t="shared" si="7"/>
        <v>31.75851888</v>
      </c>
      <c r="R14" s="23">
        <f t="shared" si="8"/>
        <v>13.45476728</v>
      </c>
      <c r="S14" s="23">
        <f t="shared" si="9"/>
        <v>13.11534976</v>
      </c>
      <c r="T14" s="23">
        <f t="shared" si="10"/>
        <v>12.73814272</v>
      </c>
      <c r="U14" s="23">
        <f t="shared" si="11"/>
        <v>21.53476293</v>
      </c>
      <c r="V14" s="25">
        <f t="shared" si="12"/>
        <v>22.1989009</v>
      </c>
      <c r="W14" s="26"/>
    </row>
    <row r="15">
      <c r="A15" s="7" t="s">
        <v>53</v>
      </c>
      <c r="B15" s="7">
        <v>246.0</v>
      </c>
      <c r="C15" s="7">
        <v>138.0</v>
      </c>
      <c r="D15" s="7">
        <v>42.0</v>
      </c>
      <c r="E15" s="7">
        <v>14030.0</v>
      </c>
      <c r="F15" s="7">
        <v>11790.0</v>
      </c>
      <c r="G15" s="7">
        <v>12450.0</v>
      </c>
      <c r="H15" s="7">
        <v>12924.0</v>
      </c>
      <c r="I15" s="7">
        <v>38368.0</v>
      </c>
      <c r="J15" s="7">
        <v>39252.0</v>
      </c>
      <c r="K15" s="23">
        <f t="shared" si="1"/>
        <v>0.2138528139</v>
      </c>
      <c r="L15" s="23">
        <f t="shared" si="2"/>
        <v>0.05746176106</v>
      </c>
      <c r="M15" s="23">
        <f t="shared" si="3"/>
        <v>0.02283590016</v>
      </c>
      <c r="N15" s="24">
        <f t="shared" si="4"/>
        <v>0.09805015836</v>
      </c>
      <c r="O15" s="23">
        <f t="shared" si="5"/>
        <v>1.342807924</v>
      </c>
      <c r="P15" s="23">
        <f t="shared" si="6"/>
        <v>1.44905985</v>
      </c>
      <c r="Q15" s="23">
        <f t="shared" si="7"/>
        <v>1.531676713</v>
      </c>
      <c r="R15" s="23">
        <f t="shared" si="8"/>
        <v>1.168097605</v>
      </c>
      <c r="S15" s="23">
        <f t="shared" si="9"/>
        <v>3.161324874</v>
      </c>
      <c r="T15" s="23">
        <f t="shared" si="10"/>
        <v>3.403537674</v>
      </c>
      <c r="U15" s="23">
        <f t="shared" si="11"/>
        <v>2.00941744</v>
      </c>
      <c r="V15" s="25">
        <f t="shared" si="12"/>
        <v>20.49377047</v>
      </c>
      <c r="W15" s="26"/>
    </row>
    <row r="16">
      <c r="A16" s="7" t="s">
        <v>54</v>
      </c>
      <c r="B16" s="7">
        <v>132.0</v>
      </c>
      <c r="C16" s="7">
        <v>648.0</v>
      </c>
      <c r="D16" s="7">
        <v>322.0</v>
      </c>
      <c r="E16" s="7">
        <v>36814.0</v>
      </c>
      <c r="F16" s="7">
        <v>27760.0</v>
      </c>
      <c r="G16" s="7">
        <v>25884.0</v>
      </c>
      <c r="H16" s="7">
        <v>41992.0</v>
      </c>
      <c r="I16" s="7">
        <v>55132.0</v>
      </c>
      <c r="J16" s="7">
        <v>49152.0</v>
      </c>
      <c r="K16" s="23">
        <f t="shared" si="1"/>
        <v>0.1151515152</v>
      </c>
      <c r="L16" s="23">
        <f t="shared" si="2"/>
        <v>0.2682926829</v>
      </c>
      <c r="M16" s="23">
        <f t="shared" si="3"/>
        <v>0.1715347849</v>
      </c>
      <c r="N16" s="24">
        <f t="shared" si="4"/>
        <v>0.1849929943</v>
      </c>
      <c r="O16" s="23">
        <f t="shared" si="5"/>
        <v>3.523303665</v>
      </c>
      <c r="P16" s="23">
        <f t="shared" si="6"/>
        <v>3.411699644</v>
      </c>
      <c r="Q16" s="23">
        <f t="shared" si="7"/>
        <v>3.184278509</v>
      </c>
      <c r="R16" s="23">
        <f t="shared" si="8"/>
        <v>3.795119747</v>
      </c>
      <c r="S16" s="23">
        <f t="shared" si="9"/>
        <v>4.542555821</v>
      </c>
      <c r="T16" s="23">
        <f t="shared" si="10"/>
        <v>4.261943987</v>
      </c>
      <c r="U16" s="23">
        <f t="shared" si="11"/>
        <v>3.786483562</v>
      </c>
      <c r="V16" s="25">
        <f t="shared" si="12"/>
        <v>20.46825382</v>
      </c>
      <c r="W16" s="26"/>
    </row>
    <row r="17">
      <c r="A17" s="7" t="s">
        <v>55</v>
      </c>
      <c r="B17" s="7">
        <v>2.0</v>
      </c>
      <c r="C17" s="7">
        <v>78.0</v>
      </c>
      <c r="D17" s="7">
        <v>64.0</v>
      </c>
      <c r="E17" s="7">
        <v>7372.0</v>
      </c>
      <c r="F17" s="7">
        <v>7476.0</v>
      </c>
      <c r="G17" s="7">
        <v>6582.0</v>
      </c>
      <c r="H17" s="7">
        <v>1168.0</v>
      </c>
      <c r="I17" s="7">
        <v>692.0</v>
      </c>
      <c r="J17" s="7">
        <v>1956.0</v>
      </c>
      <c r="K17" s="23">
        <f t="shared" si="1"/>
        <v>0.002597402597</v>
      </c>
      <c r="L17" s="23">
        <f t="shared" si="2"/>
        <v>0.03265812319</v>
      </c>
      <c r="M17" s="23">
        <f t="shared" si="3"/>
        <v>0.03451938396</v>
      </c>
      <c r="N17" s="24">
        <f t="shared" si="4"/>
        <v>0.02325830325</v>
      </c>
      <c r="O17" s="23">
        <f t="shared" si="5"/>
        <v>0.7056177625</v>
      </c>
      <c r="P17" s="23">
        <f t="shared" si="6"/>
        <v>0.9188890254</v>
      </c>
      <c r="Q17" s="23">
        <f t="shared" si="7"/>
        <v>0.8098167056</v>
      </c>
      <c r="R17" s="23">
        <f t="shared" si="8"/>
        <v>0.105648441</v>
      </c>
      <c r="S17" s="23">
        <f t="shared" si="9"/>
        <v>0.05709812969</v>
      </c>
      <c r="T17" s="23">
        <f t="shared" si="10"/>
        <v>0.1696869852</v>
      </c>
      <c r="U17" s="23">
        <f t="shared" si="11"/>
        <v>0.4611261749</v>
      </c>
      <c r="V17" s="25">
        <f t="shared" si="12"/>
        <v>19.82630332</v>
      </c>
      <c r="W17" s="26"/>
    </row>
    <row r="18">
      <c r="A18" s="7" t="s">
        <v>56</v>
      </c>
      <c r="B18" s="7">
        <v>28.0</v>
      </c>
      <c r="C18" s="7">
        <v>42.0</v>
      </c>
      <c r="D18" s="7">
        <v>18.0</v>
      </c>
      <c r="E18" s="7">
        <v>3106.0</v>
      </c>
      <c r="F18" s="7">
        <v>3270.0</v>
      </c>
      <c r="G18" s="7">
        <v>2478.0</v>
      </c>
      <c r="H18" s="7">
        <v>5164.0</v>
      </c>
      <c r="I18" s="7">
        <v>3540.0</v>
      </c>
      <c r="J18" s="7">
        <v>2404.0</v>
      </c>
      <c r="K18" s="23">
        <f t="shared" si="1"/>
        <v>0.02510822511</v>
      </c>
      <c r="L18" s="23">
        <f t="shared" si="2"/>
        <v>0.01777594047</v>
      </c>
      <c r="M18" s="23">
        <f t="shared" si="3"/>
        <v>0.01009028147</v>
      </c>
      <c r="N18" s="24">
        <f t="shared" si="4"/>
        <v>0.01765814902</v>
      </c>
      <c r="O18" s="23">
        <f t="shared" si="5"/>
        <v>0.2973490286</v>
      </c>
      <c r="P18" s="23">
        <f t="shared" si="6"/>
        <v>0.4019909057</v>
      </c>
      <c r="Q18" s="23">
        <f t="shared" si="7"/>
        <v>0.3049575594</v>
      </c>
      <c r="R18" s="23">
        <f t="shared" si="8"/>
        <v>0.4667871667</v>
      </c>
      <c r="S18" s="23">
        <f t="shared" si="9"/>
        <v>0.2917524924</v>
      </c>
      <c r="T18" s="23">
        <f t="shared" si="10"/>
        <v>0.2085320385</v>
      </c>
      <c r="U18" s="23">
        <f t="shared" si="11"/>
        <v>0.3285615319</v>
      </c>
      <c r="V18" s="25">
        <f t="shared" si="12"/>
        <v>18.60679348</v>
      </c>
      <c r="W18" s="26"/>
    </row>
    <row r="19">
      <c r="A19" s="7" t="s">
        <v>57</v>
      </c>
      <c r="B19" s="7">
        <v>140.0</v>
      </c>
      <c r="C19" s="7">
        <v>236.0</v>
      </c>
      <c r="D19" s="7">
        <v>100.0</v>
      </c>
      <c r="E19" s="7">
        <v>24066.0</v>
      </c>
      <c r="F19" s="7">
        <v>14980.0</v>
      </c>
      <c r="G19" s="7">
        <v>16672.0</v>
      </c>
      <c r="H19" s="7">
        <v>14016.0</v>
      </c>
      <c r="I19" s="7">
        <v>15852.0</v>
      </c>
      <c r="J19" s="7">
        <v>12456.0</v>
      </c>
      <c r="K19" s="23">
        <f t="shared" si="1"/>
        <v>0.1220779221</v>
      </c>
      <c r="L19" s="23">
        <f t="shared" si="2"/>
        <v>0.09797436957</v>
      </c>
      <c r="M19" s="23">
        <f t="shared" si="3"/>
        <v>0.053637812</v>
      </c>
      <c r="N19" s="24">
        <f t="shared" si="4"/>
        <v>0.09123003455</v>
      </c>
      <c r="O19" s="23">
        <f t="shared" si="5"/>
        <v>2.303282611</v>
      </c>
      <c r="P19" s="23">
        <f t="shared" si="6"/>
        <v>1.841096227</v>
      </c>
      <c r="Q19" s="23">
        <f t="shared" si="7"/>
        <v>2.05105179</v>
      </c>
      <c r="R19" s="23">
        <f t="shared" si="8"/>
        <v>1.266787167</v>
      </c>
      <c r="S19" s="23">
        <f t="shared" si="9"/>
        <v>1.306171212</v>
      </c>
      <c r="T19" s="23">
        <f t="shared" si="10"/>
        <v>1.080117922</v>
      </c>
      <c r="U19" s="23">
        <f t="shared" si="11"/>
        <v>1.641417821</v>
      </c>
      <c r="V19" s="25">
        <f t="shared" si="12"/>
        <v>17.99207717</v>
      </c>
      <c r="W19" s="26"/>
    </row>
    <row r="20">
      <c r="A20" s="7" t="s">
        <v>58</v>
      </c>
      <c r="B20" s="7">
        <v>64.0</v>
      </c>
      <c r="C20" s="7">
        <v>226.0</v>
      </c>
      <c r="D20" s="7">
        <v>198.0</v>
      </c>
      <c r="E20" s="7">
        <v>16722.0</v>
      </c>
      <c r="F20" s="7">
        <v>12964.0</v>
      </c>
      <c r="G20" s="7">
        <v>11542.0</v>
      </c>
      <c r="H20" s="7">
        <v>15984.0</v>
      </c>
      <c r="I20" s="7">
        <v>19244.0</v>
      </c>
      <c r="J20" s="7">
        <v>15048.0</v>
      </c>
      <c r="K20" s="23">
        <f t="shared" si="1"/>
        <v>0.05627705628</v>
      </c>
      <c r="L20" s="23">
        <f t="shared" si="2"/>
        <v>0.09384042993</v>
      </c>
      <c r="M20" s="23">
        <f t="shared" si="3"/>
        <v>0.1056824217</v>
      </c>
      <c r="N20" s="24">
        <f t="shared" si="4"/>
        <v>0.08526663596</v>
      </c>
      <c r="O20" s="23">
        <f t="shared" si="5"/>
        <v>1.600440234</v>
      </c>
      <c r="P20" s="23">
        <f t="shared" si="6"/>
        <v>1.593339068</v>
      </c>
      <c r="Q20" s="23">
        <f t="shared" si="7"/>
        <v>1.419977857</v>
      </c>
      <c r="R20" s="23">
        <f t="shared" si="8"/>
        <v>1.444645278</v>
      </c>
      <c r="S20" s="23">
        <f t="shared" si="9"/>
        <v>1.585647195</v>
      </c>
      <c r="T20" s="23">
        <f t="shared" si="10"/>
        <v>1.304864302</v>
      </c>
      <c r="U20" s="23">
        <f t="shared" si="11"/>
        <v>1.491485656</v>
      </c>
      <c r="V20" s="25">
        <f t="shared" si="12"/>
        <v>17.49201946</v>
      </c>
      <c r="W20" s="26"/>
    </row>
    <row r="21" ht="15.75" customHeight="1">
      <c r="A21" s="7" t="s">
        <v>59</v>
      </c>
      <c r="B21" s="7">
        <v>206.0</v>
      </c>
      <c r="C21" s="7">
        <v>920.0</v>
      </c>
      <c r="D21" s="7">
        <v>638.0</v>
      </c>
      <c r="E21" s="7">
        <v>65896.0</v>
      </c>
      <c r="F21" s="7">
        <v>50904.0</v>
      </c>
      <c r="G21" s="7">
        <v>51826.0</v>
      </c>
      <c r="H21" s="7">
        <v>48360.0</v>
      </c>
      <c r="I21" s="7">
        <v>55260.0</v>
      </c>
      <c r="J21" s="7">
        <v>41196.0</v>
      </c>
      <c r="K21" s="23">
        <f t="shared" si="1"/>
        <v>0.1792207792</v>
      </c>
      <c r="L21" s="23">
        <f t="shared" si="2"/>
        <v>0.3807358413</v>
      </c>
      <c r="M21" s="23">
        <f t="shared" si="3"/>
        <v>0.3393520977</v>
      </c>
      <c r="N21" s="24">
        <f t="shared" si="4"/>
        <v>0.2997695727</v>
      </c>
      <c r="O21" s="23">
        <f t="shared" si="5"/>
        <v>6.306536511</v>
      </c>
      <c r="P21" s="23">
        <f t="shared" si="6"/>
        <v>6.255991152</v>
      </c>
      <c r="Q21" s="23">
        <f t="shared" si="7"/>
        <v>6.375568951</v>
      </c>
      <c r="R21" s="23">
        <f t="shared" si="8"/>
        <v>4.370628107</v>
      </c>
      <c r="S21" s="23">
        <f t="shared" si="9"/>
        <v>4.553102085</v>
      </c>
      <c r="T21" s="23">
        <f t="shared" si="10"/>
        <v>3.572097459</v>
      </c>
      <c r="U21" s="23">
        <f t="shared" si="11"/>
        <v>5.238987377</v>
      </c>
      <c r="V21" s="25">
        <f t="shared" si="12"/>
        <v>17.47671496</v>
      </c>
      <c r="W21" s="26"/>
    </row>
    <row r="22" ht="15.75" customHeight="1">
      <c r="A22" s="7" t="s">
        <v>61</v>
      </c>
      <c r="B22" s="7">
        <v>70.0</v>
      </c>
      <c r="C22" s="7">
        <v>802.0</v>
      </c>
      <c r="D22" s="7">
        <v>302.0</v>
      </c>
      <c r="E22" s="7">
        <v>26574.0</v>
      </c>
      <c r="F22" s="7">
        <v>14216.0</v>
      </c>
      <c r="G22" s="7">
        <v>5684.0</v>
      </c>
      <c r="H22" s="7">
        <v>70664.0</v>
      </c>
      <c r="I22" s="7">
        <v>57692.0</v>
      </c>
      <c r="J22" s="7">
        <v>31608.0</v>
      </c>
      <c r="K22" s="23">
        <f t="shared" si="1"/>
        <v>0.06147186147</v>
      </c>
      <c r="L22" s="23">
        <f t="shared" si="2"/>
        <v>0.3319553535</v>
      </c>
      <c r="M22" s="23">
        <f t="shared" si="3"/>
        <v>0.160913436</v>
      </c>
      <c r="N22" s="24">
        <f t="shared" si="4"/>
        <v>0.184780217</v>
      </c>
      <c r="O22" s="23">
        <f t="shared" si="5"/>
        <v>2.543305579</v>
      </c>
      <c r="P22" s="23">
        <f t="shared" si="6"/>
        <v>1.747204129</v>
      </c>
      <c r="Q22" s="23">
        <f t="shared" si="7"/>
        <v>0.6993480133</v>
      </c>
      <c r="R22" s="23">
        <f t="shared" si="8"/>
        <v>6.386353366</v>
      </c>
      <c r="S22" s="23">
        <f t="shared" si="9"/>
        <v>4.753481091</v>
      </c>
      <c r="T22" s="23">
        <f t="shared" si="10"/>
        <v>2.740743952</v>
      </c>
      <c r="U22" s="23">
        <f t="shared" si="11"/>
        <v>3.145072689</v>
      </c>
      <c r="V22" s="25">
        <f t="shared" si="12"/>
        <v>17.02061368</v>
      </c>
      <c r="W22" s="26"/>
    </row>
    <row r="23" ht="15.75" customHeight="1">
      <c r="A23" s="7" t="s">
        <v>60</v>
      </c>
      <c r="B23" s="7">
        <v>206.0</v>
      </c>
      <c r="C23" s="7">
        <v>1480.0</v>
      </c>
      <c r="D23" s="7">
        <v>894.0</v>
      </c>
      <c r="E23" s="7">
        <v>83536.0</v>
      </c>
      <c r="F23" s="7">
        <v>57860.0</v>
      </c>
      <c r="G23" s="7">
        <v>39740.0</v>
      </c>
      <c r="H23" s="7">
        <v>90440.0</v>
      </c>
      <c r="I23" s="7">
        <v>85412.0</v>
      </c>
      <c r="J23" s="7">
        <v>70956.0</v>
      </c>
      <c r="K23" s="23">
        <f t="shared" si="1"/>
        <v>0.1792207792</v>
      </c>
      <c r="L23" s="23">
        <f t="shared" si="2"/>
        <v>0.6122364613</v>
      </c>
      <c r="M23" s="23">
        <f t="shared" si="3"/>
        <v>0.4753053638</v>
      </c>
      <c r="N23" s="24">
        <f t="shared" si="4"/>
        <v>0.4222542014</v>
      </c>
      <c r="O23" s="23">
        <f t="shared" si="5"/>
        <v>7.994736338</v>
      </c>
      <c r="P23" s="23">
        <f t="shared" si="6"/>
        <v>7.110851665</v>
      </c>
      <c r="Q23" s="23">
        <f t="shared" si="7"/>
        <v>4.888793209</v>
      </c>
      <c r="R23" s="23">
        <f t="shared" si="8"/>
        <v>8.173610484</v>
      </c>
      <c r="S23" s="23">
        <f t="shared" si="9"/>
        <v>7.037406278</v>
      </c>
      <c r="T23" s="23">
        <f t="shared" si="10"/>
        <v>6.152518859</v>
      </c>
      <c r="U23" s="23">
        <f t="shared" si="11"/>
        <v>6.892986139</v>
      </c>
      <c r="V23" s="25">
        <f t="shared" si="12"/>
        <v>16.32425708</v>
      </c>
      <c r="W23" s="26"/>
    </row>
    <row r="24" ht="15.75" customHeight="1">
      <c r="A24" s="7" t="s">
        <v>62</v>
      </c>
      <c r="B24" s="7">
        <v>50.0</v>
      </c>
      <c r="C24" s="7">
        <v>120.0</v>
      </c>
      <c r="D24" s="7">
        <v>44.0</v>
      </c>
      <c r="E24" s="7">
        <v>4286.0</v>
      </c>
      <c r="F24" s="7">
        <v>3344.0</v>
      </c>
      <c r="G24" s="7">
        <v>3762.0</v>
      </c>
      <c r="H24" s="7">
        <v>9408.0</v>
      </c>
      <c r="I24" s="7">
        <v>10096.0</v>
      </c>
      <c r="J24" s="7">
        <v>8444.0</v>
      </c>
      <c r="K24" s="23">
        <f t="shared" si="1"/>
        <v>0.04415584416</v>
      </c>
      <c r="L24" s="23">
        <f t="shared" si="2"/>
        <v>0.0500206697</v>
      </c>
      <c r="M24" s="23">
        <f t="shared" si="3"/>
        <v>0.02389803505</v>
      </c>
      <c r="N24" s="24">
        <f t="shared" si="4"/>
        <v>0.03935818297</v>
      </c>
      <c r="O24" s="23">
        <f t="shared" si="5"/>
        <v>0.4102784955</v>
      </c>
      <c r="P24" s="23">
        <f t="shared" si="6"/>
        <v>0.4110851665</v>
      </c>
      <c r="Q24" s="23">
        <f t="shared" si="7"/>
        <v>0.4629105671</v>
      </c>
      <c r="R24" s="23">
        <f t="shared" si="8"/>
        <v>0.8503389065</v>
      </c>
      <c r="S24" s="23">
        <f t="shared" si="9"/>
        <v>0.8319189256</v>
      </c>
      <c r="T24" s="23">
        <f t="shared" si="10"/>
        <v>0.7322465967</v>
      </c>
      <c r="U24" s="23">
        <f t="shared" si="11"/>
        <v>0.6164631097</v>
      </c>
      <c r="V24" s="25">
        <f t="shared" si="12"/>
        <v>15.66289557</v>
      </c>
      <c r="W24" s="26"/>
    </row>
    <row r="25" ht="15.75" customHeight="1">
      <c r="A25" s="7" t="s">
        <v>63</v>
      </c>
      <c r="B25" s="7">
        <v>218.0</v>
      </c>
      <c r="C25" s="7">
        <v>310.0</v>
      </c>
      <c r="D25" s="7">
        <v>288.0</v>
      </c>
      <c r="E25" s="7">
        <v>24448.0</v>
      </c>
      <c r="F25" s="7">
        <v>18620.0</v>
      </c>
      <c r="G25" s="7">
        <v>17620.0</v>
      </c>
      <c r="H25" s="7">
        <v>25256.0</v>
      </c>
      <c r="I25" s="7">
        <v>30692.0</v>
      </c>
      <c r="J25" s="7">
        <v>26588.0</v>
      </c>
      <c r="K25" s="23">
        <f t="shared" si="1"/>
        <v>0.1896103896</v>
      </c>
      <c r="L25" s="23">
        <f t="shared" si="2"/>
        <v>0.1285655229</v>
      </c>
      <c r="M25" s="23">
        <f t="shared" si="3"/>
        <v>0.1534784918</v>
      </c>
      <c r="N25" s="24">
        <f t="shared" si="4"/>
        <v>0.1572181348</v>
      </c>
      <c r="O25" s="23">
        <f t="shared" si="5"/>
        <v>2.339841133</v>
      </c>
      <c r="P25" s="23">
        <f t="shared" si="6"/>
        <v>2.288435541</v>
      </c>
      <c r="Q25" s="23">
        <f t="shared" si="7"/>
        <v>2.1676713</v>
      </c>
      <c r="R25" s="23">
        <f t="shared" si="8"/>
        <v>2.282602802</v>
      </c>
      <c r="S25" s="23">
        <f t="shared" si="9"/>
        <v>2.528878636</v>
      </c>
      <c r="T25" s="23">
        <f t="shared" si="10"/>
        <v>2.305471256</v>
      </c>
      <c r="U25" s="23">
        <f t="shared" si="11"/>
        <v>2.318816778</v>
      </c>
      <c r="V25" s="25">
        <f t="shared" si="12"/>
        <v>14.7490414</v>
      </c>
      <c r="W25" s="26"/>
    </row>
    <row r="26" ht="15.75" customHeight="1">
      <c r="A26" s="7" t="s">
        <v>67</v>
      </c>
      <c r="B26" s="7">
        <v>4.0</v>
      </c>
      <c r="C26" s="7">
        <v>190.0</v>
      </c>
      <c r="D26" s="7">
        <v>24.0</v>
      </c>
      <c r="E26" s="7">
        <v>1414.0</v>
      </c>
      <c r="F26" s="7">
        <v>1036.0</v>
      </c>
      <c r="G26" s="7">
        <v>1330.0</v>
      </c>
      <c r="H26" s="7">
        <v>5844.0</v>
      </c>
      <c r="I26" s="7">
        <v>9844.0</v>
      </c>
      <c r="J26" s="7">
        <v>10332.0</v>
      </c>
      <c r="K26" s="23">
        <f t="shared" si="1"/>
        <v>0.004329004329</v>
      </c>
      <c r="L26" s="23">
        <f t="shared" si="2"/>
        <v>0.07895824721</v>
      </c>
      <c r="M26" s="23">
        <f t="shared" si="3"/>
        <v>0.01327668614</v>
      </c>
      <c r="N26" s="24">
        <f t="shared" si="4"/>
        <v>0.03218797923</v>
      </c>
      <c r="O26" s="23">
        <f t="shared" si="5"/>
        <v>0.1354196574</v>
      </c>
      <c r="P26" s="23">
        <f t="shared" si="6"/>
        <v>0.1274425464</v>
      </c>
      <c r="Q26" s="23">
        <f t="shared" si="7"/>
        <v>0.1637347767</v>
      </c>
      <c r="R26" s="23">
        <f t="shared" si="8"/>
        <v>0.5282422052</v>
      </c>
      <c r="S26" s="23">
        <f t="shared" si="9"/>
        <v>0.8111559693</v>
      </c>
      <c r="T26" s="23">
        <f t="shared" si="10"/>
        <v>0.89595075</v>
      </c>
      <c r="U26" s="23">
        <f t="shared" si="11"/>
        <v>0.4436576508</v>
      </c>
      <c r="V26" s="25">
        <f t="shared" si="12"/>
        <v>13.78333345</v>
      </c>
      <c r="W26" s="26"/>
    </row>
    <row r="27" ht="15.75" customHeight="1">
      <c r="A27" s="7" t="s">
        <v>64</v>
      </c>
      <c r="B27" s="7">
        <v>126.0</v>
      </c>
      <c r="C27" s="7">
        <v>686.0</v>
      </c>
      <c r="D27" s="7">
        <v>710.0</v>
      </c>
      <c r="E27" s="7">
        <v>30416.0</v>
      </c>
      <c r="F27" s="7">
        <v>27194.0</v>
      </c>
      <c r="G27" s="7">
        <v>22068.0</v>
      </c>
      <c r="H27" s="7">
        <v>54764.0</v>
      </c>
      <c r="I27" s="7">
        <v>44688.0</v>
      </c>
      <c r="J27" s="7">
        <v>36624.0</v>
      </c>
      <c r="K27" s="23">
        <f t="shared" si="1"/>
        <v>0.10995671</v>
      </c>
      <c r="L27" s="23">
        <f t="shared" si="2"/>
        <v>0.2840016536</v>
      </c>
      <c r="M27" s="23">
        <f t="shared" si="3"/>
        <v>0.3775889538</v>
      </c>
      <c r="N27" s="24">
        <f t="shared" si="4"/>
        <v>0.2571824391</v>
      </c>
      <c r="O27" s="23">
        <f t="shared" si="5"/>
        <v>2.910996268</v>
      </c>
      <c r="P27" s="23">
        <f t="shared" si="6"/>
        <v>3.342140838</v>
      </c>
      <c r="Q27" s="23">
        <f t="shared" si="7"/>
        <v>2.714848075</v>
      </c>
      <c r="R27" s="23">
        <f t="shared" si="8"/>
        <v>4.949389968</v>
      </c>
      <c r="S27" s="23">
        <f t="shared" si="9"/>
        <v>3.682046634</v>
      </c>
      <c r="T27" s="23">
        <f t="shared" si="10"/>
        <v>3.175669817</v>
      </c>
      <c r="U27" s="23">
        <f t="shared" si="11"/>
        <v>3.462515267</v>
      </c>
      <c r="V27" s="25">
        <f t="shared" si="12"/>
        <v>13.46326475</v>
      </c>
      <c r="W27" s="26"/>
    </row>
    <row r="28" ht="15.75" customHeight="1">
      <c r="A28" s="7" t="s">
        <v>65</v>
      </c>
      <c r="B28" s="7">
        <v>314.0</v>
      </c>
      <c r="C28" s="7">
        <v>302.0</v>
      </c>
      <c r="D28" s="7">
        <v>182.0</v>
      </c>
      <c r="E28" s="7">
        <v>26810.0</v>
      </c>
      <c r="F28" s="7">
        <v>21862.0</v>
      </c>
      <c r="G28" s="7">
        <v>20532.0</v>
      </c>
      <c r="H28" s="7">
        <v>23036.0</v>
      </c>
      <c r="I28" s="7">
        <v>20160.0</v>
      </c>
      <c r="J28" s="7">
        <v>15376.0</v>
      </c>
      <c r="K28" s="23">
        <f t="shared" si="1"/>
        <v>0.2727272727</v>
      </c>
      <c r="L28" s="23">
        <f t="shared" si="2"/>
        <v>0.1252583712</v>
      </c>
      <c r="M28" s="23">
        <f t="shared" si="3"/>
        <v>0.09718534254</v>
      </c>
      <c r="N28" s="24">
        <f t="shared" si="4"/>
        <v>0.1650569955</v>
      </c>
      <c r="O28" s="23">
        <f t="shared" si="5"/>
        <v>2.565891473</v>
      </c>
      <c r="P28" s="23">
        <f t="shared" si="6"/>
        <v>2.68686248</v>
      </c>
      <c r="Q28" s="23">
        <f t="shared" si="7"/>
        <v>2.525894944</v>
      </c>
      <c r="R28" s="23">
        <f t="shared" si="8"/>
        <v>2.081970176</v>
      </c>
      <c r="S28" s="23">
        <f t="shared" si="9"/>
        <v>1.661118893</v>
      </c>
      <c r="T28" s="23">
        <f t="shared" si="10"/>
        <v>1.333304431</v>
      </c>
      <c r="U28" s="23">
        <f t="shared" si="11"/>
        <v>2.142507066</v>
      </c>
      <c r="V28" s="25">
        <f t="shared" si="12"/>
        <v>12.98040752</v>
      </c>
      <c r="W28" s="26"/>
    </row>
    <row r="29" ht="15.75" customHeight="1">
      <c r="A29" s="7" t="s">
        <v>72</v>
      </c>
      <c r="B29" s="7">
        <v>0.0</v>
      </c>
      <c r="C29" s="7">
        <v>102.0</v>
      </c>
      <c r="D29" s="7">
        <v>34.0</v>
      </c>
      <c r="E29" s="7">
        <v>1028.0</v>
      </c>
      <c r="F29" s="7">
        <v>684.0</v>
      </c>
      <c r="G29" s="7">
        <v>652.0</v>
      </c>
      <c r="H29" s="7">
        <v>4716.0</v>
      </c>
      <c r="I29" s="7">
        <v>5360.0</v>
      </c>
      <c r="J29" s="7">
        <v>4600.0</v>
      </c>
      <c r="K29" s="23">
        <f t="shared" si="1"/>
        <v>0.0008658008658</v>
      </c>
      <c r="L29" s="23">
        <f t="shared" si="2"/>
        <v>0.04257957834</v>
      </c>
      <c r="M29" s="23">
        <f t="shared" si="3"/>
        <v>0.01858736059</v>
      </c>
      <c r="N29" s="24">
        <f t="shared" si="4"/>
        <v>0.02067757993</v>
      </c>
      <c r="O29" s="23">
        <f t="shared" si="5"/>
        <v>0.09847832328</v>
      </c>
      <c r="P29" s="23">
        <f t="shared" si="6"/>
        <v>0.08418335996</v>
      </c>
      <c r="Q29" s="23">
        <f t="shared" si="7"/>
        <v>0.08032968385</v>
      </c>
      <c r="R29" s="23">
        <f t="shared" si="8"/>
        <v>0.4262991414</v>
      </c>
      <c r="S29" s="23">
        <f t="shared" si="9"/>
        <v>0.4417071764</v>
      </c>
      <c r="T29" s="23">
        <f t="shared" si="10"/>
        <v>0.398942166</v>
      </c>
      <c r="U29" s="23">
        <f t="shared" si="11"/>
        <v>0.2549899751</v>
      </c>
      <c r="V29" s="25">
        <f t="shared" si="12"/>
        <v>12.3317127</v>
      </c>
      <c r="W29" s="26"/>
    </row>
    <row r="30" ht="15.75" customHeight="1">
      <c r="A30" s="7" t="s">
        <v>66</v>
      </c>
      <c r="B30" s="7">
        <v>122.0</v>
      </c>
      <c r="C30" s="7">
        <v>688.0</v>
      </c>
      <c r="D30" s="7">
        <v>618.0</v>
      </c>
      <c r="E30" s="7">
        <v>36010.0</v>
      </c>
      <c r="F30" s="7">
        <v>23616.0</v>
      </c>
      <c r="G30" s="7">
        <v>21804.0</v>
      </c>
      <c r="H30" s="7">
        <v>38520.0</v>
      </c>
      <c r="I30" s="7">
        <v>31804.0</v>
      </c>
      <c r="J30" s="7">
        <v>29468.0</v>
      </c>
      <c r="K30" s="23">
        <f t="shared" si="1"/>
        <v>0.1064935065</v>
      </c>
      <c r="L30" s="23">
        <f t="shared" si="2"/>
        <v>0.2848284415</v>
      </c>
      <c r="M30" s="23">
        <f t="shared" si="3"/>
        <v>0.3287307488</v>
      </c>
      <c r="N30" s="24">
        <f t="shared" si="4"/>
        <v>0.2400175656</v>
      </c>
      <c r="O30" s="23">
        <f t="shared" si="5"/>
        <v>3.446358503</v>
      </c>
      <c r="P30" s="23">
        <f t="shared" si="6"/>
        <v>2.90242104</v>
      </c>
      <c r="Q30" s="23">
        <f t="shared" si="7"/>
        <v>2.682371755</v>
      </c>
      <c r="R30" s="23">
        <f t="shared" si="8"/>
        <v>3.481337551</v>
      </c>
      <c r="S30" s="23">
        <f t="shared" si="9"/>
        <v>2.6204993</v>
      </c>
      <c r="T30" s="23">
        <f t="shared" si="10"/>
        <v>2.555189456</v>
      </c>
      <c r="U30" s="23">
        <f t="shared" si="11"/>
        <v>2.948029601</v>
      </c>
      <c r="V30" s="25">
        <f t="shared" si="12"/>
        <v>12.28255771</v>
      </c>
      <c r="W30" s="26"/>
    </row>
    <row r="31" ht="15.75" customHeight="1">
      <c r="A31" s="7" t="s">
        <v>70</v>
      </c>
      <c r="B31" s="7">
        <v>4.0</v>
      </c>
      <c r="C31" s="7">
        <v>110.0</v>
      </c>
      <c r="D31" s="7">
        <v>68.0</v>
      </c>
      <c r="E31" s="7">
        <v>3958.0</v>
      </c>
      <c r="F31" s="7">
        <v>3316.0</v>
      </c>
      <c r="G31" s="7">
        <v>2676.0</v>
      </c>
      <c r="H31" s="7">
        <v>3792.0</v>
      </c>
      <c r="I31" s="7">
        <v>4356.0</v>
      </c>
      <c r="J31" s="7">
        <v>3124.0</v>
      </c>
      <c r="K31" s="23">
        <f t="shared" si="1"/>
        <v>0.004329004329</v>
      </c>
      <c r="L31" s="23">
        <f t="shared" si="2"/>
        <v>0.04588673005</v>
      </c>
      <c r="M31" s="23">
        <f t="shared" si="3"/>
        <v>0.03664365374</v>
      </c>
      <c r="N31" s="24">
        <f t="shared" si="4"/>
        <v>0.02895312938</v>
      </c>
      <c r="O31" s="23">
        <f t="shared" si="5"/>
        <v>0.3788879319</v>
      </c>
      <c r="P31" s="23">
        <f t="shared" si="6"/>
        <v>0.4076440949</v>
      </c>
      <c r="Q31" s="23">
        <f t="shared" si="7"/>
        <v>0.3293147989</v>
      </c>
      <c r="R31" s="23">
        <f t="shared" si="8"/>
        <v>0.3427925892</v>
      </c>
      <c r="S31" s="23">
        <f t="shared" si="9"/>
        <v>0.3589849221</v>
      </c>
      <c r="T31" s="23">
        <f t="shared" si="10"/>
        <v>0.2709615885</v>
      </c>
      <c r="U31" s="23">
        <f t="shared" si="11"/>
        <v>0.3480976542</v>
      </c>
      <c r="V31" s="25">
        <f t="shared" si="12"/>
        <v>12.02279898</v>
      </c>
      <c r="W31" s="26"/>
    </row>
    <row r="32" ht="15.75" customHeight="1">
      <c r="A32" s="7" t="s">
        <v>68</v>
      </c>
      <c r="B32" s="7">
        <v>72.0</v>
      </c>
      <c r="C32" s="7">
        <v>162.0</v>
      </c>
      <c r="D32" s="7">
        <v>136.0</v>
      </c>
      <c r="E32" s="7">
        <v>17484.0</v>
      </c>
      <c r="F32" s="7">
        <v>12374.0</v>
      </c>
      <c r="G32" s="7">
        <v>12622.0</v>
      </c>
      <c r="H32" s="7">
        <v>356.0</v>
      </c>
      <c r="I32" s="7">
        <v>468.0</v>
      </c>
      <c r="J32" s="7">
        <v>360.0</v>
      </c>
      <c r="K32" s="23">
        <f t="shared" si="1"/>
        <v>0.0632034632</v>
      </c>
      <c r="L32" s="23">
        <f t="shared" si="2"/>
        <v>0.06738321621</v>
      </c>
      <c r="M32" s="23">
        <f t="shared" si="3"/>
        <v>0.07275624004</v>
      </c>
      <c r="N32" s="24">
        <f t="shared" si="4"/>
        <v>0.06778097315</v>
      </c>
      <c r="O32" s="23">
        <f t="shared" si="5"/>
        <v>1.673365872</v>
      </c>
      <c r="P32" s="23">
        <f t="shared" si="6"/>
        <v>1.520830773</v>
      </c>
      <c r="Q32" s="23">
        <f t="shared" si="7"/>
        <v>1.552835527</v>
      </c>
      <c r="R32" s="23">
        <f t="shared" si="8"/>
        <v>0.03226389516</v>
      </c>
      <c r="S32" s="23">
        <f t="shared" si="9"/>
        <v>0.03864216858</v>
      </c>
      <c r="T32" s="23">
        <f t="shared" si="10"/>
        <v>0.0313014827</v>
      </c>
      <c r="U32" s="23">
        <f t="shared" si="11"/>
        <v>0.8082066198</v>
      </c>
      <c r="V32" s="25">
        <f t="shared" si="12"/>
        <v>11.92379782</v>
      </c>
      <c r="W32" s="26"/>
    </row>
    <row r="33" ht="15.75" customHeight="1">
      <c r="A33" s="7" t="s">
        <v>71</v>
      </c>
      <c r="B33" s="7">
        <v>898.0</v>
      </c>
      <c r="C33" s="7">
        <v>3564.0</v>
      </c>
      <c r="D33" s="7">
        <v>2896.0</v>
      </c>
      <c r="E33" s="7">
        <v>126138.0</v>
      </c>
      <c r="F33" s="7">
        <v>100608.0</v>
      </c>
      <c r="G33" s="7">
        <v>111754.0</v>
      </c>
      <c r="H33" s="7">
        <v>177008.0</v>
      </c>
      <c r="I33" s="7">
        <v>200864.0</v>
      </c>
      <c r="J33" s="7">
        <v>176496.0</v>
      </c>
      <c r="K33" s="23">
        <f t="shared" si="1"/>
        <v>0.7783549784</v>
      </c>
      <c r="L33" s="23">
        <f t="shared" si="2"/>
        <v>1.473749483</v>
      </c>
      <c r="M33" s="23">
        <f t="shared" si="3"/>
        <v>1.53850239</v>
      </c>
      <c r="N33" s="24">
        <f t="shared" si="4"/>
        <v>1.263535617</v>
      </c>
      <c r="O33" s="23">
        <f t="shared" si="5"/>
        <v>12.07187291</v>
      </c>
      <c r="P33" s="23">
        <f t="shared" si="6"/>
        <v>12.36438491</v>
      </c>
      <c r="Q33" s="23">
        <f t="shared" si="7"/>
        <v>13.74769344</v>
      </c>
      <c r="R33" s="23">
        <f t="shared" si="8"/>
        <v>15.99719837</v>
      </c>
      <c r="S33" s="23">
        <f t="shared" si="9"/>
        <v>16.54980638</v>
      </c>
      <c r="T33" s="23">
        <f t="shared" si="10"/>
        <v>15.30365039</v>
      </c>
      <c r="U33" s="23">
        <f t="shared" si="11"/>
        <v>14.33910107</v>
      </c>
      <c r="V33" s="25">
        <f t="shared" si="12"/>
        <v>11.34839483</v>
      </c>
      <c r="W33" s="26"/>
    </row>
    <row r="34" ht="15.75" customHeight="1">
      <c r="A34" s="7" t="s">
        <v>73</v>
      </c>
      <c r="B34" s="7">
        <v>16.0</v>
      </c>
      <c r="C34" s="7">
        <v>224.0</v>
      </c>
      <c r="D34" s="7">
        <v>306.0</v>
      </c>
      <c r="E34" s="7">
        <v>9180.0</v>
      </c>
      <c r="F34" s="7">
        <v>5676.0</v>
      </c>
      <c r="G34" s="7">
        <v>4676.0</v>
      </c>
      <c r="H34" s="7">
        <v>15780.0</v>
      </c>
      <c r="I34" s="7">
        <v>14312.0</v>
      </c>
      <c r="J34" s="7">
        <v>12812.0</v>
      </c>
      <c r="K34" s="23">
        <f t="shared" si="1"/>
        <v>0.01471861472</v>
      </c>
      <c r="L34" s="23">
        <f t="shared" si="2"/>
        <v>0.093013642</v>
      </c>
      <c r="M34" s="23">
        <f t="shared" si="3"/>
        <v>0.1630377058</v>
      </c>
      <c r="N34" s="24">
        <f t="shared" si="4"/>
        <v>0.09025665417</v>
      </c>
      <c r="O34" s="23">
        <f t="shared" si="5"/>
        <v>0.8786486745</v>
      </c>
      <c r="P34" s="23">
        <f t="shared" si="6"/>
        <v>0.6976772766</v>
      </c>
      <c r="Q34" s="23">
        <f t="shared" si="7"/>
        <v>0.5753475212</v>
      </c>
      <c r="R34" s="23">
        <f t="shared" si="8"/>
        <v>1.426208766</v>
      </c>
      <c r="S34" s="23">
        <f t="shared" si="9"/>
        <v>1.179286479</v>
      </c>
      <c r="T34" s="23">
        <f t="shared" si="10"/>
        <v>1.110985867</v>
      </c>
      <c r="U34" s="23">
        <f t="shared" si="11"/>
        <v>0.9780257641</v>
      </c>
      <c r="V34" s="25">
        <f t="shared" si="12"/>
        <v>10.83605163</v>
      </c>
      <c r="W34" s="26"/>
    </row>
    <row r="35" ht="15.75" customHeight="1">
      <c r="A35" s="7" t="s">
        <v>69</v>
      </c>
      <c r="B35" s="7">
        <v>196.0</v>
      </c>
      <c r="C35" s="7">
        <v>36.0</v>
      </c>
      <c r="D35" s="7">
        <v>84.0</v>
      </c>
      <c r="E35" s="7">
        <v>6402.0</v>
      </c>
      <c r="F35" s="7">
        <v>7378.0</v>
      </c>
      <c r="G35" s="7">
        <v>13816.0</v>
      </c>
      <c r="H35" s="7">
        <v>6748.0</v>
      </c>
      <c r="I35" s="7">
        <v>7516.0</v>
      </c>
      <c r="J35" s="7">
        <v>5864.0</v>
      </c>
      <c r="K35" s="23">
        <f t="shared" si="1"/>
        <v>0.1705627706</v>
      </c>
      <c r="L35" s="23">
        <f t="shared" si="2"/>
        <v>0.01529557668</v>
      </c>
      <c r="M35" s="23">
        <f t="shared" si="3"/>
        <v>0.04514073287</v>
      </c>
      <c r="N35" s="24">
        <f t="shared" si="4"/>
        <v>0.07699969337</v>
      </c>
      <c r="O35" s="23">
        <f t="shared" si="5"/>
        <v>0.6127859125</v>
      </c>
      <c r="P35" s="23">
        <f t="shared" si="6"/>
        <v>0.9068452747</v>
      </c>
      <c r="Q35" s="23">
        <f t="shared" si="7"/>
        <v>1.699717062</v>
      </c>
      <c r="R35" s="23">
        <f t="shared" si="8"/>
        <v>0.6099412562</v>
      </c>
      <c r="S35" s="23">
        <f t="shared" si="9"/>
        <v>0.6193458021</v>
      </c>
      <c r="T35" s="23">
        <f t="shared" si="10"/>
        <v>0.5085407093</v>
      </c>
      <c r="U35" s="23">
        <f t="shared" si="11"/>
        <v>0.8261960029</v>
      </c>
      <c r="V35" s="25">
        <f t="shared" si="12"/>
        <v>10.72986095</v>
      </c>
      <c r="W35" s="26"/>
    </row>
    <row r="36" ht="15.75" customHeight="1">
      <c r="A36" s="7" t="s">
        <v>75</v>
      </c>
      <c r="B36" s="7">
        <v>316.0</v>
      </c>
      <c r="C36" s="7">
        <v>2182.0</v>
      </c>
      <c r="D36" s="7">
        <v>1348.0</v>
      </c>
      <c r="E36" s="7">
        <v>58648.0</v>
      </c>
      <c r="F36" s="7">
        <v>48056.0</v>
      </c>
      <c r="G36" s="7">
        <v>43764.0</v>
      </c>
      <c r="H36" s="7">
        <v>95372.0</v>
      </c>
      <c r="I36" s="7">
        <v>87224.0</v>
      </c>
      <c r="J36" s="7">
        <v>65080.0</v>
      </c>
      <c r="K36" s="23">
        <f t="shared" si="1"/>
        <v>0.2744588745</v>
      </c>
      <c r="L36" s="23">
        <f t="shared" si="2"/>
        <v>0.9024390244</v>
      </c>
      <c r="M36" s="23">
        <f t="shared" si="3"/>
        <v>0.7164099841</v>
      </c>
      <c r="N36" s="24">
        <f t="shared" si="4"/>
        <v>0.6311026276</v>
      </c>
      <c r="O36" s="23">
        <f t="shared" si="5"/>
        <v>5.612881615</v>
      </c>
      <c r="P36" s="23">
        <f t="shared" si="6"/>
        <v>5.905985007</v>
      </c>
      <c r="Q36" s="23">
        <f t="shared" si="7"/>
        <v>5.383811047</v>
      </c>
      <c r="R36" s="23">
        <f t="shared" si="8"/>
        <v>8.619340262</v>
      </c>
      <c r="S36" s="23">
        <f t="shared" si="9"/>
        <v>7.186701821</v>
      </c>
      <c r="T36" s="23">
        <f t="shared" si="10"/>
        <v>5.643024365</v>
      </c>
      <c r="U36" s="23">
        <f t="shared" si="11"/>
        <v>6.391957353</v>
      </c>
      <c r="V36" s="25">
        <f t="shared" si="12"/>
        <v>10.12823758</v>
      </c>
      <c r="W36" s="26"/>
    </row>
    <row r="37" ht="15.75" customHeight="1">
      <c r="A37" s="7" t="s">
        <v>74</v>
      </c>
      <c r="B37" s="7">
        <v>182.0</v>
      </c>
      <c r="C37" s="7">
        <v>348.0</v>
      </c>
      <c r="D37" s="7">
        <v>170.0</v>
      </c>
      <c r="E37" s="7">
        <v>8396.0</v>
      </c>
      <c r="F37" s="7">
        <v>7330.0</v>
      </c>
      <c r="G37" s="7">
        <v>7924.0</v>
      </c>
      <c r="H37" s="7">
        <v>15600.0</v>
      </c>
      <c r="I37" s="7">
        <v>24896.0</v>
      </c>
      <c r="J37" s="7">
        <v>19056.0</v>
      </c>
      <c r="K37" s="23">
        <f t="shared" si="1"/>
        <v>0.1584415584</v>
      </c>
      <c r="L37" s="23">
        <f t="shared" si="2"/>
        <v>0.1442744936</v>
      </c>
      <c r="M37" s="23">
        <f t="shared" si="3"/>
        <v>0.09081253319</v>
      </c>
      <c r="N37" s="24">
        <f t="shared" si="4"/>
        <v>0.1311761951</v>
      </c>
      <c r="O37" s="23">
        <f t="shared" si="5"/>
        <v>0.8036175711</v>
      </c>
      <c r="P37" s="23">
        <f t="shared" si="6"/>
        <v>0.9009462947</v>
      </c>
      <c r="Q37" s="23">
        <f t="shared" si="7"/>
        <v>0.9749046623</v>
      </c>
      <c r="R37" s="23">
        <f t="shared" si="8"/>
        <v>1.409941256</v>
      </c>
      <c r="S37" s="23">
        <f t="shared" si="9"/>
        <v>2.051330642</v>
      </c>
      <c r="T37" s="23">
        <f t="shared" si="10"/>
        <v>1.652388797</v>
      </c>
      <c r="U37" s="23">
        <f t="shared" si="11"/>
        <v>1.298854871</v>
      </c>
      <c r="V37" s="25">
        <f t="shared" si="12"/>
        <v>9.901605012</v>
      </c>
      <c r="W37" s="26"/>
    </row>
    <row r="38" ht="15.75" customHeight="1">
      <c r="A38" s="7" t="s">
        <v>77</v>
      </c>
      <c r="B38" s="7">
        <v>8888.0</v>
      </c>
      <c r="C38" s="7">
        <v>48392.0</v>
      </c>
      <c r="D38" s="7">
        <v>31240.0</v>
      </c>
      <c r="E38" s="7">
        <v>1780902.0</v>
      </c>
      <c r="F38" s="7">
        <v>1420484.0</v>
      </c>
      <c r="G38" s="7">
        <v>1427074.0</v>
      </c>
      <c r="H38" s="7">
        <v>1222536.0</v>
      </c>
      <c r="I38" s="7">
        <v>1411388.0</v>
      </c>
      <c r="J38" s="7">
        <v>1318544.0</v>
      </c>
      <c r="K38" s="23">
        <f t="shared" si="1"/>
        <v>7.696103896</v>
      </c>
      <c r="L38" s="23">
        <f t="shared" si="2"/>
        <v>20.00537412</v>
      </c>
      <c r="M38" s="23">
        <f t="shared" si="3"/>
        <v>16.59107807</v>
      </c>
      <c r="N38" s="24">
        <f t="shared" si="4"/>
        <v>14.76418536</v>
      </c>
      <c r="O38" s="23">
        <f t="shared" si="5"/>
        <v>170.4376495</v>
      </c>
      <c r="P38" s="23">
        <f t="shared" si="6"/>
        <v>174.571095</v>
      </c>
      <c r="Q38" s="23">
        <f t="shared" si="7"/>
        <v>175.5535736</v>
      </c>
      <c r="R38" s="23">
        <f t="shared" si="8"/>
        <v>110.4868504</v>
      </c>
      <c r="S38" s="23">
        <f t="shared" si="9"/>
        <v>116.2881272</v>
      </c>
      <c r="T38" s="23">
        <f t="shared" si="10"/>
        <v>114.3280153</v>
      </c>
      <c r="U38" s="23">
        <f t="shared" si="11"/>
        <v>143.6108852</v>
      </c>
      <c r="V38" s="25">
        <f t="shared" si="12"/>
        <v>9.726976576</v>
      </c>
      <c r="W38" s="26"/>
    </row>
    <row r="39" ht="15.75" customHeight="1">
      <c r="A39" s="7" t="s">
        <v>79</v>
      </c>
      <c r="B39" s="7">
        <v>302.0</v>
      </c>
      <c r="C39" s="7">
        <v>816.0</v>
      </c>
      <c r="D39" s="7">
        <v>846.0</v>
      </c>
      <c r="E39" s="7">
        <v>28460.0</v>
      </c>
      <c r="F39" s="7">
        <v>24466.0</v>
      </c>
      <c r="G39" s="7">
        <v>23136.0</v>
      </c>
      <c r="H39" s="7">
        <v>39112.0</v>
      </c>
      <c r="I39" s="7">
        <v>46252.0</v>
      </c>
      <c r="J39" s="7">
        <v>34632.0</v>
      </c>
      <c r="K39" s="23">
        <f t="shared" si="1"/>
        <v>0.2623376623</v>
      </c>
      <c r="L39" s="23">
        <f t="shared" si="2"/>
        <v>0.337742869</v>
      </c>
      <c r="M39" s="23">
        <f t="shared" si="3"/>
        <v>0.4498141264</v>
      </c>
      <c r="N39" s="24">
        <f t="shared" si="4"/>
        <v>0.3499648859</v>
      </c>
      <c r="O39" s="23">
        <f t="shared" si="5"/>
        <v>2.723801321</v>
      </c>
      <c r="P39" s="23">
        <f t="shared" si="6"/>
        <v>3.006882143</v>
      </c>
      <c r="Q39" s="23">
        <f t="shared" si="7"/>
        <v>2.846229549</v>
      </c>
      <c r="R39" s="23">
        <f t="shared" si="8"/>
        <v>3.534839584</v>
      </c>
      <c r="S39" s="23">
        <f t="shared" si="9"/>
        <v>3.810908791</v>
      </c>
      <c r="T39" s="23">
        <f t="shared" si="10"/>
        <v>3.002948062</v>
      </c>
      <c r="U39" s="23">
        <f t="shared" si="11"/>
        <v>3.154268242</v>
      </c>
      <c r="V39" s="25">
        <f t="shared" si="12"/>
        <v>9.013099225</v>
      </c>
      <c r="W39" s="26"/>
    </row>
    <row r="40" ht="15.75" customHeight="1">
      <c r="A40" s="7" t="s">
        <v>82</v>
      </c>
      <c r="B40" s="7">
        <v>158.0</v>
      </c>
      <c r="C40" s="7">
        <v>1358.0</v>
      </c>
      <c r="D40" s="7">
        <v>680.0</v>
      </c>
      <c r="E40" s="7">
        <v>40504.0</v>
      </c>
      <c r="F40" s="7">
        <v>30258.0</v>
      </c>
      <c r="G40" s="7">
        <v>27800.0</v>
      </c>
      <c r="H40" s="7">
        <v>28336.0</v>
      </c>
      <c r="I40" s="7">
        <v>30144.0</v>
      </c>
      <c r="J40" s="7">
        <v>31740.0</v>
      </c>
      <c r="K40" s="23">
        <f t="shared" si="1"/>
        <v>0.1376623377</v>
      </c>
      <c r="L40" s="23">
        <f t="shared" si="2"/>
        <v>0.5618023977</v>
      </c>
      <c r="M40" s="23">
        <f t="shared" si="3"/>
        <v>0.3616569304</v>
      </c>
      <c r="N40" s="24">
        <f t="shared" si="4"/>
        <v>0.3537072219</v>
      </c>
      <c r="O40" s="23">
        <f t="shared" si="5"/>
        <v>3.876447507</v>
      </c>
      <c r="P40" s="23">
        <f t="shared" si="6"/>
        <v>3.718692393</v>
      </c>
      <c r="Q40" s="23">
        <f t="shared" si="7"/>
        <v>3.419977857</v>
      </c>
      <c r="R40" s="23">
        <f t="shared" si="8"/>
        <v>2.560957976</v>
      </c>
      <c r="S40" s="23">
        <f t="shared" si="9"/>
        <v>2.483727445</v>
      </c>
      <c r="T40" s="23">
        <f t="shared" si="10"/>
        <v>2.75218937</v>
      </c>
      <c r="U40" s="23">
        <f t="shared" si="11"/>
        <v>3.135332091</v>
      </c>
      <c r="V40" s="25">
        <f t="shared" si="12"/>
        <v>8.864201511</v>
      </c>
      <c r="W40" s="26"/>
    </row>
    <row r="41" ht="15.75" customHeight="1">
      <c r="A41" s="7" t="s">
        <v>76</v>
      </c>
      <c r="B41" s="7">
        <v>18.0</v>
      </c>
      <c r="C41" s="7">
        <v>22.0</v>
      </c>
      <c r="D41" s="7">
        <v>60.0</v>
      </c>
      <c r="E41" s="7">
        <v>2560.0</v>
      </c>
      <c r="F41" s="7">
        <v>1840.0</v>
      </c>
      <c r="G41" s="7">
        <v>1936.0</v>
      </c>
      <c r="H41" s="7">
        <v>764.0</v>
      </c>
      <c r="I41" s="7">
        <v>1020.0</v>
      </c>
      <c r="J41" s="7">
        <v>1936.0</v>
      </c>
      <c r="K41" s="23">
        <f t="shared" si="1"/>
        <v>0.01645021645</v>
      </c>
      <c r="L41" s="23">
        <f t="shared" si="2"/>
        <v>0.009508061182</v>
      </c>
      <c r="M41" s="23">
        <f t="shared" si="3"/>
        <v>0.03239511418</v>
      </c>
      <c r="N41" s="24">
        <f t="shared" si="4"/>
        <v>0.0194511306</v>
      </c>
      <c r="O41" s="23">
        <f t="shared" si="5"/>
        <v>0.2450952244</v>
      </c>
      <c r="P41" s="23">
        <f t="shared" si="6"/>
        <v>0.2262504609</v>
      </c>
      <c r="Q41" s="23">
        <f t="shared" si="7"/>
        <v>0.2382826916</v>
      </c>
      <c r="R41" s="23">
        <f t="shared" si="8"/>
        <v>0.06913691821</v>
      </c>
      <c r="S41" s="23">
        <f t="shared" si="9"/>
        <v>0.08412292988</v>
      </c>
      <c r="T41" s="23">
        <f t="shared" si="10"/>
        <v>0.167952831</v>
      </c>
      <c r="U41" s="23">
        <f t="shared" si="11"/>
        <v>0.1718068427</v>
      </c>
      <c r="V41" s="25">
        <f t="shared" si="12"/>
        <v>8.832743256</v>
      </c>
      <c r="W41" s="26"/>
    </row>
    <row r="42" ht="15.75" customHeight="1">
      <c r="A42" s="7" t="s">
        <v>81</v>
      </c>
      <c r="B42" s="7">
        <v>102.0</v>
      </c>
      <c r="C42" s="7">
        <v>1032.0</v>
      </c>
      <c r="D42" s="7">
        <v>742.0</v>
      </c>
      <c r="E42" s="7">
        <v>20758.0</v>
      </c>
      <c r="F42" s="7">
        <v>21610.0</v>
      </c>
      <c r="G42" s="7">
        <v>18804.0</v>
      </c>
      <c r="H42" s="7">
        <v>39256.0</v>
      </c>
      <c r="I42" s="7">
        <v>37264.0</v>
      </c>
      <c r="J42" s="7">
        <v>26640.0</v>
      </c>
      <c r="K42" s="23">
        <f t="shared" si="1"/>
        <v>0.08917748918</v>
      </c>
      <c r="L42" s="23">
        <f t="shared" si="2"/>
        <v>0.4270359653</v>
      </c>
      <c r="M42" s="23">
        <f t="shared" si="3"/>
        <v>0.3945831121</v>
      </c>
      <c r="N42" s="24">
        <f t="shared" si="4"/>
        <v>0.3035988555</v>
      </c>
      <c r="O42" s="23">
        <f t="shared" si="5"/>
        <v>1.986697292</v>
      </c>
      <c r="P42" s="23">
        <f t="shared" si="6"/>
        <v>2.655892835</v>
      </c>
      <c r="Q42" s="23">
        <f t="shared" si="7"/>
        <v>2.313322672</v>
      </c>
      <c r="R42" s="23">
        <f t="shared" si="8"/>
        <v>3.547853592</v>
      </c>
      <c r="S42" s="23">
        <f t="shared" si="9"/>
        <v>3.070363352</v>
      </c>
      <c r="T42" s="23">
        <f t="shared" si="10"/>
        <v>2.309980057</v>
      </c>
      <c r="U42" s="23">
        <f t="shared" si="11"/>
        <v>2.647351633</v>
      </c>
      <c r="V42" s="25">
        <f t="shared" si="12"/>
        <v>8.719899912</v>
      </c>
      <c r="W42" s="26"/>
    </row>
    <row r="43" ht="15.75" customHeight="1">
      <c r="A43" s="7" t="s">
        <v>78</v>
      </c>
      <c r="B43" s="7">
        <v>12.0</v>
      </c>
      <c r="C43" s="7">
        <v>148.0</v>
      </c>
      <c r="D43" s="7">
        <v>338.0</v>
      </c>
      <c r="E43" s="7">
        <v>7566.0</v>
      </c>
      <c r="F43" s="7">
        <v>5062.0</v>
      </c>
      <c r="G43" s="7">
        <v>4790.0</v>
      </c>
      <c r="H43" s="7">
        <v>7456.0</v>
      </c>
      <c r="I43" s="7">
        <v>9540.0</v>
      </c>
      <c r="J43" s="7">
        <v>11276.0</v>
      </c>
      <c r="K43" s="23">
        <f t="shared" si="1"/>
        <v>0.01125541126</v>
      </c>
      <c r="L43" s="23">
        <f t="shared" si="2"/>
        <v>0.0615957007</v>
      </c>
      <c r="M43" s="23">
        <f t="shared" si="3"/>
        <v>0.180031864</v>
      </c>
      <c r="N43" s="24">
        <f t="shared" si="4"/>
        <v>0.08429432533</v>
      </c>
      <c r="O43" s="23">
        <f t="shared" si="5"/>
        <v>0.7241841325</v>
      </c>
      <c r="P43" s="23">
        <f t="shared" si="6"/>
        <v>0.6222194912</v>
      </c>
      <c r="Q43" s="23">
        <f t="shared" si="7"/>
        <v>0.5893713864</v>
      </c>
      <c r="R43" s="23">
        <f t="shared" si="8"/>
        <v>0.6739267962</v>
      </c>
      <c r="S43" s="23">
        <f t="shared" si="9"/>
        <v>0.7861085936</v>
      </c>
      <c r="T43" s="23">
        <f t="shared" si="10"/>
        <v>0.9778028267</v>
      </c>
      <c r="U43" s="23">
        <f t="shared" si="11"/>
        <v>0.7289355377</v>
      </c>
      <c r="V43" s="25">
        <f t="shared" si="12"/>
        <v>8.647504264</v>
      </c>
      <c r="W43" s="26"/>
    </row>
    <row r="44" ht="15.75" customHeight="1">
      <c r="A44" s="7" t="s">
        <v>85</v>
      </c>
      <c r="B44" s="7">
        <v>36.0</v>
      </c>
      <c r="C44" s="7">
        <v>70.0</v>
      </c>
      <c r="D44" s="7">
        <v>4.0</v>
      </c>
      <c r="E44" s="7">
        <v>2554.0</v>
      </c>
      <c r="F44" s="7">
        <v>2392.0</v>
      </c>
      <c r="G44" s="7">
        <v>2308.0</v>
      </c>
      <c r="H44" s="7">
        <v>956.0</v>
      </c>
      <c r="I44" s="7">
        <v>1292.0</v>
      </c>
      <c r="J44" s="7">
        <v>1020.0</v>
      </c>
      <c r="K44" s="23">
        <f t="shared" si="1"/>
        <v>0.03203463203</v>
      </c>
      <c r="L44" s="23">
        <f t="shared" si="2"/>
        <v>0.02935097148</v>
      </c>
      <c r="M44" s="23">
        <f t="shared" si="3"/>
        <v>0.002655337228</v>
      </c>
      <c r="N44" s="24">
        <f t="shared" si="4"/>
        <v>0.02134698025</v>
      </c>
      <c r="O44" s="23">
        <f t="shared" si="5"/>
        <v>0.2445210068</v>
      </c>
      <c r="P44" s="23">
        <f t="shared" si="6"/>
        <v>0.2940887305</v>
      </c>
      <c r="Q44" s="23">
        <f t="shared" si="7"/>
        <v>0.284044778</v>
      </c>
      <c r="R44" s="23">
        <f t="shared" si="8"/>
        <v>0.08648892906</v>
      </c>
      <c r="S44" s="23">
        <f t="shared" si="9"/>
        <v>0.1065337398</v>
      </c>
      <c r="T44" s="23">
        <f t="shared" si="10"/>
        <v>0.08852857019</v>
      </c>
      <c r="U44" s="23">
        <f t="shared" si="11"/>
        <v>0.1840342924</v>
      </c>
      <c r="V44" s="25">
        <f t="shared" si="12"/>
        <v>8.621092551</v>
      </c>
      <c r="W44" s="26"/>
    </row>
    <row r="45" ht="15.75" customHeight="1">
      <c r="A45" s="7" t="s">
        <v>80</v>
      </c>
      <c r="B45" s="7">
        <v>5892.0</v>
      </c>
      <c r="C45" s="7">
        <v>23908.0</v>
      </c>
      <c r="D45" s="7">
        <v>17126.0</v>
      </c>
      <c r="E45" s="7">
        <v>796040.0</v>
      </c>
      <c r="F45" s="7">
        <v>610120.0</v>
      </c>
      <c r="G45" s="7">
        <v>653730.0</v>
      </c>
      <c r="H45" s="7">
        <v>703588.0</v>
      </c>
      <c r="I45" s="7">
        <v>748916.0</v>
      </c>
      <c r="J45" s="7">
        <v>660052.0</v>
      </c>
      <c r="K45" s="23">
        <f t="shared" si="1"/>
        <v>5.102164502</v>
      </c>
      <c r="L45" s="23">
        <f t="shared" si="2"/>
        <v>9.883836296</v>
      </c>
      <c r="M45" s="23">
        <f t="shared" si="3"/>
        <v>9.09559214</v>
      </c>
      <c r="N45" s="24">
        <f t="shared" si="4"/>
        <v>8.027197646</v>
      </c>
      <c r="O45" s="23">
        <f t="shared" si="5"/>
        <v>76.18346253</v>
      </c>
      <c r="P45" s="23">
        <f t="shared" si="6"/>
        <v>74.98107411</v>
      </c>
      <c r="Q45" s="23">
        <f t="shared" si="7"/>
        <v>80.41960881</v>
      </c>
      <c r="R45" s="23">
        <f t="shared" si="8"/>
        <v>63.58689562</v>
      </c>
      <c r="S45" s="23">
        <f t="shared" si="9"/>
        <v>61.70528137</v>
      </c>
      <c r="T45" s="23">
        <f t="shared" si="10"/>
        <v>57.231683</v>
      </c>
      <c r="U45" s="23">
        <f t="shared" si="11"/>
        <v>69.01800091</v>
      </c>
      <c r="V45" s="25">
        <f t="shared" si="12"/>
        <v>8.598019377</v>
      </c>
      <c r="W45" s="26"/>
    </row>
    <row r="46" ht="15.75" customHeight="1">
      <c r="A46" s="7" t="s">
        <v>83</v>
      </c>
      <c r="B46" s="7">
        <v>70.0</v>
      </c>
      <c r="C46" s="7">
        <v>450.0</v>
      </c>
      <c r="D46" s="7">
        <v>324.0</v>
      </c>
      <c r="E46" s="7">
        <v>16840.0</v>
      </c>
      <c r="F46" s="7">
        <v>14468.0</v>
      </c>
      <c r="G46" s="7">
        <v>13640.0</v>
      </c>
      <c r="H46" s="7">
        <v>7696.0</v>
      </c>
      <c r="I46" s="7">
        <v>9352.0</v>
      </c>
      <c r="J46" s="7">
        <v>7132.0</v>
      </c>
      <c r="K46" s="23">
        <f t="shared" si="1"/>
        <v>0.06147186147</v>
      </c>
      <c r="L46" s="23">
        <f t="shared" si="2"/>
        <v>0.186440678</v>
      </c>
      <c r="M46" s="23">
        <f t="shared" si="3"/>
        <v>0.1725969198</v>
      </c>
      <c r="N46" s="24">
        <f t="shared" si="4"/>
        <v>0.1401698197</v>
      </c>
      <c r="O46" s="23">
        <f t="shared" si="5"/>
        <v>1.61173318</v>
      </c>
      <c r="P46" s="23">
        <f t="shared" si="6"/>
        <v>1.778173774</v>
      </c>
      <c r="Q46" s="23">
        <f t="shared" si="7"/>
        <v>1.678066183</v>
      </c>
      <c r="R46" s="23">
        <f t="shared" si="8"/>
        <v>0.6956168098</v>
      </c>
      <c r="S46" s="23">
        <f t="shared" si="9"/>
        <v>0.7706187691</v>
      </c>
      <c r="T46" s="23">
        <f t="shared" si="10"/>
        <v>0.6184860834</v>
      </c>
      <c r="U46" s="23">
        <f t="shared" si="11"/>
        <v>1.1921158</v>
      </c>
      <c r="V46" s="25">
        <f t="shared" si="12"/>
        <v>8.504796553</v>
      </c>
      <c r="W46" s="26"/>
    </row>
    <row r="47" ht="15.75" customHeight="1">
      <c r="A47" s="7" t="s">
        <v>86</v>
      </c>
      <c r="B47" s="7">
        <v>592.0</v>
      </c>
      <c r="C47" s="7">
        <v>5094.0</v>
      </c>
      <c r="D47" s="7">
        <v>2936.0</v>
      </c>
      <c r="E47" s="7">
        <v>79182.0</v>
      </c>
      <c r="F47" s="7">
        <v>64466.0</v>
      </c>
      <c r="G47" s="7">
        <v>68422.0</v>
      </c>
      <c r="H47" s="7">
        <v>180336.0</v>
      </c>
      <c r="I47" s="7">
        <v>199812.0</v>
      </c>
      <c r="J47" s="7">
        <v>156540.0</v>
      </c>
      <c r="K47" s="23">
        <f t="shared" si="1"/>
        <v>0.5134199134</v>
      </c>
      <c r="L47" s="23">
        <f t="shared" si="2"/>
        <v>2.106242249</v>
      </c>
      <c r="M47" s="23">
        <f t="shared" si="3"/>
        <v>1.559745088</v>
      </c>
      <c r="N47" s="24">
        <f t="shared" si="4"/>
        <v>1.39313575</v>
      </c>
      <c r="O47" s="23">
        <f t="shared" si="5"/>
        <v>7.578045746</v>
      </c>
      <c r="P47" s="23">
        <f t="shared" si="6"/>
        <v>7.922698783</v>
      </c>
      <c r="Q47" s="23">
        <f t="shared" si="7"/>
        <v>8.417148481</v>
      </c>
      <c r="R47" s="23">
        <f t="shared" si="8"/>
        <v>16.29796656</v>
      </c>
      <c r="S47" s="23">
        <f t="shared" si="9"/>
        <v>16.46312927</v>
      </c>
      <c r="T47" s="23">
        <f t="shared" si="10"/>
        <v>13.57331137</v>
      </c>
      <c r="U47" s="23">
        <f t="shared" si="11"/>
        <v>11.7087167</v>
      </c>
      <c r="V47" s="25">
        <f t="shared" si="12"/>
        <v>8.404577014</v>
      </c>
      <c r="W47" s="26"/>
    </row>
    <row r="48" ht="15.75" customHeight="1">
      <c r="A48" s="7" t="s">
        <v>84</v>
      </c>
      <c r="B48" s="7">
        <v>3352.0</v>
      </c>
      <c r="C48" s="7">
        <v>12746.0</v>
      </c>
      <c r="D48" s="7">
        <v>9410.0</v>
      </c>
      <c r="E48" s="7">
        <v>297886.0</v>
      </c>
      <c r="F48" s="7">
        <v>218750.0</v>
      </c>
      <c r="G48" s="7">
        <v>241794.0</v>
      </c>
      <c r="H48" s="7">
        <v>488936.0</v>
      </c>
      <c r="I48" s="7">
        <v>568048.0</v>
      </c>
      <c r="J48" s="7">
        <v>466616.0</v>
      </c>
      <c r="K48" s="23">
        <f t="shared" si="1"/>
        <v>2.903030303</v>
      </c>
      <c r="L48" s="23">
        <f t="shared" si="2"/>
        <v>5.269532865</v>
      </c>
      <c r="M48" s="23">
        <f t="shared" si="3"/>
        <v>4.99787573</v>
      </c>
      <c r="N48" s="24">
        <f t="shared" si="4"/>
        <v>4.390146299</v>
      </c>
      <c r="O48" s="23">
        <f t="shared" si="5"/>
        <v>28.50866112</v>
      </c>
      <c r="P48" s="23">
        <f t="shared" si="6"/>
        <v>26.88349515</v>
      </c>
      <c r="Q48" s="23">
        <f t="shared" si="7"/>
        <v>29.74474105</v>
      </c>
      <c r="R48" s="23">
        <f t="shared" si="8"/>
        <v>44.18770899</v>
      </c>
      <c r="S48" s="23">
        <f t="shared" si="9"/>
        <v>46.80308149</v>
      </c>
      <c r="T48" s="23">
        <f t="shared" si="10"/>
        <v>40.45929073</v>
      </c>
      <c r="U48" s="23">
        <f t="shared" si="11"/>
        <v>36.09782975</v>
      </c>
      <c r="V48" s="25">
        <f t="shared" si="12"/>
        <v>8.222466244</v>
      </c>
      <c r="W48" s="26"/>
    </row>
    <row r="49" ht="15.75" customHeight="1">
      <c r="A49" s="7" t="s">
        <v>88</v>
      </c>
      <c r="B49" s="7">
        <v>42.0</v>
      </c>
      <c r="C49" s="7">
        <v>170.0</v>
      </c>
      <c r="D49" s="7">
        <v>64.0</v>
      </c>
      <c r="E49" s="7">
        <v>7602.0</v>
      </c>
      <c r="F49" s="7">
        <v>5294.0</v>
      </c>
      <c r="G49" s="7">
        <v>3004.0</v>
      </c>
      <c r="H49" s="7">
        <v>2628.0</v>
      </c>
      <c r="I49" s="7">
        <v>1880.0</v>
      </c>
      <c r="J49" s="7">
        <v>2120.0</v>
      </c>
      <c r="K49" s="23">
        <f t="shared" si="1"/>
        <v>0.03722943723</v>
      </c>
      <c r="L49" s="23">
        <f t="shared" si="2"/>
        <v>0.07069036792</v>
      </c>
      <c r="M49" s="23">
        <f t="shared" si="3"/>
        <v>0.03451938396</v>
      </c>
      <c r="N49" s="24">
        <f t="shared" si="4"/>
        <v>0.0474797297</v>
      </c>
      <c r="O49" s="23">
        <f t="shared" si="5"/>
        <v>0.7276294382</v>
      </c>
      <c r="P49" s="23">
        <f t="shared" si="6"/>
        <v>0.6507312277</v>
      </c>
      <c r="Q49" s="23">
        <f t="shared" si="7"/>
        <v>0.3696641653</v>
      </c>
      <c r="R49" s="23">
        <f t="shared" si="8"/>
        <v>0.2375960235</v>
      </c>
      <c r="S49" s="23">
        <f t="shared" si="9"/>
        <v>0.1549806377</v>
      </c>
      <c r="T49" s="23">
        <f t="shared" si="10"/>
        <v>0.1839070493</v>
      </c>
      <c r="U49" s="23">
        <f t="shared" si="11"/>
        <v>0.3874180903</v>
      </c>
      <c r="V49" s="25">
        <f t="shared" si="12"/>
        <v>8.159652397</v>
      </c>
      <c r="W49" s="26"/>
    </row>
    <row r="50" ht="15.75" customHeight="1">
      <c r="A50" s="7" t="s">
        <v>90</v>
      </c>
      <c r="B50" s="7">
        <v>12.0</v>
      </c>
      <c r="C50" s="7">
        <v>124.0</v>
      </c>
      <c r="D50" s="7">
        <v>50.0</v>
      </c>
      <c r="E50" s="7">
        <v>1450.0</v>
      </c>
      <c r="F50" s="7">
        <v>1544.0</v>
      </c>
      <c r="G50" s="7">
        <v>1372.0</v>
      </c>
      <c r="H50" s="7">
        <v>3216.0</v>
      </c>
      <c r="I50" s="7">
        <v>3888.0</v>
      </c>
      <c r="J50" s="7">
        <v>3828.0</v>
      </c>
      <c r="K50" s="23">
        <f t="shared" si="1"/>
        <v>0.01125541126</v>
      </c>
      <c r="L50" s="23">
        <f t="shared" si="2"/>
        <v>0.05167424556</v>
      </c>
      <c r="M50" s="23">
        <f t="shared" si="3"/>
        <v>0.02708443972</v>
      </c>
      <c r="N50" s="24">
        <f t="shared" si="4"/>
        <v>0.03000469885</v>
      </c>
      <c r="O50" s="23">
        <f t="shared" si="5"/>
        <v>0.1388649632</v>
      </c>
      <c r="P50" s="23">
        <f t="shared" si="6"/>
        <v>0.1898734177</v>
      </c>
      <c r="Q50" s="23">
        <f t="shared" si="7"/>
        <v>0.1689014639</v>
      </c>
      <c r="R50" s="23">
        <f t="shared" si="8"/>
        <v>0.2907365567</v>
      </c>
      <c r="S50" s="23">
        <f t="shared" si="9"/>
        <v>0.3204251462</v>
      </c>
      <c r="T50" s="23">
        <f t="shared" si="10"/>
        <v>0.3320038151</v>
      </c>
      <c r="U50" s="23">
        <f t="shared" si="11"/>
        <v>0.2401342271</v>
      </c>
      <c r="V50" s="25">
        <f t="shared" si="12"/>
        <v>8.003220708</v>
      </c>
      <c r="W50" s="26"/>
    </row>
    <row r="51" ht="15.75" customHeight="1">
      <c r="A51" s="7" t="s">
        <v>87</v>
      </c>
      <c r="B51" s="7">
        <v>788.0</v>
      </c>
      <c r="C51" s="7">
        <v>2280.0</v>
      </c>
      <c r="D51" s="7">
        <v>1778.0</v>
      </c>
      <c r="E51" s="7">
        <v>65164.0</v>
      </c>
      <c r="F51" s="7">
        <v>51022.0</v>
      </c>
      <c r="G51" s="7">
        <v>49614.0</v>
      </c>
      <c r="H51" s="7">
        <v>82188.0</v>
      </c>
      <c r="I51" s="7">
        <v>96408.0</v>
      </c>
      <c r="J51" s="7">
        <v>73908.0</v>
      </c>
      <c r="K51" s="23">
        <f t="shared" si="1"/>
        <v>0.6831168831</v>
      </c>
      <c r="L51" s="23">
        <f t="shared" si="2"/>
        <v>0.9429516329</v>
      </c>
      <c r="M51" s="23">
        <f t="shared" si="3"/>
        <v>0.9447689857</v>
      </c>
      <c r="N51" s="24">
        <f t="shared" si="4"/>
        <v>0.8569458339</v>
      </c>
      <c r="O51" s="23">
        <f t="shared" si="5"/>
        <v>6.23648196</v>
      </c>
      <c r="P51" s="23">
        <f t="shared" si="6"/>
        <v>6.270492811</v>
      </c>
      <c r="Q51" s="23">
        <f t="shared" si="7"/>
        <v>6.10345676</v>
      </c>
      <c r="R51" s="23">
        <f t="shared" si="8"/>
        <v>7.427835517</v>
      </c>
      <c r="S51" s="23">
        <f t="shared" si="9"/>
        <v>7.943396226</v>
      </c>
      <c r="T51" s="23">
        <f t="shared" si="10"/>
        <v>6.408480014</v>
      </c>
      <c r="U51" s="23">
        <f t="shared" si="11"/>
        <v>6.731690548</v>
      </c>
      <c r="V51" s="25">
        <f t="shared" si="12"/>
        <v>7.855444629</v>
      </c>
      <c r="W51" s="26"/>
    </row>
    <row r="52" ht="15.75" customHeight="1">
      <c r="A52" s="7" t="s">
        <v>91</v>
      </c>
      <c r="B52" s="7">
        <v>180.0</v>
      </c>
      <c r="C52" s="7">
        <v>512.0</v>
      </c>
      <c r="D52" s="7">
        <v>344.0</v>
      </c>
      <c r="E52" s="7">
        <v>17224.0</v>
      </c>
      <c r="F52" s="7">
        <v>13012.0</v>
      </c>
      <c r="G52" s="7">
        <v>14558.0</v>
      </c>
      <c r="H52" s="7">
        <v>12188.0</v>
      </c>
      <c r="I52" s="7">
        <v>14264.0</v>
      </c>
      <c r="J52" s="7">
        <v>12500.0</v>
      </c>
      <c r="K52" s="23">
        <f t="shared" si="1"/>
        <v>0.1567099567</v>
      </c>
      <c r="L52" s="23">
        <f t="shared" si="2"/>
        <v>0.2120711038</v>
      </c>
      <c r="M52" s="23">
        <f t="shared" si="3"/>
        <v>0.1832182687</v>
      </c>
      <c r="N52" s="24">
        <f t="shared" si="4"/>
        <v>0.1839997764</v>
      </c>
      <c r="O52" s="23">
        <f t="shared" si="5"/>
        <v>1.648483108</v>
      </c>
      <c r="P52" s="23">
        <f t="shared" si="6"/>
        <v>1.599238048</v>
      </c>
      <c r="Q52" s="23">
        <f t="shared" si="7"/>
        <v>1.790995202</v>
      </c>
      <c r="R52" s="23">
        <f t="shared" si="8"/>
        <v>1.101581563</v>
      </c>
      <c r="S52" s="23">
        <f t="shared" si="9"/>
        <v>1.175331631</v>
      </c>
      <c r="T52" s="23">
        <f t="shared" si="10"/>
        <v>1.083933062</v>
      </c>
      <c r="U52" s="23">
        <f t="shared" si="11"/>
        <v>1.399927102</v>
      </c>
      <c r="V52" s="25">
        <f t="shared" si="12"/>
        <v>7.608308716</v>
      </c>
      <c r="W52" s="26"/>
    </row>
    <row r="53" ht="15.75" customHeight="1">
      <c r="A53" s="7" t="s">
        <v>92</v>
      </c>
      <c r="B53" s="7">
        <v>46.0</v>
      </c>
      <c r="C53" s="7">
        <v>356.0</v>
      </c>
      <c r="D53" s="7">
        <v>258.0</v>
      </c>
      <c r="E53" s="7">
        <v>7576.0</v>
      </c>
      <c r="F53" s="7">
        <v>5522.0</v>
      </c>
      <c r="G53" s="7">
        <v>5880.0</v>
      </c>
      <c r="H53" s="7">
        <v>10692.0</v>
      </c>
      <c r="I53" s="7">
        <v>12028.0</v>
      </c>
      <c r="J53" s="7">
        <v>9284.0</v>
      </c>
      <c r="K53" s="23">
        <f t="shared" si="1"/>
        <v>0.04069264069</v>
      </c>
      <c r="L53" s="23">
        <f t="shared" si="2"/>
        <v>0.1475816453</v>
      </c>
      <c r="M53" s="23">
        <f t="shared" si="3"/>
        <v>0.1375464684</v>
      </c>
      <c r="N53" s="24">
        <f t="shared" si="4"/>
        <v>0.1086069181</v>
      </c>
      <c r="O53" s="23">
        <f t="shared" si="5"/>
        <v>0.7251411618</v>
      </c>
      <c r="P53" s="23">
        <f t="shared" si="6"/>
        <v>0.6787513826</v>
      </c>
      <c r="Q53" s="23">
        <f t="shared" si="7"/>
        <v>0.7234592201</v>
      </c>
      <c r="R53" s="23">
        <f t="shared" si="8"/>
        <v>0.966380479</v>
      </c>
      <c r="S53" s="23">
        <f t="shared" si="9"/>
        <v>0.9911015902</v>
      </c>
      <c r="T53" s="23">
        <f t="shared" si="10"/>
        <v>0.8050810717</v>
      </c>
      <c r="U53" s="23">
        <f t="shared" si="11"/>
        <v>0.8149858176</v>
      </c>
      <c r="V53" s="25">
        <f t="shared" si="12"/>
        <v>7.503995432</v>
      </c>
      <c r="W53" s="26"/>
    </row>
    <row r="54" ht="15.75" customHeight="1">
      <c r="A54" s="7" t="s">
        <v>93</v>
      </c>
      <c r="B54" s="7">
        <v>924.0</v>
      </c>
      <c r="C54" s="7">
        <v>3558.0</v>
      </c>
      <c r="D54" s="7">
        <v>2162.0</v>
      </c>
      <c r="E54" s="7">
        <v>75936.0</v>
      </c>
      <c r="F54" s="7">
        <v>61640.0</v>
      </c>
      <c r="G54" s="7">
        <v>52056.0</v>
      </c>
      <c r="H54" s="7">
        <v>113308.0</v>
      </c>
      <c r="I54" s="7">
        <v>128724.0</v>
      </c>
      <c r="J54" s="7">
        <v>98596.0</v>
      </c>
      <c r="K54" s="23">
        <f t="shared" si="1"/>
        <v>0.8008658009</v>
      </c>
      <c r="L54" s="23">
        <f t="shared" si="2"/>
        <v>1.471269119</v>
      </c>
      <c r="M54" s="23">
        <f t="shared" si="3"/>
        <v>1.148698885</v>
      </c>
      <c r="N54" s="24">
        <f t="shared" si="4"/>
        <v>1.140277935</v>
      </c>
      <c r="O54" s="23">
        <f t="shared" si="5"/>
        <v>7.267394009</v>
      </c>
      <c r="P54" s="23">
        <f t="shared" si="6"/>
        <v>7.575396338</v>
      </c>
      <c r="Q54" s="23">
        <f t="shared" si="7"/>
        <v>6.403862714</v>
      </c>
      <c r="R54" s="23">
        <f t="shared" si="8"/>
        <v>10.24030728</v>
      </c>
      <c r="S54" s="23">
        <f t="shared" si="9"/>
        <v>10.60599819</v>
      </c>
      <c r="T54" s="23">
        <f t="shared" si="10"/>
        <v>8.549119917</v>
      </c>
      <c r="U54" s="23">
        <f t="shared" si="11"/>
        <v>8.440346407</v>
      </c>
      <c r="V54" s="25">
        <f t="shared" si="12"/>
        <v>7.402008008</v>
      </c>
      <c r="W54" s="26"/>
    </row>
    <row r="55" ht="15.75" customHeight="1">
      <c r="A55" s="7" t="s">
        <v>94</v>
      </c>
      <c r="B55" s="7">
        <v>658.0</v>
      </c>
      <c r="C55" s="7">
        <v>3324.0</v>
      </c>
      <c r="D55" s="7">
        <v>1726.0</v>
      </c>
      <c r="E55" s="7">
        <v>65974.0</v>
      </c>
      <c r="F55" s="7">
        <v>49906.0</v>
      </c>
      <c r="G55" s="7">
        <v>45442.0</v>
      </c>
      <c r="H55" s="7">
        <v>80616.0</v>
      </c>
      <c r="I55" s="7">
        <v>112880.0</v>
      </c>
      <c r="J55" s="7">
        <v>86608.0</v>
      </c>
      <c r="K55" s="23">
        <f t="shared" si="1"/>
        <v>0.5705627706</v>
      </c>
      <c r="L55" s="23">
        <f t="shared" si="2"/>
        <v>1.374534932</v>
      </c>
      <c r="M55" s="23">
        <f t="shared" si="3"/>
        <v>0.9171534785</v>
      </c>
      <c r="N55" s="24">
        <f t="shared" si="4"/>
        <v>0.9540837269</v>
      </c>
      <c r="O55" s="23">
        <f t="shared" si="5"/>
        <v>6.31400134</v>
      </c>
      <c r="P55" s="23">
        <f t="shared" si="6"/>
        <v>6.133341526</v>
      </c>
      <c r="Q55" s="23">
        <f t="shared" si="7"/>
        <v>5.590232501</v>
      </c>
      <c r="R55" s="23">
        <f t="shared" si="8"/>
        <v>7.285765929</v>
      </c>
      <c r="S55" s="23">
        <f t="shared" si="9"/>
        <v>9.30056851</v>
      </c>
      <c r="T55" s="23">
        <f t="shared" si="10"/>
        <v>7.509667909</v>
      </c>
      <c r="U55" s="23">
        <f t="shared" si="11"/>
        <v>7.022262952</v>
      </c>
      <c r="V55" s="25">
        <f t="shared" si="12"/>
        <v>7.360216671</v>
      </c>
      <c r="W55" s="26"/>
    </row>
    <row r="56" ht="15.75" customHeight="1">
      <c r="A56" s="7" t="s">
        <v>89</v>
      </c>
      <c r="B56" s="7">
        <v>168.0</v>
      </c>
      <c r="C56" s="7">
        <v>258.0</v>
      </c>
      <c r="D56" s="7">
        <v>384.0</v>
      </c>
      <c r="E56" s="7">
        <v>11590.0</v>
      </c>
      <c r="F56" s="7">
        <v>8278.0</v>
      </c>
      <c r="G56" s="7">
        <v>8058.0</v>
      </c>
      <c r="H56" s="7">
        <v>16088.0</v>
      </c>
      <c r="I56" s="7">
        <v>14188.0</v>
      </c>
      <c r="J56" s="7">
        <v>10388.0</v>
      </c>
      <c r="K56" s="23">
        <f t="shared" si="1"/>
        <v>0.1463203463</v>
      </c>
      <c r="L56" s="23">
        <f t="shared" si="2"/>
        <v>0.1070690368</v>
      </c>
      <c r="M56" s="23">
        <f t="shared" si="3"/>
        <v>0.2044609665</v>
      </c>
      <c r="N56" s="24">
        <f t="shared" si="4"/>
        <v>0.1526167832</v>
      </c>
      <c r="O56" s="23">
        <f t="shared" si="5"/>
        <v>1.109292755</v>
      </c>
      <c r="P56" s="23">
        <f t="shared" si="6"/>
        <v>1.017451149</v>
      </c>
      <c r="Q56" s="23">
        <f t="shared" si="7"/>
        <v>0.9913888547</v>
      </c>
      <c r="R56" s="23">
        <f t="shared" si="8"/>
        <v>1.454044284</v>
      </c>
      <c r="S56" s="23">
        <f t="shared" si="9"/>
        <v>1.169069787</v>
      </c>
      <c r="T56" s="23">
        <f t="shared" si="10"/>
        <v>0.9008063817</v>
      </c>
      <c r="U56" s="23">
        <f t="shared" si="11"/>
        <v>1.107008869</v>
      </c>
      <c r="V56" s="25">
        <f t="shared" si="12"/>
        <v>7.253519863</v>
      </c>
      <c r="W56" s="26"/>
    </row>
    <row r="57" ht="15.75" customHeight="1">
      <c r="A57" s="7" t="s">
        <v>96</v>
      </c>
      <c r="B57" s="7">
        <v>58.0</v>
      </c>
      <c r="C57" s="7">
        <v>504.0</v>
      </c>
      <c r="D57" s="7">
        <v>290.0</v>
      </c>
      <c r="E57" s="7">
        <v>9938.0</v>
      </c>
      <c r="F57" s="7">
        <v>7380.0</v>
      </c>
      <c r="G57" s="7">
        <v>6350.0</v>
      </c>
      <c r="H57" s="7">
        <v>12200.0</v>
      </c>
      <c r="I57" s="7">
        <v>14308.0</v>
      </c>
      <c r="J57" s="7">
        <v>12384.0</v>
      </c>
      <c r="K57" s="23">
        <f t="shared" si="1"/>
        <v>0.05108225108</v>
      </c>
      <c r="L57" s="23">
        <f t="shared" si="2"/>
        <v>0.208763952</v>
      </c>
      <c r="M57" s="23">
        <f t="shared" si="3"/>
        <v>0.1545406267</v>
      </c>
      <c r="N57" s="24">
        <f t="shared" si="4"/>
        <v>0.1381289433</v>
      </c>
      <c r="O57" s="23">
        <f t="shared" si="5"/>
        <v>0.9511915016</v>
      </c>
      <c r="P57" s="23">
        <f t="shared" si="6"/>
        <v>0.9070910655</v>
      </c>
      <c r="Q57" s="23">
        <f t="shared" si="7"/>
        <v>0.7812769098</v>
      </c>
      <c r="R57" s="23">
        <f t="shared" si="8"/>
        <v>1.102666064</v>
      </c>
      <c r="S57" s="23">
        <f t="shared" si="9"/>
        <v>1.178956909</v>
      </c>
      <c r="T57" s="23">
        <f t="shared" si="10"/>
        <v>1.073874967</v>
      </c>
      <c r="U57" s="23">
        <f t="shared" si="11"/>
        <v>0.9991762362</v>
      </c>
      <c r="V57" s="25">
        <f t="shared" si="12"/>
        <v>7.233648594</v>
      </c>
      <c r="W57" s="26"/>
    </row>
    <row r="58" ht="15.75" customHeight="1">
      <c r="A58" s="7" t="s">
        <v>98</v>
      </c>
      <c r="B58" s="7">
        <v>112.0</v>
      </c>
      <c r="C58" s="7">
        <v>1018.0</v>
      </c>
      <c r="D58" s="7">
        <v>376.0</v>
      </c>
      <c r="E58" s="7">
        <v>19094.0</v>
      </c>
      <c r="F58" s="7">
        <v>13132.0</v>
      </c>
      <c r="G58" s="7">
        <v>12016.0</v>
      </c>
      <c r="H58" s="7">
        <v>20228.0</v>
      </c>
      <c r="I58" s="7">
        <v>21560.0</v>
      </c>
      <c r="J58" s="7">
        <v>17136.0</v>
      </c>
      <c r="K58" s="23">
        <f t="shared" si="1"/>
        <v>0.09783549784</v>
      </c>
      <c r="L58" s="23">
        <f t="shared" si="2"/>
        <v>0.4212484498</v>
      </c>
      <c r="M58" s="23">
        <f t="shared" si="3"/>
        <v>0.200212427</v>
      </c>
      <c r="N58" s="24">
        <f t="shared" si="4"/>
        <v>0.2397654582</v>
      </c>
      <c r="O58" s="23">
        <f t="shared" si="5"/>
        <v>1.827447603</v>
      </c>
      <c r="P58" s="23">
        <f t="shared" si="6"/>
        <v>1.613985498</v>
      </c>
      <c r="Q58" s="23">
        <f t="shared" si="7"/>
        <v>1.478287612</v>
      </c>
      <c r="R58" s="23">
        <f t="shared" si="8"/>
        <v>1.828197018</v>
      </c>
      <c r="S58" s="23">
        <f t="shared" si="9"/>
        <v>1.77646865</v>
      </c>
      <c r="T58" s="23">
        <f t="shared" si="10"/>
        <v>1.485909997</v>
      </c>
      <c r="U58" s="23">
        <f t="shared" si="11"/>
        <v>1.66838273</v>
      </c>
      <c r="V58" s="25">
        <f t="shared" si="12"/>
        <v>6.958394851</v>
      </c>
      <c r="W58" s="26"/>
    </row>
    <row r="59" ht="15.75" customHeight="1">
      <c r="A59" s="7" t="s">
        <v>97</v>
      </c>
      <c r="B59" s="7">
        <v>968.0</v>
      </c>
      <c r="C59" s="7">
        <v>3056.0</v>
      </c>
      <c r="D59" s="7">
        <v>1616.0</v>
      </c>
      <c r="E59" s="7">
        <v>91940.0</v>
      </c>
      <c r="F59" s="7">
        <v>56764.0</v>
      </c>
      <c r="G59" s="7">
        <v>43900.0</v>
      </c>
      <c r="H59" s="7">
        <v>68740.0</v>
      </c>
      <c r="I59" s="7">
        <v>86108.0</v>
      </c>
      <c r="J59" s="7">
        <v>70604.0</v>
      </c>
      <c r="K59" s="23">
        <f t="shared" si="1"/>
        <v>0.838961039</v>
      </c>
      <c r="L59" s="23">
        <f t="shared" si="2"/>
        <v>1.263745349</v>
      </c>
      <c r="M59" s="23">
        <f t="shared" si="3"/>
        <v>0.8587360595</v>
      </c>
      <c r="N59" s="24">
        <f t="shared" si="4"/>
        <v>0.9871474826</v>
      </c>
      <c r="O59" s="23">
        <f t="shared" si="5"/>
        <v>8.79902383</v>
      </c>
      <c r="P59" s="23">
        <f t="shared" si="6"/>
        <v>6.976158289</v>
      </c>
      <c r="Q59" s="23">
        <f t="shared" si="7"/>
        <v>5.400541272</v>
      </c>
      <c r="R59" s="23">
        <f t="shared" si="8"/>
        <v>6.212471758</v>
      </c>
      <c r="S59" s="23">
        <f t="shared" si="9"/>
        <v>7.094751586</v>
      </c>
      <c r="T59" s="23">
        <f t="shared" si="10"/>
        <v>6.121997746</v>
      </c>
      <c r="U59" s="23">
        <f t="shared" si="11"/>
        <v>6.767490747</v>
      </c>
      <c r="V59" s="25">
        <f t="shared" si="12"/>
        <v>6.855602497</v>
      </c>
      <c r="W59" s="26"/>
    </row>
    <row r="60" ht="15.75" customHeight="1">
      <c r="A60" s="7" t="s">
        <v>101</v>
      </c>
      <c r="B60" s="7">
        <v>10.0</v>
      </c>
      <c r="C60" s="7">
        <v>262.0</v>
      </c>
      <c r="D60" s="7">
        <v>46.0</v>
      </c>
      <c r="E60" s="7">
        <v>3328.0</v>
      </c>
      <c r="F60" s="7">
        <v>2686.0</v>
      </c>
      <c r="G60" s="7">
        <v>2958.0</v>
      </c>
      <c r="H60" s="7">
        <v>3712.0</v>
      </c>
      <c r="I60" s="7">
        <v>3876.0</v>
      </c>
      <c r="J60" s="7">
        <v>3348.0</v>
      </c>
      <c r="K60" s="23">
        <f t="shared" si="1"/>
        <v>0.009523809524</v>
      </c>
      <c r="L60" s="23">
        <f t="shared" si="2"/>
        <v>0.1087226126</v>
      </c>
      <c r="M60" s="23">
        <f t="shared" si="3"/>
        <v>0.02496016994</v>
      </c>
      <c r="N60" s="24">
        <f t="shared" si="4"/>
        <v>0.04773553071</v>
      </c>
      <c r="O60" s="23">
        <f t="shared" si="5"/>
        <v>0.3185950809</v>
      </c>
      <c r="P60" s="23">
        <f t="shared" si="6"/>
        <v>0.3302199828</v>
      </c>
      <c r="Q60" s="23">
        <f t="shared" si="7"/>
        <v>0.3640054127</v>
      </c>
      <c r="R60" s="23">
        <f t="shared" si="8"/>
        <v>0.3355625847</v>
      </c>
      <c r="S60" s="23">
        <f t="shared" si="9"/>
        <v>0.319436434</v>
      </c>
      <c r="T60" s="23">
        <f t="shared" si="10"/>
        <v>0.2903841151</v>
      </c>
      <c r="U60" s="23">
        <f t="shared" si="11"/>
        <v>0.3263672684</v>
      </c>
      <c r="V60" s="25">
        <f t="shared" si="12"/>
        <v>6.836988372</v>
      </c>
      <c r="W60" s="26"/>
    </row>
    <row r="61" ht="15.75" customHeight="1">
      <c r="A61" s="7" t="s">
        <v>95</v>
      </c>
      <c r="B61" s="7">
        <v>490.0</v>
      </c>
      <c r="C61" s="7">
        <v>1092.0</v>
      </c>
      <c r="D61" s="7">
        <v>1130.0</v>
      </c>
      <c r="E61" s="7">
        <v>40262.0</v>
      </c>
      <c r="F61" s="7">
        <v>25532.0</v>
      </c>
      <c r="G61" s="7">
        <v>25334.0</v>
      </c>
      <c r="H61" s="7">
        <v>38252.0</v>
      </c>
      <c r="I61" s="7">
        <v>43632.0</v>
      </c>
      <c r="J61" s="7">
        <v>35024.0</v>
      </c>
      <c r="K61" s="23">
        <f t="shared" si="1"/>
        <v>0.4251082251</v>
      </c>
      <c r="L61" s="23">
        <f t="shared" si="2"/>
        <v>0.4518396031</v>
      </c>
      <c r="M61" s="23">
        <f t="shared" si="3"/>
        <v>0.6006372809</v>
      </c>
      <c r="N61" s="24">
        <f t="shared" si="4"/>
        <v>0.4925283697</v>
      </c>
      <c r="O61" s="23">
        <f t="shared" si="5"/>
        <v>3.853287396</v>
      </c>
      <c r="P61" s="23">
        <f t="shared" si="6"/>
        <v>3.137888657</v>
      </c>
      <c r="Q61" s="23">
        <f t="shared" si="7"/>
        <v>3.11661951</v>
      </c>
      <c r="R61" s="23">
        <f t="shared" si="8"/>
        <v>3.457117036</v>
      </c>
      <c r="S61" s="23">
        <f t="shared" si="9"/>
        <v>3.59503996</v>
      </c>
      <c r="T61" s="23">
        <f t="shared" si="10"/>
        <v>3.036937484</v>
      </c>
      <c r="U61" s="23">
        <f t="shared" si="11"/>
        <v>3.36614834</v>
      </c>
      <c r="V61" s="25">
        <f t="shared" si="12"/>
        <v>6.834425279</v>
      </c>
      <c r="W61" s="26"/>
    </row>
    <row r="62" ht="15.75" customHeight="1">
      <c r="A62" s="7" t="s">
        <v>99</v>
      </c>
      <c r="B62" s="7">
        <v>1178.0</v>
      </c>
      <c r="C62" s="7">
        <v>3402.0</v>
      </c>
      <c r="D62" s="7">
        <v>2564.0</v>
      </c>
      <c r="E62" s="7">
        <v>71422.0</v>
      </c>
      <c r="F62" s="7">
        <v>63866.0</v>
      </c>
      <c r="G62" s="7">
        <v>64230.0</v>
      </c>
      <c r="H62" s="7">
        <v>125768.0</v>
      </c>
      <c r="I62" s="7">
        <v>107620.0</v>
      </c>
      <c r="J62" s="7">
        <v>76624.0</v>
      </c>
      <c r="K62" s="23">
        <f t="shared" si="1"/>
        <v>1.020779221</v>
      </c>
      <c r="L62" s="23">
        <f t="shared" si="2"/>
        <v>1.406779661</v>
      </c>
      <c r="M62" s="23">
        <f t="shared" si="3"/>
        <v>1.362187998</v>
      </c>
      <c r="N62" s="24">
        <f t="shared" si="4"/>
        <v>1.26324896</v>
      </c>
      <c r="O62" s="23">
        <f t="shared" si="5"/>
        <v>6.835390947</v>
      </c>
      <c r="P62" s="23">
        <f t="shared" si="6"/>
        <v>7.848961534</v>
      </c>
      <c r="Q62" s="23">
        <f t="shared" si="7"/>
        <v>7.901463895</v>
      </c>
      <c r="R62" s="23">
        <f t="shared" si="8"/>
        <v>11.36638048</v>
      </c>
      <c r="S62" s="23">
        <f t="shared" si="9"/>
        <v>8.867182994</v>
      </c>
      <c r="T62" s="23">
        <f t="shared" si="10"/>
        <v>6.64397815</v>
      </c>
      <c r="U62" s="23">
        <f t="shared" si="11"/>
        <v>8.243893</v>
      </c>
      <c r="V62" s="25">
        <f t="shared" si="12"/>
        <v>6.525944815</v>
      </c>
      <c r="W62" s="26"/>
    </row>
    <row r="63" ht="15.75" customHeight="1">
      <c r="A63" s="7" t="s">
        <v>100</v>
      </c>
      <c r="B63" s="7">
        <v>216.0</v>
      </c>
      <c r="C63" s="7">
        <v>1378.0</v>
      </c>
      <c r="D63" s="7">
        <v>800.0</v>
      </c>
      <c r="E63" s="7">
        <v>26974.0</v>
      </c>
      <c r="F63" s="7">
        <v>20484.0</v>
      </c>
      <c r="G63" s="7">
        <v>21998.0</v>
      </c>
      <c r="H63" s="7">
        <v>27864.0</v>
      </c>
      <c r="I63" s="7">
        <v>24304.0</v>
      </c>
      <c r="J63" s="7">
        <v>29232.0</v>
      </c>
      <c r="K63" s="23">
        <f t="shared" si="1"/>
        <v>0.1878787879</v>
      </c>
      <c r="L63" s="23">
        <f t="shared" si="2"/>
        <v>0.570070277</v>
      </c>
      <c r="M63" s="23">
        <f t="shared" si="3"/>
        <v>0.4253850239</v>
      </c>
      <c r="N63" s="24">
        <f t="shared" si="4"/>
        <v>0.3944446963</v>
      </c>
      <c r="O63" s="23">
        <f t="shared" si="5"/>
        <v>2.581586755</v>
      </c>
      <c r="P63" s="23">
        <f t="shared" si="6"/>
        <v>2.517512597</v>
      </c>
      <c r="Q63" s="23">
        <f t="shared" si="7"/>
        <v>2.70623693</v>
      </c>
      <c r="R63" s="23">
        <f t="shared" si="8"/>
        <v>2.518300949</v>
      </c>
      <c r="S63" s="23">
        <f t="shared" si="9"/>
        <v>2.002554173</v>
      </c>
      <c r="T63" s="23">
        <f t="shared" si="10"/>
        <v>2.534726437</v>
      </c>
      <c r="U63" s="23">
        <f t="shared" si="11"/>
        <v>2.47681964</v>
      </c>
      <c r="V63" s="25">
        <f t="shared" si="12"/>
        <v>6.279257051</v>
      </c>
      <c r="W63" s="26"/>
    </row>
    <row r="64" ht="15.75" customHeight="1">
      <c r="A64" s="7" t="s">
        <v>102</v>
      </c>
      <c r="B64" s="7">
        <v>380.0</v>
      </c>
      <c r="C64" s="7">
        <v>2256.0</v>
      </c>
      <c r="D64" s="7">
        <v>1200.0</v>
      </c>
      <c r="E64" s="7">
        <v>22594.0</v>
      </c>
      <c r="F64" s="7">
        <v>22288.0</v>
      </c>
      <c r="G64" s="7">
        <v>21478.0</v>
      </c>
      <c r="H64" s="7">
        <v>67820.0</v>
      </c>
      <c r="I64" s="7">
        <v>67780.0</v>
      </c>
      <c r="J64" s="7">
        <v>47076.0</v>
      </c>
      <c r="K64" s="23">
        <f t="shared" si="1"/>
        <v>0.3298701299</v>
      </c>
      <c r="L64" s="23">
        <f t="shared" si="2"/>
        <v>0.9330301778</v>
      </c>
      <c r="M64" s="23">
        <f t="shared" si="3"/>
        <v>0.6378120021</v>
      </c>
      <c r="N64" s="24">
        <f t="shared" si="4"/>
        <v>0.6335707699</v>
      </c>
      <c r="O64" s="23">
        <f t="shared" si="5"/>
        <v>2.162407886</v>
      </c>
      <c r="P64" s="23">
        <f t="shared" si="6"/>
        <v>2.739215927</v>
      </c>
      <c r="Q64" s="23">
        <f t="shared" si="7"/>
        <v>2.642268422</v>
      </c>
      <c r="R64" s="23">
        <f t="shared" si="8"/>
        <v>6.129326706</v>
      </c>
      <c r="S64" s="23">
        <f t="shared" si="9"/>
        <v>5.584658482</v>
      </c>
      <c r="T64" s="23">
        <f t="shared" si="10"/>
        <v>4.081938784</v>
      </c>
      <c r="U64" s="23">
        <f t="shared" si="11"/>
        <v>3.889969368</v>
      </c>
      <c r="V64" s="25">
        <f t="shared" si="12"/>
        <v>6.139755103</v>
      </c>
      <c r="W64" s="26"/>
    </row>
    <row r="65" ht="15.75" customHeight="1">
      <c r="A65" s="7" t="s">
        <v>106</v>
      </c>
      <c r="B65" s="7">
        <v>104.0</v>
      </c>
      <c r="C65" s="7">
        <v>552.0</v>
      </c>
      <c r="D65" s="7">
        <v>170.0</v>
      </c>
      <c r="E65" s="7">
        <v>9234.0</v>
      </c>
      <c r="F65" s="7">
        <v>7232.0</v>
      </c>
      <c r="G65" s="7">
        <v>6206.0</v>
      </c>
      <c r="H65" s="7">
        <v>7352.0</v>
      </c>
      <c r="I65" s="7">
        <v>7432.0</v>
      </c>
      <c r="J65" s="7">
        <v>4788.0</v>
      </c>
      <c r="K65" s="23">
        <f t="shared" si="1"/>
        <v>0.09090909091</v>
      </c>
      <c r="L65" s="23">
        <f t="shared" si="2"/>
        <v>0.2286068623</v>
      </c>
      <c r="M65" s="23">
        <f t="shared" si="3"/>
        <v>0.09081253319</v>
      </c>
      <c r="N65" s="24">
        <f t="shared" si="4"/>
        <v>0.1367761621</v>
      </c>
      <c r="O65" s="23">
        <f t="shared" si="5"/>
        <v>0.8838166332</v>
      </c>
      <c r="P65" s="23">
        <f t="shared" si="6"/>
        <v>0.8889025439</v>
      </c>
      <c r="Q65" s="23">
        <f t="shared" si="7"/>
        <v>0.7635625538</v>
      </c>
      <c r="R65" s="23">
        <f t="shared" si="8"/>
        <v>0.6645277903</v>
      </c>
      <c r="S65" s="23">
        <f t="shared" si="9"/>
        <v>0.6124248167</v>
      </c>
      <c r="T65" s="23">
        <f t="shared" si="10"/>
        <v>0.4152432151</v>
      </c>
      <c r="U65" s="23">
        <f t="shared" si="11"/>
        <v>0.7047462588</v>
      </c>
      <c r="V65" s="25">
        <f t="shared" si="12"/>
        <v>5.152551788</v>
      </c>
      <c r="W65" s="26"/>
    </row>
    <row r="66" ht="15.75" customHeight="1">
      <c r="A66" s="7" t="s">
        <v>103</v>
      </c>
      <c r="B66" s="7">
        <v>2.0</v>
      </c>
      <c r="C66" s="7">
        <v>42.0</v>
      </c>
      <c r="D66" s="7">
        <v>52.0</v>
      </c>
      <c r="E66" s="7">
        <v>1162.0</v>
      </c>
      <c r="F66" s="7">
        <v>860.0</v>
      </c>
      <c r="G66" s="7">
        <v>778.0</v>
      </c>
      <c r="H66" s="7">
        <v>576.0</v>
      </c>
      <c r="I66" s="7">
        <v>700.0</v>
      </c>
      <c r="J66" s="7">
        <v>640.0</v>
      </c>
      <c r="K66" s="23">
        <f t="shared" si="1"/>
        <v>0.002597402597</v>
      </c>
      <c r="L66" s="23">
        <f t="shared" si="2"/>
        <v>0.01777594047</v>
      </c>
      <c r="M66" s="23">
        <f t="shared" si="3"/>
        <v>0.02814657461</v>
      </c>
      <c r="N66" s="24">
        <f t="shared" si="4"/>
        <v>0.01617330589</v>
      </c>
      <c r="O66" s="23">
        <f t="shared" si="5"/>
        <v>0.111302517</v>
      </c>
      <c r="P66" s="23">
        <f t="shared" si="6"/>
        <v>0.1058129532</v>
      </c>
      <c r="Q66" s="23">
        <f t="shared" si="7"/>
        <v>0.09582974536</v>
      </c>
      <c r="R66" s="23">
        <f t="shared" si="8"/>
        <v>0.05214640759</v>
      </c>
      <c r="S66" s="23">
        <f t="shared" si="9"/>
        <v>0.05775727115</v>
      </c>
      <c r="T66" s="23">
        <f t="shared" si="10"/>
        <v>0.05557964103</v>
      </c>
      <c r="U66" s="23">
        <f t="shared" si="11"/>
        <v>0.07973808922</v>
      </c>
      <c r="V66" s="25">
        <f t="shared" si="12"/>
        <v>4.930228225</v>
      </c>
      <c r="W66" s="26"/>
    </row>
    <row r="67" ht="15.75" customHeight="1">
      <c r="A67" s="7" t="s">
        <v>105</v>
      </c>
      <c r="B67" s="7">
        <v>870.0</v>
      </c>
      <c r="C67" s="7">
        <v>2382.0</v>
      </c>
      <c r="D67" s="7">
        <v>1486.0</v>
      </c>
      <c r="E67" s="7">
        <v>38906.0</v>
      </c>
      <c r="F67" s="7">
        <v>35056.0</v>
      </c>
      <c r="G67" s="7">
        <v>30222.0</v>
      </c>
      <c r="H67" s="7">
        <v>46800.0</v>
      </c>
      <c r="I67" s="7">
        <v>57592.0</v>
      </c>
      <c r="J67" s="7">
        <v>45588.0</v>
      </c>
      <c r="K67" s="23">
        <f t="shared" si="1"/>
        <v>0.7541125541</v>
      </c>
      <c r="L67" s="23">
        <f t="shared" si="2"/>
        <v>0.9851178173</v>
      </c>
      <c r="M67" s="23">
        <f t="shared" si="3"/>
        <v>0.7896972916</v>
      </c>
      <c r="N67" s="24">
        <f t="shared" si="4"/>
        <v>0.8429758876</v>
      </c>
      <c r="O67" s="23">
        <f t="shared" si="5"/>
        <v>3.723514212</v>
      </c>
      <c r="P67" s="23">
        <f t="shared" si="6"/>
        <v>4.308344599</v>
      </c>
      <c r="Q67" s="23">
        <f t="shared" si="7"/>
        <v>3.717923484</v>
      </c>
      <c r="R67" s="23">
        <f t="shared" si="8"/>
        <v>4.229643019</v>
      </c>
      <c r="S67" s="23">
        <f t="shared" si="9"/>
        <v>4.745241823</v>
      </c>
      <c r="T67" s="23">
        <f t="shared" si="10"/>
        <v>3.952917714</v>
      </c>
      <c r="U67" s="23">
        <f t="shared" si="11"/>
        <v>4.112930808</v>
      </c>
      <c r="V67" s="25">
        <f t="shared" si="12"/>
        <v>4.879061037</v>
      </c>
      <c r="W67" s="26"/>
    </row>
    <row r="68" ht="15.75" customHeight="1">
      <c r="A68" s="7" t="s">
        <v>104</v>
      </c>
      <c r="B68" s="7">
        <v>298.0</v>
      </c>
      <c r="C68" s="7">
        <v>1106.0</v>
      </c>
      <c r="D68" s="7">
        <v>1058.0</v>
      </c>
      <c r="E68" s="7">
        <v>20562.0</v>
      </c>
      <c r="F68" s="7">
        <v>14396.0</v>
      </c>
      <c r="G68" s="7">
        <v>15192.0</v>
      </c>
      <c r="H68" s="7">
        <v>25628.0</v>
      </c>
      <c r="I68" s="7">
        <v>28548.0</v>
      </c>
      <c r="J68" s="7">
        <v>24512.0</v>
      </c>
      <c r="K68" s="23">
        <f t="shared" si="1"/>
        <v>0.2588744589</v>
      </c>
      <c r="L68" s="23">
        <f t="shared" si="2"/>
        <v>0.4576271186</v>
      </c>
      <c r="M68" s="23">
        <f t="shared" si="3"/>
        <v>0.5624004249</v>
      </c>
      <c r="N68" s="24">
        <f t="shared" si="4"/>
        <v>0.4263006675</v>
      </c>
      <c r="O68" s="23">
        <f t="shared" si="5"/>
        <v>1.967939516</v>
      </c>
      <c r="P68" s="23">
        <f t="shared" si="6"/>
        <v>1.769325304</v>
      </c>
      <c r="Q68" s="23">
        <f t="shared" si="7"/>
        <v>1.868987575</v>
      </c>
      <c r="R68" s="23">
        <f t="shared" si="8"/>
        <v>2.316222323</v>
      </c>
      <c r="S68" s="23">
        <f t="shared" si="9"/>
        <v>2.352228722</v>
      </c>
      <c r="T68" s="23">
        <f t="shared" si="10"/>
        <v>2.125466054</v>
      </c>
      <c r="U68" s="23">
        <f t="shared" si="11"/>
        <v>2.066694916</v>
      </c>
      <c r="V68" s="25">
        <f t="shared" si="12"/>
        <v>4.847974853</v>
      </c>
      <c r="W68" s="26"/>
    </row>
    <row r="69" ht="15.75" customHeight="1">
      <c r="A69" s="7" t="s">
        <v>107</v>
      </c>
      <c r="B69" s="7">
        <v>122.0</v>
      </c>
      <c r="C69" s="7">
        <v>488.0</v>
      </c>
      <c r="D69" s="7">
        <v>426.0</v>
      </c>
      <c r="E69" s="7">
        <v>8542.0</v>
      </c>
      <c r="F69" s="7">
        <v>7220.0</v>
      </c>
      <c r="G69" s="7">
        <v>6548.0</v>
      </c>
      <c r="H69" s="7">
        <v>10124.0</v>
      </c>
      <c r="I69" s="7">
        <v>11512.0</v>
      </c>
      <c r="J69" s="7">
        <v>8800.0</v>
      </c>
      <c r="K69" s="23">
        <f t="shared" si="1"/>
        <v>0.1064935065</v>
      </c>
      <c r="L69" s="23">
        <f t="shared" si="2"/>
        <v>0.2021496486</v>
      </c>
      <c r="M69" s="23">
        <f t="shared" si="3"/>
        <v>0.2267657993</v>
      </c>
      <c r="N69" s="24">
        <f t="shared" si="4"/>
        <v>0.1784696515</v>
      </c>
      <c r="O69" s="23">
        <f t="shared" si="5"/>
        <v>0.8175902</v>
      </c>
      <c r="P69" s="23">
        <f t="shared" si="6"/>
        <v>0.8874277989</v>
      </c>
      <c r="Q69" s="23">
        <f t="shared" si="7"/>
        <v>0.8056341493</v>
      </c>
      <c r="R69" s="23">
        <f t="shared" si="8"/>
        <v>0.9150474469</v>
      </c>
      <c r="S69" s="23">
        <f t="shared" si="9"/>
        <v>0.9485869655</v>
      </c>
      <c r="T69" s="23">
        <f t="shared" si="10"/>
        <v>0.7631145409</v>
      </c>
      <c r="U69" s="23">
        <f t="shared" si="11"/>
        <v>0.8562335169</v>
      </c>
      <c r="V69" s="25">
        <f t="shared" si="12"/>
        <v>4.79764212</v>
      </c>
      <c r="W69" s="26"/>
    </row>
    <row r="70" ht="15.75" customHeight="1">
      <c r="A70" s="7" t="s">
        <v>108</v>
      </c>
      <c r="B70" s="7">
        <v>138.0</v>
      </c>
      <c r="C70" s="7">
        <v>442.0</v>
      </c>
      <c r="D70" s="7">
        <v>334.0</v>
      </c>
      <c r="E70" s="7">
        <v>9582.0</v>
      </c>
      <c r="F70" s="7">
        <v>10464.0</v>
      </c>
      <c r="G70" s="7">
        <v>7576.0</v>
      </c>
      <c r="H70" s="7">
        <v>5676.0</v>
      </c>
      <c r="I70" s="7">
        <v>6508.0</v>
      </c>
      <c r="J70" s="7">
        <v>4716.0</v>
      </c>
      <c r="K70" s="23">
        <f t="shared" si="1"/>
        <v>0.1203463203</v>
      </c>
      <c r="L70" s="23">
        <f t="shared" si="2"/>
        <v>0.1831335263</v>
      </c>
      <c r="M70" s="23">
        <f t="shared" si="3"/>
        <v>0.1779075943</v>
      </c>
      <c r="N70" s="24">
        <f t="shared" si="4"/>
        <v>0.1604624803</v>
      </c>
      <c r="O70" s="23">
        <f t="shared" si="5"/>
        <v>0.9171212556</v>
      </c>
      <c r="P70" s="23">
        <f t="shared" si="6"/>
        <v>1.286100528</v>
      </c>
      <c r="Q70" s="23">
        <f t="shared" si="7"/>
        <v>0.9320949686</v>
      </c>
      <c r="R70" s="23">
        <f t="shared" si="8"/>
        <v>0.5130591957</v>
      </c>
      <c r="S70" s="23">
        <f t="shared" si="9"/>
        <v>0.5362939771</v>
      </c>
      <c r="T70" s="23">
        <f t="shared" si="10"/>
        <v>0.4090002601</v>
      </c>
      <c r="U70" s="23">
        <f t="shared" si="11"/>
        <v>0.7656116976</v>
      </c>
      <c r="V70" s="25">
        <f t="shared" si="12"/>
        <v>4.771281712</v>
      </c>
      <c r="W70" s="26"/>
    </row>
    <row r="71" ht="15.75" customHeight="1">
      <c r="A71" s="7" t="s">
        <v>109</v>
      </c>
      <c r="B71" s="7">
        <v>282.0</v>
      </c>
      <c r="C71" s="7">
        <v>1308.0</v>
      </c>
      <c r="D71" s="7">
        <v>836.0</v>
      </c>
      <c r="E71" s="7">
        <v>30500.0</v>
      </c>
      <c r="F71" s="7">
        <v>22482.0</v>
      </c>
      <c r="G71" s="7">
        <v>20284.0</v>
      </c>
      <c r="H71" s="7">
        <v>13852.0</v>
      </c>
      <c r="I71" s="7">
        <v>11452.0</v>
      </c>
      <c r="J71" s="7">
        <v>10416.0</v>
      </c>
      <c r="K71" s="23">
        <f t="shared" si="1"/>
        <v>0.245021645</v>
      </c>
      <c r="L71" s="23">
        <f t="shared" si="2"/>
        <v>0.5411326995</v>
      </c>
      <c r="M71" s="23">
        <f t="shared" si="3"/>
        <v>0.4445034519</v>
      </c>
      <c r="N71" s="24">
        <f t="shared" si="4"/>
        <v>0.4102192655</v>
      </c>
      <c r="O71" s="23">
        <f t="shared" si="5"/>
        <v>2.919035314</v>
      </c>
      <c r="P71" s="23">
        <f t="shared" si="6"/>
        <v>2.763057638</v>
      </c>
      <c r="Q71" s="23">
        <f t="shared" si="7"/>
        <v>2.495386886</v>
      </c>
      <c r="R71" s="23">
        <f t="shared" si="8"/>
        <v>1.251965657</v>
      </c>
      <c r="S71" s="23">
        <f t="shared" si="9"/>
        <v>0.9436434045</v>
      </c>
      <c r="T71" s="23">
        <f t="shared" si="10"/>
        <v>0.9032341975</v>
      </c>
      <c r="U71" s="23">
        <f t="shared" si="11"/>
        <v>1.879387183</v>
      </c>
      <c r="V71" s="25">
        <f t="shared" si="12"/>
        <v>4.581421062</v>
      </c>
      <c r="W71" s="26"/>
    </row>
    <row r="72" ht="15.75" customHeight="1">
      <c r="A72" s="7" t="s">
        <v>110</v>
      </c>
      <c r="B72" s="7">
        <v>36.0</v>
      </c>
      <c r="C72" s="7">
        <v>316.0</v>
      </c>
      <c r="D72" s="7">
        <v>214.0</v>
      </c>
      <c r="E72" s="7">
        <v>4538.0</v>
      </c>
      <c r="F72" s="7">
        <v>3630.0</v>
      </c>
      <c r="G72" s="7">
        <v>3430.0</v>
      </c>
      <c r="H72" s="7">
        <v>3368.0</v>
      </c>
      <c r="I72" s="7">
        <v>5944.0</v>
      </c>
      <c r="J72" s="7">
        <v>5040.0</v>
      </c>
      <c r="K72" s="23">
        <f t="shared" si="1"/>
        <v>0.03203463203</v>
      </c>
      <c r="L72" s="23">
        <f t="shared" si="2"/>
        <v>0.1310458867</v>
      </c>
      <c r="M72" s="23">
        <f t="shared" si="3"/>
        <v>0.1141795008</v>
      </c>
      <c r="N72" s="24">
        <f t="shared" si="4"/>
        <v>0.09242000652</v>
      </c>
      <c r="O72" s="23">
        <f t="shared" si="5"/>
        <v>0.4343956359</v>
      </c>
      <c r="P72" s="23">
        <f t="shared" si="6"/>
        <v>0.4462332555</v>
      </c>
      <c r="Q72" s="23">
        <f t="shared" si="7"/>
        <v>0.4220691352</v>
      </c>
      <c r="R72" s="23">
        <f t="shared" si="8"/>
        <v>0.3044735653</v>
      </c>
      <c r="S72" s="23">
        <f t="shared" si="9"/>
        <v>0.4898245036</v>
      </c>
      <c r="T72" s="23">
        <f t="shared" si="10"/>
        <v>0.4370935576</v>
      </c>
      <c r="U72" s="23">
        <f t="shared" si="11"/>
        <v>0.4223482755</v>
      </c>
      <c r="V72" s="25">
        <f t="shared" si="12"/>
        <v>4.569879309</v>
      </c>
      <c r="W72" s="26"/>
    </row>
    <row r="73" ht="15.75" customHeight="1">
      <c r="A73" s="7" t="s">
        <v>112</v>
      </c>
      <c r="B73" s="7">
        <v>544.0</v>
      </c>
      <c r="C73" s="7">
        <v>2174.0</v>
      </c>
      <c r="D73" s="7">
        <v>1104.0</v>
      </c>
      <c r="E73" s="7">
        <v>21096.0</v>
      </c>
      <c r="F73" s="7">
        <v>18148.0</v>
      </c>
      <c r="G73" s="7">
        <v>17374.0</v>
      </c>
      <c r="H73" s="7">
        <v>34680.0</v>
      </c>
      <c r="I73" s="7">
        <v>39200.0</v>
      </c>
      <c r="J73" s="7">
        <v>34972.0</v>
      </c>
      <c r="K73" s="23">
        <f t="shared" si="1"/>
        <v>0.4718614719</v>
      </c>
      <c r="L73" s="23">
        <f t="shared" si="2"/>
        <v>0.8991318727</v>
      </c>
      <c r="M73" s="23">
        <f t="shared" si="3"/>
        <v>0.5868295273</v>
      </c>
      <c r="N73" s="24">
        <f t="shared" si="4"/>
        <v>0.652607624</v>
      </c>
      <c r="O73" s="23">
        <f t="shared" si="5"/>
        <v>2.019044885</v>
      </c>
      <c r="P73" s="23">
        <f t="shared" si="6"/>
        <v>2.230428905</v>
      </c>
      <c r="Q73" s="23">
        <f t="shared" si="7"/>
        <v>2.137409275</v>
      </c>
      <c r="R73" s="23">
        <f t="shared" si="8"/>
        <v>3.134297334</v>
      </c>
      <c r="S73" s="23">
        <f t="shared" si="9"/>
        <v>3.229875587</v>
      </c>
      <c r="T73" s="23">
        <f t="shared" si="10"/>
        <v>3.032428683</v>
      </c>
      <c r="U73" s="23">
        <f t="shared" si="11"/>
        <v>2.630580778</v>
      </c>
      <c r="V73" s="25">
        <f t="shared" si="12"/>
        <v>4.030876566</v>
      </c>
      <c r="W73" s="26"/>
    </row>
    <row r="74" ht="15.75" customHeight="1">
      <c r="A74" s="7" t="s">
        <v>113</v>
      </c>
      <c r="B74" s="7">
        <v>122.0</v>
      </c>
      <c r="C74" s="7">
        <v>738.0</v>
      </c>
      <c r="D74" s="7">
        <v>456.0</v>
      </c>
      <c r="E74" s="7">
        <v>8340.0</v>
      </c>
      <c r="F74" s="7">
        <v>8352.0</v>
      </c>
      <c r="G74" s="7">
        <v>6994.0</v>
      </c>
      <c r="H74" s="7">
        <v>9584.0</v>
      </c>
      <c r="I74" s="7">
        <v>12040.0</v>
      </c>
      <c r="J74" s="7">
        <v>8368.0</v>
      </c>
      <c r="K74" s="23">
        <f t="shared" si="1"/>
        <v>0.1064935065</v>
      </c>
      <c r="L74" s="23">
        <f t="shared" si="2"/>
        <v>0.3054981397</v>
      </c>
      <c r="M74" s="23">
        <f t="shared" si="3"/>
        <v>0.2426978226</v>
      </c>
      <c r="N74" s="24">
        <f t="shared" si="4"/>
        <v>0.2182298229</v>
      </c>
      <c r="O74" s="23">
        <f t="shared" si="5"/>
        <v>0.7982582065</v>
      </c>
      <c r="P74" s="23">
        <f t="shared" si="6"/>
        <v>1.02654541</v>
      </c>
      <c r="Q74" s="23">
        <f t="shared" si="7"/>
        <v>0.8604994464</v>
      </c>
      <c r="R74" s="23">
        <f t="shared" si="8"/>
        <v>0.8662449164</v>
      </c>
      <c r="S74" s="23">
        <f t="shared" si="9"/>
        <v>0.9920903024</v>
      </c>
      <c r="T74" s="23">
        <f t="shared" si="10"/>
        <v>0.7256568109</v>
      </c>
      <c r="U74" s="23">
        <f t="shared" si="11"/>
        <v>0.8782158487</v>
      </c>
      <c r="V74" s="25">
        <f t="shared" si="12"/>
        <v>4.024270546</v>
      </c>
      <c r="W74" s="26"/>
    </row>
    <row r="75" ht="15.75" customHeight="1">
      <c r="A75" s="7" t="s">
        <v>111</v>
      </c>
      <c r="B75" s="7">
        <v>374.0</v>
      </c>
      <c r="C75" s="7">
        <v>1148.0</v>
      </c>
      <c r="D75" s="7">
        <v>1154.0</v>
      </c>
      <c r="E75" s="7">
        <v>23680.0</v>
      </c>
      <c r="F75" s="7">
        <v>20158.0</v>
      </c>
      <c r="G75" s="7">
        <v>20100.0</v>
      </c>
      <c r="H75" s="7">
        <v>18008.0</v>
      </c>
      <c r="I75" s="7">
        <v>16776.0</v>
      </c>
      <c r="J75" s="7">
        <v>12188.0</v>
      </c>
      <c r="K75" s="23">
        <f t="shared" si="1"/>
        <v>0.3246753247</v>
      </c>
      <c r="L75" s="23">
        <f t="shared" si="2"/>
        <v>0.4749896652</v>
      </c>
      <c r="M75" s="23">
        <f t="shared" si="3"/>
        <v>0.6133828996</v>
      </c>
      <c r="N75" s="24">
        <f t="shared" si="4"/>
        <v>0.4710159632</v>
      </c>
      <c r="O75" s="23">
        <f t="shared" si="5"/>
        <v>2.266341277</v>
      </c>
      <c r="P75" s="23">
        <f t="shared" si="6"/>
        <v>2.477448691</v>
      </c>
      <c r="Q75" s="23">
        <f t="shared" si="7"/>
        <v>2.472751876</v>
      </c>
      <c r="R75" s="23">
        <f t="shared" si="8"/>
        <v>1.627564392</v>
      </c>
      <c r="S75" s="23">
        <f t="shared" si="9"/>
        <v>1.382302052</v>
      </c>
      <c r="T75" s="23">
        <f t="shared" si="10"/>
        <v>1.056880257</v>
      </c>
      <c r="U75" s="23">
        <f t="shared" si="11"/>
        <v>1.880548091</v>
      </c>
      <c r="V75" s="25">
        <f t="shared" si="12"/>
        <v>3.99253579</v>
      </c>
      <c r="W75" s="26"/>
    </row>
    <row r="76" ht="15.75" customHeight="1">
      <c r="A76" s="7" t="s">
        <v>115</v>
      </c>
      <c r="B76" s="7">
        <v>74.0</v>
      </c>
      <c r="C76" s="7">
        <v>890.0</v>
      </c>
      <c r="D76" s="7">
        <v>438.0</v>
      </c>
      <c r="E76" s="7">
        <v>16594.0</v>
      </c>
      <c r="F76" s="7">
        <v>11270.0</v>
      </c>
      <c r="G76" s="7">
        <v>8264.0</v>
      </c>
      <c r="H76" s="7">
        <v>5480.0</v>
      </c>
      <c r="I76" s="7">
        <v>4548.0</v>
      </c>
      <c r="J76" s="7">
        <v>4184.0</v>
      </c>
      <c r="K76" s="23">
        <f t="shared" si="1"/>
        <v>0.06493506494</v>
      </c>
      <c r="L76" s="23">
        <f t="shared" si="2"/>
        <v>0.3683340223</v>
      </c>
      <c r="M76" s="23">
        <f t="shared" si="3"/>
        <v>0.2331386086</v>
      </c>
      <c r="N76" s="24">
        <f t="shared" si="4"/>
        <v>0.2221358986</v>
      </c>
      <c r="O76" s="23">
        <f t="shared" si="5"/>
        <v>1.588190257</v>
      </c>
      <c r="P76" s="23">
        <f t="shared" si="6"/>
        <v>1.385154234</v>
      </c>
      <c r="Q76" s="23">
        <f t="shared" si="7"/>
        <v>1.016730225</v>
      </c>
      <c r="R76" s="23">
        <f t="shared" si="8"/>
        <v>0.4953456846</v>
      </c>
      <c r="S76" s="23">
        <f t="shared" si="9"/>
        <v>0.3748043174</v>
      </c>
      <c r="T76" s="23">
        <f t="shared" si="10"/>
        <v>0.3628717593</v>
      </c>
      <c r="U76" s="23">
        <f t="shared" si="11"/>
        <v>0.8705160796</v>
      </c>
      <c r="V76" s="25">
        <f t="shared" si="12"/>
        <v>3.918844658</v>
      </c>
      <c r="W76" s="26"/>
    </row>
    <row r="77" ht="15.75" customHeight="1">
      <c r="A77" s="7" t="s">
        <v>114</v>
      </c>
      <c r="B77" s="7">
        <v>58.0</v>
      </c>
      <c r="C77" s="7">
        <v>444.0</v>
      </c>
      <c r="D77" s="7">
        <v>314.0</v>
      </c>
      <c r="E77" s="7">
        <v>6036.0</v>
      </c>
      <c r="F77" s="7">
        <v>4416.0</v>
      </c>
      <c r="G77" s="7">
        <v>4178.0</v>
      </c>
      <c r="H77" s="7">
        <v>5800.0</v>
      </c>
      <c r="I77" s="7">
        <v>5972.0</v>
      </c>
      <c r="J77" s="7">
        <v>4960.0</v>
      </c>
      <c r="K77" s="23">
        <f t="shared" si="1"/>
        <v>0.05108225108</v>
      </c>
      <c r="L77" s="23">
        <f t="shared" si="2"/>
        <v>0.1839603142</v>
      </c>
      <c r="M77" s="23">
        <f t="shared" si="3"/>
        <v>0.1672862454</v>
      </c>
      <c r="N77" s="24">
        <f t="shared" si="4"/>
        <v>0.1341096035</v>
      </c>
      <c r="O77" s="23">
        <f t="shared" si="5"/>
        <v>0.5777586372</v>
      </c>
      <c r="P77" s="23">
        <f t="shared" si="6"/>
        <v>0.5428290525</v>
      </c>
      <c r="Q77" s="23">
        <f t="shared" si="7"/>
        <v>0.5140853734</v>
      </c>
      <c r="R77" s="23">
        <f t="shared" si="8"/>
        <v>0.5242657027</v>
      </c>
      <c r="S77" s="23">
        <f t="shared" si="9"/>
        <v>0.4921314987</v>
      </c>
      <c r="T77" s="23">
        <f t="shared" si="10"/>
        <v>0.430156941</v>
      </c>
      <c r="U77" s="23">
        <f t="shared" si="11"/>
        <v>0.5135378676</v>
      </c>
      <c r="V77" s="25">
        <f t="shared" si="12"/>
        <v>3.829240069</v>
      </c>
      <c r="W77" s="26"/>
    </row>
    <row r="78" ht="15.75" customHeight="1">
      <c r="A78" s="7" t="s">
        <v>117</v>
      </c>
      <c r="B78" s="7">
        <v>1460.0</v>
      </c>
      <c r="C78" s="7">
        <v>8620.0</v>
      </c>
      <c r="D78" s="7">
        <v>5358.0</v>
      </c>
      <c r="E78" s="7">
        <v>86820.0</v>
      </c>
      <c r="F78" s="7">
        <v>64840.0</v>
      </c>
      <c r="G78" s="7">
        <v>60594.0</v>
      </c>
      <c r="H78" s="7">
        <v>131580.0</v>
      </c>
      <c r="I78" s="7">
        <v>149116.0</v>
      </c>
      <c r="J78" s="7">
        <v>109636.0</v>
      </c>
      <c r="K78" s="23">
        <f t="shared" si="1"/>
        <v>1.264935065</v>
      </c>
      <c r="L78" s="23">
        <f t="shared" si="2"/>
        <v>3.563869368</v>
      </c>
      <c r="M78" s="23">
        <f t="shared" si="3"/>
        <v>2.845990441</v>
      </c>
      <c r="N78" s="24">
        <f t="shared" si="4"/>
        <v>2.558264958</v>
      </c>
      <c r="O78" s="23">
        <f t="shared" si="5"/>
        <v>8.309024787</v>
      </c>
      <c r="P78" s="23">
        <f t="shared" si="6"/>
        <v>7.968661669</v>
      </c>
      <c r="Q78" s="23">
        <f t="shared" si="7"/>
        <v>7.454176405</v>
      </c>
      <c r="R78" s="23">
        <f t="shared" si="8"/>
        <v>11.89164031</v>
      </c>
      <c r="S78" s="23">
        <f t="shared" si="9"/>
        <v>12.28614979</v>
      </c>
      <c r="T78" s="23">
        <f t="shared" si="10"/>
        <v>9.506373017</v>
      </c>
      <c r="U78" s="23">
        <f t="shared" si="11"/>
        <v>9.569337663</v>
      </c>
      <c r="V78" s="25">
        <f t="shared" si="12"/>
        <v>3.740557691</v>
      </c>
      <c r="W78" s="26"/>
    </row>
    <row r="79" ht="15.75" customHeight="1">
      <c r="A79" s="7" t="s">
        <v>119</v>
      </c>
      <c r="B79" s="7">
        <v>28.0</v>
      </c>
      <c r="C79" s="7">
        <v>362.0</v>
      </c>
      <c r="D79" s="7">
        <v>196.0</v>
      </c>
      <c r="E79" s="7">
        <v>3140.0</v>
      </c>
      <c r="F79" s="7">
        <v>1938.0</v>
      </c>
      <c r="G79" s="7">
        <v>1914.0</v>
      </c>
      <c r="H79" s="7">
        <v>4876.0</v>
      </c>
      <c r="I79" s="7">
        <v>6076.0</v>
      </c>
      <c r="J79" s="7">
        <v>4092.0</v>
      </c>
      <c r="K79" s="23">
        <f t="shared" si="1"/>
        <v>0.02510822511</v>
      </c>
      <c r="L79" s="23">
        <f t="shared" si="2"/>
        <v>0.1500620091</v>
      </c>
      <c r="M79" s="23">
        <f t="shared" si="3"/>
        <v>0.1046202868</v>
      </c>
      <c r="N79" s="24">
        <f t="shared" si="4"/>
        <v>0.09326350699</v>
      </c>
      <c r="O79" s="23">
        <f t="shared" si="5"/>
        <v>0.3006029285</v>
      </c>
      <c r="P79" s="23">
        <f t="shared" si="6"/>
        <v>0.2382942116</v>
      </c>
      <c r="Q79" s="23">
        <f t="shared" si="7"/>
        <v>0.2355763317</v>
      </c>
      <c r="R79" s="23">
        <f t="shared" si="8"/>
        <v>0.4407591505</v>
      </c>
      <c r="S79" s="23">
        <f t="shared" si="9"/>
        <v>0.5007003378</v>
      </c>
      <c r="T79" s="23">
        <f t="shared" si="10"/>
        <v>0.3548946501</v>
      </c>
      <c r="U79" s="23">
        <f t="shared" si="11"/>
        <v>0.345137935</v>
      </c>
      <c r="V79" s="25">
        <f t="shared" si="12"/>
        <v>3.700675067</v>
      </c>
      <c r="W79" s="26"/>
    </row>
    <row r="80" ht="15.75" customHeight="1">
      <c r="A80" s="7" t="s">
        <v>121</v>
      </c>
      <c r="B80" s="7">
        <v>68.0</v>
      </c>
      <c r="C80" s="7">
        <v>244.0</v>
      </c>
      <c r="D80" s="7">
        <v>52.0</v>
      </c>
      <c r="E80" s="7">
        <v>678.0</v>
      </c>
      <c r="F80" s="7">
        <v>408.0</v>
      </c>
      <c r="G80" s="7">
        <v>604.0</v>
      </c>
      <c r="H80" s="7">
        <v>6860.0</v>
      </c>
      <c r="I80" s="7">
        <v>4436.0</v>
      </c>
      <c r="J80" s="7">
        <v>2552.0</v>
      </c>
      <c r="K80" s="23">
        <f t="shared" si="1"/>
        <v>0.05974025974</v>
      </c>
      <c r="L80" s="23">
        <f t="shared" si="2"/>
        <v>0.1012815213</v>
      </c>
      <c r="M80" s="23">
        <f t="shared" si="3"/>
        <v>0.02814657461</v>
      </c>
      <c r="N80" s="24">
        <f t="shared" si="4"/>
        <v>0.06305611855</v>
      </c>
      <c r="O80" s="23">
        <f t="shared" si="5"/>
        <v>0.06498229496</v>
      </c>
      <c r="P80" s="23">
        <f t="shared" si="6"/>
        <v>0.05026422514</v>
      </c>
      <c r="Q80" s="23">
        <f t="shared" si="7"/>
        <v>0.07442489851</v>
      </c>
      <c r="R80" s="23">
        <f t="shared" si="8"/>
        <v>0.6200632625</v>
      </c>
      <c r="S80" s="23">
        <f t="shared" si="9"/>
        <v>0.3655763368</v>
      </c>
      <c r="T80" s="23">
        <f t="shared" si="10"/>
        <v>0.2213647793</v>
      </c>
      <c r="U80" s="23">
        <f t="shared" si="11"/>
        <v>0.2327792996</v>
      </c>
      <c r="V80" s="25">
        <f t="shared" si="12"/>
        <v>3.691621129</v>
      </c>
      <c r="W80" s="26"/>
    </row>
    <row r="81" ht="15.75" customHeight="1">
      <c r="A81" s="7" t="s">
        <v>122</v>
      </c>
      <c r="B81" s="7">
        <v>174.0</v>
      </c>
      <c r="C81" s="7">
        <v>1642.0</v>
      </c>
      <c r="D81" s="7">
        <v>608.0</v>
      </c>
      <c r="E81" s="7">
        <v>6716.0</v>
      </c>
      <c r="F81" s="7">
        <v>4870.0</v>
      </c>
      <c r="G81" s="7">
        <v>4636.0</v>
      </c>
      <c r="H81" s="7">
        <v>23444.0</v>
      </c>
      <c r="I81" s="7">
        <v>28200.0</v>
      </c>
      <c r="J81" s="7">
        <v>24516.0</v>
      </c>
      <c r="K81" s="23">
        <f t="shared" si="1"/>
        <v>0.1515151515</v>
      </c>
      <c r="L81" s="23">
        <f t="shared" si="2"/>
        <v>0.6792062836</v>
      </c>
      <c r="M81" s="23">
        <f t="shared" si="3"/>
        <v>0.3234200743</v>
      </c>
      <c r="N81" s="24">
        <f t="shared" si="4"/>
        <v>0.3847138365</v>
      </c>
      <c r="O81" s="23">
        <f t="shared" si="5"/>
        <v>0.6428366351</v>
      </c>
      <c r="P81" s="23">
        <f t="shared" si="6"/>
        <v>0.5986235713</v>
      </c>
      <c r="Q81" s="23">
        <f t="shared" si="7"/>
        <v>0.5704268668</v>
      </c>
      <c r="R81" s="23">
        <f t="shared" si="8"/>
        <v>2.118843199</v>
      </c>
      <c r="S81" s="23">
        <f t="shared" si="9"/>
        <v>2.323556068</v>
      </c>
      <c r="T81" s="23">
        <f t="shared" si="10"/>
        <v>2.125812885</v>
      </c>
      <c r="U81" s="23">
        <f t="shared" si="11"/>
        <v>1.396683204</v>
      </c>
      <c r="V81" s="25">
        <f t="shared" si="12"/>
        <v>3.630447028</v>
      </c>
      <c r="W81" s="26"/>
    </row>
    <row r="82" ht="15.75" customHeight="1">
      <c r="A82" s="7" t="s">
        <v>116</v>
      </c>
      <c r="B82" s="7">
        <v>1956.0</v>
      </c>
      <c r="C82" s="7">
        <v>4940.0</v>
      </c>
      <c r="D82" s="7">
        <v>4632.0</v>
      </c>
      <c r="E82" s="7">
        <v>75422.0</v>
      </c>
      <c r="F82" s="7">
        <v>65194.0</v>
      </c>
      <c r="G82" s="7">
        <v>62060.0</v>
      </c>
      <c r="H82" s="7">
        <v>93300.0</v>
      </c>
      <c r="I82" s="7">
        <v>94432.0</v>
      </c>
      <c r="J82" s="7">
        <v>67576.0</v>
      </c>
      <c r="K82" s="23">
        <f t="shared" si="1"/>
        <v>1.694372294</v>
      </c>
      <c r="L82" s="23">
        <f t="shared" si="2"/>
        <v>2.042579578</v>
      </c>
      <c r="M82" s="23">
        <f t="shared" si="3"/>
        <v>2.460435475</v>
      </c>
      <c r="N82" s="24">
        <f t="shared" si="4"/>
        <v>2.065795783</v>
      </c>
      <c r="O82" s="23">
        <f t="shared" si="5"/>
        <v>7.218202699</v>
      </c>
      <c r="P82" s="23">
        <f t="shared" si="6"/>
        <v>8.012166646</v>
      </c>
      <c r="Q82" s="23">
        <f t="shared" si="7"/>
        <v>7.634518391</v>
      </c>
      <c r="R82" s="23">
        <f t="shared" si="8"/>
        <v>8.432083145</v>
      </c>
      <c r="S82" s="23">
        <f t="shared" si="9"/>
        <v>7.780588284</v>
      </c>
      <c r="T82" s="23">
        <f t="shared" si="10"/>
        <v>5.859446805</v>
      </c>
      <c r="U82" s="23">
        <f t="shared" si="11"/>
        <v>7.489500995</v>
      </c>
      <c r="V82" s="25">
        <f t="shared" si="12"/>
        <v>3.625479855</v>
      </c>
      <c r="W82" s="26"/>
    </row>
    <row r="83" ht="15.75" customHeight="1">
      <c r="A83" s="7" t="s">
        <v>120</v>
      </c>
      <c r="B83" s="7">
        <v>614.0</v>
      </c>
      <c r="C83" s="7">
        <v>3626.0</v>
      </c>
      <c r="D83" s="7">
        <v>1840.0</v>
      </c>
      <c r="E83" s="7">
        <v>29728.0</v>
      </c>
      <c r="F83" s="7">
        <v>18504.0</v>
      </c>
      <c r="G83" s="7">
        <v>14438.0</v>
      </c>
      <c r="H83" s="7">
        <v>57408.0</v>
      </c>
      <c r="I83" s="7">
        <v>67188.0</v>
      </c>
      <c r="J83" s="7">
        <v>45276.0</v>
      </c>
      <c r="K83" s="23">
        <f t="shared" si="1"/>
        <v>0.5324675325</v>
      </c>
      <c r="L83" s="23">
        <f t="shared" si="2"/>
        <v>1.499379909</v>
      </c>
      <c r="M83" s="23">
        <f t="shared" si="3"/>
        <v>0.9776951673</v>
      </c>
      <c r="N83" s="24">
        <f t="shared" si="4"/>
        <v>1.00318087</v>
      </c>
      <c r="O83" s="23">
        <f t="shared" si="5"/>
        <v>2.845152646</v>
      </c>
      <c r="P83" s="23">
        <f t="shared" si="6"/>
        <v>2.274179673</v>
      </c>
      <c r="Q83" s="23">
        <f t="shared" si="7"/>
        <v>1.776233239</v>
      </c>
      <c r="R83" s="23">
        <f t="shared" si="8"/>
        <v>5.188341618</v>
      </c>
      <c r="S83" s="23">
        <f t="shared" si="9"/>
        <v>5.535882014</v>
      </c>
      <c r="T83" s="23">
        <f t="shared" si="10"/>
        <v>3.925864909</v>
      </c>
      <c r="U83" s="23">
        <f t="shared" si="11"/>
        <v>3.59094235</v>
      </c>
      <c r="V83" s="25">
        <f t="shared" si="12"/>
        <v>3.579556248</v>
      </c>
      <c r="W83" s="26"/>
    </row>
    <row r="84" ht="15.75" customHeight="1">
      <c r="A84" s="7" t="s">
        <v>124</v>
      </c>
      <c r="B84" s="7">
        <v>80.0</v>
      </c>
      <c r="C84" s="7">
        <v>756.0</v>
      </c>
      <c r="D84" s="7">
        <v>466.0</v>
      </c>
      <c r="E84" s="7">
        <v>6864.0</v>
      </c>
      <c r="F84" s="7">
        <v>4962.0</v>
      </c>
      <c r="G84" s="7">
        <v>5376.0</v>
      </c>
      <c r="H84" s="7">
        <v>9716.0</v>
      </c>
      <c r="I84" s="7">
        <v>10420.0</v>
      </c>
      <c r="J84" s="7">
        <v>8792.0</v>
      </c>
      <c r="K84" s="23">
        <f t="shared" si="1"/>
        <v>0.07012987013</v>
      </c>
      <c r="L84" s="23">
        <f t="shared" si="2"/>
        <v>0.3129392311</v>
      </c>
      <c r="M84" s="23">
        <f t="shared" si="3"/>
        <v>0.2480084971</v>
      </c>
      <c r="N84" s="24">
        <f t="shared" si="4"/>
        <v>0.2103591994</v>
      </c>
      <c r="O84" s="23">
        <f t="shared" si="5"/>
        <v>0.6570006699</v>
      </c>
      <c r="P84" s="23">
        <f t="shared" si="6"/>
        <v>0.6099299496</v>
      </c>
      <c r="Q84" s="23">
        <f t="shared" si="7"/>
        <v>0.661458974</v>
      </c>
      <c r="R84" s="23">
        <f t="shared" si="8"/>
        <v>0.8781744239</v>
      </c>
      <c r="S84" s="23">
        <f t="shared" si="9"/>
        <v>0.8586141551</v>
      </c>
      <c r="T84" s="23">
        <f t="shared" si="10"/>
        <v>0.7624208792</v>
      </c>
      <c r="U84" s="23">
        <f t="shared" si="11"/>
        <v>0.7379331753</v>
      </c>
      <c r="V84" s="25">
        <f t="shared" si="12"/>
        <v>3.507967216</v>
      </c>
      <c r="W84" s="26"/>
    </row>
    <row r="85" ht="15.75" customHeight="1">
      <c r="A85" s="7" t="s">
        <v>118</v>
      </c>
      <c r="B85" s="7">
        <v>102.0</v>
      </c>
      <c r="C85" s="7">
        <v>60.0</v>
      </c>
      <c r="D85" s="7">
        <v>50.0</v>
      </c>
      <c r="E85" s="7">
        <v>582.0</v>
      </c>
      <c r="F85" s="7">
        <v>522.0</v>
      </c>
      <c r="G85" s="7">
        <v>614.0</v>
      </c>
      <c r="H85" s="7">
        <v>3120.0</v>
      </c>
      <c r="I85" s="7">
        <v>3468.0</v>
      </c>
      <c r="J85" s="7">
        <v>2444.0</v>
      </c>
      <c r="K85" s="23">
        <f t="shared" si="1"/>
        <v>0.08917748918</v>
      </c>
      <c r="L85" s="23">
        <f t="shared" si="2"/>
        <v>0.02521703183</v>
      </c>
      <c r="M85" s="23">
        <f t="shared" si="3"/>
        <v>0.02708443972</v>
      </c>
      <c r="N85" s="24">
        <f t="shared" si="4"/>
        <v>0.04715965358</v>
      </c>
      <c r="O85" s="23">
        <f t="shared" si="5"/>
        <v>0.0557948129</v>
      </c>
      <c r="P85" s="23">
        <f t="shared" si="6"/>
        <v>0.06427430257</v>
      </c>
      <c r="Q85" s="23">
        <f t="shared" si="7"/>
        <v>0.07565506212</v>
      </c>
      <c r="R85" s="23">
        <f t="shared" si="8"/>
        <v>0.2820605513</v>
      </c>
      <c r="S85" s="23">
        <f t="shared" si="9"/>
        <v>0.2858202192</v>
      </c>
      <c r="T85" s="23">
        <f t="shared" si="10"/>
        <v>0.2120003468</v>
      </c>
      <c r="U85" s="23">
        <f t="shared" si="11"/>
        <v>0.1626008825</v>
      </c>
      <c r="V85" s="25">
        <f t="shared" si="12"/>
        <v>3.44788119</v>
      </c>
      <c r="W85" s="26"/>
    </row>
    <row r="86" ht="15.75" customHeight="1">
      <c r="A86" s="7" t="s">
        <v>123</v>
      </c>
      <c r="B86" s="7">
        <v>262.0</v>
      </c>
      <c r="C86" s="7">
        <v>546.0</v>
      </c>
      <c r="D86" s="7">
        <v>652.0</v>
      </c>
      <c r="E86" s="7">
        <v>9818.0</v>
      </c>
      <c r="F86" s="7">
        <v>8998.0</v>
      </c>
      <c r="G86" s="7">
        <v>9948.0</v>
      </c>
      <c r="H86" s="7">
        <v>7680.0</v>
      </c>
      <c r="I86" s="7">
        <v>8676.0</v>
      </c>
      <c r="J86" s="7">
        <v>6896.0</v>
      </c>
      <c r="K86" s="23">
        <f t="shared" si="1"/>
        <v>0.2277056277</v>
      </c>
      <c r="L86" s="23">
        <f t="shared" si="2"/>
        <v>0.2261264986</v>
      </c>
      <c r="M86" s="23">
        <f t="shared" si="3"/>
        <v>0.346787042</v>
      </c>
      <c r="N86" s="24">
        <f t="shared" si="4"/>
        <v>0.2668730561</v>
      </c>
      <c r="O86" s="23">
        <f t="shared" si="5"/>
        <v>0.939707149</v>
      </c>
      <c r="P86" s="23">
        <f t="shared" si="6"/>
        <v>1.105935849</v>
      </c>
      <c r="Q86" s="23">
        <f t="shared" si="7"/>
        <v>1.223889777</v>
      </c>
      <c r="R86" s="23">
        <f t="shared" si="8"/>
        <v>0.6941708089</v>
      </c>
      <c r="S86" s="23">
        <f t="shared" si="9"/>
        <v>0.714921315</v>
      </c>
      <c r="T86" s="23">
        <f t="shared" si="10"/>
        <v>0.5980230643</v>
      </c>
      <c r="U86" s="23">
        <f t="shared" si="11"/>
        <v>0.8794413272</v>
      </c>
      <c r="V86" s="25">
        <f t="shared" si="12"/>
        <v>3.295354503</v>
      </c>
      <c r="W86" s="26"/>
    </row>
    <row r="87" ht="15.75" customHeight="1">
      <c r="A87" s="7" t="s">
        <v>125</v>
      </c>
      <c r="B87" s="7">
        <v>202.0</v>
      </c>
      <c r="C87" s="7">
        <v>2154.0</v>
      </c>
      <c r="D87" s="7">
        <v>1566.0</v>
      </c>
      <c r="E87" s="7">
        <v>22008.0</v>
      </c>
      <c r="F87" s="7">
        <v>16538.0</v>
      </c>
      <c r="G87" s="7">
        <v>16938.0</v>
      </c>
      <c r="H87" s="7">
        <v>19668.0</v>
      </c>
      <c r="I87" s="7">
        <v>25740.0</v>
      </c>
      <c r="J87" s="7">
        <v>25036.0</v>
      </c>
      <c r="K87" s="23">
        <f t="shared" si="1"/>
        <v>0.1757575758</v>
      </c>
      <c r="L87" s="23">
        <f t="shared" si="2"/>
        <v>0.8908639934</v>
      </c>
      <c r="M87" s="23">
        <f t="shared" si="3"/>
        <v>0.8321826872</v>
      </c>
      <c r="N87" s="24">
        <f t="shared" si="4"/>
        <v>0.6329347521</v>
      </c>
      <c r="O87" s="23">
        <f t="shared" si="5"/>
        <v>2.106325964</v>
      </c>
      <c r="P87" s="23">
        <f t="shared" si="6"/>
        <v>2.032567285</v>
      </c>
      <c r="Q87" s="23">
        <f t="shared" si="7"/>
        <v>2.083774142</v>
      </c>
      <c r="R87" s="23">
        <f t="shared" si="8"/>
        <v>1.777586986</v>
      </c>
      <c r="S87" s="23">
        <f t="shared" si="9"/>
        <v>2.120870067</v>
      </c>
      <c r="T87" s="23">
        <f t="shared" si="10"/>
        <v>2.170900893</v>
      </c>
      <c r="U87" s="23">
        <f t="shared" si="11"/>
        <v>2.04867089</v>
      </c>
      <c r="V87" s="25">
        <f t="shared" si="12"/>
        <v>3.236780541</v>
      </c>
      <c r="W87" s="26"/>
    </row>
    <row r="88" ht="15.75" customHeight="1">
      <c r="A88" s="7" t="s">
        <v>128</v>
      </c>
      <c r="B88" s="7">
        <v>6.0</v>
      </c>
      <c r="C88" s="7">
        <v>256.0</v>
      </c>
      <c r="D88" s="7">
        <v>114.0</v>
      </c>
      <c r="E88" s="7">
        <v>1666.0</v>
      </c>
      <c r="F88" s="7">
        <v>1508.0</v>
      </c>
      <c r="G88" s="7">
        <v>2016.0</v>
      </c>
      <c r="H88" s="7">
        <v>1960.0</v>
      </c>
      <c r="I88" s="7">
        <v>1716.0</v>
      </c>
      <c r="J88" s="7">
        <v>1644.0</v>
      </c>
      <c r="K88" s="23">
        <f t="shared" si="1"/>
        <v>0.006060606061</v>
      </c>
      <c r="L88" s="23">
        <f t="shared" si="2"/>
        <v>0.1062422489</v>
      </c>
      <c r="M88" s="23">
        <f t="shared" si="3"/>
        <v>0.06107275624</v>
      </c>
      <c r="N88" s="24">
        <f t="shared" si="4"/>
        <v>0.05779187039</v>
      </c>
      <c r="O88" s="23">
        <f t="shared" si="5"/>
        <v>0.1595367978</v>
      </c>
      <c r="P88" s="23">
        <f t="shared" si="6"/>
        <v>0.1854491827</v>
      </c>
      <c r="Q88" s="23">
        <f t="shared" si="7"/>
        <v>0.2481240005</v>
      </c>
      <c r="R88" s="23">
        <f t="shared" si="8"/>
        <v>0.1772254858</v>
      </c>
      <c r="S88" s="23">
        <f t="shared" si="9"/>
        <v>0.1414682376</v>
      </c>
      <c r="T88" s="23">
        <f t="shared" si="10"/>
        <v>0.1426341802</v>
      </c>
      <c r="U88" s="23">
        <f t="shared" si="11"/>
        <v>0.1757396474</v>
      </c>
      <c r="V88" s="25">
        <f t="shared" si="12"/>
        <v>3.040906035</v>
      </c>
      <c r="W88" s="26"/>
    </row>
    <row r="89" ht="15.75" customHeight="1">
      <c r="A89" s="7" t="s">
        <v>127</v>
      </c>
      <c r="B89" s="7">
        <v>40.0</v>
      </c>
      <c r="C89" s="7">
        <v>282.0</v>
      </c>
      <c r="D89" s="7">
        <v>176.0</v>
      </c>
      <c r="E89" s="7">
        <v>3448.0</v>
      </c>
      <c r="F89" s="7">
        <v>2376.0</v>
      </c>
      <c r="G89" s="7">
        <v>1600.0</v>
      </c>
      <c r="H89" s="7">
        <v>3328.0</v>
      </c>
      <c r="I89" s="7">
        <v>2424.0</v>
      </c>
      <c r="J89" s="7">
        <v>1928.0</v>
      </c>
      <c r="K89" s="23">
        <f t="shared" si="1"/>
        <v>0.0354978355</v>
      </c>
      <c r="L89" s="23">
        <f t="shared" si="2"/>
        <v>0.1169904919</v>
      </c>
      <c r="M89" s="23">
        <f t="shared" si="3"/>
        <v>0.09399893787</v>
      </c>
      <c r="N89" s="24">
        <f t="shared" si="4"/>
        <v>0.08216242177</v>
      </c>
      <c r="O89" s="23">
        <f t="shared" si="5"/>
        <v>0.3300794334</v>
      </c>
      <c r="P89" s="23">
        <f t="shared" si="6"/>
        <v>0.2921224038</v>
      </c>
      <c r="Q89" s="23">
        <f t="shared" si="7"/>
        <v>0.1969491942</v>
      </c>
      <c r="R89" s="23">
        <f t="shared" si="8"/>
        <v>0.300858563</v>
      </c>
      <c r="S89" s="23">
        <f t="shared" si="9"/>
        <v>0.1998022576</v>
      </c>
      <c r="T89" s="23">
        <f t="shared" si="10"/>
        <v>0.1672591693</v>
      </c>
      <c r="U89" s="23">
        <f t="shared" si="11"/>
        <v>0.2478451702</v>
      </c>
      <c r="V89" s="25">
        <f t="shared" si="12"/>
        <v>3.01652708</v>
      </c>
      <c r="W89" s="26"/>
    </row>
    <row r="90" ht="15.75" customHeight="1">
      <c r="A90" s="7" t="s">
        <v>126</v>
      </c>
      <c r="B90" s="7">
        <v>78.0</v>
      </c>
      <c r="C90" s="7">
        <v>440.0</v>
      </c>
      <c r="D90" s="7">
        <v>340.0</v>
      </c>
      <c r="E90" s="7">
        <v>2404.0</v>
      </c>
      <c r="F90" s="7">
        <v>1644.0</v>
      </c>
      <c r="G90" s="7">
        <v>1268.0</v>
      </c>
      <c r="H90" s="7">
        <v>7088.0</v>
      </c>
      <c r="I90" s="7">
        <v>8524.0</v>
      </c>
      <c r="J90" s="7">
        <v>7376.0</v>
      </c>
      <c r="K90" s="23">
        <f t="shared" si="1"/>
        <v>0.0683982684</v>
      </c>
      <c r="L90" s="23">
        <f t="shared" si="2"/>
        <v>0.1823067383</v>
      </c>
      <c r="M90" s="23">
        <f t="shared" si="3"/>
        <v>0.1810939989</v>
      </c>
      <c r="N90" s="24">
        <f t="shared" si="4"/>
        <v>0.1439330019</v>
      </c>
      <c r="O90" s="23">
        <f t="shared" si="5"/>
        <v>0.2301655661</v>
      </c>
      <c r="P90" s="23">
        <f t="shared" si="6"/>
        <v>0.2021629593</v>
      </c>
      <c r="Q90" s="23">
        <f t="shared" si="7"/>
        <v>0.1561077623</v>
      </c>
      <c r="R90" s="23">
        <f t="shared" si="8"/>
        <v>0.6406687754</v>
      </c>
      <c r="S90" s="23">
        <f t="shared" si="9"/>
        <v>0.7023976271</v>
      </c>
      <c r="T90" s="23">
        <f t="shared" si="10"/>
        <v>0.6396427642</v>
      </c>
      <c r="U90" s="23">
        <f t="shared" si="11"/>
        <v>0.4285242424</v>
      </c>
      <c r="V90" s="25">
        <f t="shared" si="12"/>
        <v>2.977248003</v>
      </c>
      <c r="W90" s="26"/>
    </row>
    <row r="91" ht="15.75" customHeight="1">
      <c r="A91" s="7" t="s">
        <v>129</v>
      </c>
      <c r="B91" s="7">
        <v>30.0</v>
      </c>
      <c r="C91" s="7">
        <v>290.0</v>
      </c>
      <c r="D91" s="7">
        <v>178.0</v>
      </c>
      <c r="E91" s="7">
        <v>1290.0</v>
      </c>
      <c r="F91" s="7">
        <v>1006.0</v>
      </c>
      <c r="G91" s="7">
        <v>944.0</v>
      </c>
      <c r="H91" s="7">
        <v>3604.0</v>
      </c>
      <c r="I91" s="7">
        <v>4536.0</v>
      </c>
      <c r="J91" s="7">
        <v>3852.0</v>
      </c>
      <c r="K91" s="23">
        <f t="shared" si="1"/>
        <v>0.02683982684</v>
      </c>
      <c r="L91" s="23">
        <f t="shared" si="2"/>
        <v>0.1202976437</v>
      </c>
      <c r="M91" s="23">
        <f t="shared" si="3"/>
        <v>0.09506107276</v>
      </c>
      <c r="N91" s="24">
        <f t="shared" si="4"/>
        <v>0.08073284775</v>
      </c>
      <c r="O91" s="23">
        <f t="shared" si="5"/>
        <v>0.1235524931</v>
      </c>
      <c r="P91" s="23">
        <f t="shared" si="6"/>
        <v>0.1237556839</v>
      </c>
      <c r="Q91" s="23">
        <f t="shared" si="7"/>
        <v>0.1162504613</v>
      </c>
      <c r="R91" s="23">
        <f t="shared" si="8"/>
        <v>0.3258020786</v>
      </c>
      <c r="S91" s="23">
        <f t="shared" si="9"/>
        <v>0.3738156052</v>
      </c>
      <c r="T91" s="23">
        <f t="shared" si="10"/>
        <v>0.3340848001</v>
      </c>
      <c r="U91" s="23">
        <f t="shared" si="11"/>
        <v>0.2328768537</v>
      </c>
      <c r="V91" s="25">
        <f t="shared" si="12"/>
        <v>2.884536594</v>
      </c>
      <c r="W91" s="26"/>
    </row>
    <row r="92" ht="15.75" customHeight="1">
      <c r="A92" s="7" t="s">
        <v>130</v>
      </c>
      <c r="B92" s="7">
        <v>190.0</v>
      </c>
      <c r="C92" s="7">
        <v>692.0</v>
      </c>
      <c r="D92" s="7">
        <v>812.0</v>
      </c>
      <c r="E92" s="7">
        <v>9280.0</v>
      </c>
      <c r="F92" s="7">
        <v>6296.0</v>
      </c>
      <c r="G92" s="7">
        <v>6198.0</v>
      </c>
      <c r="H92" s="7">
        <v>8668.0</v>
      </c>
      <c r="I92" s="7">
        <v>9764.0</v>
      </c>
      <c r="J92" s="7">
        <v>8056.0</v>
      </c>
      <c r="K92" s="23">
        <f t="shared" si="1"/>
        <v>0.1653679654</v>
      </c>
      <c r="L92" s="23">
        <f t="shared" si="2"/>
        <v>0.2864820174</v>
      </c>
      <c r="M92" s="23">
        <f t="shared" si="3"/>
        <v>0.4317578332</v>
      </c>
      <c r="N92" s="24">
        <f t="shared" si="4"/>
        <v>0.2945359387</v>
      </c>
      <c r="O92" s="23">
        <f t="shared" si="5"/>
        <v>0.8882189683</v>
      </c>
      <c r="P92" s="23">
        <f t="shared" si="6"/>
        <v>0.7738724346</v>
      </c>
      <c r="Q92" s="23">
        <f t="shared" si="7"/>
        <v>0.7625784229</v>
      </c>
      <c r="R92" s="23">
        <f t="shared" si="8"/>
        <v>0.7834613647</v>
      </c>
      <c r="S92" s="23">
        <f t="shared" si="9"/>
        <v>0.8045645547</v>
      </c>
      <c r="T92" s="23">
        <f t="shared" si="10"/>
        <v>0.6986040059</v>
      </c>
      <c r="U92" s="23">
        <f t="shared" si="11"/>
        <v>0.7852166252</v>
      </c>
      <c r="V92" s="25">
        <f t="shared" si="12"/>
        <v>2.665945041</v>
      </c>
      <c r="W92" s="26"/>
    </row>
    <row r="93" ht="15.75" customHeight="1">
      <c r="A93" s="7" t="s">
        <v>131</v>
      </c>
      <c r="B93" s="7">
        <v>650.0</v>
      </c>
      <c r="C93" s="7">
        <v>1668.0</v>
      </c>
      <c r="D93" s="7">
        <v>994.0</v>
      </c>
      <c r="E93" s="7">
        <v>13136.0</v>
      </c>
      <c r="F93" s="7">
        <v>9758.0</v>
      </c>
      <c r="G93" s="7">
        <v>11204.0</v>
      </c>
      <c r="H93" s="7">
        <v>19508.0</v>
      </c>
      <c r="I93" s="7">
        <v>24984.0</v>
      </c>
      <c r="J93" s="7">
        <v>21240.0</v>
      </c>
      <c r="K93" s="23">
        <f t="shared" si="1"/>
        <v>0.5636363636</v>
      </c>
      <c r="L93" s="23">
        <f t="shared" si="2"/>
        <v>0.6899545267</v>
      </c>
      <c r="M93" s="23">
        <f t="shared" si="3"/>
        <v>0.5284121083</v>
      </c>
      <c r="N93" s="24">
        <f t="shared" si="4"/>
        <v>0.5940009995</v>
      </c>
      <c r="O93" s="23">
        <f t="shared" si="5"/>
        <v>1.257249498</v>
      </c>
      <c r="P93" s="23">
        <f t="shared" si="6"/>
        <v>1.199336365</v>
      </c>
      <c r="Q93" s="23">
        <f t="shared" si="7"/>
        <v>1.378398327</v>
      </c>
      <c r="R93" s="23">
        <f t="shared" si="8"/>
        <v>1.763126977</v>
      </c>
      <c r="S93" s="23">
        <f t="shared" si="9"/>
        <v>2.058581198</v>
      </c>
      <c r="T93" s="23">
        <f t="shared" si="10"/>
        <v>1.841758432</v>
      </c>
      <c r="U93" s="23">
        <f t="shared" si="11"/>
        <v>1.583075133</v>
      </c>
      <c r="V93" s="25">
        <f t="shared" si="12"/>
        <v>2.665105166</v>
      </c>
      <c r="W93" s="26"/>
    </row>
    <row r="94" ht="15.75" customHeight="1">
      <c r="A94" s="7" t="s">
        <v>132</v>
      </c>
      <c r="B94" s="7">
        <v>134.0</v>
      </c>
      <c r="C94" s="7">
        <v>218.0</v>
      </c>
      <c r="D94" s="7">
        <v>120.0</v>
      </c>
      <c r="E94" s="7">
        <v>4090.0</v>
      </c>
      <c r="F94" s="7">
        <v>2902.0</v>
      </c>
      <c r="G94" s="7">
        <v>3020.0</v>
      </c>
      <c r="H94" s="7">
        <v>1064.0</v>
      </c>
      <c r="I94" s="7">
        <v>1084.0</v>
      </c>
      <c r="J94" s="7">
        <v>1060.0</v>
      </c>
      <c r="K94" s="23">
        <f t="shared" si="1"/>
        <v>0.1168831169</v>
      </c>
      <c r="L94" s="23">
        <f t="shared" si="2"/>
        <v>0.09053327821</v>
      </c>
      <c r="M94" s="23">
        <f t="shared" si="3"/>
        <v>0.06425916091</v>
      </c>
      <c r="N94" s="24">
        <f t="shared" si="4"/>
        <v>0.09055851867</v>
      </c>
      <c r="O94" s="23">
        <f t="shared" si="5"/>
        <v>0.3915207197</v>
      </c>
      <c r="P94" s="23">
        <f t="shared" si="6"/>
        <v>0.3567653927</v>
      </c>
      <c r="Q94" s="23">
        <f t="shared" si="7"/>
        <v>0.3716324271</v>
      </c>
      <c r="R94" s="23">
        <f t="shared" si="8"/>
        <v>0.09624943516</v>
      </c>
      <c r="S94" s="23">
        <f t="shared" si="9"/>
        <v>0.08939606163</v>
      </c>
      <c r="T94" s="23">
        <f t="shared" si="10"/>
        <v>0.09199687852</v>
      </c>
      <c r="U94" s="23">
        <f t="shared" si="11"/>
        <v>0.2329268191</v>
      </c>
      <c r="V94" s="25">
        <f t="shared" si="12"/>
        <v>2.572113839</v>
      </c>
      <c r="W94" s="26"/>
    </row>
    <row r="95" ht="15.75" customHeight="1">
      <c r="A95" s="7" t="s">
        <v>135</v>
      </c>
      <c r="B95" s="7">
        <v>60.0</v>
      </c>
      <c r="C95" s="7">
        <v>578.0</v>
      </c>
      <c r="D95" s="7">
        <v>346.0</v>
      </c>
      <c r="E95" s="7">
        <v>5164.0</v>
      </c>
      <c r="F95" s="7">
        <v>3852.0</v>
      </c>
      <c r="G95" s="7">
        <v>3072.0</v>
      </c>
      <c r="H95" s="7">
        <v>4040.0</v>
      </c>
      <c r="I95" s="7">
        <v>4352.0</v>
      </c>
      <c r="J95" s="7">
        <v>4112.0</v>
      </c>
      <c r="K95" s="23">
        <f t="shared" si="1"/>
        <v>0.05281385281</v>
      </c>
      <c r="L95" s="23">
        <f t="shared" si="2"/>
        <v>0.2393551054</v>
      </c>
      <c r="M95" s="23">
        <f t="shared" si="3"/>
        <v>0.1842804036</v>
      </c>
      <c r="N95" s="24">
        <f t="shared" si="4"/>
        <v>0.1588164539</v>
      </c>
      <c r="O95" s="23">
        <f t="shared" si="5"/>
        <v>0.4943056752</v>
      </c>
      <c r="P95" s="23">
        <f t="shared" si="6"/>
        <v>0.4735160379</v>
      </c>
      <c r="Q95" s="23">
        <f t="shared" si="7"/>
        <v>0.3780292779</v>
      </c>
      <c r="R95" s="23">
        <f t="shared" si="8"/>
        <v>0.3652056033</v>
      </c>
      <c r="S95" s="23">
        <f t="shared" si="9"/>
        <v>0.3586553514</v>
      </c>
      <c r="T95" s="23">
        <f t="shared" si="10"/>
        <v>0.3566288043</v>
      </c>
      <c r="U95" s="23">
        <f t="shared" si="11"/>
        <v>0.404390125</v>
      </c>
      <c r="V95" s="25">
        <f t="shared" si="12"/>
        <v>2.546273481</v>
      </c>
      <c r="W95" s="26"/>
    </row>
    <row r="96" ht="15.75" customHeight="1">
      <c r="A96" s="7" t="s">
        <v>136</v>
      </c>
      <c r="B96" s="7">
        <v>68.0</v>
      </c>
      <c r="C96" s="7">
        <v>300.0</v>
      </c>
      <c r="D96" s="7">
        <v>166.0</v>
      </c>
      <c r="E96" s="7">
        <v>3176.0</v>
      </c>
      <c r="F96" s="7">
        <v>2662.0</v>
      </c>
      <c r="G96" s="7">
        <v>3138.0</v>
      </c>
      <c r="H96" s="7">
        <v>1548.0</v>
      </c>
      <c r="I96" s="7">
        <v>1548.0</v>
      </c>
      <c r="J96" s="7">
        <v>1156.0</v>
      </c>
      <c r="K96" s="23">
        <f t="shared" si="1"/>
        <v>0.05974025974</v>
      </c>
      <c r="L96" s="23">
        <f t="shared" si="2"/>
        <v>0.1244315833</v>
      </c>
      <c r="M96" s="23">
        <f t="shared" si="3"/>
        <v>0.08868826341</v>
      </c>
      <c r="N96" s="24">
        <f t="shared" si="4"/>
        <v>0.09095336882</v>
      </c>
      <c r="O96" s="23">
        <f t="shared" si="5"/>
        <v>0.3040482343</v>
      </c>
      <c r="P96" s="23">
        <f t="shared" si="6"/>
        <v>0.3272704928</v>
      </c>
      <c r="Q96" s="23">
        <f t="shared" si="7"/>
        <v>0.3861483577</v>
      </c>
      <c r="R96" s="23">
        <f t="shared" si="8"/>
        <v>0.1399909625</v>
      </c>
      <c r="S96" s="23">
        <f t="shared" si="9"/>
        <v>0.1276262668</v>
      </c>
      <c r="T96" s="23">
        <f t="shared" si="10"/>
        <v>0.1003208185</v>
      </c>
      <c r="U96" s="23">
        <f t="shared" si="11"/>
        <v>0.2309008554</v>
      </c>
      <c r="V96" s="25">
        <f t="shared" si="12"/>
        <v>2.538672931</v>
      </c>
      <c r="W96" s="26"/>
    </row>
    <row r="97" ht="15.75" customHeight="1">
      <c r="A97" s="7" t="s">
        <v>134</v>
      </c>
      <c r="B97" s="7">
        <v>524.0</v>
      </c>
      <c r="C97" s="7">
        <v>1352.0</v>
      </c>
      <c r="D97" s="7">
        <v>1358.0</v>
      </c>
      <c r="E97" s="7">
        <v>10502.0</v>
      </c>
      <c r="F97" s="7">
        <v>12740.0</v>
      </c>
      <c r="G97" s="7">
        <v>9470.0</v>
      </c>
      <c r="H97" s="7">
        <v>19764.0</v>
      </c>
      <c r="I97" s="7">
        <v>21892.0</v>
      </c>
      <c r="J97" s="7">
        <v>12624.0</v>
      </c>
      <c r="K97" s="23">
        <f t="shared" si="1"/>
        <v>0.4545454545</v>
      </c>
      <c r="L97" s="23">
        <f t="shared" si="2"/>
        <v>0.5593220339</v>
      </c>
      <c r="M97" s="23">
        <f t="shared" si="3"/>
        <v>0.7217206585</v>
      </c>
      <c r="N97" s="24">
        <f t="shared" si="4"/>
        <v>0.5785293823</v>
      </c>
      <c r="O97" s="23">
        <f t="shared" si="5"/>
        <v>1.005167959</v>
      </c>
      <c r="P97" s="23">
        <f t="shared" si="6"/>
        <v>1.565810495</v>
      </c>
      <c r="Q97" s="23">
        <f t="shared" si="7"/>
        <v>1.165087957</v>
      </c>
      <c r="R97" s="23">
        <f t="shared" si="8"/>
        <v>1.786262991</v>
      </c>
      <c r="S97" s="23">
        <f t="shared" si="9"/>
        <v>1.803823021</v>
      </c>
      <c r="T97" s="23">
        <f t="shared" si="10"/>
        <v>1.094684817</v>
      </c>
      <c r="U97" s="23">
        <f t="shared" si="11"/>
        <v>1.403472873</v>
      </c>
      <c r="V97" s="25">
        <f t="shared" si="12"/>
        <v>2.425931882</v>
      </c>
      <c r="W97" s="26"/>
    </row>
    <row r="98" ht="15.75" customHeight="1">
      <c r="A98" s="7" t="s">
        <v>138</v>
      </c>
      <c r="B98" s="7">
        <v>148.0</v>
      </c>
      <c r="C98" s="7">
        <v>1156.0</v>
      </c>
      <c r="D98" s="7">
        <v>544.0</v>
      </c>
      <c r="E98" s="7">
        <v>2870.0</v>
      </c>
      <c r="F98" s="7">
        <v>2200.0</v>
      </c>
      <c r="G98" s="7">
        <v>2352.0</v>
      </c>
      <c r="H98" s="7">
        <v>13740.0</v>
      </c>
      <c r="I98" s="7">
        <v>15260.0</v>
      </c>
      <c r="J98" s="7">
        <v>11176.0</v>
      </c>
      <c r="K98" s="23">
        <f t="shared" si="1"/>
        <v>0.129004329</v>
      </c>
      <c r="L98" s="23">
        <f t="shared" si="2"/>
        <v>0.4782968169</v>
      </c>
      <c r="M98" s="23">
        <f t="shared" si="3"/>
        <v>0.2894317578</v>
      </c>
      <c r="N98" s="24">
        <f t="shared" si="4"/>
        <v>0.2989109679</v>
      </c>
      <c r="O98" s="23">
        <f t="shared" si="5"/>
        <v>0.2747631352</v>
      </c>
      <c r="P98" s="23">
        <f t="shared" si="6"/>
        <v>0.2704928106</v>
      </c>
      <c r="Q98" s="23">
        <f t="shared" si="7"/>
        <v>0.2894574978</v>
      </c>
      <c r="R98" s="23">
        <f t="shared" si="8"/>
        <v>1.241843651</v>
      </c>
      <c r="S98" s="23">
        <f t="shared" si="9"/>
        <v>1.257394743</v>
      </c>
      <c r="T98" s="23">
        <f t="shared" si="10"/>
        <v>0.9691320558</v>
      </c>
      <c r="U98" s="23">
        <f t="shared" si="11"/>
        <v>0.717180649</v>
      </c>
      <c r="V98" s="25">
        <f t="shared" si="12"/>
        <v>2.399311922</v>
      </c>
      <c r="W98" s="26"/>
    </row>
    <row r="99" ht="15.75" customHeight="1">
      <c r="A99" s="7" t="s">
        <v>137</v>
      </c>
      <c r="B99" s="7">
        <v>778.0</v>
      </c>
      <c r="C99" s="7">
        <v>1996.0</v>
      </c>
      <c r="D99" s="7">
        <v>1632.0</v>
      </c>
      <c r="E99" s="7">
        <v>11832.0</v>
      </c>
      <c r="F99" s="7">
        <v>12094.0</v>
      </c>
      <c r="G99" s="7">
        <v>11214.0</v>
      </c>
      <c r="H99" s="7">
        <v>30476.0</v>
      </c>
      <c r="I99" s="7">
        <v>28956.0</v>
      </c>
      <c r="J99" s="7">
        <v>21480.0</v>
      </c>
      <c r="K99" s="23">
        <f t="shared" si="1"/>
        <v>0.6744588745</v>
      </c>
      <c r="L99" s="23">
        <f t="shared" si="2"/>
        <v>0.825547747</v>
      </c>
      <c r="M99" s="23">
        <f t="shared" si="3"/>
        <v>0.8672331386</v>
      </c>
      <c r="N99" s="24">
        <f t="shared" si="4"/>
        <v>0.78907992</v>
      </c>
      <c r="O99" s="23">
        <f t="shared" si="5"/>
        <v>1.132452866</v>
      </c>
      <c r="P99" s="23">
        <f t="shared" si="6"/>
        <v>1.486420057</v>
      </c>
      <c r="Q99" s="23">
        <f t="shared" si="7"/>
        <v>1.379628491</v>
      </c>
      <c r="R99" s="23">
        <f t="shared" si="8"/>
        <v>2.754360596</v>
      </c>
      <c r="S99" s="23">
        <f t="shared" si="9"/>
        <v>2.385844937</v>
      </c>
      <c r="T99" s="23">
        <f t="shared" si="10"/>
        <v>1.862568282</v>
      </c>
      <c r="U99" s="23">
        <f t="shared" si="11"/>
        <v>1.833545872</v>
      </c>
      <c r="V99" s="25">
        <f t="shared" si="12"/>
        <v>2.3236504</v>
      </c>
      <c r="W99" s="26"/>
    </row>
    <row r="100" ht="15.75" customHeight="1">
      <c r="A100" s="7" t="s">
        <v>133</v>
      </c>
      <c r="B100" s="7">
        <v>18.0</v>
      </c>
      <c r="C100" s="7">
        <v>112.0</v>
      </c>
      <c r="D100" s="7">
        <v>252.0</v>
      </c>
      <c r="E100" s="7">
        <v>748.0</v>
      </c>
      <c r="F100" s="7">
        <v>492.0</v>
      </c>
      <c r="G100" s="7">
        <v>592.0</v>
      </c>
      <c r="H100" s="7">
        <v>2376.0</v>
      </c>
      <c r="I100" s="7">
        <v>3028.0</v>
      </c>
      <c r="J100" s="7">
        <v>2696.0</v>
      </c>
      <c r="K100" s="23">
        <f t="shared" si="1"/>
        <v>0.01645021645</v>
      </c>
      <c r="L100" s="23">
        <f t="shared" si="2"/>
        <v>0.04671351798</v>
      </c>
      <c r="M100" s="23">
        <f t="shared" si="3"/>
        <v>0.1343600637</v>
      </c>
      <c r="N100" s="24">
        <f t="shared" si="4"/>
        <v>0.06584126605</v>
      </c>
      <c r="O100" s="23">
        <f t="shared" si="5"/>
        <v>0.07168150062</v>
      </c>
      <c r="P100" s="23">
        <f t="shared" si="6"/>
        <v>0.06058744009</v>
      </c>
      <c r="Q100" s="23">
        <f t="shared" si="7"/>
        <v>0.07294870218</v>
      </c>
      <c r="R100" s="23">
        <f t="shared" si="8"/>
        <v>0.2148215093</v>
      </c>
      <c r="S100" s="23">
        <f t="shared" si="9"/>
        <v>0.2495674384</v>
      </c>
      <c r="T100" s="23">
        <f t="shared" si="10"/>
        <v>0.2338506893</v>
      </c>
      <c r="U100" s="23">
        <f t="shared" si="11"/>
        <v>0.1505762133</v>
      </c>
      <c r="V100" s="25">
        <f t="shared" si="12"/>
        <v>2.286958048</v>
      </c>
      <c r="W100" s="26"/>
    </row>
    <row r="101" ht="15.75" customHeight="1">
      <c r="A101" s="7" t="s">
        <v>140</v>
      </c>
      <c r="B101" s="7">
        <v>302.0</v>
      </c>
      <c r="C101" s="7">
        <v>1252.0</v>
      </c>
      <c r="D101" s="7">
        <v>678.0</v>
      </c>
      <c r="E101" s="7">
        <v>16426.0</v>
      </c>
      <c r="F101" s="7">
        <v>9154.0</v>
      </c>
      <c r="G101" s="7">
        <v>13680.0</v>
      </c>
      <c r="H101" s="7">
        <v>3184.0</v>
      </c>
      <c r="I101" s="7">
        <v>3264.0</v>
      </c>
      <c r="J101" s="7">
        <v>2536.0</v>
      </c>
      <c r="K101" s="23">
        <f t="shared" si="1"/>
        <v>0.2623376623</v>
      </c>
      <c r="L101" s="23">
        <f t="shared" si="2"/>
        <v>0.5179826375</v>
      </c>
      <c r="M101" s="23">
        <f t="shared" si="3"/>
        <v>0.3605947955</v>
      </c>
      <c r="N101" s="24">
        <f t="shared" si="4"/>
        <v>0.3803050318</v>
      </c>
      <c r="O101" s="23">
        <f t="shared" si="5"/>
        <v>1.572112164</v>
      </c>
      <c r="P101" s="23">
        <f t="shared" si="6"/>
        <v>1.125107533</v>
      </c>
      <c r="Q101" s="23">
        <f t="shared" si="7"/>
        <v>1.682986837</v>
      </c>
      <c r="R101" s="23">
        <f t="shared" si="8"/>
        <v>0.2878445549</v>
      </c>
      <c r="S101" s="23">
        <f t="shared" si="9"/>
        <v>0.2690121117</v>
      </c>
      <c r="T101" s="23">
        <f t="shared" si="10"/>
        <v>0.219977456</v>
      </c>
      <c r="U101" s="23">
        <f t="shared" si="11"/>
        <v>0.8595067762</v>
      </c>
      <c r="V101" s="25">
        <f t="shared" si="12"/>
        <v>2.260045764</v>
      </c>
      <c r="W101" s="26"/>
    </row>
    <row r="102" ht="15.75" customHeight="1">
      <c r="A102" s="7" t="s">
        <v>139</v>
      </c>
      <c r="B102" s="7">
        <v>388.0</v>
      </c>
      <c r="C102" s="7">
        <v>2442.0</v>
      </c>
      <c r="D102" s="7">
        <v>1660.0</v>
      </c>
      <c r="E102" s="7">
        <v>13484.0</v>
      </c>
      <c r="F102" s="7">
        <v>10254.0</v>
      </c>
      <c r="G102" s="7">
        <v>13942.0</v>
      </c>
      <c r="H102" s="7">
        <v>17168.0</v>
      </c>
      <c r="I102" s="7">
        <v>27204.0</v>
      </c>
      <c r="J102" s="7">
        <v>22476.0</v>
      </c>
      <c r="K102" s="23">
        <f t="shared" si="1"/>
        <v>0.3367965368</v>
      </c>
      <c r="L102" s="23">
        <f t="shared" si="2"/>
        <v>1.009921455</v>
      </c>
      <c r="M102" s="23">
        <f t="shared" si="3"/>
        <v>0.8821030271</v>
      </c>
      <c r="N102" s="24">
        <f t="shared" si="4"/>
        <v>0.7429403397</v>
      </c>
      <c r="O102" s="23">
        <f t="shared" si="5"/>
        <v>1.29055412</v>
      </c>
      <c r="P102" s="23">
        <f t="shared" si="6"/>
        <v>1.260292491</v>
      </c>
      <c r="Q102" s="23">
        <f t="shared" si="7"/>
        <v>1.715217124</v>
      </c>
      <c r="R102" s="23">
        <f t="shared" si="8"/>
        <v>1.551649345</v>
      </c>
      <c r="S102" s="23">
        <f t="shared" si="9"/>
        <v>2.241492955</v>
      </c>
      <c r="T102" s="23">
        <f t="shared" si="10"/>
        <v>1.94892916</v>
      </c>
      <c r="U102" s="23">
        <f t="shared" si="11"/>
        <v>1.668022532</v>
      </c>
      <c r="V102" s="25">
        <f t="shared" si="12"/>
        <v>2.245163499</v>
      </c>
      <c r="W102" s="26"/>
    </row>
    <row r="103" ht="15.75" customHeight="1">
      <c r="A103" s="7" t="s">
        <v>142</v>
      </c>
      <c r="B103" s="7">
        <v>174.0</v>
      </c>
      <c r="C103" s="7">
        <v>1254.0</v>
      </c>
      <c r="D103" s="7">
        <v>816.0</v>
      </c>
      <c r="E103" s="7">
        <v>9270.0</v>
      </c>
      <c r="F103" s="7">
        <v>8902.0</v>
      </c>
      <c r="G103" s="7">
        <v>9718.0</v>
      </c>
      <c r="H103" s="7">
        <v>6572.0</v>
      </c>
      <c r="I103" s="7">
        <v>7636.0</v>
      </c>
      <c r="J103" s="7">
        <v>4996.0</v>
      </c>
      <c r="K103" s="23">
        <f t="shared" si="1"/>
        <v>0.1515151515</v>
      </c>
      <c r="L103" s="23">
        <f t="shared" si="2"/>
        <v>0.5188094254</v>
      </c>
      <c r="M103" s="23">
        <f t="shared" si="3"/>
        <v>0.433882103</v>
      </c>
      <c r="N103" s="24">
        <f t="shared" si="4"/>
        <v>0.3680688933</v>
      </c>
      <c r="O103" s="23">
        <f t="shared" si="5"/>
        <v>0.8872619389</v>
      </c>
      <c r="P103" s="23">
        <f t="shared" si="6"/>
        <v>1.094137889</v>
      </c>
      <c r="Q103" s="23">
        <f t="shared" si="7"/>
        <v>1.195596014</v>
      </c>
      <c r="R103" s="23">
        <f t="shared" si="8"/>
        <v>0.5940352463</v>
      </c>
      <c r="S103" s="23">
        <f t="shared" si="9"/>
        <v>0.6292329241</v>
      </c>
      <c r="T103" s="23">
        <f t="shared" si="10"/>
        <v>0.4332784185</v>
      </c>
      <c r="U103" s="23">
        <f t="shared" si="11"/>
        <v>0.8055904051</v>
      </c>
      <c r="V103" s="25">
        <f t="shared" si="12"/>
        <v>2.188694616</v>
      </c>
      <c r="W103" s="26"/>
    </row>
    <row r="104" ht="15.75" customHeight="1">
      <c r="A104" s="7" t="s">
        <v>141</v>
      </c>
      <c r="B104" s="7">
        <v>4598.0</v>
      </c>
      <c r="C104" s="7">
        <v>10032.0</v>
      </c>
      <c r="D104" s="7">
        <v>6762.0</v>
      </c>
      <c r="E104" s="7">
        <v>99830.0</v>
      </c>
      <c r="F104" s="7">
        <v>69300.0</v>
      </c>
      <c r="G104" s="7">
        <v>68138.0</v>
      </c>
      <c r="H104" s="7">
        <v>92752.0</v>
      </c>
      <c r="I104" s="7">
        <v>103376.0</v>
      </c>
      <c r="J104" s="7">
        <v>86916.0</v>
      </c>
      <c r="K104" s="23">
        <f t="shared" si="1"/>
        <v>3.981818182</v>
      </c>
      <c r="L104" s="23">
        <f t="shared" si="2"/>
        <v>4.147581645</v>
      </c>
      <c r="M104" s="23">
        <f t="shared" si="3"/>
        <v>3.591609134</v>
      </c>
      <c r="N104" s="24">
        <f t="shared" si="4"/>
        <v>3.907002987</v>
      </c>
      <c r="O104" s="23">
        <f t="shared" si="5"/>
        <v>9.554120011</v>
      </c>
      <c r="P104" s="23">
        <f t="shared" si="6"/>
        <v>8.516775224</v>
      </c>
      <c r="Q104" s="23">
        <f t="shared" si="7"/>
        <v>8.382211834</v>
      </c>
      <c r="R104" s="23">
        <f t="shared" si="8"/>
        <v>8.382557614</v>
      </c>
      <c r="S104" s="23">
        <f t="shared" si="9"/>
        <v>8.517508445</v>
      </c>
      <c r="T104" s="23">
        <f t="shared" si="10"/>
        <v>7.536373884</v>
      </c>
      <c r="U104" s="23">
        <f t="shared" si="11"/>
        <v>8.481591169</v>
      </c>
      <c r="V104" s="25">
        <f t="shared" si="12"/>
        <v>2.170868872</v>
      </c>
      <c r="W104" s="26"/>
    </row>
    <row r="105" ht="15.75" customHeight="1">
      <c r="A105" s="7" t="s">
        <v>144</v>
      </c>
      <c r="B105" s="7">
        <v>22.0</v>
      </c>
      <c r="C105" s="7">
        <v>318.0</v>
      </c>
      <c r="D105" s="7">
        <v>136.0</v>
      </c>
      <c r="E105" s="7">
        <v>460.0</v>
      </c>
      <c r="F105" s="7">
        <v>330.0</v>
      </c>
      <c r="G105" s="7">
        <v>286.0</v>
      </c>
      <c r="H105" s="7">
        <v>3048.0</v>
      </c>
      <c r="I105" s="7">
        <v>3652.0</v>
      </c>
      <c r="J105" s="7">
        <v>3056.0</v>
      </c>
      <c r="K105" s="23">
        <f t="shared" si="1"/>
        <v>0.01991341991</v>
      </c>
      <c r="L105" s="23">
        <f t="shared" si="2"/>
        <v>0.1318726747</v>
      </c>
      <c r="M105" s="23">
        <f t="shared" si="3"/>
        <v>0.07275624004</v>
      </c>
      <c r="N105" s="24">
        <f t="shared" si="4"/>
        <v>0.07484744487</v>
      </c>
      <c r="O105" s="23">
        <f t="shared" si="5"/>
        <v>0.04411905445</v>
      </c>
      <c r="P105" s="23">
        <f t="shared" si="6"/>
        <v>0.0406783827</v>
      </c>
      <c r="Q105" s="23">
        <f t="shared" si="7"/>
        <v>0.03530569566</v>
      </c>
      <c r="R105" s="23">
        <f t="shared" si="8"/>
        <v>0.2755535472</v>
      </c>
      <c r="S105" s="23">
        <f t="shared" si="9"/>
        <v>0.3009804729</v>
      </c>
      <c r="T105" s="23">
        <f t="shared" si="10"/>
        <v>0.2650654643</v>
      </c>
      <c r="U105" s="23">
        <f t="shared" si="11"/>
        <v>0.1602837695</v>
      </c>
      <c r="V105" s="25">
        <f t="shared" si="12"/>
        <v>2.141472829</v>
      </c>
      <c r="W105" s="26"/>
    </row>
    <row r="106" ht="15.75" customHeight="1">
      <c r="A106" s="7" t="s">
        <v>143</v>
      </c>
      <c r="B106" s="7">
        <v>956.0</v>
      </c>
      <c r="C106" s="7">
        <v>4412.0</v>
      </c>
      <c r="D106" s="7">
        <v>3274.0</v>
      </c>
      <c r="E106" s="7">
        <v>29364.0</v>
      </c>
      <c r="F106" s="7">
        <v>27260.0</v>
      </c>
      <c r="G106" s="7">
        <v>23582.0</v>
      </c>
      <c r="H106" s="7">
        <v>31692.0</v>
      </c>
      <c r="I106" s="7">
        <v>44292.0</v>
      </c>
      <c r="J106" s="7">
        <v>29020.0</v>
      </c>
      <c r="K106" s="23">
        <f t="shared" si="1"/>
        <v>0.8285714286</v>
      </c>
      <c r="L106" s="23">
        <f t="shared" si="2"/>
        <v>1.824307565</v>
      </c>
      <c r="M106" s="23">
        <f t="shared" si="3"/>
        <v>1.739245884</v>
      </c>
      <c r="N106" s="24">
        <f t="shared" si="4"/>
        <v>1.464041626</v>
      </c>
      <c r="O106" s="23">
        <f t="shared" si="5"/>
        <v>2.810316777</v>
      </c>
      <c r="P106" s="23">
        <f t="shared" si="6"/>
        <v>3.350251936</v>
      </c>
      <c r="Q106" s="23">
        <f t="shared" si="7"/>
        <v>2.901094846</v>
      </c>
      <c r="R106" s="23">
        <f t="shared" si="8"/>
        <v>2.864256665</v>
      </c>
      <c r="S106" s="23">
        <f t="shared" si="9"/>
        <v>3.649419132</v>
      </c>
      <c r="T106" s="23">
        <f t="shared" si="10"/>
        <v>2.516344403</v>
      </c>
      <c r="U106" s="23">
        <f t="shared" si="11"/>
        <v>3.015280626</v>
      </c>
      <c r="V106" s="25">
        <f t="shared" si="12"/>
        <v>2.059559355</v>
      </c>
      <c r="W106" s="26"/>
    </row>
    <row r="107" ht="15.75" customHeight="1">
      <c r="A107" s="7" t="s">
        <v>145</v>
      </c>
      <c r="B107" s="7">
        <v>918.0</v>
      </c>
      <c r="C107" s="7">
        <v>4528.0</v>
      </c>
      <c r="D107" s="7">
        <v>3370.0</v>
      </c>
      <c r="E107" s="7">
        <v>20786.0</v>
      </c>
      <c r="F107" s="7">
        <v>14466.0</v>
      </c>
      <c r="G107" s="7">
        <v>14700.0</v>
      </c>
      <c r="H107" s="7">
        <v>41196.0</v>
      </c>
      <c r="I107" s="7">
        <v>54040.0</v>
      </c>
      <c r="J107" s="7">
        <v>41356.0</v>
      </c>
      <c r="K107" s="23">
        <f t="shared" si="1"/>
        <v>0.7956709957</v>
      </c>
      <c r="L107" s="23">
        <f t="shared" si="2"/>
        <v>1.872261265</v>
      </c>
      <c r="M107" s="23">
        <f t="shared" si="3"/>
        <v>1.790228359</v>
      </c>
      <c r="N107" s="24">
        <f t="shared" si="4"/>
        <v>1.48605354</v>
      </c>
      <c r="O107" s="23">
        <f t="shared" si="5"/>
        <v>1.989376974</v>
      </c>
      <c r="P107" s="23">
        <f t="shared" si="6"/>
        <v>1.777927983</v>
      </c>
      <c r="Q107" s="23">
        <f t="shared" si="7"/>
        <v>1.808463526</v>
      </c>
      <c r="R107" s="23">
        <f t="shared" si="8"/>
        <v>3.723181202</v>
      </c>
      <c r="S107" s="23">
        <f t="shared" si="9"/>
        <v>4.452583011</v>
      </c>
      <c r="T107" s="23">
        <f t="shared" si="10"/>
        <v>3.585970693</v>
      </c>
      <c r="U107" s="23">
        <f t="shared" si="11"/>
        <v>2.889583898</v>
      </c>
      <c r="V107" s="25">
        <f t="shared" si="12"/>
        <v>1.944468231</v>
      </c>
      <c r="W107" s="26"/>
    </row>
    <row r="108" ht="15.75" customHeight="1">
      <c r="A108" s="7" t="s">
        <v>147</v>
      </c>
      <c r="B108" s="7">
        <v>412.0</v>
      </c>
      <c r="C108" s="7">
        <v>1748.0</v>
      </c>
      <c r="D108" s="7">
        <v>1060.0</v>
      </c>
      <c r="E108" s="7">
        <v>9384.0</v>
      </c>
      <c r="F108" s="7">
        <v>8598.0</v>
      </c>
      <c r="G108" s="7">
        <v>8094.0</v>
      </c>
      <c r="H108" s="7">
        <v>10680.0</v>
      </c>
      <c r="I108" s="7">
        <v>16112.0</v>
      </c>
      <c r="J108" s="7">
        <v>11716.0</v>
      </c>
      <c r="K108" s="23">
        <f t="shared" si="1"/>
        <v>0.3575757576</v>
      </c>
      <c r="L108" s="23">
        <f t="shared" si="2"/>
        <v>0.7230260438</v>
      </c>
      <c r="M108" s="23">
        <f t="shared" si="3"/>
        <v>0.5634625597</v>
      </c>
      <c r="N108" s="24">
        <f t="shared" si="4"/>
        <v>0.5480214537</v>
      </c>
      <c r="O108" s="23">
        <f t="shared" si="5"/>
        <v>0.8981720739</v>
      </c>
      <c r="P108" s="23">
        <f t="shared" si="6"/>
        <v>1.056777682</v>
      </c>
      <c r="Q108" s="23">
        <f t="shared" si="7"/>
        <v>0.9958174437</v>
      </c>
      <c r="R108" s="23">
        <f t="shared" si="8"/>
        <v>0.9652959783</v>
      </c>
      <c r="S108" s="23">
        <f t="shared" si="9"/>
        <v>1.32759331</v>
      </c>
      <c r="T108" s="23">
        <f t="shared" si="10"/>
        <v>1.015954218</v>
      </c>
      <c r="U108" s="23">
        <f t="shared" si="11"/>
        <v>1.043268451</v>
      </c>
      <c r="V108" s="25">
        <f t="shared" si="12"/>
        <v>1.903700018</v>
      </c>
      <c r="W108" s="26"/>
    </row>
    <row r="109" ht="15.75" customHeight="1">
      <c r="A109" s="7" t="s">
        <v>148</v>
      </c>
      <c r="B109" s="7">
        <v>272.0</v>
      </c>
      <c r="C109" s="7">
        <v>542.0</v>
      </c>
      <c r="D109" s="7">
        <v>324.0</v>
      </c>
      <c r="E109" s="7">
        <v>1534.0</v>
      </c>
      <c r="F109" s="7">
        <v>1800.0</v>
      </c>
      <c r="G109" s="7">
        <v>2042.0</v>
      </c>
      <c r="H109" s="7">
        <v>7084.0</v>
      </c>
      <c r="I109" s="7">
        <v>7576.0</v>
      </c>
      <c r="J109" s="7">
        <v>5240.0</v>
      </c>
      <c r="K109" s="23">
        <f t="shared" si="1"/>
        <v>0.2363636364</v>
      </c>
      <c r="L109" s="23">
        <f t="shared" si="2"/>
        <v>0.2244729227</v>
      </c>
      <c r="M109" s="23">
        <f t="shared" si="3"/>
        <v>0.1725969198</v>
      </c>
      <c r="N109" s="24">
        <f t="shared" si="4"/>
        <v>0.211144493</v>
      </c>
      <c r="O109" s="23">
        <f t="shared" si="5"/>
        <v>0.14690401</v>
      </c>
      <c r="P109" s="23">
        <f t="shared" si="6"/>
        <v>0.2213346442</v>
      </c>
      <c r="Q109" s="23">
        <f t="shared" si="7"/>
        <v>0.2513224259</v>
      </c>
      <c r="R109" s="23">
        <f t="shared" si="8"/>
        <v>0.6403072752</v>
      </c>
      <c r="S109" s="23">
        <f t="shared" si="9"/>
        <v>0.6242893631</v>
      </c>
      <c r="T109" s="23">
        <f t="shared" si="10"/>
        <v>0.4544350993</v>
      </c>
      <c r="U109" s="23">
        <f t="shared" si="11"/>
        <v>0.3897654696</v>
      </c>
      <c r="V109" s="25">
        <f t="shared" si="12"/>
        <v>1.845965595</v>
      </c>
      <c r="W109" s="26"/>
    </row>
    <row r="110" ht="15.75" customHeight="1">
      <c r="A110" s="7" t="s">
        <v>146</v>
      </c>
      <c r="B110" s="7">
        <v>238.0</v>
      </c>
      <c r="C110" s="7">
        <v>388.0</v>
      </c>
      <c r="D110" s="7">
        <v>454.0</v>
      </c>
      <c r="E110" s="7">
        <v>3552.0</v>
      </c>
      <c r="F110" s="7">
        <v>3206.0</v>
      </c>
      <c r="G110" s="7">
        <v>3162.0</v>
      </c>
      <c r="H110" s="7">
        <v>4184.0</v>
      </c>
      <c r="I110" s="7">
        <v>4504.0</v>
      </c>
      <c r="J110" s="7">
        <v>3784.0</v>
      </c>
      <c r="K110" s="23">
        <f t="shared" si="1"/>
        <v>0.2069264069</v>
      </c>
      <c r="L110" s="23">
        <f t="shared" si="2"/>
        <v>0.1608102522</v>
      </c>
      <c r="M110" s="23">
        <f t="shared" si="3"/>
        <v>0.2416356877</v>
      </c>
      <c r="N110" s="24">
        <f t="shared" si="4"/>
        <v>0.2031241156</v>
      </c>
      <c r="O110" s="23">
        <f t="shared" si="5"/>
        <v>0.340032539</v>
      </c>
      <c r="P110" s="23">
        <f t="shared" si="6"/>
        <v>0.3941255991</v>
      </c>
      <c r="Q110" s="23">
        <f t="shared" si="7"/>
        <v>0.3891007504</v>
      </c>
      <c r="R110" s="23">
        <f t="shared" si="8"/>
        <v>0.3782196114</v>
      </c>
      <c r="S110" s="23">
        <f t="shared" si="9"/>
        <v>0.3711790393</v>
      </c>
      <c r="T110" s="23">
        <f t="shared" si="10"/>
        <v>0.328188676</v>
      </c>
      <c r="U110" s="23">
        <f t="shared" si="11"/>
        <v>0.3668077025</v>
      </c>
      <c r="V110" s="25">
        <f t="shared" si="12"/>
        <v>1.805830398</v>
      </c>
      <c r="W110" s="26"/>
    </row>
    <row r="111" ht="15.75" customHeight="1">
      <c r="A111" s="7" t="s">
        <v>151</v>
      </c>
      <c r="B111" s="7">
        <v>274.0</v>
      </c>
      <c r="C111" s="7">
        <v>1040.0</v>
      </c>
      <c r="D111" s="7">
        <v>628.0</v>
      </c>
      <c r="E111" s="7">
        <v>3564.0</v>
      </c>
      <c r="F111" s="7">
        <v>2782.0</v>
      </c>
      <c r="G111" s="7">
        <v>2580.0</v>
      </c>
      <c r="H111" s="7">
        <v>10172.0</v>
      </c>
      <c r="I111" s="7">
        <v>11048.0</v>
      </c>
      <c r="J111" s="7">
        <v>8324.0</v>
      </c>
      <c r="K111" s="23">
        <f t="shared" si="1"/>
        <v>0.2380952381</v>
      </c>
      <c r="L111" s="23">
        <f t="shared" si="2"/>
        <v>0.430343117</v>
      </c>
      <c r="M111" s="23">
        <f t="shared" si="3"/>
        <v>0.3340414233</v>
      </c>
      <c r="N111" s="24">
        <f t="shared" si="4"/>
        <v>0.3341599261</v>
      </c>
      <c r="O111" s="23">
        <f t="shared" si="5"/>
        <v>0.3411809743</v>
      </c>
      <c r="P111" s="23">
        <f t="shared" si="6"/>
        <v>0.3420179427</v>
      </c>
      <c r="Q111" s="23">
        <f t="shared" si="7"/>
        <v>0.3175052282</v>
      </c>
      <c r="R111" s="23">
        <f t="shared" si="8"/>
        <v>0.9193854496</v>
      </c>
      <c r="S111" s="23">
        <f t="shared" si="9"/>
        <v>0.9103567603</v>
      </c>
      <c r="T111" s="23">
        <f t="shared" si="10"/>
        <v>0.7218416717</v>
      </c>
      <c r="U111" s="23">
        <f t="shared" si="11"/>
        <v>0.5920480045</v>
      </c>
      <c r="V111" s="25">
        <f t="shared" si="12"/>
        <v>1.771750465</v>
      </c>
      <c r="W111" s="26"/>
    </row>
    <row r="112" ht="15.75" customHeight="1">
      <c r="A112" s="7" t="s">
        <v>149</v>
      </c>
      <c r="B112" s="7">
        <v>116.0</v>
      </c>
      <c r="C112" s="7">
        <v>138.0</v>
      </c>
      <c r="D112" s="7">
        <v>210.0</v>
      </c>
      <c r="E112" s="7">
        <v>2286.0</v>
      </c>
      <c r="F112" s="7">
        <v>1870.0</v>
      </c>
      <c r="G112" s="7">
        <v>1886.0</v>
      </c>
      <c r="H112" s="7">
        <v>968.0</v>
      </c>
      <c r="I112" s="7">
        <v>1104.0</v>
      </c>
      <c r="J112" s="7">
        <v>884.0</v>
      </c>
      <c r="K112" s="23">
        <f t="shared" si="1"/>
        <v>0.1012987013</v>
      </c>
      <c r="L112" s="23">
        <f t="shared" si="2"/>
        <v>0.05746176106</v>
      </c>
      <c r="M112" s="23">
        <f t="shared" si="3"/>
        <v>0.112055231</v>
      </c>
      <c r="N112" s="24">
        <f t="shared" si="4"/>
        <v>0.09027189779</v>
      </c>
      <c r="O112" s="23">
        <f t="shared" si="5"/>
        <v>0.2188726194</v>
      </c>
      <c r="P112" s="23">
        <f t="shared" si="6"/>
        <v>0.2299373233</v>
      </c>
      <c r="Q112" s="23">
        <f t="shared" si="7"/>
        <v>0.2321318735</v>
      </c>
      <c r="R112" s="23">
        <f t="shared" si="8"/>
        <v>0.08757342973</v>
      </c>
      <c r="S112" s="23">
        <f t="shared" si="9"/>
        <v>0.0910439153</v>
      </c>
      <c r="T112" s="23">
        <f t="shared" si="10"/>
        <v>0.07673632186</v>
      </c>
      <c r="U112" s="23">
        <f t="shared" si="11"/>
        <v>0.1560492472</v>
      </c>
      <c r="V112" s="25">
        <f t="shared" si="12"/>
        <v>1.728658099</v>
      </c>
      <c r="W112" s="26"/>
    </row>
    <row r="113" ht="15.75" customHeight="1">
      <c r="A113" s="7" t="s">
        <v>150</v>
      </c>
      <c r="B113" s="7">
        <v>94.0</v>
      </c>
      <c r="C113" s="7">
        <v>190.0</v>
      </c>
      <c r="D113" s="7">
        <v>212.0</v>
      </c>
      <c r="E113" s="7">
        <v>1242.0</v>
      </c>
      <c r="F113" s="7">
        <v>1166.0</v>
      </c>
      <c r="G113" s="7">
        <v>1138.0</v>
      </c>
      <c r="H113" s="7">
        <v>2468.0</v>
      </c>
      <c r="I113" s="7">
        <v>2308.0</v>
      </c>
      <c r="J113" s="7">
        <v>1508.0</v>
      </c>
      <c r="K113" s="23">
        <f t="shared" si="1"/>
        <v>0.08225108225</v>
      </c>
      <c r="L113" s="23">
        <f t="shared" si="2"/>
        <v>0.07895824721</v>
      </c>
      <c r="M113" s="23">
        <f t="shared" si="3"/>
        <v>0.1131173659</v>
      </c>
      <c r="N113" s="24">
        <f t="shared" si="4"/>
        <v>0.09144223179</v>
      </c>
      <c r="O113" s="23">
        <f t="shared" si="5"/>
        <v>0.118958752</v>
      </c>
      <c r="P113" s="23">
        <f t="shared" si="6"/>
        <v>0.1434189505</v>
      </c>
      <c r="Q113" s="23">
        <f t="shared" si="7"/>
        <v>0.1401156354</v>
      </c>
      <c r="R113" s="23">
        <f t="shared" si="8"/>
        <v>0.2231360145</v>
      </c>
      <c r="S113" s="23">
        <f t="shared" si="9"/>
        <v>0.1902447063</v>
      </c>
      <c r="T113" s="23">
        <f t="shared" si="10"/>
        <v>0.1308419318</v>
      </c>
      <c r="U113" s="23">
        <f t="shared" si="11"/>
        <v>0.1577859984</v>
      </c>
      <c r="V113" s="25">
        <f t="shared" si="12"/>
        <v>1.725526546</v>
      </c>
      <c r="W113" s="26"/>
    </row>
    <row r="114" ht="15.75" customHeight="1">
      <c r="A114" s="7" t="s">
        <v>152</v>
      </c>
      <c r="B114" s="7">
        <v>388.0</v>
      </c>
      <c r="C114" s="7">
        <v>1012.0</v>
      </c>
      <c r="D114" s="7">
        <v>700.0</v>
      </c>
      <c r="E114" s="7">
        <v>8144.0</v>
      </c>
      <c r="F114" s="7">
        <v>2820.0</v>
      </c>
      <c r="G114" s="7">
        <v>7046.0</v>
      </c>
      <c r="H114" s="7">
        <v>7508.0</v>
      </c>
      <c r="I114" s="7">
        <v>6984.0</v>
      </c>
      <c r="J114" s="7">
        <v>5252.0</v>
      </c>
      <c r="K114" s="23">
        <f t="shared" si="1"/>
        <v>0.3367965368</v>
      </c>
      <c r="L114" s="23">
        <f t="shared" si="2"/>
        <v>0.418768086</v>
      </c>
      <c r="M114" s="23">
        <f t="shared" si="3"/>
        <v>0.3722782793</v>
      </c>
      <c r="N114" s="24">
        <f t="shared" si="4"/>
        <v>0.375947634</v>
      </c>
      <c r="O114" s="23">
        <f t="shared" si="5"/>
        <v>0.7795004307</v>
      </c>
      <c r="P114" s="23">
        <f t="shared" si="6"/>
        <v>0.3466879685</v>
      </c>
      <c r="Q114" s="23">
        <f t="shared" si="7"/>
        <v>0.8668962972</v>
      </c>
      <c r="R114" s="23">
        <f t="shared" si="8"/>
        <v>0.6786262991</v>
      </c>
      <c r="S114" s="23">
        <f t="shared" si="9"/>
        <v>0.5755128945</v>
      </c>
      <c r="T114" s="23">
        <f t="shared" si="10"/>
        <v>0.4554755918</v>
      </c>
      <c r="U114" s="23">
        <f t="shared" si="11"/>
        <v>0.6171165803</v>
      </c>
      <c r="V114" s="25">
        <f t="shared" si="12"/>
        <v>1.641496114</v>
      </c>
      <c r="W114" s="26"/>
    </row>
    <row r="115" ht="15.75" customHeight="1">
      <c r="A115" s="7" t="s">
        <v>154</v>
      </c>
      <c r="B115" s="7">
        <v>2.0</v>
      </c>
      <c r="C115" s="7">
        <v>192.0</v>
      </c>
      <c r="D115" s="7">
        <v>36.0</v>
      </c>
      <c r="E115" s="7">
        <v>380.0</v>
      </c>
      <c r="F115" s="7">
        <v>302.0</v>
      </c>
      <c r="G115" s="7">
        <v>236.0</v>
      </c>
      <c r="H115" s="7">
        <v>784.0</v>
      </c>
      <c r="I115" s="7">
        <v>892.0</v>
      </c>
      <c r="J115" s="7">
        <v>856.0</v>
      </c>
      <c r="K115" s="23">
        <f t="shared" si="1"/>
        <v>0.002597402597</v>
      </c>
      <c r="L115" s="23">
        <f t="shared" si="2"/>
        <v>0.07978503514</v>
      </c>
      <c r="M115" s="23">
        <f t="shared" si="3"/>
        <v>0.01964949549</v>
      </c>
      <c r="N115" s="24">
        <f t="shared" si="4"/>
        <v>0.03401064441</v>
      </c>
      <c r="O115" s="23">
        <f t="shared" si="5"/>
        <v>0.03646281941</v>
      </c>
      <c r="P115" s="23">
        <f t="shared" si="6"/>
        <v>0.03723731105</v>
      </c>
      <c r="Q115" s="23">
        <f t="shared" si="7"/>
        <v>0.0291548776</v>
      </c>
      <c r="R115" s="23">
        <f t="shared" si="8"/>
        <v>0.07094441934</v>
      </c>
      <c r="S115" s="23">
        <f t="shared" si="9"/>
        <v>0.07357666639</v>
      </c>
      <c r="T115" s="23">
        <f t="shared" si="10"/>
        <v>0.07430850603</v>
      </c>
      <c r="U115" s="23">
        <f t="shared" si="11"/>
        <v>0.05361409997</v>
      </c>
      <c r="V115" s="25">
        <f t="shared" si="12"/>
        <v>1.576391771</v>
      </c>
      <c r="W115" s="26"/>
    </row>
    <row r="116" ht="15.75" customHeight="1">
      <c r="A116" s="7" t="s">
        <v>153</v>
      </c>
      <c r="B116" s="7">
        <v>234.0</v>
      </c>
      <c r="C116" s="7">
        <v>382.0</v>
      </c>
      <c r="D116" s="7">
        <v>446.0</v>
      </c>
      <c r="E116" s="7">
        <v>2760.0</v>
      </c>
      <c r="F116" s="7">
        <v>2356.0</v>
      </c>
      <c r="G116" s="7">
        <v>2650.0</v>
      </c>
      <c r="H116" s="7">
        <v>3048.0</v>
      </c>
      <c r="I116" s="7">
        <v>3352.0</v>
      </c>
      <c r="J116" s="7">
        <v>2900.0</v>
      </c>
      <c r="K116" s="23">
        <f t="shared" si="1"/>
        <v>0.2034632035</v>
      </c>
      <c r="L116" s="23">
        <f t="shared" si="2"/>
        <v>0.1583298884</v>
      </c>
      <c r="M116" s="23">
        <f t="shared" si="3"/>
        <v>0.2373871482</v>
      </c>
      <c r="N116" s="24">
        <f t="shared" si="4"/>
        <v>0.1997267467</v>
      </c>
      <c r="O116" s="23">
        <f t="shared" si="5"/>
        <v>0.264235812</v>
      </c>
      <c r="P116" s="23">
        <f t="shared" si="6"/>
        <v>0.2896644955</v>
      </c>
      <c r="Q116" s="23">
        <f t="shared" si="7"/>
        <v>0.3261163735</v>
      </c>
      <c r="R116" s="23">
        <f t="shared" si="8"/>
        <v>0.2755535472</v>
      </c>
      <c r="S116" s="23">
        <f t="shared" si="9"/>
        <v>0.2762626679</v>
      </c>
      <c r="T116" s="23">
        <f t="shared" si="10"/>
        <v>0.2515390618</v>
      </c>
      <c r="U116" s="23">
        <f t="shared" si="11"/>
        <v>0.280561993</v>
      </c>
      <c r="V116" s="25">
        <f t="shared" si="12"/>
        <v>1.4047292</v>
      </c>
      <c r="W116" s="26"/>
    </row>
    <row r="117" ht="15.75" customHeight="1">
      <c r="A117" s="7" t="s">
        <v>155</v>
      </c>
      <c r="B117" s="7">
        <v>164.0</v>
      </c>
      <c r="C117" s="7">
        <v>1958.0</v>
      </c>
      <c r="D117" s="7">
        <v>1448.0</v>
      </c>
      <c r="E117" s="7">
        <v>7624.0</v>
      </c>
      <c r="F117" s="7">
        <v>8484.0</v>
      </c>
      <c r="G117" s="7">
        <v>8866.0</v>
      </c>
      <c r="H117" s="7">
        <v>6724.0</v>
      </c>
      <c r="I117" s="7">
        <v>9156.0</v>
      </c>
      <c r="J117" s="7">
        <v>6896.0</v>
      </c>
      <c r="K117" s="23">
        <f t="shared" si="1"/>
        <v>0.1428571429</v>
      </c>
      <c r="L117" s="23">
        <f t="shared" si="2"/>
        <v>0.8098387764</v>
      </c>
      <c r="M117" s="23">
        <f t="shared" si="3"/>
        <v>0.7695167286</v>
      </c>
      <c r="N117" s="24">
        <f t="shared" si="4"/>
        <v>0.5740708826</v>
      </c>
      <c r="O117" s="23">
        <f t="shared" si="5"/>
        <v>0.7297349029</v>
      </c>
      <c r="P117" s="23">
        <f t="shared" si="6"/>
        <v>1.042767605</v>
      </c>
      <c r="Q117" s="23">
        <f t="shared" si="7"/>
        <v>1.090786075</v>
      </c>
      <c r="R117" s="23">
        <f t="shared" si="8"/>
        <v>0.6077722549</v>
      </c>
      <c r="S117" s="23">
        <f t="shared" si="9"/>
        <v>0.7544698031</v>
      </c>
      <c r="T117" s="23">
        <f t="shared" si="10"/>
        <v>0.5980230643</v>
      </c>
      <c r="U117" s="23">
        <f t="shared" si="11"/>
        <v>0.8039256174</v>
      </c>
      <c r="V117" s="25">
        <f t="shared" si="12"/>
        <v>1.400394345</v>
      </c>
      <c r="W117" s="26"/>
    </row>
    <row r="118" ht="15.75" customHeight="1">
      <c r="A118" s="7" t="s">
        <v>156</v>
      </c>
      <c r="B118" s="7">
        <v>508.0</v>
      </c>
      <c r="C118" s="7">
        <v>1706.0</v>
      </c>
      <c r="D118" s="7">
        <v>1120.0</v>
      </c>
      <c r="E118" s="7">
        <v>9108.0</v>
      </c>
      <c r="F118" s="7">
        <v>7326.0</v>
      </c>
      <c r="G118" s="7">
        <v>6802.0</v>
      </c>
      <c r="H118" s="7">
        <v>7796.0</v>
      </c>
      <c r="I118" s="7">
        <v>8892.0</v>
      </c>
      <c r="J118" s="7">
        <v>7248.0</v>
      </c>
      <c r="K118" s="23">
        <f t="shared" si="1"/>
        <v>0.4406926407</v>
      </c>
      <c r="L118" s="23">
        <f t="shared" si="2"/>
        <v>0.7056634973</v>
      </c>
      <c r="M118" s="23">
        <f t="shared" si="3"/>
        <v>0.5953266065</v>
      </c>
      <c r="N118" s="24">
        <f t="shared" si="4"/>
        <v>0.5805609148</v>
      </c>
      <c r="O118" s="23">
        <f t="shared" si="5"/>
        <v>0.871758063</v>
      </c>
      <c r="P118" s="23">
        <f t="shared" si="6"/>
        <v>0.900454713</v>
      </c>
      <c r="Q118" s="23">
        <f t="shared" si="7"/>
        <v>0.8368803051</v>
      </c>
      <c r="R118" s="23">
        <f t="shared" si="8"/>
        <v>0.7046543154</v>
      </c>
      <c r="S118" s="23">
        <f t="shared" si="9"/>
        <v>0.7327181346</v>
      </c>
      <c r="T118" s="23">
        <f t="shared" si="10"/>
        <v>0.6285441776</v>
      </c>
      <c r="U118" s="23">
        <f t="shared" si="11"/>
        <v>0.7791682848</v>
      </c>
      <c r="V118" s="25">
        <f t="shared" si="12"/>
        <v>1.342095661</v>
      </c>
      <c r="W118" s="26"/>
    </row>
    <row r="119" ht="15.75" customHeight="1">
      <c r="A119" s="7" t="s">
        <v>157</v>
      </c>
      <c r="B119" s="7">
        <v>380.0</v>
      </c>
      <c r="C119" s="7">
        <v>1696.0</v>
      </c>
      <c r="D119" s="7">
        <v>908.0</v>
      </c>
      <c r="E119" s="7">
        <v>6052.0</v>
      </c>
      <c r="F119" s="7">
        <v>4632.0</v>
      </c>
      <c r="G119" s="7">
        <v>5314.0</v>
      </c>
      <c r="H119" s="7">
        <v>7092.0</v>
      </c>
      <c r="I119" s="7">
        <v>9244.0</v>
      </c>
      <c r="J119" s="7">
        <v>8108.0</v>
      </c>
      <c r="K119" s="23">
        <f t="shared" si="1"/>
        <v>0.3298701299</v>
      </c>
      <c r="L119" s="23">
        <f t="shared" si="2"/>
        <v>0.7015295577</v>
      </c>
      <c r="M119" s="23">
        <f t="shared" si="3"/>
        <v>0.482740308</v>
      </c>
      <c r="N119" s="24">
        <f t="shared" si="4"/>
        <v>0.5047133319</v>
      </c>
      <c r="O119" s="23">
        <f t="shared" si="5"/>
        <v>0.5792898842</v>
      </c>
      <c r="P119" s="23">
        <f t="shared" si="6"/>
        <v>0.5693744623</v>
      </c>
      <c r="Q119" s="23">
        <f t="shared" si="7"/>
        <v>0.6538319597</v>
      </c>
      <c r="R119" s="23">
        <f t="shared" si="8"/>
        <v>0.6410302756</v>
      </c>
      <c r="S119" s="23">
        <f t="shared" si="9"/>
        <v>0.7617203592</v>
      </c>
      <c r="T119" s="23">
        <f t="shared" si="10"/>
        <v>0.7031128067</v>
      </c>
      <c r="U119" s="23">
        <f t="shared" si="11"/>
        <v>0.6513932913</v>
      </c>
      <c r="V119" s="25">
        <f t="shared" si="12"/>
        <v>1.290620339</v>
      </c>
      <c r="W119" s="26"/>
    </row>
    <row r="120" ht="15.75" customHeight="1">
      <c r="A120" s="7" t="s">
        <v>158</v>
      </c>
      <c r="B120" s="7">
        <v>592.0</v>
      </c>
      <c r="C120" s="7">
        <v>1680.0</v>
      </c>
      <c r="D120" s="7">
        <v>1010.0</v>
      </c>
      <c r="E120" s="7">
        <v>6790.0</v>
      </c>
      <c r="F120" s="7">
        <v>6038.0</v>
      </c>
      <c r="G120" s="7">
        <v>5336.0</v>
      </c>
      <c r="H120" s="7">
        <v>9972.0</v>
      </c>
      <c r="I120" s="7">
        <v>9524.0</v>
      </c>
      <c r="J120" s="7">
        <v>6524.0</v>
      </c>
      <c r="K120" s="23">
        <f t="shared" si="1"/>
        <v>0.5134199134</v>
      </c>
      <c r="L120" s="23">
        <f t="shared" si="2"/>
        <v>0.6949152542</v>
      </c>
      <c r="M120" s="23">
        <f t="shared" si="3"/>
        <v>0.5369091875</v>
      </c>
      <c r="N120" s="24">
        <f t="shared" si="4"/>
        <v>0.5817481184</v>
      </c>
      <c r="O120" s="23">
        <f t="shared" si="5"/>
        <v>0.6499186525</v>
      </c>
      <c r="P120" s="23">
        <f t="shared" si="6"/>
        <v>0.7421654172</v>
      </c>
      <c r="Q120" s="23">
        <f t="shared" si="7"/>
        <v>0.6565383196</v>
      </c>
      <c r="R120" s="23">
        <f t="shared" si="8"/>
        <v>0.9013104383</v>
      </c>
      <c r="S120" s="23">
        <f t="shared" si="9"/>
        <v>0.7847903106</v>
      </c>
      <c r="T120" s="23">
        <f t="shared" si="10"/>
        <v>0.5657677968</v>
      </c>
      <c r="U120" s="23">
        <f t="shared" si="11"/>
        <v>0.7167484892</v>
      </c>
      <c r="V120" s="25">
        <f t="shared" si="12"/>
        <v>1.232059832</v>
      </c>
      <c r="W120" s="26"/>
    </row>
    <row r="121" ht="15.75" customHeight="1">
      <c r="A121" s="7" t="s">
        <v>159</v>
      </c>
      <c r="B121" s="7">
        <v>318.0</v>
      </c>
      <c r="C121" s="7">
        <v>1112.0</v>
      </c>
      <c r="D121" s="7">
        <v>806.0</v>
      </c>
      <c r="E121" s="7">
        <v>3596.0</v>
      </c>
      <c r="F121" s="7">
        <v>3030.0</v>
      </c>
      <c r="G121" s="7">
        <v>3144.0</v>
      </c>
      <c r="H121" s="7">
        <v>6744.0</v>
      </c>
      <c r="I121" s="7">
        <v>7700.0</v>
      </c>
      <c r="J121" s="7">
        <v>5660.0</v>
      </c>
      <c r="K121" s="23">
        <f t="shared" si="1"/>
        <v>0.2761904762</v>
      </c>
      <c r="L121" s="23">
        <f t="shared" si="2"/>
        <v>0.4601074824</v>
      </c>
      <c r="M121" s="23">
        <f t="shared" si="3"/>
        <v>0.4285714286</v>
      </c>
      <c r="N121" s="24">
        <f t="shared" si="4"/>
        <v>0.3882897957</v>
      </c>
      <c r="O121" s="23">
        <f t="shared" si="5"/>
        <v>0.3442434683</v>
      </c>
      <c r="P121" s="23">
        <f t="shared" si="6"/>
        <v>0.3724960059</v>
      </c>
      <c r="Q121" s="23">
        <f t="shared" si="7"/>
        <v>0.3868864559</v>
      </c>
      <c r="R121" s="23">
        <f t="shared" si="8"/>
        <v>0.609579756</v>
      </c>
      <c r="S121" s="23">
        <f t="shared" si="9"/>
        <v>0.6345060559</v>
      </c>
      <c r="T121" s="23">
        <f t="shared" si="10"/>
        <v>0.4908523368</v>
      </c>
      <c r="U121" s="23">
        <f t="shared" si="11"/>
        <v>0.4730940131</v>
      </c>
      <c r="V121" s="25">
        <f t="shared" si="12"/>
        <v>1.218404445</v>
      </c>
      <c r="W121" s="26"/>
    </row>
    <row r="122" ht="15.75" customHeight="1">
      <c r="A122" s="7" t="s">
        <v>160</v>
      </c>
      <c r="B122" s="7">
        <v>1064.0</v>
      </c>
      <c r="C122" s="7">
        <v>4192.0</v>
      </c>
      <c r="D122" s="7">
        <v>2392.0</v>
      </c>
      <c r="E122" s="7">
        <v>16930.0</v>
      </c>
      <c r="F122" s="7">
        <v>12622.0</v>
      </c>
      <c r="G122" s="7">
        <v>11222.0</v>
      </c>
      <c r="H122" s="7">
        <v>21008.0</v>
      </c>
      <c r="I122" s="7">
        <v>19704.0</v>
      </c>
      <c r="J122" s="7">
        <v>12200.0</v>
      </c>
      <c r="K122" s="23">
        <f t="shared" si="1"/>
        <v>0.9220779221</v>
      </c>
      <c r="L122" s="23">
        <f t="shared" si="2"/>
        <v>1.733360893</v>
      </c>
      <c r="M122" s="23">
        <f t="shared" si="3"/>
        <v>1.270844397</v>
      </c>
      <c r="N122" s="24">
        <f t="shared" si="4"/>
        <v>1.308761071</v>
      </c>
      <c r="O122" s="23">
        <f t="shared" si="5"/>
        <v>1.620346445</v>
      </c>
      <c r="P122" s="23">
        <f t="shared" si="6"/>
        <v>1.551308836</v>
      </c>
      <c r="Q122" s="23">
        <f t="shared" si="7"/>
        <v>1.380612621</v>
      </c>
      <c r="R122" s="23">
        <f t="shared" si="8"/>
        <v>1.898689562</v>
      </c>
      <c r="S122" s="23">
        <f t="shared" si="9"/>
        <v>1.623547829</v>
      </c>
      <c r="T122" s="23">
        <f t="shared" si="10"/>
        <v>1.057920749</v>
      </c>
      <c r="U122" s="23">
        <f t="shared" si="11"/>
        <v>1.522071007</v>
      </c>
      <c r="V122" s="25">
        <f t="shared" si="12"/>
        <v>1.162986156</v>
      </c>
      <c r="W122" s="26"/>
    </row>
    <row r="123" ht="15.75" customHeight="1">
      <c r="A123" s="7" t="s">
        <v>161</v>
      </c>
      <c r="B123" s="7">
        <v>1520.0</v>
      </c>
      <c r="C123" s="7">
        <v>6022.0</v>
      </c>
      <c r="D123" s="7">
        <v>4484.0</v>
      </c>
      <c r="E123" s="7">
        <v>27334.0</v>
      </c>
      <c r="F123" s="7">
        <v>21724.0</v>
      </c>
      <c r="G123" s="7">
        <v>21064.0</v>
      </c>
      <c r="H123" s="7">
        <v>21624.0</v>
      </c>
      <c r="I123" s="7">
        <v>24796.0</v>
      </c>
      <c r="J123" s="7">
        <v>20200.0</v>
      </c>
      <c r="K123" s="23">
        <f t="shared" si="1"/>
        <v>1.316883117</v>
      </c>
      <c r="L123" s="23">
        <f t="shared" si="2"/>
        <v>2.489871848</v>
      </c>
      <c r="M123" s="23">
        <f t="shared" si="3"/>
        <v>2.381837493</v>
      </c>
      <c r="N123" s="24">
        <f t="shared" si="4"/>
        <v>2.062864153</v>
      </c>
      <c r="O123" s="23">
        <f t="shared" si="5"/>
        <v>2.616039812</v>
      </c>
      <c r="P123" s="23">
        <f t="shared" si="6"/>
        <v>2.669902913</v>
      </c>
      <c r="Q123" s="23">
        <f t="shared" si="7"/>
        <v>2.591339648</v>
      </c>
      <c r="R123" s="23">
        <f t="shared" si="8"/>
        <v>1.954360596</v>
      </c>
      <c r="S123" s="23">
        <f t="shared" si="9"/>
        <v>2.043091373</v>
      </c>
      <c r="T123" s="23">
        <f t="shared" si="10"/>
        <v>1.751582416</v>
      </c>
      <c r="U123" s="23">
        <f t="shared" si="11"/>
        <v>2.271052793</v>
      </c>
      <c r="V123" s="25">
        <f t="shared" si="12"/>
        <v>1.100922128</v>
      </c>
      <c r="W123" s="26"/>
    </row>
    <row r="124" ht="15.75" customHeight="1">
      <c r="A124" s="7" t="s">
        <v>162</v>
      </c>
      <c r="B124" s="7">
        <v>1118.0</v>
      </c>
      <c r="C124" s="7">
        <v>2172.0</v>
      </c>
      <c r="D124" s="7">
        <v>2142.0</v>
      </c>
      <c r="E124" s="7">
        <v>13426.0</v>
      </c>
      <c r="F124" s="7">
        <v>11950.0</v>
      </c>
      <c r="G124" s="7">
        <v>11146.0</v>
      </c>
      <c r="H124" s="7">
        <v>9020.0</v>
      </c>
      <c r="I124" s="7">
        <v>9456.0</v>
      </c>
      <c r="J124" s="7">
        <v>8044.0</v>
      </c>
      <c r="K124" s="23">
        <f t="shared" si="1"/>
        <v>0.9688311688</v>
      </c>
      <c r="L124" s="23">
        <f t="shared" si="2"/>
        <v>0.8983050847</v>
      </c>
      <c r="M124" s="23">
        <f t="shared" si="3"/>
        <v>1.138077536</v>
      </c>
      <c r="N124" s="24">
        <f t="shared" si="4"/>
        <v>1.00173793</v>
      </c>
      <c r="O124" s="23">
        <f t="shared" si="5"/>
        <v>1.28500335</v>
      </c>
      <c r="P124" s="23">
        <f t="shared" si="6"/>
        <v>1.468723117</v>
      </c>
      <c r="Q124" s="23">
        <f t="shared" si="7"/>
        <v>1.371263378</v>
      </c>
      <c r="R124" s="23">
        <f t="shared" si="8"/>
        <v>0.8152733845</v>
      </c>
      <c r="S124" s="23">
        <f t="shared" si="9"/>
        <v>0.7791876081</v>
      </c>
      <c r="T124" s="23">
        <f t="shared" si="10"/>
        <v>0.6975635134</v>
      </c>
      <c r="U124" s="23">
        <f t="shared" si="11"/>
        <v>1.069502392</v>
      </c>
      <c r="V124" s="25">
        <f t="shared" si="12"/>
        <v>1.067646896</v>
      </c>
      <c r="W124" s="26"/>
    </row>
    <row r="125" ht="15.75" customHeight="1">
      <c r="A125" s="7" t="s">
        <v>166</v>
      </c>
      <c r="B125" s="7">
        <v>276.0</v>
      </c>
      <c r="C125" s="7">
        <v>1062.0</v>
      </c>
      <c r="D125" s="7">
        <v>390.0</v>
      </c>
      <c r="E125" s="7">
        <v>3724.0</v>
      </c>
      <c r="F125" s="7">
        <v>2430.0</v>
      </c>
      <c r="G125" s="7">
        <v>2858.0</v>
      </c>
      <c r="H125" s="7">
        <v>3468.0</v>
      </c>
      <c r="I125" s="7">
        <v>3384.0</v>
      </c>
      <c r="J125" s="7">
        <v>3352.0</v>
      </c>
      <c r="K125" s="23">
        <f t="shared" si="1"/>
        <v>0.2398268398</v>
      </c>
      <c r="L125" s="23">
        <f t="shared" si="2"/>
        <v>0.4394377842</v>
      </c>
      <c r="M125" s="23">
        <f t="shared" si="3"/>
        <v>0.2076473712</v>
      </c>
      <c r="N125" s="24">
        <f t="shared" si="4"/>
        <v>0.2956373318</v>
      </c>
      <c r="O125" s="23">
        <f t="shared" si="5"/>
        <v>0.3564934443</v>
      </c>
      <c r="P125" s="23">
        <f t="shared" si="6"/>
        <v>0.2987587563</v>
      </c>
      <c r="Q125" s="23">
        <f t="shared" si="7"/>
        <v>0.3517037766</v>
      </c>
      <c r="R125" s="23">
        <f t="shared" si="8"/>
        <v>0.3135110709</v>
      </c>
      <c r="S125" s="23">
        <f t="shared" si="9"/>
        <v>0.2788992337</v>
      </c>
      <c r="T125" s="23">
        <f t="shared" si="10"/>
        <v>0.290730946</v>
      </c>
      <c r="U125" s="23">
        <f t="shared" si="11"/>
        <v>0.3150162047</v>
      </c>
      <c r="V125" s="25">
        <f t="shared" si="12"/>
        <v>1.065549478</v>
      </c>
      <c r="W125" s="26"/>
    </row>
    <row r="126" ht="15.75" customHeight="1">
      <c r="A126" s="7" t="s">
        <v>163</v>
      </c>
      <c r="B126" s="7">
        <v>90.0</v>
      </c>
      <c r="C126" s="7">
        <v>476.0</v>
      </c>
      <c r="D126" s="7">
        <v>432.0</v>
      </c>
      <c r="E126" s="7">
        <v>2332.0</v>
      </c>
      <c r="F126" s="7">
        <v>2630.0</v>
      </c>
      <c r="G126" s="7">
        <v>1856.0</v>
      </c>
      <c r="H126" s="7">
        <v>1480.0</v>
      </c>
      <c r="I126" s="7">
        <v>1080.0</v>
      </c>
      <c r="J126" s="7">
        <v>884.0</v>
      </c>
      <c r="K126" s="23">
        <f t="shared" si="1"/>
        <v>0.07878787879</v>
      </c>
      <c r="L126" s="23">
        <f t="shared" si="2"/>
        <v>0.197188921</v>
      </c>
      <c r="M126" s="23">
        <f t="shared" si="3"/>
        <v>0.2299522039</v>
      </c>
      <c r="N126" s="24">
        <f t="shared" si="4"/>
        <v>0.1686430013</v>
      </c>
      <c r="O126" s="23">
        <f t="shared" si="5"/>
        <v>0.2232749545</v>
      </c>
      <c r="P126" s="23">
        <f t="shared" si="6"/>
        <v>0.3233378395</v>
      </c>
      <c r="Q126" s="23">
        <f t="shared" si="7"/>
        <v>0.2284413827</v>
      </c>
      <c r="R126" s="23">
        <f t="shared" si="8"/>
        <v>0.1338454587</v>
      </c>
      <c r="S126" s="23">
        <f t="shared" si="9"/>
        <v>0.0890664909</v>
      </c>
      <c r="T126" s="23">
        <f t="shared" si="10"/>
        <v>0.07673632186</v>
      </c>
      <c r="U126" s="23">
        <f t="shared" si="11"/>
        <v>0.1791170747</v>
      </c>
      <c r="V126" s="25">
        <f t="shared" si="12"/>
        <v>1.062107964</v>
      </c>
      <c r="W126" s="26"/>
    </row>
    <row r="127" ht="15.75" customHeight="1">
      <c r="A127" s="7" t="s">
        <v>164</v>
      </c>
      <c r="B127" s="7">
        <v>9702.0</v>
      </c>
      <c r="C127" s="7">
        <v>33222.0</v>
      </c>
      <c r="D127" s="7">
        <v>25300.0</v>
      </c>
      <c r="E127" s="7">
        <v>171388.0</v>
      </c>
      <c r="F127" s="7">
        <v>139260.0</v>
      </c>
      <c r="G127" s="7">
        <v>152730.0</v>
      </c>
      <c r="H127" s="7">
        <v>83532.0</v>
      </c>
      <c r="I127" s="7">
        <v>94648.0</v>
      </c>
      <c r="J127" s="7">
        <v>81724.0</v>
      </c>
      <c r="K127" s="23">
        <f t="shared" si="1"/>
        <v>8.400865801</v>
      </c>
      <c r="L127" s="23">
        <f t="shared" si="2"/>
        <v>13.73418768</v>
      </c>
      <c r="M127" s="23">
        <f t="shared" si="3"/>
        <v>13.43653744</v>
      </c>
      <c r="N127" s="24">
        <f t="shared" si="4"/>
        <v>11.85719697</v>
      </c>
      <c r="O127" s="23">
        <f t="shared" si="5"/>
        <v>16.40243085</v>
      </c>
      <c r="P127" s="23">
        <f t="shared" si="6"/>
        <v>17.11453853</v>
      </c>
      <c r="Q127" s="23">
        <f t="shared" si="7"/>
        <v>18.78841186</v>
      </c>
      <c r="R127" s="23">
        <f t="shared" si="8"/>
        <v>7.549299593</v>
      </c>
      <c r="S127" s="23">
        <f t="shared" si="9"/>
        <v>7.798385103</v>
      </c>
      <c r="T127" s="23">
        <f t="shared" si="10"/>
        <v>7.086187462</v>
      </c>
      <c r="U127" s="23">
        <f t="shared" si="11"/>
        <v>12.45654223</v>
      </c>
      <c r="V127" s="25">
        <f t="shared" si="12"/>
        <v>1.05054696</v>
      </c>
      <c r="W127" s="26"/>
    </row>
    <row r="128" ht="15.75" customHeight="1">
      <c r="A128" s="7" t="s">
        <v>167</v>
      </c>
      <c r="B128" s="7">
        <v>36.0</v>
      </c>
      <c r="C128" s="7">
        <v>588.0</v>
      </c>
      <c r="D128" s="7">
        <v>378.0</v>
      </c>
      <c r="E128" s="7">
        <v>1210.0</v>
      </c>
      <c r="F128" s="7">
        <v>1162.0</v>
      </c>
      <c r="G128" s="7">
        <v>1386.0</v>
      </c>
      <c r="H128" s="7">
        <v>2196.0</v>
      </c>
      <c r="I128" s="7">
        <v>2352.0</v>
      </c>
      <c r="J128" s="7">
        <v>1892.0</v>
      </c>
      <c r="K128" s="23">
        <f t="shared" si="1"/>
        <v>0.03203463203</v>
      </c>
      <c r="L128" s="23">
        <f t="shared" si="2"/>
        <v>0.2434890451</v>
      </c>
      <c r="M128" s="23">
        <f t="shared" si="3"/>
        <v>0.2012745619</v>
      </c>
      <c r="N128" s="24">
        <f t="shared" si="4"/>
        <v>0.1589327463</v>
      </c>
      <c r="O128" s="23">
        <f t="shared" si="5"/>
        <v>0.115896258</v>
      </c>
      <c r="P128" s="23">
        <f t="shared" si="6"/>
        <v>0.1429273688</v>
      </c>
      <c r="Q128" s="23">
        <f t="shared" si="7"/>
        <v>0.170623693</v>
      </c>
      <c r="R128" s="23">
        <f t="shared" si="8"/>
        <v>0.1985539991</v>
      </c>
      <c r="S128" s="23">
        <f t="shared" si="9"/>
        <v>0.1938699843</v>
      </c>
      <c r="T128" s="23">
        <f t="shared" si="10"/>
        <v>0.1641376918</v>
      </c>
      <c r="U128" s="23">
        <f t="shared" si="11"/>
        <v>0.1643348325</v>
      </c>
      <c r="V128" s="25">
        <f t="shared" si="12"/>
        <v>1.033989762</v>
      </c>
      <c r="W128" s="26"/>
    </row>
    <row r="129" ht="15.75" customHeight="1">
      <c r="A129" s="7" t="s">
        <v>165</v>
      </c>
      <c r="B129" s="7">
        <v>6088.0</v>
      </c>
      <c r="C129" s="7">
        <v>16948.0</v>
      </c>
      <c r="D129" s="7">
        <v>12750.0</v>
      </c>
      <c r="E129" s="7">
        <v>44576.0</v>
      </c>
      <c r="F129" s="7">
        <v>51556.0</v>
      </c>
      <c r="G129" s="7">
        <v>45714.0</v>
      </c>
      <c r="H129" s="7">
        <v>108020.0</v>
      </c>
      <c r="I129" s="7">
        <v>97016.0</v>
      </c>
      <c r="J129" s="7">
        <v>62020.0</v>
      </c>
      <c r="K129" s="23">
        <f t="shared" si="1"/>
        <v>5.271861472</v>
      </c>
      <c r="L129" s="23">
        <f t="shared" si="2"/>
        <v>7.006614303</v>
      </c>
      <c r="M129" s="23">
        <f t="shared" si="3"/>
        <v>6.771640998</v>
      </c>
      <c r="N129" s="24">
        <f t="shared" si="4"/>
        <v>6.350038925</v>
      </c>
      <c r="O129" s="23">
        <f t="shared" si="5"/>
        <v>4.266149871</v>
      </c>
      <c r="P129" s="23">
        <f t="shared" si="6"/>
        <v>6.336118963</v>
      </c>
      <c r="Q129" s="23">
        <f t="shared" si="7"/>
        <v>5.623692951</v>
      </c>
      <c r="R129" s="23">
        <f t="shared" si="8"/>
        <v>9.762403977</v>
      </c>
      <c r="S129" s="23">
        <f t="shared" si="9"/>
        <v>7.993490978</v>
      </c>
      <c r="T129" s="23">
        <f t="shared" si="10"/>
        <v>5.377698777</v>
      </c>
      <c r="U129" s="23">
        <f t="shared" si="11"/>
        <v>6.559925919</v>
      </c>
      <c r="V129" s="25">
        <f t="shared" si="12"/>
        <v>1.033052867</v>
      </c>
      <c r="W129" s="26"/>
    </row>
    <row r="130" ht="15.75" customHeight="1">
      <c r="A130" s="7" t="s">
        <v>168</v>
      </c>
      <c r="B130" s="7">
        <v>164.0</v>
      </c>
      <c r="C130" s="7">
        <v>932.0</v>
      </c>
      <c r="D130" s="7">
        <v>696.0</v>
      </c>
      <c r="E130" s="7">
        <v>2852.0</v>
      </c>
      <c r="F130" s="7">
        <v>1674.0</v>
      </c>
      <c r="G130" s="7">
        <v>1636.0</v>
      </c>
      <c r="H130" s="7">
        <v>3968.0</v>
      </c>
      <c r="I130" s="7">
        <v>4684.0</v>
      </c>
      <c r="J130" s="7">
        <v>3664.0</v>
      </c>
      <c r="K130" s="23">
        <f t="shared" si="1"/>
        <v>0.1428571429</v>
      </c>
      <c r="L130" s="23">
        <f t="shared" si="2"/>
        <v>0.3856965688</v>
      </c>
      <c r="M130" s="23">
        <f t="shared" si="3"/>
        <v>0.3701540096</v>
      </c>
      <c r="N130" s="24">
        <f t="shared" si="4"/>
        <v>0.2995692404</v>
      </c>
      <c r="O130" s="23">
        <f t="shared" si="5"/>
        <v>0.2730404823</v>
      </c>
      <c r="P130" s="23">
        <f t="shared" si="6"/>
        <v>0.2058498218</v>
      </c>
      <c r="Q130" s="23">
        <f t="shared" si="7"/>
        <v>0.2013777832</v>
      </c>
      <c r="R130" s="23">
        <f t="shared" si="8"/>
        <v>0.3586985992</v>
      </c>
      <c r="S130" s="23">
        <f t="shared" si="9"/>
        <v>0.3860097223</v>
      </c>
      <c r="T130" s="23">
        <f t="shared" si="10"/>
        <v>0.317783751</v>
      </c>
      <c r="U130" s="23">
        <f t="shared" si="11"/>
        <v>0.2904600266</v>
      </c>
      <c r="V130" s="25">
        <f t="shared" si="12"/>
        <v>0.9695922927</v>
      </c>
      <c r="W130" s="26"/>
    </row>
    <row r="131" ht="15.75" customHeight="1">
      <c r="A131" s="7" t="s">
        <v>169</v>
      </c>
      <c r="B131" s="7">
        <v>3120.0</v>
      </c>
      <c r="C131" s="7">
        <v>9132.0</v>
      </c>
      <c r="D131" s="7">
        <v>7668.0</v>
      </c>
      <c r="E131" s="7">
        <v>19278.0</v>
      </c>
      <c r="F131" s="7">
        <v>15652.0</v>
      </c>
      <c r="G131" s="7">
        <v>16202.0</v>
      </c>
      <c r="H131" s="7">
        <v>41096.0</v>
      </c>
      <c r="I131" s="7">
        <v>46176.0</v>
      </c>
      <c r="J131" s="7">
        <v>36612.0</v>
      </c>
      <c r="K131" s="23">
        <f t="shared" si="1"/>
        <v>2.702164502</v>
      </c>
      <c r="L131" s="23">
        <f t="shared" si="2"/>
        <v>3.775527077</v>
      </c>
      <c r="M131" s="23">
        <f t="shared" si="3"/>
        <v>4.07275624</v>
      </c>
      <c r="N131" s="24">
        <f t="shared" si="4"/>
        <v>3.51681594</v>
      </c>
      <c r="O131" s="23">
        <f t="shared" si="5"/>
        <v>1.845056943</v>
      </c>
      <c r="P131" s="23">
        <f t="shared" si="6"/>
        <v>1.923681947</v>
      </c>
      <c r="Q131" s="23">
        <f t="shared" si="7"/>
        <v>1.9932341</v>
      </c>
      <c r="R131" s="23">
        <f t="shared" si="8"/>
        <v>3.714143696</v>
      </c>
      <c r="S131" s="23">
        <f t="shared" si="9"/>
        <v>3.804646947</v>
      </c>
      <c r="T131" s="23">
        <f t="shared" si="10"/>
        <v>3.174629325</v>
      </c>
      <c r="U131" s="23">
        <f t="shared" si="11"/>
        <v>2.742565493</v>
      </c>
      <c r="V131" s="25">
        <f t="shared" si="12"/>
        <v>0.7798433412</v>
      </c>
      <c r="W131" s="26"/>
    </row>
    <row r="132" ht="15.75" customHeight="1">
      <c r="A132" s="7" t="s">
        <v>170</v>
      </c>
      <c r="B132" s="7">
        <v>242.0</v>
      </c>
      <c r="C132" s="7">
        <v>738.0</v>
      </c>
      <c r="D132" s="7">
        <v>762.0</v>
      </c>
      <c r="E132" s="7">
        <v>2844.0</v>
      </c>
      <c r="F132" s="7">
        <v>2120.0</v>
      </c>
      <c r="G132" s="7">
        <v>2074.0</v>
      </c>
      <c r="H132" s="7">
        <v>1476.0</v>
      </c>
      <c r="I132" s="7">
        <v>2436.0</v>
      </c>
      <c r="J132" s="7">
        <v>2168.0</v>
      </c>
      <c r="K132" s="23">
        <f t="shared" si="1"/>
        <v>0.2103896104</v>
      </c>
      <c r="L132" s="23">
        <f t="shared" si="2"/>
        <v>0.3054981397</v>
      </c>
      <c r="M132" s="23">
        <f t="shared" si="3"/>
        <v>0.405204461</v>
      </c>
      <c r="N132" s="24">
        <f t="shared" si="4"/>
        <v>0.307030737</v>
      </c>
      <c r="O132" s="23">
        <f t="shared" si="5"/>
        <v>0.2722748588</v>
      </c>
      <c r="P132" s="23">
        <f t="shared" si="6"/>
        <v>0.2606611773</v>
      </c>
      <c r="Q132" s="23">
        <f t="shared" si="7"/>
        <v>0.2552589494</v>
      </c>
      <c r="R132" s="23">
        <f t="shared" si="8"/>
        <v>0.1334839584</v>
      </c>
      <c r="S132" s="23">
        <f t="shared" si="9"/>
        <v>0.2007909698</v>
      </c>
      <c r="T132" s="23">
        <f t="shared" si="10"/>
        <v>0.1880690193</v>
      </c>
      <c r="U132" s="23">
        <f t="shared" si="11"/>
        <v>0.2184231555</v>
      </c>
      <c r="V132" s="25">
        <f t="shared" si="12"/>
        <v>0.7114048503</v>
      </c>
      <c r="W132" s="26"/>
    </row>
    <row r="133" ht="15.75" customHeight="1">
      <c r="A133" s="7" t="s">
        <v>171</v>
      </c>
      <c r="B133" s="7">
        <v>1048.0</v>
      </c>
      <c r="C133" s="7">
        <v>1818.0</v>
      </c>
      <c r="D133" s="7">
        <v>1214.0</v>
      </c>
      <c r="E133" s="7">
        <v>2940.0</v>
      </c>
      <c r="F133" s="7">
        <v>2168.0</v>
      </c>
      <c r="G133" s="7">
        <v>2438.0</v>
      </c>
      <c r="H133" s="7">
        <v>6628.0</v>
      </c>
      <c r="I133" s="7">
        <v>7460.0</v>
      </c>
      <c r="J133" s="7">
        <v>6212.0</v>
      </c>
      <c r="K133" s="23">
        <f t="shared" si="1"/>
        <v>0.9082251082</v>
      </c>
      <c r="L133" s="23">
        <f t="shared" si="2"/>
        <v>0.7519636213</v>
      </c>
      <c r="M133" s="23">
        <f t="shared" si="3"/>
        <v>0.6452469464</v>
      </c>
      <c r="N133" s="24">
        <f t="shared" si="4"/>
        <v>0.7684785586</v>
      </c>
      <c r="O133" s="23">
        <f t="shared" si="5"/>
        <v>0.2814623409</v>
      </c>
      <c r="P133" s="23">
        <f t="shared" si="6"/>
        <v>0.2665601573</v>
      </c>
      <c r="Q133" s="23">
        <f t="shared" si="7"/>
        <v>0.3000369049</v>
      </c>
      <c r="R133" s="23">
        <f t="shared" si="8"/>
        <v>0.5990962494</v>
      </c>
      <c r="S133" s="23">
        <f t="shared" si="9"/>
        <v>0.6147318118</v>
      </c>
      <c r="T133" s="23">
        <f t="shared" si="10"/>
        <v>0.5387149918</v>
      </c>
      <c r="U133" s="23">
        <f t="shared" si="11"/>
        <v>0.4334337427</v>
      </c>
      <c r="V133" s="25">
        <f t="shared" si="12"/>
        <v>0.5640154014</v>
      </c>
      <c r="W133" s="26"/>
    </row>
    <row r="134" ht="15.75" customHeight="1">
      <c r="A134" s="7" t="s">
        <v>172</v>
      </c>
      <c r="B134" s="7">
        <v>158.0</v>
      </c>
      <c r="C134" s="7">
        <v>1046.0</v>
      </c>
      <c r="D134" s="7">
        <v>910.0</v>
      </c>
      <c r="E134" s="7">
        <v>1406.0</v>
      </c>
      <c r="F134" s="7">
        <v>930.0</v>
      </c>
      <c r="G134" s="7">
        <v>816.0</v>
      </c>
      <c r="H134" s="7">
        <v>3148.0</v>
      </c>
      <c r="I134" s="7">
        <v>3476.0</v>
      </c>
      <c r="J134" s="7">
        <v>2168.0</v>
      </c>
      <c r="K134" s="23">
        <f t="shared" si="1"/>
        <v>0.1376623377</v>
      </c>
      <c r="L134" s="23">
        <f t="shared" si="2"/>
        <v>0.4328234808</v>
      </c>
      <c r="M134" s="23">
        <f t="shared" si="3"/>
        <v>0.4838024429</v>
      </c>
      <c r="N134" s="24">
        <f t="shared" si="4"/>
        <v>0.3514294204</v>
      </c>
      <c r="O134" s="23">
        <f t="shared" si="5"/>
        <v>0.1346540339</v>
      </c>
      <c r="P134" s="23">
        <f t="shared" si="6"/>
        <v>0.1144156323</v>
      </c>
      <c r="Q134" s="23">
        <f t="shared" si="7"/>
        <v>0.1005043671</v>
      </c>
      <c r="R134" s="23">
        <f t="shared" si="8"/>
        <v>0.2845910529</v>
      </c>
      <c r="S134" s="23">
        <f t="shared" si="9"/>
        <v>0.2864793606</v>
      </c>
      <c r="T134" s="23">
        <f t="shared" si="10"/>
        <v>0.1880690193</v>
      </c>
      <c r="U134" s="23">
        <f t="shared" si="11"/>
        <v>0.1847855777</v>
      </c>
      <c r="V134" s="25">
        <f t="shared" si="12"/>
        <v>0.5258113491</v>
      </c>
      <c r="W134" s="26"/>
    </row>
    <row r="135" ht="15.75" customHeight="1">
      <c r="A135" s="7" t="s">
        <v>173</v>
      </c>
      <c r="B135" s="7">
        <v>944.0</v>
      </c>
      <c r="C135" s="7">
        <v>1802.0</v>
      </c>
      <c r="D135" s="7">
        <v>1094.0</v>
      </c>
      <c r="E135" s="7">
        <v>4722.0</v>
      </c>
      <c r="F135" s="7">
        <v>3286.0</v>
      </c>
      <c r="G135" s="7">
        <v>3194.0</v>
      </c>
      <c r="H135" s="7">
        <v>4120.0</v>
      </c>
      <c r="I135" s="7">
        <v>3844.0</v>
      </c>
      <c r="J135" s="7">
        <v>3132.0</v>
      </c>
      <c r="K135" s="23">
        <f t="shared" si="1"/>
        <v>0.8181818182</v>
      </c>
      <c r="L135" s="23">
        <f t="shared" si="2"/>
        <v>0.7453493179</v>
      </c>
      <c r="M135" s="23">
        <f t="shared" si="3"/>
        <v>0.5815188529</v>
      </c>
      <c r="N135" s="24">
        <f t="shared" si="4"/>
        <v>0.715016663</v>
      </c>
      <c r="O135" s="23">
        <f t="shared" si="5"/>
        <v>0.4520049766</v>
      </c>
      <c r="P135" s="23">
        <f t="shared" si="6"/>
        <v>0.4039572324</v>
      </c>
      <c r="Q135" s="23">
        <f t="shared" si="7"/>
        <v>0.393037274</v>
      </c>
      <c r="R135" s="23">
        <f t="shared" si="8"/>
        <v>0.3724356078</v>
      </c>
      <c r="S135" s="23">
        <f t="shared" si="9"/>
        <v>0.3167998682</v>
      </c>
      <c r="T135" s="23">
        <f t="shared" si="10"/>
        <v>0.2716552502</v>
      </c>
      <c r="U135" s="23">
        <f t="shared" si="11"/>
        <v>0.3683150348</v>
      </c>
      <c r="V135" s="25">
        <f t="shared" si="12"/>
        <v>0.5151139182</v>
      </c>
      <c r="W135" s="26"/>
    </row>
    <row r="136" ht="15.75" customHeight="1">
      <c r="A136" s="7" t="s">
        <v>174</v>
      </c>
      <c r="B136" s="7">
        <v>58.0</v>
      </c>
      <c r="C136" s="7">
        <v>474.0</v>
      </c>
      <c r="D136" s="7">
        <v>338.0</v>
      </c>
      <c r="E136" s="7">
        <v>1320.0</v>
      </c>
      <c r="F136" s="7">
        <v>1042.0</v>
      </c>
      <c r="G136" s="7">
        <v>958.0</v>
      </c>
      <c r="H136" s="7">
        <v>140.0</v>
      </c>
      <c r="I136" s="7">
        <v>148.0</v>
      </c>
      <c r="J136" s="7">
        <v>116.0</v>
      </c>
      <c r="K136" s="23">
        <f t="shared" si="1"/>
        <v>0.05108225108</v>
      </c>
      <c r="L136" s="23">
        <f t="shared" si="2"/>
        <v>0.1963621331</v>
      </c>
      <c r="M136" s="23">
        <f t="shared" si="3"/>
        <v>0.180031864</v>
      </c>
      <c r="N136" s="24">
        <f t="shared" si="4"/>
        <v>0.1424920827</v>
      </c>
      <c r="O136" s="23">
        <f t="shared" si="5"/>
        <v>0.1264235812</v>
      </c>
      <c r="P136" s="23">
        <f t="shared" si="6"/>
        <v>0.1281799189</v>
      </c>
      <c r="Q136" s="23">
        <f t="shared" si="7"/>
        <v>0.1179726904</v>
      </c>
      <c r="R136" s="23">
        <f t="shared" si="8"/>
        <v>0.01274288296</v>
      </c>
      <c r="S136" s="23">
        <f t="shared" si="9"/>
        <v>0.01227650985</v>
      </c>
      <c r="T136" s="23">
        <f t="shared" si="10"/>
        <v>0.01014480187</v>
      </c>
      <c r="U136" s="23">
        <f t="shared" si="11"/>
        <v>0.06795673086</v>
      </c>
      <c r="V136" s="25">
        <f t="shared" si="12"/>
        <v>0.4769158366</v>
      </c>
      <c r="W136" s="26"/>
    </row>
    <row r="137" ht="15.75" customHeight="1">
      <c r="A137" s="7" t="s">
        <v>175</v>
      </c>
      <c r="B137" s="7">
        <v>200.0</v>
      </c>
      <c r="C137" s="7">
        <v>508.0</v>
      </c>
      <c r="D137" s="7">
        <v>448.0</v>
      </c>
      <c r="E137" s="7">
        <v>786.0</v>
      </c>
      <c r="F137" s="7">
        <v>572.0</v>
      </c>
      <c r="G137" s="7">
        <v>622.0</v>
      </c>
      <c r="H137" s="7">
        <v>1252.0</v>
      </c>
      <c r="I137" s="7">
        <v>1324.0</v>
      </c>
      <c r="J137" s="7">
        <v>1088.0</v>
      </c>
      <c r="K137" s="23">
        <f t="shared" si="1"/>
        <v>0.174025974</v>
      </c>
      <c r="L137" s="23">
        <f t="shared" si="2"/>
        <v>0.2104175279</v>
      </c>
      <c r="M137" s="23">
        <f t="shared" si="3"/>
        <v>0.2384492831</v>
      </c>
      <c r="N137" s="24">
        <f t="shared" si="4"/>
        <v>0.2076309283</v>
      </c>
      <c r="O137" s="23">
        <f t="shared" si="5"/>
        <v>0.07531821227</v>
      </c>
      <c r="P137" s="23">
        <f t="shared" si="6"/>
        <v>0.07041907337</v>
      </c>
      <c r="Q137" s="23">
        <f t="shared" si="7"/>
        <v>0.07663919301</v>
      </c>
      <c r="R137" s="23">
        <f t="shared" si="8"/>
        <v>0.1132399458</v>
      </c>
      <c r="S137" s="23">
        <f t="shared" si="9"/>
        <v>0.1091703057</v>
      </c>
      <c r="T137" s="23">
        <f t="shared" si="10"/>
        <v>0.09442469436</v>
      </c>
      <c r="U137" s="23">
        <f t="shared" si="11"/>
        <v>0.08986857074</v>
      </c>
      <c r="V137" s="25">
        <f t="shared" si="12"/>
        <v>0.4328284397</v>
      </c>
      <c r="W137" s="26"/>
    </row>
    <row r="138" ht="15.75" customHeight="1">
      <c r="A138" s="7" t="s">
        <v>177</v>
      </c>
      <c r="B138" s="7">
        <v>218.0</v>
      </c>
      <c r="C138" s="7">
        <v>2432.0</v>
      </c>
      <c r="D138" s="7">
        <v>1360.0</v>
      </c>
      <c r="E138" s="7">
        <v>1832.0</v>
      </c>
      <c r="F138" s="7">
        <v>1276.0</v>
      </c>
      <c r="G138" s="7">
        <v>1260.0</v>
      </c>
      <c r="H138" s="7">
        <v>4328.0</v>
      </c>
      <c r="I138" s="7">
        <v>4976.0</v>
      </c>
      <c r="J138" s="7">
        <v>3276.0</v>
      </c>
      <c r="K138" s="23">
        <f t="shared" si="1"/>
        <v>0.1896103896</v>
      </c>
      <c r="L138" s="23">
        <f t="shared" si="2"/>
        <v>1.005787516</v>
      </c>
      <c r="M138" s="23">
        <f t="shared" si="3"/>
        <v>0.7227827934</v>
      </c>
      <c r="N138" s="24">
        <f t="shared" si="4"/>
        <v>0.6393935662</v>
      </c>
      <c r="O138" s="23">
        <f t="shared" si="5"/>
        <v>0.1754234855</v>
      </c>
      <c r="P138" s="23">
        <f t="shared" si="6"/>
        <v>0.1569374462</v>
      </c>
      <c r="Q138" s="23">
        <f t="shared" si="7"/>
        <v>0.1551236314</v>
      </c>
      <c r="R138" s="23">
        <f t="shared" si="8"/>
        <v>0.3912336195</v>
      </c>
      <c r="S138" s="23">
        <f t="shared" si="9"/>
        <v>0.4100683859</v>
      </c>
      <c r="T138" s="23">
        <f t="shared" si="10"/>
        <v>0.2841411601</v>
      </c>
      <c r="U138" s="23">
        <f t="shared" si="11"/>
        <v>0.2621546215</v>
      </c>
      <c r="V138" s="25">
        <f t="shared" si="12"/>
        <v>0.4100050975</v>
      </c>
      <c r="W138" s="26"/>
    </row>
    <row r="139" ht="15.75" customHeight="1">
      <c r="A139" s="7" t="s">
        <v>176</v>
      </c>
      <c r="B139" s="7">
        <v>262.0</v>
      </c>
      <c r="C139" s="7">
        <v>98.0</v>
      </c>
      <c r="D139" s="7">
        <v>178.0</v>
      </c>
      <c r="E139" s="7">
        <v>320.0</v>
      </c>
      <c r="F139" s="7">
        <v>272.0</v>
      </c>
      <c r="G139" s="7">
        <v>310.0</v>
      </c>
      <c r="H139" s="7">
        <v>776.0</v>
      </c>
      <c r="I139" s="7">
        <v>828.0</v>
      </c>
      <c r="J139" s="7">
        <v>488.0</v>
      </c>
      <c r="K139" s="23">
        <f t="shared" si="1"/>
        <v>0.2277056277</v>
      </c>
      <c r="L139" s="23">
        <f t="shared" si="2"/>
        <v>0.04092600248</v>
      </c>
      <c r="M139" s="23">
        <f t="shared" si="3"/>
        <v>0.09506107276</v>
      </c>
      <c r="N139" s="24">
        <f t="shared" si="4"/>
        <v>0.121230901</v>
      </c>
      <c r="O139" s="23">
        <f t="shared" si="5"/>
        <v>0.03072064312</v>
      </c>
      <c r="P139" s="23">
        <f t="shared" si="6"/>
        <v>0.03355044857</v>
      </c>
      <c r="Q139" s="23">
        <f t="shared" si="7"/>
        <v>0.03825808833</v>
      </c>
      <c r="R139" s="23">
        <f t="shared" si="8"/>
        <v>0.07022141889</v>
      </c>
      <c r="S139" s="23">
        <f t="shared" si="9"/>
        <v>0.06830353465</v>
      </c>
      <c r="T139" s="23">
        <f t="shared" si="10"/>
        <v>0.04240006937</v>
      </c>
      <c r="U139" s="23">
        <f t="shared" si="11"/>
        <v>0.04724236715</v>
      </c>
      <c r="V139" s="25">
        <f t="shared" si="12"/>
        <v>0.3896891533</v>
      </c>
      <c r="W139" s="26"/>
    </row>
    <row r="140" ht="15.75" customHeight="1">
      <c r="A140" s="7" t="s">
        <v>178</v>
      </c>
      <c r="B140" s="7">
        <v>84.0</v>
      </c>
      <c r="C140" s="7">
        <v>862.0</v>
      </c>
      <c r="D140" s="7">
        <v>662.0</v>
      </c>
      <c r="E140" s="7">
        <v>470.0</v>
      </c>
      <c r="F140" s="7">
        <v>250.0</v>
      </c>
      <c r="G140" s="7">
        <v>384.0</v>
      </c>
      <c r="H140" s="7">
        <v>1488.0</v>
      </c>
      <c r="I140" s="7">
        <v>1752.0</v>
      </c>
      <c r="J140" s="7">
        <v>1988.0</v>
      </c>
      <c r="K140" s="23">
        <f t="shared" si="1"/>
        <v>0.07359307359</v>
      </c>
      <c r="L140" s="23">
        <f t="shared" si="2"/>
        <v>0.3567589913</v>
      </c>
      <c r="M140" s="23">
        <f t="shared" si="3"/>
        <v>0.3520977164</v>
      </c>
      <c r="N140" s="24">
        <f t="shared" si="4"/>
        <v>0.2608165938</v>
      </c>
      <c r="O140" s="23">
        <f t="shared" si="5"/>
        <v>0.04507608384</v>
      </c>
      <c r="P140" s="23">
        <f t="shared" si="6"/>
        <v>0.03084674942</v>
      </c>
      <c r="Q140" s="23">
        <f t="shared" si="7"/>
        <v>0.04736129905</v>
      </c>
      <c r="R140" s="23">
        <f t="shared" si="8"/>
        <v>0.1345684591</v>
      </c>
      <c r="S140" s="23">
        <f t="shared" si="9"/>
        <v>0.1444343742</v>
      </c>
      <c r="T140" s="23">
        <f t="shared" si="10"/>
        <v>0.1724616318</v>
      </c>
      <c r="U140" s="23">
        <f t="shared" si="11"/>
        <v>0.09579143291</v>
      </c>
      <c r="V140" s="25">
        <f t="shared" si="12"/>
        <v>0.3672750707</v>
      </c>
      <c r="W140" s="26"/>
    </row>
    <row r="141" ht="15.75" customHeight="1">
      <c r="A141" s="7" t="s">
        <v>179</v>
      </c>
      <c r="B141" s="7">
        <v>56.0</v>
      </c>
      <c r="C141" s="7">
        <v>636.0</v>
      </c>
      <c r="D141" s="7">
        <v>268.0</v>
      </c>
      <c r="E141" s="7">
        <v>338.0</v>
      </c>
      <c r="F141" s="7">
        <v>214.0</v>
      </c>
      <c r="G141" s="7">
        <v>252.0</v>
      </c>
      <c r="H141" s="7">
        <v>400.0</v>
      </c>
      <c r="I141" s="7">
        <v>544.0</v>
      </c>
      <c r="J141" s="7">
        <v>364.0</v>
      </c>
      <c r="K141" s="23">
        <f t="shared" si="1"/>
        <v>0.04935064935</v>
      </c>
      <c r="L141" s="23">
        <f t="shared" si="2"/>
        <v>0.2633319554</v>
      </c>
      <c r="M141" s="23">
        <f t="shared" si="3"/>
        <v>0.1428571429</v>
      </c>
      <c r="N141" s="24">
        <f t="shared" si="4"/>
        <v>0.1518465825</v>
      </c>
      <c r="O141" s="23">
        <f t="shared" si="5"/>
        <v>0.03244329601</v>
      </c>
      <c r="P141" s="23">
        <f t="shared" si="6"/>
        <v>0.02642251444</v>
      </c>
      <c r="Q141" s="23">
        <f t="shared" si="7"/>
        <v>0.03112313938</v>
      </c>
      <c r="R141" s="23">
        <f t="shared" si="8"/>
        <v>0.03624039765</v>
      </c>
      <c r="S141" s="23">
        <f t="shared" si="9"/>
        <v>0.04490401252</v>
      </c>
      <c r="T141" s="23">
        <f t="shared" si="10"/>
        <v>0.03164831354</v>
      </c>
      <c r="U141" s="23">
        <f t="shared" si="11"/>
        <v>0.03379694559</v>
      </c>
      <c r="V141" s="25">
        <f t="shared" si="12"/>
        <v>0.2225729748</v>
      </c>
      <c r="W141" s="26"/>
    </row>
    <row r="142" ht="15.75" customHeight="1">
      <c r="A142" s="7" t="s">
        <v>180</v>
      </c>
      <c r="B142" s="7">
        <v>1438.0</v>
      </c>
      <c r="C142" s="7">
        <v>3926.0</v>
      </c>
      <c r="D142" s="7">
        <v>2814.0</v>
      </c>
      <c r="E142" s="7">
        <v>2870.0</v>
      </c>
      <c r="F142" s="7">
        <v>2312.0</v>
      </c>
      <c r="G142" s="7">
        <v>2298.0</v>
      </c>
      <c r="H142" s="7">
        <v>3480.0</v>
      </c>
      <c r="I142" s="7">
        <v>4224.0</v>
      </c>
      <c r="J142" s="7">
        <v>3444.0</v>
      </c>
      <c r="K142" s="23">
        <f t="shared" si="1"/>
        <v>1.245887446</v>
      </c>
      <c r="L142" s="23">
        <f t="shared" si="2"/>
        <v>1.623398098</v>
      </c>
      <c r="M142" s="23">
        <f t="shared" si="3"/>
        <v>1.494954859</v>
      </c>
      <c r="N142" s="24">
        <f t="shared" si="4"/>
        <v>1.454746801</v>
      </c>
      <c r="O142" s="23">
        <f t="shared" si="5"/>
        <v>0.2747631352</v>
      </c>
      <c r="P142" s="23">
        <f t="shared" si="6"/>
        <v>0.2842570972</v>
      </c>
      <c r="Q142" s="23">
        <f t="shared" si="7"/>
        <v>0.2828146143</v>
      </c>
      <c r="R142" s="23">
        <f t="shared" si="8"/>
        <v>0.3145955716</v>
      </c>
      <c r="S142" s="23">
        <f t="shared" si="9"/>
        <v>0.3481090879</v>
      </c>
      <c r="T142" s="23">
        <f t="shared" si="10"/>
        <v>0.2987080551</v>
      </c>
      <c r="U142" s="23">
        <f t="shared" si="11"/>
        <v>0.3005412602</v>
      </c>
      <c r="V142" s="25">
        <f t="shared" si="12"/>
        <v>0.2065935185</v>
      </c>
      <c r="W142" s="26"/>
    </row>
    <row r="143" ht="15.75" customHeight="1">
      <c r="A143" s="7" t="s">
        <v>181</v>
      </c>
      <c r="B143" s="7">
        <v>28.0</v>
      </c>
      <c r="C143" s="7">
        <v>302.0</v>
      </c>
      <c r="D143" s="7">
        <v>190.0</v>
      </c>
      <c r="E143" s="7">
        <v>102.0</v>
      </c>
      <c r="F143" s="7">
        <v>122.0</v>
      </c>
      <c r="G143" s="7">
        <v>146.0</v>
      </c>
      <c r="H143" s="7">
        <v>136.0</v>
      </c>
      <c r="I143" s="7">
        <v>84.0</v>
      </c>
      <c r="J143" s="7">
        <v>100.0</v>
      </c>
      <c r="K143" s="23">
        <f t="shared" si="1"/>
        <v>0.02510822511</v>
      </c>
      <c r="L143" s="23">
        <f t="shared" si="2"/>
        <v>0.1252583712</v>
      </c>
      <c r="M143" s="23">
        <f t="shared" si="3"/>
        <v>0.1014338821</v>
      </c>
      <c r="N143" s="24">
        <f t="shared" si="4"/>
        <v>0.08393349281</v>
      </c>
      <c r="O143" s="23">
        <f t="shared" si="5"/>
        <v>0.009857402622</v>
      </c>
      <c r="P143" s="23">
        <f t="shared" si="6"/>
        <v>0.01511613617</v>
      </c>
      <c r="Q143" s="23">
        <f t="shared" si="7"/>
        <v>0.01808340509</v>
      </c>
      <c r="R143" s="23">
        <f t="shared" si="8"/>
        <v>0.01238138274</v>
      </c>
      <c r="S143" s="23">
        <f t="shared" si="9"/>
        <v>0.0070033781</v>
      </c>
      <c r="T143" s="23">
        <f t="shared" si="10"/>
        <v>0.00875747854</v>
      </c>
      <c r="U143" s="23">
        <f t="shared" si="11"/>
        <v>0.01186653054</v>
      </c>
      <c r="V143" s="25">
        <f t="shared" si="12"/>
        <v>0.1413801588</v>
      </c>
      <c r="W143" s="26"/>
    </row>
    <row r="144" ht="15.75" customHeight="1">
      <c r="H144" s="8"/>
      <c r="I144" s="8"/>
      <c r="J144" s="8"/>
      <c r="U144" s="27" t="s">
        <v>182</v>
      </c>
      <c r="V144" s="28">
        <f>100/137</f>
        <v>0.7299270073</v>
      </c>
    </row>
    <row r="145" ht="15.75" customHeight="1">
      <c r="A145" s="6" t="s">
        <v>183</v>
      </c>
      <c r="H145" s="8"/>
      <c r="I145" s="8"/>
      <c r="J145" s="8"/>
      <c r="U145" s="27" t="s">
        <v>184</v>
      </c>
      <c r="V145" s="28">
        <f>44/137</f>
        <v>0.3211678832</v>
      </c>
    </row>
    <row r="146" ht="15.75" customHeight="1">
      <c r="B146" s="16" t="s">
        <v>40</v>
      </c>
      <c r="C146" s="17"/>
      <c r="D146" s="17"/>
      <c r="E146" s="17"/>
      <c r="F146" s="17"/>
      <c r="G146" s="17"/>
      <c r="H146" s="17"/>
      <c r="I146" s="17"/>
      <c r="J146" s="18"/>
      <c r="K146" s="19" t="s">
        <v>41</v>
      </c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8"/>
    </row>
    <row r="147" ht="15.75" customHeight="1">
      <c r="B147" s="20" t="s">
        <v>29</v>
      </c>
      <c r="C147" s="7" t="s">
        <v>30</v>
      </c>
      <c r="D147" s="7" t="s">
        <v>31</v>
      </c>
      <c r="E147" s="7" t="s">
        <v>32</v>
      </c>
      <c r="F147" s="7" t="s">
        <v>33</v>
      </c>
      <c r="G147" s="7" t="s">
        <v>34</v>
      </c>
      <c r="H147" s="8" t="s">
        <v>35</v>
      </c>
      <c r="I147" s="8" t="s">
        <v>36</v>
      </c>
      <c r="J147" s="8" t="s">
        <v>37</v>
      </c>
      <c r="K147" s="7" t="s">
        <v>29</v>
      </c>
      <c r="L147" s="7" t="s">
        <v>30</v>
      </c>
      <c r="M147" s="7" t="s">
        <v>31</v>
      </c>
      <c r="N147" s="7" t="s">
        <v>42</v>
      </c>
      <c r="O147" s="7" t="s">
        <v>32</v>
      </c>
      <c r="P147" s="7" t="s">
        <v>33</v>
      </c>
      <c r="Q147" s="7" t="s">
        <v>34</v>
      </c>
      <c r="R147" s="7" t="s">
        <v>35</v>
      </c>
      <c r="S147" s="7" t="s">
        <v>36</v>
      </c>
      <c r="T147" s="7" t="s">
        <v>37</v>
      </c>
      <c r="U147" s="7" t="s">
        <v>43</v>
      </c>
      <c r="V147" s="7" t="s">
        <v>44</v>
      </c>
    </row>
    <row r="148" ht="15.75" customHeight="1">
      <c r="A148" s="7" t="s">
        <v>185</v>
      </c>
      <c r="B148" s="7">
        <v>0.0</v>
      </c>
      <c r="C148" s="7">
        <v>0.0</v>
      </c>
      <c r="D148" s="7">
        <v>0.0</v>
      </c>
      <c r="E148" s="7">
        <v>2138.0</v>
      </c>
      <c r="F148" s="7">
        <v>1610.0</v>
      </c>
      <c r="G148" s="7">
        <v>1446.0</v>
      </c>
      <c r="H148" s="7">
        <v>2132.0</v>
      </c>
      <c r="I148" s="7">
        <v>2404.0</v>
      </c>
      <c r="J148" s="7">
        <v>2076.0</v>
      </c>
      <c r="K148" s="23">
        <f t="shared" ref="K148:K209" si="13">(1+B148)/(1+$B$2)</f>
        <v>0.0008658008658</v>
      </c>
      <c r="L148" s="23">
        <f t="shared" ref="L148:L209" si="14">(1+C148)/(1+$C$2)</f>
        <v>0.0004133939644</v>
      </c>
      <c r="M148" s="23">
        <f t="shared" ref="M148:M209" si="15">(1+D148)/(1+$D$2)</f>
        <v>0.0005310674456</v>
      </c>
      <c r="N148" s="23">
        <f t="shared" ref="N148:N209" si="16">(K148+L148+M148)/3</f>
        <v>0.0006034207586</v>
      </c>
      <c r="O148" s="23">
        <f t="shared" ref="O148:O209" si="17">(1+E148)/(1+$E$2)</f>
        <v>0.2047085846</v>
      </c>
      <c r="P148" s="23">
        <f t="shared" ref="P148:P209" si="18">(1+F148)/(1+$F$2)</f>
        <v>0.1979845152</v>
      </c>
      <c r="Q148" s="23">
        <f t="shared" ref="Q148:Q209" si="19">(1+G148)/(1+$G$2)</f>
        <v>0.1780046746</v>
      </c>
      <c r="R148" s="23">
        <f t="shared" ref="R148:R209" si="20">(1+H148)/(1+$H$2)</f>
        <v>0.1927699955</v>
      </c>
      <c r="S148" s="23">
        <f t="shared" ref="S148:S209" si="21">(1+I148)/(1+$I$2)</f>
        <v>0.1981544039</v>
      </c>
      <c r="T148" s="23">
        <f t="shared" ref="T148:T209" si="22">(1+J148)/(1+$J$2)</f>
        <v>0.1800919102</v>
      </c>
      <c r="U148" s="23">
        <f t="shared" ref="U148:U209" si="23">(O148+P148+Q148+R148+S148+T148)/6</f>
        <v>0.1919523473</v>
      </c>
      <c r="V148" s="26">
        <f t="shared" ref="V148:V209" si="24">U148/N148</f>
        <v>318.106967</v>
      </c>
      <c r="W148" s="26"/>
    </row>
    <row r="149" ht="15.75" customHeight="1">
      <c r="A149" s="7" t="s">
        <v>186</v>
      </c>
      <c r="B149" s="7">
        <v>0.0</v>
      </c>
      <c r="C149" s="7">
        <v>2.0</v>
      </c>
      <c r="D149" s="7">
        <v>2.0</v>
      </c>
      <c r="E149" s="7">
        <v>4812.0</v>
      </c>
      <c r="F149" s="7">
        <v>2742.0</v>
      </c>
      <c r="G149" s="7">
        <v>1790.0</v>
      </c>
      <c r="H149" s="7">
        <v>4596.0</v>
      </c>
      <c r="I149" s="7">
        <v>1924.0</v>
      </c>
      <c r="J149" s="7">
        <v>1544.0</v>
      </c>
      <c r="K149" s="23">
        <f t="shared" si="13"/>
        <v>0.0008658008658</v>
      </c>
      <c r="L149" s="23">
        <f t="shared" si="14"/>
        <v>0.001240181893</v>
      </c>
      <c r="M149" s="23">
        <f t="shared" si="15"/>
        <v>0.001593202337</v>
      </c>
      <c r="N149" s="23">
        <f t="shared" si="16"/>
        <v>0.001233061699</v>
      </c>
      <c r="O149" s="23">
        <f t="shared" si="17"/>
        <v>0.460618241</v>
      </c>
      <c r="P149" s="23">
        <f t="shared" si="18"/>
        <v>0.3371021261</v>
      </c>
      <c r="Q149" s="23">
        <f t="shared" si="19"/>
        <v>0.2203223029</v>
      </c>
      <c r="R149" s="23">
        <f t="shared" si="20"/>
        <v>0.4154541347</v>
      </c>
      <c r="S149" s="23">
        <f t="shared" si="21"/>
        <v>0.1586059158</v>
      </c>
      <c r="T149" s="23">
        <f t="shared" si="22"/>
        <v>0.1339634093</v>
      </c>
      <c r="U149" s="23">
        <f t="shared" si="23"/>
        <v>0.2876776883</v>
      </c>
      <c r="V149" s="26">
        <f t="shared" si="24"/>
        <v>233.3035635</v>
      </c>
      <c r="W149" s="26"/>
    </row>
    <row r="150" ht="15.75" customHeight="1">
      <c r="A150" s="7" t="s">
        <v>187</v>
      </c>
      <c r="B150" s="7">
        <v>0.0</v>
      </c>
      <c r="C150" s="7">
        <v>2.0</v>
      </c>
      <c r="D150" s="7">
        <v>0.0</v>
      </c>
      <c r="E150" s="7">
        <v>2096.0</v>
      </c>
      <c r="F150" s="7">
        <v>1960.0</v>
      </c>
      <c r="G150" s="7">
        <v>1594.0</v>
      </c>
      <c r="H150" s="7">
        <v>1736.0</v>
      </c>
      <c r="I150" s="7">
        <v>1904.0</v>
      </c>
      <c r="J150" s="7">
        <v>1928.0</v>
      </c>
      <c r="K150" s="23">
        <f t="shared" si="13"/>
        <v>0.0008658008658</v>
      </c>
      <c r="L150" s="23">
        <f t="shared" si="14"/>
        <v>0.001240181893</v>
      </c>
      <c r="M150" s="23">
        <f t="shared" si="15"/>
        <v>0.0005310674456</v>
      </c>
      <c r="N150" s="23">
        <f t="shared" si="16"/>
        <v>0.0008790167349</v>
      </c>
      <c r="O150" s="23">
        <f t="shared" si="17"/>
        <v>0.2006890612</v>
      </c>
      <c r="P150" s="23">
        <f t="shared" si="18"/>
        <v>0.2409979108</v>
      </c>
      <c r="Q150" s="23">
        <f t="shared" si="19"/>
        <v>0.1962110961</v>
      </c>
      <c r="R150" s="23">
        <f t="shared" si="20"/>
        <v>0.1569814731</v>
      </c>
      <c r="S150" s="23">
        <f t="shared" si="21"/>
        <v>0.1569580621</v>
      </c>
      <c r="T150" s="23">
        <f t="shared" si="22"/>
        <v>0.1672591693</v>
      </c>
      <c r="U150" s="23">
        <f t="shared" si="23"/>
        <v>0.1865161288</v>
      </c>
      <c r="V150" s="26">
        <f t="shared" si="24"/>
        <v>212.187233</v>
      </c>
      <c r="W150" s="26"/>
    </row>
    <row r="151" ht="15.75" customHeight="1">
      <c r="A151" s="7" t="s">
        <v>188</v>
      </c>
      <c r="B151" s="7">
        <v>4.0</v>
      </c>
      <c r="C151" s="7">
        <v>18.0</v>
      </c>
      <c r="D151" s="7">
        <v>2.0</v>
      </c>
      <c r="E151" s="7">
        <v>3484.0</v>
      </c>
      <c r="F151" s="7">
        <v>2640.0</v>
      </c>
      <c r="G151" s="7">
        <v>2328.0</v>
      </c>
      <c r="H151" s="7">
        <v>2264.0</v>
      </c>
      <c r="I151" s="7">
        <v>2860.0</v>
      </c>
      <c r="J151" s="7">
        <v>2888.0</v>
      </c>
      <c r="K151" s="23">
        <f t="shared" si="13"/>
        <v>0.004329004329</v>
      </c>
      <c r="L151" s="23">
        <f t="shared" si="14"/>
        <v>0.007854485325</v>
      </c>
      <c r="M151" s="23">
        <f t="shared" si="15"/>
        <v>0.001593202337</v>
      </c>
      <c r="N151" s="23">
        <f t="shared" si="16"/>
        <v>0.004592230663</v>
      </c>
      <c r="O151" s="23">
        <f t="shared" si="17"/>
        <v>0.3335247392</v>
      </c>
      <c r="P151" s="23">
        <f t="shared" si="18"/>
        <v>0.3245667937</v>
      </c>
      <c r="Q151" s="23">
        <f t="shared" si="19"/>
        <v>0.2865051052</v>
      </c>
      <c r="R151" s="23">
        <f t="shared" si="20"/>
        <v>0.2046995029</v>
      </c>
      <c r="S151" s="23">
        <f t="shared" si="21"/>
        <v>0.2357254676</v>
      </c>
      <c r="T151" s="23">
        <f t="shared" si="22"/>
        <v>0.2504985693</v>
      </c>
      <c r="U151" s="23">
        <f t="shared" si="23"/>
        <v>0.2725866963</v>
      </c>
      <c r="V151" s="26">
        <f t="shared" si="24"/>
        <v>59.3582327</v>
      </c>
      <c r="W151" s="26"/>
    </row>
    <row r="152" ht="15.75" customHeight="1">
      <c r="A152" s="7" t="s">
        <v>191</v>
      </c>
      <c r="B152" s="7">
        <v>2.0</v>
      </c>
      <c r="C152" s="7">
        <v>6.0</v>
      </c>
      <c r="D152" s="7">
        <v>0.0</v>
      </c>
      <c r="E152" s="7">
        <v>642.0</v>
      </c>
      <c r="F152" s="7">
        <v>534.0</v>
      </c>
      <c r="G152" s="7">
        <v>366.0</v>
      </c>
      <c r="H152" s="7">
        <v>692.0</v>
      </c>
      <c r="I152" s="7">
        <v>1164.0</v>
      </c>
      <c r="J152" s="7">
        <v>932.0</v>
      </c>
      <c r="K152" s="23">
        <f t="shared" si="13"/>
        <v>0.002597402597</v>
      </c>
      <c r="L152" s="23">
        <f t="shared" si="14"/>
        <v>0.002893757751</v>
      </c>
      <c r="M152" s="23">
        <f t="shared" si="15"/>
        <v>0.0005310674456</v>
      </c>
      <c r="N152" s="23">
        <f t="shared" si="16"/>
        <v>0.002007409265</v>
      </c>
      <c r="O152" s="23">
        <f t="shared" si="17"/>
        <v>0.06153698919</v>
      </c>
      <c r="P152" s="23">
        <f t="shared" si="18"/>
        <v>0.06574904756</v>
      </c>
      <c r="Q152" s="23">
        <f t="shared" si="19"/>
        <v>0.04514700455</v>
      </c>
      <c r="R152" s="23">
        <f t="shared" si="20"/>
        <v>0.06262991414</v>
      </c>
      <c r="S152" s="23">
        <f t="shared" si="21"/>
        <v>0.09598747631</v>
      </c>
      <c r="T152" s="23">
        <f t="shared" si="22"/>
        <v>0.08089829186</v>
      </c>
      <c r="U152" s="23">
        <f t="shared" si="23"/>
        <v>0.0686581206</v>
      </c>
      <c r="V152" s="26">
        <f t="shared" si="24"/>
        <v>34.20235316</v>
      </c>
      <c r="W152" s="26"/>
    </row>
    <row r="153" ht="15.75" customHeight="1">
      <c r="A153" s="7" t="s">
        <v>189</v>
      </c>
      <c r="B153" s="7">
        <v>0.0</v>
      </c>
      <c r="C153" s="7">
        <v>4.0</v>
      </c>
      <c r="D153" s="7">
        <v>22.0</v>
      </c>
      <c r="E153" s="7">
        <v>1958.0</v>
      </c>
      <c r="F153" s="7">
        <v>1714.0</v>
      </c>
      <c r="G153" s="7">
        <v>1174.0</v>
      </c>
      <c r="H153" s="7">
        <v>2140.0</v>
      </c>
      <c r="I153" s="7">
        <v>1740.0</v>
      </c>
      <c r="J153" s="7">
        <v>1324.0</v>
      </c>
      <c r="K153" s="23">
        <f t="shared" si="13"/>
        <v>0.0008658008658</v>
      </c>
      <c r="L153" s="23">
        <f t="shared" si="14"/>
        <v>0.002066969822</v>
      </c>
      <c r="M153" s="23">
        <f t="shared" si="15"/>
        <v>0.01221455125</v>
      </c>
      <c r="N153" s="23">
        <f t="shared" si="16"/>
        <v>0.005049107312</v>
      </c>
      <c r="O153" s="23">
        <f t="shared" si="17"/>
        <v>0.1874820557</v>
      </c>
      <c r="P153" s="23">
        <f t="shared" si="18"/>
        <v>0.2107656384</v>
      </c>
      <c r="Q153" s="23">
        <f t="shared" si="19"/>
        <v>0.1445442244</v>
      </c>
      <c r="R153" s="23">
        <f t="shared" si="20"/>
        <v>0.1934929959</v>
      </c>
      <c r="S153" s="23">
        <f t="shared" si="21"/>
        <v>0.143445662</v>
      </c>
      <c r="T153" s="23">
        <f t="shared" si="22"/>
        <v>0.1148877135</v>
      </c>
      <c r="U153" s="23">
        <f t="shared" si="23"/>
        <v>0.165769715</v>
      </c>
      <c r="V153" s="26">
        <f t="shared" si="24"/>
        <v>32.83148976</v>
      </c>
      <c r="W153" s="26"/>
    </row>
    <row r="154" ht="15.75" customHeight="1">
      <c r="A154" s="7" t="s">
        <v>190</v>
      </c>
      <c r="B154" s="7">
        <v>0.0</v>
      </c>
      <c r="C154" s="7">
        <v>0.0</v>
      </c>
      <c r="D154" s="7">
        <v>8.0</v>
      </c>
      <c r="E154" s="7">
        <v>764.0</v>
      </c>
      <c r="F154" s="7">
        <v>636.0</v>
      </c>
      <c r="G154" s="7">
        <v>958.0</v>
      </c>
      <c r="H154" s="7">
        <v>700.0</v>
      </c>
      <c r="I154" s="7">
        <v>360.0</v>
      </c>
      <c r="J154" s="7">
        <v>336.0</v>
      </c>
      <c r="K154" s="23">
        <f t="shared" si="13"/>
        <v>0.0008658008658</v>
      </c>
      <c r="L154" s="23">
        <f t="shared" si="14"/>
        <v>0.0004133939644</v>
      </c>
      <c r="M154" s="23">
        <f t="shared" si="15"/>
        <v>0.00477960701</v>
      </c>
      <c r="N154" s="23">
        <f t="shared" si="16"/>
        <v>0.002019600613</v>
      </c>
      <c r="O154" s="23">
        <f t="shared" si="17"/>
        <v>0.07321274763</v>
      </c>
      <c r="P154" s="23">
        <f t="shared" si="18"/>
        <v>0.07828437999</v>
      </c>
      <c r="Q154" s="23">
        <f t="shared" si="19"/>
        <v>0.1179726904</v>
      </c>
      <c r="R154" s="23">
        <f t="shared" si="20"/>
        <v>0.0633529146</v>
      </c>
      <c r="S154" s="23">
        <f t="shared" si="21"/>
        <v>0.02974375875</v>
      </c>
      <c r="T154" s="23">
        <f t="shared" si="22"/>
        <v>0.0292204977</v>
      </c>
      <c r="U154" s="23">
        <f t="shared" si="23"/>
        <v>0.06529783151</v>
      </c>
      <c r="V154" s="26">
        <f t="shared" si="24"/>
        <v>32.33205173</v>
      </c>
      <c r="W154" s="26"/>
    </row>
    <row r="155" ht="15.75" customHeight="1">
      <c r="A155" s="7" t="s">
        <v>192</v>
      </c>
      <c r="B155" s="7">
        <v>12.0</v>
      </c>
      <c r="C155" s="7">
        <v>28.0</v>
      </c>
      <c r="D155" s="7">
        <v>62.0</v>
      </c>
      <c r="E155" s="7">
        <v>6746.0</v>
      </c>
      <c r="F155" s="7">
        <v>5646.0</v>
      </c>
      <c r="G155" s="7">
        <v>4910.0</v>
      </c>
      <c r="H155" s="7">
        <v>5576.0</v>
      </c>
      <c r="I155" s="7">
        <v>6132.0</v>
      </c>
      <c r="J155" s="7">
        <v>5516.0</v>
      </c>
      <c r="K155" s="23">
        <f t="shared" si="13"/>
        <v>0.01125541126</v>
      </c>
      <c r="L155" s="23">
        <f t="shared" si="14"/>
        <v>0.01198842497</v>
      </c>
      <c r="M155" s="23">
        <f t="shared" si="15"/>
        <v>0.03345724907</v>
      </c>
      <c r="N155" s="23">
        <f t="shared" si="16"/>
        <v>0.01890036177</v>
      </c>
      <c r="O155" s="23">
        <f t="shared" si="17"/>
        <v>0.6457077232</v>
      </c>
      <c r="P155" s="23">
        <f t="shared" si="18"/>
        <v>0.6939904142</v>
      </c>
      <c r="Q155" s="23">
        <f t="shared" si="19"/>
        <v>0.6041333497</v>
      </c>
      <c r="R155" s="23">
        <f t="shared" si="20"/>
        <v>0.50402169</v>
      </c>
      <c r="S155" s="23">
        <f t="shared" si="21"/>
        <v>0.5053143281</v>
      </c>
      <c r="T155" s="23">
        <f t="shared" si="22"/>
        <v>0.4783664268</v>
      </c>
      <c r="U155" s="23">
        <f t="shared" si="23"/>
        <v>0.571922322</v>
      </c>
      <c r="V155" s="26">
        <f t="shared" si="24"/>
        <v>30.25986111</v>
      </c>
      <c r="W155" s="26"/>
    </row>
    <row r="156" ht="15.75" customHeight="1">
      <c r="A156" s="7" t="s">
        <v>194</v>
      </c>
      <c r="B156" s="7">
        <v>0.0</v>
      </c>
      <c r="C156" s="7">
        <v>2.0</v>
      </c>
      <c r="D156" s="7">
        <v>0.0</v>
      </c>
      <c r="E156" s="7">
        <v>268.0</v>
      </c>
      <c r="F156" s="7">
        <v>210.0</v>
      </c>
      <c r="G156" s="7">
        <v>240.0</v>
      </c>
      <c r="H156" s="7">
        <v>264.0</v>
      </c>
      <c r="I156" s="7">
        <v>344.0</v>
      </c>
      <c r="J156" s="7">
        <v>268.0</v>
      </c>
      <c r="K156" s="23">
        <f t="shared" si="13"/>
        <v>0.0008658008658</v>
      </c>
      <c r="L156" s="23">
        <f t="shared" si="14"/>
        <v>0.001240181893</v>
      </c>
      <c r="M156" s="23">
        <f t="shared" si="15"/>
        <v>0.0005310674456</v>
      </c>
      <c r="N156" s="23">
        <f t="shared" si="16"/>
        <v>0.0008790167349</v>
      </c>
      <c r="O156" s="23">
        <f t="shared" si="17"/>
        <v>0.02574409034</v>
      </c>
      <c r="P156" s="23">
        <f t="shared" si="18"/>
        <v>0.02593093278</v>
      </c>
      <c r="Q156" s="23">
        <f t="shared" si="19"/>
        <v>0.02964694304</v>
      </c>
      <c r="R156" s="23">
        <f t="shared" si="20"/>
        <v>0.02394938997</v>
      </c>
      <c r="S156" s="23">
        <f t="shared" si="21"/>
        <v>0.02842547582</v>
      </c>
      <c r="T156" s="23">
        <f t="shared" si="22"/>
        <v>0.02332437354</v>
      </c>
      <c r="U156" s="23">
        <f t="shared" si="23"/>
        <v>0.02617020091</v>
      </c>
      <c r="V156" s="26">
        <f t="shared" si="24"/>
        <v>29.77213047</v>
      </c>
      <c r="W156" s="26"/>
    </row>
    <row r="157" ht="15.75" customHeight="1">
      <c r="A157" s="7" t="s">
        <v>193</v>
      </c>
      <c r="B157" s="7">
        <v>0.0</v>
      </c>
      <c r="C157" s="7">
        <v>0.0</v>
      </c>
      <c r="D157" s="7">
        <v>0.0</v>
      </c>
      <c r="E157" s="7">
        <v>126.0</v>
      </c>
      <c r="F157" s="7">
        <v>208.0</v>
      </c>
      <c r="G157" s="7">
        <v>174.0</v>
      </c>
      <c r="H157" s="7">
        <v>208.0</v>
      </c>
      <c r="I157" s="7">
        <v>156.0</v>
      </c>
      <c r="J157" s="7">
        <v>120.0</v>
      </c>
      <c r="K157" s="23">
        <f t="shared" si="13"/>
        <v>0.0008658008658</v>
      </c>
      <c r="L157" s="23">
        <f t="shared" si="14"/>
        <v>0.0004133939644</v>
      </c>
      <c r="M157" s="23">
        <f t="shared" si="15"/>
        <v>0.0005310674456</v>
      </c>
      <c r="N157" s="23">
        <f t="shared" si="16"/>
        <v>0.0006034207586</v>
      </c>
      <c r="O157" s="23">
        <f t="shared" si="17"/>
        <v>0.01215427314</v>
      </c>
      <c r="P157" s="23">
        <f t="shared" si="18"/>
        <v>0.02568514194</v>
      </c>
      <c r="Q157" s="23">
        <f t="shared" si="19"/>
        <v>0.02152786321</v>
      </c>
      <c r="R157" s="23">
        <f t="shared" si="20"/>
        <v>0.01888838681</v>
      </c>
      <c r="S157" s="23">
        <f t="shared" si="21"/>
        <v>0.01293565131</v>
      </c>
      <c r="T157" s="23">
        <f t="shared" si="22"/>
        <v>0.01049163271</v>
      </c>
      <c r="U157" s="23">
        <f t="shared" si="23"/>
        <v>0.01694715819</v>
      </c>
      <c r="V157" s="26">
        <f t="shared" si="24"/>
        <v>28.08514282</v>
      </c>
      <c r="W157" s="26"/>
    </row>
    <row r="158" ht="15.75" customHeight="1">
      <c r="A158" s="7" t="s">
        <v>195</v>
      </c>
      <c r="B158" s="7">
        <v>2.0</v>
      </c>
      <c r="C158" s="7">
        <v>8.0</v>
      </c>
      <c r="D158" s="7">
        <v>2.0</v>
      </c>
      <c r="E158" s="7">
        <v>830.0</v>
      </c>
      <c r="F158" s="7">
        <v>598.0</v>
      </c>
      <c r="G158" s="7">
        <v>384.0</v>
      </c>
      <c r="H158" s="7">
        <v>1056.0</v>
      </c>
      <c r="I158" s="7">
        <v>708.0</v>
      </c>
      <c r="J158" s="7">
        <v>768.0</v>
      </c>
      <c r="K158" s="23">
        <f t="shared" si="13"/>
        <v>0.002597402597</v>
      </c>
      <c r="L158" s="23">
        <f t="shared" si="14"/>
        <v>0.00372054568</v>
      </c>
      <c r="M158" s="23">
        <f t="shared" si="15"/>
        <v>0.001593202337</v>
      </c>
      <c r="N158" s="23">
        <f t="shared" si="16"/>
        <v>0.002637050205</v>
      </c>
      <c r="O158" s="23">
        <f t="shared" si="17"/>
        <v>0.07952914154</v>
      </c>
      <c r="P158" s="23">
        <f t="shared" si="18"/>
        <v>0.07361435418</v>
      </c>
      <c r="Q158" s="23">
        <f t="shared" si="19"/>
        <v>0.04736129905</v>
      </c>
      <c r="R158" s="23">
        <f t="shared" si="20"/>
        <v>0.0955264347</v>
      </c>
      <c r="S158" s="23">
        <f t="shared" si="21"/>
        <v>0.05841641262</v>
      </c>
      <c r="T158" s="23">
        <f t="shared" si="22"/>
        <v>0.06667822769</v>
      </c>
      <c r="U158" s="23">
        <f t="shared" si="23"/>
        <v>0.07018764497</v>
      </c>
      <c r="V158" s="26">
        <f t="shared" si="24"/>
        <v>26.61596842</v>
      </c>
      <c r="W158" s="26"/>
    </row>
    <row r="159" ht="15.75" customHeight="1">
      <c r="A159" s="7" t="s">
        <v>197</v>
      </c>
      <c r="B159" s="7">
        <v>2.0</v>
      </c>
      <c r="C159" s="7">
        <v>76.0</v>
      </c>
      <c r="D159" s="7">
        <v>180.0</v>
      </c>
      <c r="E159" s="7">
        <v>9842.0</v>
      </c>
      <c r="F159" s="7">
        <v>8518.0</v>
      </c>
      <c r="G159" s="7">
        <v>7770.0</v>
      </c>
      <c r="H159" s="7">
        <v>8144.0</v>
      </c>
      <c r="I159" s="7">
        <v>13560.0</v>
      </c>
      <c r="J159" s="7">
        <v>14156.0</v>
      </c>
      <c r="K159" s="23">
        <f t="shared" si="13"/>
        <v>0.002597402597</v>
      </c>
      <c r="L159" s="23">
        <f t="shared" si="14"/>
        <v>0.03183133526</v>
      </c>
      <c r="M159" s="23">
        <f t="shared" si="15"/>
        <v>0.09612320765</v>
      </c>
      <c r="N159" s="23">
        <f t="shared" si="16"/>
        <v>0.04351731517</v>
      </c>
      <c r="O159" s="23">
        <f t="shared" si="17"/>
        <v>0.9420040195</v>
      </c>
      <c r="P159" s="23">
        <f t="shared" si="18"/>
        <v>1.046946049</v>
      </c>
      <c r="Q159" s="23">
        <f t="shared" si="19"/>
        <v>0.9559601427</v>
      </c>
      <c r="R159" s="23">
        <f t="shared" si="20"/>
        <v>0.7361048351</v>
      </c>
      <c r="S159" s="23">
        <f t="shared" si="21"/>
        <v>1.117327181</v>
      </c>
      <c r="T159" s="23">
        <f t="shared" si="22"/>
        <v>1.227521027</v>
      </c>
      <c r="U159" s="23">
        <f t="shared" si="23"/>
        <v>1.004310542</v>
      </c>
      <c r="V159" s="26">
        <f t="shared" si="24"/>
        <v>23.07841232</v>
      </c>
      <c r="W159" s="26"/>
    </row>
    <row r="160" ht="15.75" customHeight="1">
      <c r="A160" s="7" t="s">
        <v>196</v>
      </c>
      <c r="B160" s="7">
        <v>68.0</v>
      </c>
      <c r="C160" s="7">
        <v>6.0</v>
      </c>
      <c r="D160" s="7">
        <v>8.0</v>
      </c>
      <c r="E160" s="7">
        <v>7084.0</v>
      </c>
      <c r="F160" s="7">
        <v>8162.0</v>
      </c>
      <c r="G160" s="7">
        <v>6566.0</v>
      </c>
      <c r="H160" s="7">
        <v>968.0</v>
      </c>
      <c r="I160" s="7">
        <v>3116.0</v>
      </c>
      <c r="J160" s="7">
        <v>3152.0</v>
      </c>
      <c r="K160" s="23">
        <f t="shared" si="13"/>
        <v>0.05974025974</v>
      </c>
      <c r="L160" s="23">
        <f t="shared" si="14"/>
        <v>0.002893757751</v>
      </c>
      <c r="M160" s="23">
        <f t="shared" si="15"/>
        <v>0.00477960701</v>
      </c>
      <c r="N160" s="23">
        <f t="shared" si="16"/>
        <v>0.02247120817</v>
      </c>
      <c r="O160" s="23">
        <f t="shared" si="17"/>
        <v>0.6780553163</v>
      </c>
      <c r="P160" s="23">
        <f t="shared" si="18"/>
        <v>1.003195281</v>
      </c>
      <c r="Q160" s="23">
        <f t="shared" si="19"/>
        <v>0.8078484438</v>
      </c>
      <c r="R160" s="23">
        <f t="shared" si="20"/>
        <v>0.08757342973</v>
      </c>
      <c r="S160" s="23">
        <f t="shared" si="21"/>
        <v>0.2568179946</v>
      </c>
      <c r="T160" s="23">
        <f t="shared" si="22"/>
        <v>0.2733894043</v>
      </c>
      <c r="U160" s="23">
        <f t="shared" si="23"/>
        <v>0.5178133116</v>
      </c>
      <c r="V160" s="26">
        <f t="shared" si="24"/>
        <v>23.04341216</v>
      </c>
      <c r="W160" s="26"/>
    </row>
    <row r="161" ht="15.75" customHeight="1">
      <c r="A161" s="7" t="s">
        <v>198</v>
      </c>
      <c r="B161" s="7">
        <v>2.0</v>
      </c>
      <c r="C161" s="7">
        <v>0.0</v>
      </c>
      <c r="D161" s="7">
        <v>0.0</v>
      </c>
      <c r="E161" s="7">
        <v>198.0</v>
      </c>
      <c r="F161" s="7">
        <v>138.0</v>
      </c>
      <c r="G161" s="7">
        <v>134.0</v>
      </c>
      <c r="H161" s="7">
        <v>312.0</v>
      </c>
      <c r="I161" s="7">
        <v>368.0</v>
      </c>
      <c r="J161" s="7">
        <v>280.0</v>
      </c>
      <c r="K161" s="23">
        <f t="shared" si="13"/>
        <v>0.002597402597</v>
      </c>
      <c r="L161" s="23">
        <f t="shared" si="14"/>
        <v>0.0004133939644</v>
      </c>
      <c r="M161" s="23">
        <f t="shared" si="15"/>
        <v>0.0005310674456</v>
      </c>
      <c r="N161" s="23">
        <f t="shared" si="16"/>
        <v>0.001180621336</v>
      </c>
      <c r="O161" s="23">
        <f t="shared" si="17"/>
        <v>0.01904488468</v>
      </c>
      <c r="P161" s="23">
        <f t="shared" si="18"/>
        <v>0.01708246282</v>
      </c>
      <c r="Q161" s="23">
        <f t="shared" si="19"/>
        <v>0.01660720876</v>
      </c>
      <c r="R161" s="23">
        <f t="shared" si="20"/>
        <v>0.02828739268</v>
      </c>
      <c r="S161" s="23">
        <f t="shared" si="21"/>
        <v>0.03040290022</v>
      </c>
      <c r="T161" s="23">
        <f t="shared" si="22"/>
        <v>0.02436486604</v>
      </c>
      <c r="U161" s="23">
        <f t="shared" si="23"/>
        <v>0.0226316192</v>
      </c>
      <c r="V161" s="26">
        <f t="shared" si="24"/>
        <v>19.16924463</v>
      </c>
      <c r="W161" s="26"/>
    </row>
    <row r="162" ht="15.75" customHeight="1">
      <c r="A162" s="7" t="s">
        <v>199</v>
      </c>
      <c r="B162" s="7">
        <v>2.0</v>
      </c>
      <c r="C162" s="7">
        <v>2.0</v>
      </c>
      <c r="D162" s="7">
        <v>14.0</v>
      </c>
      <c r="E162" s="7">
        <v>832.0</v>
      </c>
      <c r="F162" s="7">
        <v>770.0</v>
      </c>
      <c r="G162" s="7">
        <v>388.0</v>
      </c>
      <c r="H162" s="7">
        <v>736.0</v>
      </c>
      <c r="I162" s="7">
        <v>852.0</v>
      </c>
      <c r="J162" s="7">
        <v>744.0</v>
      </c>
      <c r="K162" s="23">
        <f t="shared" si="13"/>
        <v>0.002597402597</v>
      </c>
      <c r="L162" s="23">
        <f t="shared" si="14"/>
        <v>0.001240181893</v>
      </c>
      <c r="M162" s="23">
        <f t="shared" si="15"/>
        <v>0.007966011683</v>
      </c>
      <c r="N162" s="23">
        <f t="shared" si="16"/>
        <v>0.003934532058</v>
      </c>
      <c r="O162" s="23">
        <f t="shared" si="17"/>
        <v>0.07972054742</v>
      </c>
      <c r="P162" s="23">
        <f t="shared" si="18"/>
        <v>0.09475236574</v>
      </c>
      <c r="Q162" s="23">
        <f t="shared" si="19"/>
        <v>0.0478533645</v>
      </c>
      <c r="R162" s="23">
        <f t="shared" si="20"/>
        <v>0.06660641663</v>
      </c>
      <c r="S162" s="23">
        <f t="shared" si="21"/>
        <v>0.07028095905</v>
      </c>
      <c r="T162" s="23">
        <f t="shared" si="22"/>
        <v>0.06459724269</v>
      </c>
      <c r="U162" s="23">
        <f t="shared" si="23"/>
        <v>0.07063514934</v>
      </c>
      <c r="V162" s="26">
        <f t="shared" si="24"/>
        <v>17.95261757</v>
      </c>
      <c r="W162" s="26"/>
    </row>
    <row r="163" ht="15.75" customHeight="1">
      <c r="A163" s="7" t="s">
        <v>200</v>
      </c>
      <c r="B163" s="7">
        <v>6.0</v>
      </c>
      <c r="C163" s="7">
        <v>0.0</v>
      </c>
      <c r="D163" s="7">
        <v>0.0</v>
      </c>
      <c r="E163" s="7">
        <v>614.0</v>
      </c>
      <c r="F163" s="7">
        <v>606.0</v>
      </c>
      <c r="G163" s="7">
        <v>448.0</v>
      </c>
      <c r="H163" s="7">
        <v>108.0</v>
      </c>
      <c r="I163" s="7">
        <v>184.0</v>
      </c>
      <c r="J163" s="7">
        <v>136.0</v>
      </c>
      <c r="K163" s="23">
        <f t="shared" si="13"/>
        <v>0.006060606061</v>
      </c>
      <c r="L163" s="23">
        <f t="shared" si="14"/>
        <v>0.0004133939644</v>
      </c>
      <c r="M163" s="23">
        <f t="shared" si="15"/>
        <v>0.0005310674456</v>
      </c>
      <c r="N163" s="23">
        <f t="shared" si="16"/>
        <v>0.00233502249</v>
      </c>
      <c r="O163" s="23">
        <f t="shared" si="17"/>
        <v>0.05885730692</v>
      </c>
      <c r="P163" s="23">
        <f t="shared" si="18"/>
        <v>0.07459751751</v>
      </c>
      <c r="Q163" s="23">
        <f t="shared" si="19"/>
        <v>0.05523434617</v>
      </c>
      <c r="R163" s="23">
        <f t="shared" si="20"/>
        <v>0.009850881157</v>
      </c>
      <c r="S163" s="23">
        <f t="shared" si="21"/>
        <v>0.01524264645</v>
      </c>
      <c r="T163" s="23">
        <f t="shared" si="22"/>
        <v>0.01187895604</v>
      </c>
      <c r="U163" s="23">
        <f t="shared" si="23"/>
        <v>0.03761027571</v>
      </c>
      <c r="V163" s="26">
        <f t="shared" si="24"/>
        <v>16.10702932</v>
      </c>
      <c r="W163" s="26"/>
    </row>
    <row r="164" ht="15.75" customHeight="1">
      <c r="A164" s="7" t="s">
        <v>201</v>
      </c>
      <c r="B164" s="7">
        <v>0.0</v>
      </c>
      <c r="C164" s="7">
        <v>124.0</v>
      </c>
      <c r="D164" s="7">
        <v>90.0</v>
      </c>
      <c r="E164" s="7">
        <v>5250.0</v>
      </c>
      <c r="F164" s="7">
        <v>5052.0</v>
      </c>
      <c r="G164" s="7">
        <v>4852.0</v>
      </c>
      <c r="H164" s="7">
        <v>4088.0</v>
      </c>
      <c r="I164" s="7">
        <v>3880.0</v>
      </c>
      <c r="J164" s="7">
        <v>3228.0</v>
      </c>
      <c r="K164" s="23">
        <f t="shared" si="13"/>
        <v>0.0008658008658</v>
      </c>
      <c r="L164" s="23">
        <f t="shared" si="14"/>
        <v>0.05167424556</v>
      </c>
      <c r="M164" s="23">
        <f t="shared" si="15"/>
        <v>0.04832713755</v>
      </c>
      <c r="N164" s="23">
        <f t="shared" si="16"/>
        <v>0.03362239466</v>
      </c>
      <c r="O164" s="23">
        <f t="shared" si="17"/>
        <v>0.5025361279</v>
      </c>
      <c r="P164" s="23">
        <f t="shared" si="18"/>
        <v>0.6209905371</v>
      </c>
      <c r="Q164" s="23">
        <f t="shared" si="19"/>
        <v>0.5969984008</v>
      </c>
      <c r="R164" s="23">
        <f t="shared" si="20"/>
        <v>0.369543606</v>
      </c>
      <c r="S164" s="23">
        <f t="shared" si="21"/>
        <v>0.3197660048</v>
      </c>
      <c r="T164" s="23">
        <f t="shared" si="22"/>
        <v>0.2799791902</v>
      </c>
      <c r="U164" s="23">
        <f t="shared" si="23"/>
        <v>0.4483023111</v>
      </c>
      <c r="V164" s="26">
        <f t="shared" si="24"/>
        <v>13.33344385</v>
      </c>
      <c r="W164" s="26"/>
    </row>
    <row r="165" ht="15.75" customHeight="1">
      <c r="A165" s="7" t="s">
        <v>202</v>
      </c>
      <c r="B165" s="7">
        <v>0.0</v>
      </c>
      <c r="C165" s="7">
        <v>2.0</v>
      </c>
      <c r="D165" s="7">
        <v>0.0</v>
      </c>
      <c r="E165" s="7">
        <v>68.0</v>
      </c>
      <c r="F165" s="7">
        <v>98.0</v>
      </c>
      <c r="G165" s="7">
        <v>68.0</v>
      </c>
      <c r="H165" s="7">
        <v>148.0</v>
      </c>
      <c r="I165" s="7">
        <v>120.0</v>
      </c>
      <c r="J165" s="7">
        <v>116.0</v>
      </c>
      <c r="K165" s="23">
        <f t="shared" si="13"/>
        <v>0.0008658008658</v>
      </c>
      <c r="L165" s="23">
        <f t="shared" si="14"/>
        <v>0.001240181893</v>
      </c>
      <c r="M165" s="23">
        <f t="shared" si="15"/>
        <v>0.0005310674456</v>
      </c>
      <c r="N165" s="23">
        <f t="shared" si="16"/>
        <v>0.0008790167349</v>
      </c>
      <c r="O165" s="23">
        <f t="shared" si="17"/>
        <v>0.006603502728</v>
      </c>
      <c r="P165" s="23">
        <f t="shared" si="18"/>
        <v>0.01216664618</v>
      </c>
      <c r="Q165" s="23">
        <f t="shared" si="19"/>
        <v>0.008488128921</v>
      </c>
      <c r="R165" s="23">
        <f t="shared" si="20"/>
        <v>0.01346588342</v>
      </c>
      <c r="S165" s="23">
        <f t="shared" si="21"/>
        <v>0.009969514707</v>
      </c>
      <c r="T165" s="23">
        <f t="shared" si="22"/>
        <v>0.01014480187</v>
      </c>
      <c r="U165" s="23">
        <f t="shared" si="23"/>
        <v>0.0101397463</v>
      </c>
      <c r="V165" s="26">
        <f t="shared" si="24"/>
        <v>11.53532794</v>
      </c>
      <c r="W165" s="26"/>
    </row>
    <row r="166" ht="15.75" customHeight="1">
      <c r="A166" s="7" t="s">
        <v>204</v>
      </c>
      <c r="B166" s="7">
        <v>0.0</v>
      </c>
      <c r="C166" s="7">
        <v>0.0</v>
      </c>
      <c r="D166" s="7">
        <v>0.0</v>
      </c>
      <c r="E166" s="7">
        <v>60.0</v>
      </c>
      <c r="F166" s="7">
        <v>28.0</v>
      </c>
      <c r="G166" s="7">
        <v>50.0</v>
      </c>
      <c r="H166" s="7">
        <v>76.0</v>
      </c>
      <c r="I166" s="7">
        <v>60.0</v>
      </c>
      <c r="J166" s="7">
        <v>52.0</v>
      </c>
      <c r="K166" s="23">
        <f t="shared" si="13"/>
        <v>0.0008658008658</v>
      </c>
      <c r="L166" s="23">
        <f t="shared" si="14"/>
        <v>0.0004133939644</v>
      </c>
      <c r="M166" s="23">
        <f t="shared" si="15"/>
        <v>0.0005310674456</v>
      </c>
      <c r="N166" s="23">
        <f t="shared" si="16"/>
        <v>0.0006034207586</v>
      </c>
      <c r="O166" s="23">
        <f t="shared" si="17"/>
        <v>0.005837879223</v>
      </c>
      <c r="P166" s="23">
        <f t="shared" si="18"/>
        <v>0.003563967064</v>
      </c>
      <c r="Q166" s="23">
        <f t="shared" si="19"/>
        <v>0.00627383442</v>
      </c>
      <c r="R166" s="23">
        <f t="shared" si="20"/>
        <v>0.006958879349</v>
      </c>
      <c r="S166" s="23">
        <f t="shared" si="21"/>
        <v>0.005025953695</v>
      </c>
      <c r="T166" s="23">
        <f t="shared" si="22"/>
        <v>0.004595508541</v>
      </c>
      <c r="U166" s="23">
        <f t="shared" si="23"/>
        <v>0.005376003715</v>
      </c>
      <c r="V166" s="26">
        <f t="shared" si="24"/>
        <v>8.909212417</v>
      </c>
      <c r="W166" s="26"/>
    </row>
    <row r="167" ht="15.75" customHeight="1">
      <c r="A167" s="7" t="s">
        <v>203</v>
      </c>
      <c r="B167" s="7">
        <v>20.0</v>
      </c>
      <c r="C167" s="7">
        <v>0.0</v>
      </c>
      <c r="D167" s="7">
        <v>24.0</v>
      </c>
      <c r="E167" s="7">
        <v>700.0</v>
      </c>
      <c r="F167" s="7">
        <v>598.0</v>
      </c>
      <c r="G167" s="7">
        <v>434.0</v>
      </c>
      <c r="H167" s="7">
        <v>972.0</v>
      </c>
      <c r="I167" s="7">
        <v>1612.0</v>
      </c>
      <c r="J167" s="7">
        <v>1516.0</v>
      </c>
      <c r="K167" s="23">
        <f t="shared" si="13"/>
        <v>0.01818181818</v>
      </c>
      <c r="L167" s="23">
        <f t="shared" si="14"/>
        <v>0.0004133939644</v>
      </c>
      <c r="M167" s="23">
        <f t="shared" si="15"/>
        <v>0.01327668614</v>
      </c>
      <c r="N167" s="23">
        <f t="shared" si="16"/>
        <v>0.0106239661</v>
      </c>
      <c r="O167" s="23">
        <f t="shared" si="17"/>
        <v>0.06708775959</v>
      </c>
      <c r="P167" s="23">
        <f t="shared" si="18"/>
        <v>0.07361435418</v>
      </c>
      <c r="Q167" s="23">
        <f t="shared" si="19"/>
        <v>0.05351211711</v>
      </c>
      <c r="R167" s="23">
        <f t="shared" si="20"/>
        <v>0.08793492996</v>
      </c>
      <c r="S167" s="23">
        <f t="shared" si="21"/>
        <v>0.1328993985</v>
      </c>
      <c r="T167" s="23">
        <f t="shared" si="22"/>
        <v>0.1315355935</v>
      </c>
      <c r="U167" s="23">
        <f t="shared" si="23"/>
        <v>0.09109735882</v>
      </c>
      <c r="V167" s="26">
        <f t="shared" si="24"/>
        <v>8.574703458</v>
      </c>
      <c r="W167" s="26"/>
    </row>
    <row r="168" ht="15.75" customHeight="1">
      <c r="A168" s="7" t="s">
        <v>206</v>
      </c>
      <c r="B168" s="7">
        <v>12.0</v>
      </c>
      <c r="C168" s="7">
        <v>4.0</v>
      </c>
      <c r="D168" s="7">
        <v>0.0</v>
      </c>
      <c r="E168" s="7">
        <v>416.0</v>
      </c>
      <c r="F168" s="7">
        <v>588.0</v>
      </c>
      <c r="G168" s="7">
        <v>390.0</v>
      </c>
      <c r="H168" s="7">
        <v>320.0</v>
      </c>
      <c r="I168" s="7">
        <v>264.0</v>
      </c>
      <c r="J168" s="7">
        <v>184.0</v>
      </c>
      <c r="K168" s="23">
        <f t="shared" si="13"/>
        <v>0.01125541126</v>
      </c>
      <c r="L168" s="23">
        <f t="shared" si="14"/>
        <v>0.002066969822</v>
      </c>
      <c r="M168" s="23">
        <f t="shared" si="15"/>
        <v>0.0005310674456</v>
      </c>
      <c r="N168" s="23">
        <f t="shared" si="16"/>
        <v>0.004617816174</v>
      </c>
      <c r="O168" s="23">
        <f t="shared" si="17"/>
        <v>0.03990812518</v>
      </c>
      <c r="P168" s="23">
        <f t="shared" si="18"/>
        <v>0.07238540002</v>
      </c>
      <c r="Q168" s="23">
        <f t="shared" si="19"/>
        <v>0.04809939722</v>
      </c>
      <c r="R168" s="23">
        <f t="shared" si="20"/>
        <v>0.02901039313</v>
      </c>
      <c r="S168" s="23">
        <f t="shared" si="21"/>
        <v>0.02183406114</v>
      </c>
      <c r="T168" s="23">
        <f t="shared" si="22"/>
        <v>0.01604092604</v>
      </c>
      <c r="U168" s="23">
        <f t="shared" si="23"/>
        <v>0.03787971712</v>
      </c>
      <c r="V168" s="26">
        <f t="shared" si="24"/>
        <v>8.202950419</v>
      </c>
      <c r="W168" s="26"/>
    </row>
    <row r="169" ht="15.75" customHeight="1">
      <c r="A169" s="7" t="s">
        <v>209</v>
      </c>
      <c r="B169" s="7">
        <v>10.0</v>
      </c>
      <c r="C169" s="7">
        <v>52.0</v>
      </c>
      <c r="D169" s="7">
        <v>0.0</v>
      </c>
      <c r="E169" s="7">
        <v>732.0</v>
      </c>
      <c r="F169" s="7">
        <v>758.0</v>
      </c>
      <c r="G169" s="7">
        <v>684.0</v>
      </c>
      <c r="H169" s="7">
        <v>1036.0</v>
      </c>
      <c r="I169" s="7">
        <v>1132.0</v>
      </c>
      <c r="J169" s="7">
        <v>920.0</v>
      </c>
      <c r="K169" s="23">
        <f t="shared" si="13"/>
        <v>0.009523809524</v>
      </c>
      <c r="L169" s="23">
        <f t="shared" si="14"/>
        <v>0.02190988012</v>
      </c>
      <c r="M169" s="23">
        <f t="shared" si="15"/>
        <v>0.0005310674456</v>
      </c>
      <c r="N169" s="23">
        <f t="shared" si="16"/>
        <v>0.01065491903</v>
      </c>
      <c r="O169" s="23">
        <f t="shared" si="17"/>
        <v>0.07015025361</v>
      </c>
      <c r="P169" s="23">
        <f t="shared" si="18"/>
        <v>0.09327762074</v>
      </c>
      <c r="Q169" s="23">
        <f t="shared" si="19"/>
        <v>0.08426620741</v>
      </c>
      <c r="R169" s="23">
        <f t="shared" si="20"/>
        <v>0.09371893357</v>
      </c>
      <c r="S169" s="23">
        <f t="shared" si="21"/>
        <v>0.09335091044</v>
      </c>
      <c r="T169" s="23">
        <f t="shared" si="22"/>
        <v>0.07985779936</v>
      </c>
      <c r="U169" s="23">
        <f t="shared" si="23"/>
        <v>0.08577028752</v>
      </c>
      <c r="V169" s="26">
        <f t="shared" si="24"/>
        <v>8.049830064</v>
      </c>
      <c r="W169" s="26"/>
    </row>
    <row r="170" ht="15.75" customHeight="1">
      <c r="A170" s="7" t="s">
        <v>205</v>
      </c>
      <c r="B170" s="7">
        <v>0.0</v>
      </c>
      <c r="C170" s="7">
        <v>0.0</v>
      </c>
      <c r="D170" s="7">
        <v>38.0</v>
      </c>
      <c r="E170" s="7">
        <v>614.0</v>
      </c>
      <c r="F170" s="7">
        <v>570.0</v>
      </c>
      <c r="G170" s="7">
        <v>512.0</v>
      </c>
      <c r="H170" s="7">
        <v>612.0</v>
      </c>
      <c r="I170" s="7">
        <v>552.0</v>
      </c>
      <c r="J170" s="7">
        <v>528.0</v>
      </c>
      <c r="K170" s="23">
        <f t="shared" si="13"/>
        <v>0.0008658008658</v>
      </c>
      <c r="L170" s="23">
        <f t="shared" si="14"/>
        <v>0.0004133939644</v>
      </c>
      <c r="M170" s="23">
        <f t="shared" si="15"/>
        <v>0.02071163038</v>
      </c>
      <c r="N170" s="23">
        <f t="shared" si="16"/>
        <v>0.007330275069</v>
      </c>
      <c r="O170" s="23">
        <f t="shared" si="17"/>
        <v>0.05885730692</v>
      </c>
      <c r="P170" s="23">
        <f t="shared" si="18"/>
        <v>0.07017328254</v>
      </c>
      <c r="Q170" s="23">
        <f t="shared" si="19"/>
        <v>0.06310739328</v>
      </c>
      <c r="R170" s="23">
        <f t="shared" si="20"/>
        <v>0.05539990962</v>
      </c>
      <c r="S170" s="23">
        <f t="shared" si="21"/>
        <v>0.04556315399</v>
      </c>
      <c r="T170" s="23">
        <f t="shared" si="22"/>
        <v>0.0458683777</v>
      </c>
      <c r="U170" s="23">
        <f t="shared" si="23"/>
        <v>0.05649490401</v>
      </c>
      <c r="V170" s="26">
        <f t="shared" si="24"/>
        <v>7.70706467</v>
      </c>
      <c r="W170" s="26"/>
    </row>
    <row r="171" ht="15.75" customHeight="1">
      <c r="A171" s="7" t="s">
        <v>207</v>
      </c>
      <c r="B171" s="7">
        <v>0.0</v>
      </c>
      <c r="C171" s="7">
        <v>0.0</v>
      </c>
      <c r="D171" s="7">
        <v>0.0</v>
      </c>
      <c r="E171" s="7">
        <v>46.0</v>
      </c>
      <c r="F171" s="7">
        <v>40.0</v>
      </c>
      <c r="G171" s="7">
        <v>22.0</v>
      </c>
      <c r="H171" s="7">
        <v>52.0</v>
      </c>
      <c r="I171" s="7">
        <v>52.0</v>
      </c>
      <c r="J171" s="7">
        <v>48.0</v>
      </c>
      <c r="K171" s="23">
        <f t="shared" si="13"/>
        <v>0.0008658008658</v>
      </c>
      <c r="L171" s="23">
        <f t="shared" si="14"/>
        <v>0.0004133939644</v>
      </c>
      <c r="M171" s="23">
        <f t="shared" si="15"/>
        <v>0.0005310674456</v>
      </c>
      <c r="N171" s="23">
        <f t="shared" si="16"/>
        <v>0.0006034207586</v>
      </c>
      <c r="O171" s="23">
        <f t="shared" si="17"/>
        <v>0.00449803809</v>
      </c>
      <c r="P171" s="23">
        <f t="shared" si="18"/>
        <v>0.005038712056</v>
      </c>
      <c r="Q171" s="23">
        <f t="shared" si="19"/>
        <v>0.002829376307</v>
      </c>
      <c r="R171" s="23">
        <f t="shared" si="20"/>
        <v>0.004789877994</v>
      </c>
      <c r="S171" s="23">
        <f t="shared" si="21"/>
        <v>0.004366812227</v>
      </c>
      <c r="T171" s="23">
        <f t="shared" si="22"/>
        <v>0.004248677707</v>
      </c>
      <c r="U171" s="23">
        <f t="shared" si="23"/>
        <v>0.004295249064</v>
      </c>
      <c r="V171" s="26">
        <f t="shared" si="24"/>
        <v>7.118165894</v>
      </c>
      <c r="W171" s="26"/>
    </row>
    <row r="172" ht="15.75" customHeight="1">
      <c r="A172" s="7" t="s">
        <v>208</v>
      </c>
      <c r="B172" s="7">
        <v>0.0</v>
      </c>
      <c r="C172" s="7">
        <v>8.0</v>
      </c>
      <c r="D172" s="7">
        <v>20.0</v>
      </c>
      <c r="E172" s="7">
        <v>470.0</v>
      </c>
      <c r="F172" s="7">
        <v>382.0</v>
      </c>
      <c r="G172" s="7">
        <v>344.0</v>
      </c>
      <c r="H172" s="7">
        <v>332.0</v>
      </c>
      <c r="I172" s="7">
        <v>348.0</v>
      </c>
      <c r="J172" s="7">
        <v>252.0</v>
      </c>
      <c r="K172" s="23">
        <f t="shared" si="13"/>
        <v>0.0008658008658</v>
      </c>
      <c r="L172" s="23">
        <f t="shared" si="14"/>
        <v>0.00372054568</v>
      </c>
      <c r="M172" s="23">
        <f t="shared" si="15"/>
        <v>0.01115241636</v>
      </c>
      <c r="N172" s="23">
        <f t="shared" si="16"/>
        <v>0.005246254301</v>
      </c>
      <c r="O172" s="23">
        <f t="shared" si="17"/>
        <v>0.04507608384</v>
      </c>
      <c r="P172" s="23">
        <f t="shared" si="18"/>
        <v>0.04706894433</v>
      </c>
      <c r="Q172" s="23">
        <f t="shared" si="19"/>
        <v>0.04244064461</v>
      </c>
      <c r="R172" s="23">
        <f t="shared" si="20"/>
        <v>0.03009489381</v>
      </c>
      <c r="S172" s="23">
        <f t="shared" si="21"/>
        <v>0.02875504655</v>
      </c>
      <c r="T172" s="23">
        <f t="shared" si="22"/>
        <v>0.0219370502</v>
      </c>
      <c r="U172" s="23">
        <f t="shared" si="23"/>
        <v>0.03589544389</v>
      </c>
      <c r="V172" s="26">
        <f t="shared" si="24"/>
        <v>6.842109023</v>
      </c>
      <c r="W172" s="26"/>
    </row>
    <row r="173" ht="15.75" customHeight="1">
      <c r="A173" s="7" t="s">
        <v>211</v>
      </c>
      <c r="B173" s="7">
        <v>0.0</v>
      </c>
      <c r="C173" s="7">
        <v>0.0</v>
      </c>
      <c r="D173" s="7">
        <v>0.0</v>
      </c>
      <c r="E173" s="7">
        <v>28.0</v>
      </c>
      <c r="F173" s="7">
        <v>10.0</v>
      </c>
      <c r="G173" s="7">
        <v>16.0</v>
      </c>
      <c r="H173" s="7">
        <v>72.0</v>
      </c>
      <c r="I173" s="7">
        <v>60.0</v>
      </c>
      <c r="J173" s="7">
        <v>68.0</v>
      </c>
      <c r="K173" s="23">
        <f t="shared" si="13"/>
        <v>0.0008658008658</v>
      </c>
      <c r="L173" s="23">
        <f t="shared" si="14"/>
        <v>0.0004133939644</v>
      </c>
      <c r="M173" s="23">
        <f t="shared" si="15"/>
        <v>0.0005310674456</v>
      </c>
      <c r="N173" s="23">
        <f t="shared" si="16"/>
        <v>0.0006034207586</v>
      </c>
      <c r="O173" s="23">
        <f t="shared" si="17"/>
        <v>0.002775385204</v>
      </c>
      <c r="P173" s="23">
        <f t="shared" si="18"/>
        <v>0.001351849576</v>
      </c>
      <c r="Q173" s="23">
        <f t="shared" si="19"/>
        <v>0.00209127814</v>
      </c>
      <c r="R173" s="23">
        <f t="shared" si="20"/>
        <v>0.006597379123</v>
      </c>
      <c r="S173" s="23">
        <f t="shared" si="21"/>
        <v>0.005025953695</v>
      </c>
      <c r="T173" s="23">
        <f t="shared" si="22"/>
        <v>0.005982831874</v>
      </c>
      <c r="U173" s="23">
        <f t="shared" si="23"/>
        <v>0.003970779602</v>
      </c>
      <c r="V173" s="26">
        <f t="shared" si="24"/>
        <v>6.580449124</v>
      </c>
      <c r="W173" s="26"/>
    </row>
    <row r="174" ht="15.75" customHeight="1">
      <c r="A174" s="7" t="s">
        <v>210</v>
      </c>
      <c r="B174" s="7">
        <v>0.0</v>
      </c>
      <c r="C174" s="7">
        <v>0.0</v>
      </c>
      <c r="D174" s="7">
        <v>26.0</v>
      </c>
      <c r="E174" s="7">
        <v>378.0</v>
      </c>
      <c r="F174" s="7">
        <v>436.0</v>
      </c>
      <c r="G174" s="7">
        <v>290.0</v>
      </c>
      <c r="H174" s="7">
        <v>208.0</v>
      </c>
      <c r="I174" s="7">
        <v>316.0</v>
      </c>
      <c r="J174" s="7">
        <v>232.0</v>
      </c>
      <c r="K174" s="23">
        <f t="shared" si="13"/>
        <v>0.0008658008658</v>
      </c>
      <c r="L174" s="23">
        <f t="shared" si="14"/>
        <v>0.0004133939644</v>
      </c>
      <c r="M174" s="23">
        <f t="shared" si="15"/>
        <v>0.01433882103</v>
      </c>
      <c r="N174" s="23">
        <f t="shared" si="16"/>
        <v>0.005206005287</v>
      </c>
      <c r="O174" s="23">
        <f t="shared" si="17"/>
        <v>0.03627141353</v>
      </c>
      <c r="P174" s="23">
        <f t="shared" si="18"/>
        <v>0.05370529679</v>
      </c>
      <c r="Q174" s="23">
        <f t="shared" si="19"/>
        <v>0.0357977611</v>
      </c>
      <c r="R174" s="23">
        <f t="shared" si="20"/>
        <v>0.01888838681</v>
      </c>
      <c r="S174" s="23">
        <f t="shared" si="21"/>
        <v>0.02611848068</v>
      </c>
      <c r="T174" s="23">
        <f t="shared" si="22"/>
        <v>0.02020289604</v>
      </c>
      <c r="U174" s="23">
        <f t="shared" si="23"/>
        <v>0.03183070582</v>
      </c>
      <c r="V174" s="26">
        <f t="shared" si="24"/>
        <v>6.114228486</v>
      </c>
      <c r="W174" s="26"/>
    </row>
    <row r="175" ht="15.75" customHeight="1">
      <c r="A175" s="7" t="s">
        <v>214</v>
      </c>
      <c r="B175" s="7">
        <v>0.0</v>
      </c>
      <c r="C175" s="7">
        <v>2.0</v>
      </c>
      <c r="D175" s="7">
        <v>0.0</v>
      </c>
      <c r="E175" s="7">
        <v>50.0</v>
      </c>
      <c r="F175" s="7">
        <v>12.0</v>
      </c>
      <c r="G175" s="7">
        <v>34.0</v>
      </c>
      <c r="H175" s="7">
        <v>52.0</v>
      </c>
      <c r="I175" s="7">
        <v>44.0</v>
      </c>
      <c r="J175" s="7">
        <v>92.0</v>
      </c>
      <c r="K175" s="23">
        <f t="shared" si="13"/>
        <v>0.0008658008658</v>
      </c>
      <c r="L175" s="23">
        <f t="shared" si="14"/>
        <v>0.001240181893</v>
      </c>
      <c r="M175" s="23">
        <f t="shared" si="15"/>
        <v>0.0005310674456</v>
      </c>
      <c r="N175" s="23">
        <f t="shared" si="16"/>
        <v>0.0008790167349</v>
      </c>
      <c r="O175" s="23">
        <f t="shared" si="17"/>
        <v>0.004880849842</v>
      </c>
      <c r="P175" s="23">
        <f t="shared" si="18"/>
        <v>0.001597640408</v>
      </c>
      <c r="Q175" s="23">
        <f t="shared" si="19"/>
        <v>0.004305572641</v>
      </c>
      <c r="R175" s="23">
        <f t="shared" si="20"/>
        <v>0.004789877994</v>
      </c>
      <c r="S175" s="23">
        <f t="shared" si="21"/>
        <v>0.003707670759</v>
      </c>
      <c r="T175" s="23">
        <f t="shared" si="22"/>
        <v>0.008063816873</v>
      </c>
      <c r="U175" s="23">
        <f t="shared" si="23"/>
        <v>0.00455757142</v>
      </c>
      <c r="V175" s="26">
        <f t="shared" si="24"/>
        <v>5.184851708</v>
      </c>
      <c r="W175" s="26"/>
    </row>
    <row r="176" ht="15.75" customHeight="1">
      <c r="A176" s="7" t="s">
        <v>212</v>
      </c>
      <c r="B176" s="7">
        <v>0.0</v>
      </c>
      <c r="C176" s="7">
        <v>4.0</v>
      </c>
      <c r="D176" s="7">
        <v>28.0</v>
      </c>
      <c r="E176" s="7">
        <v>358.0</v>
      </c>
      <c r="F176" s="7">
        <v>266.0</v>
      </c>
      <c r="G176" s="7">
        <v>280.0</v>
      </c>
      <c r="H176" s="7">
        <v>336.0</v>
      </c>
      <c r="I176" s="7">
        <v>352.0</v>
      </c>
      <c r="J176" s="7">
        <v>328.0</v>
      </c>
      <c r="K176" s="23">
        <f t="shared" si="13"/>
        <v>0.0008658008658</v>
      </c>
      <c r="L176" s="23">
        <f t="shared" si="14"/>
        <v>0.002066969822</v>
      </c>
      <c r="M176" s="23">
        <f t="shared" si="15"/>
        <v>0.01540095592</v>
      </c>
      <c r="N176" s="23">
        <f t="shared" si="16"/>
        <v>0.006111242203</v>
      </c>
      <c r="O176" s="23">
        <f t="shared" si="17"/>
        <v>0.03435735477</v>
      </c>
      <c r="P176" s="23">
        <f t="shared" si="18"/>
        <v>0.03281307607</v>
      </c>
      <c r="Q176" s="23">
        <f t="shared" si="19"/>
        <v>0.03456759749</v>
      </c>
      <c r="R176" s="23">
        <f t="shared" si="20"/>
        <v>0.03045639404</v>
      </c>
      <c r="S176" s="23">
        <f t="shared" si="21"/>
        <v>0.02908461729</v>
      </c>
      <c r="T176" s="23">
        <f t="shared" si="22"/>
        <v>0.02852683604</v>
      </c>
      <c r="U176" s="23">
        <f t="shared" si="23"/>
        <v>0.03163431262</v>
      </c>
      <c r="V176" s="26">
        <f t="shared" si="24"/>
        <v>5.176412841</v>
      </c>
      <c r="W176" s="26"/>
    </row>
    <row r="177" ht="15.75" customHeight="1">
      <c r="A177" s="7" t="s">
        <v>216</v>
      </c>
      <c r="B177" s="7">
        <v>0.0</v>
      </c>
      <c r="C177" s="7">
        <v>88.0</v>
      </c>
      <c r="D177" s="7">
        <v>16.0</v>
      </c>
      <c r="E177" s="7">
        <v>740.0</v>
      </c>
      <c r="F177" s="7">
        <v>610.0</v>
      </c>
      <c r="G177" s="7">
        <v>386.0</v>
      </c>
      <c r="H177" s="7">
        <v>820.0</v>
      </c>
      <c r="I177" s="7">
        <v>1324.0</v>
      </c>
      <c r="J177" s="7">
        <v>1208.0</v>
      </c>
      <c r="K177" s="23">
        <f t="shared" si="13"/>
        <v>0.0008658008658</v>
      </c>
      <c r="L177" s="23">
        <f t="shared" si="14"/>
        <v>0.03679206284</v>
      </c>
      <c r="M177" s="23">
        <f t="shared" si="15"/>
        <v>0.009028146575</v>
      </c>
      <c r="N177" s="23">
        <f t="shared" si="16"/>
        <v>0.01556200343</v>
      </c>
      <c r="O177" s="23">
        <f t="shared" si="17"/>
        <v>0.07091587712</v>
      </c>
      <c r="P177" s="23">
        <f t="shared" si="18"/>
        <v>0.07508909918</v>
      </c>
      <c r="Q177" s="23">
        <f t="shared" si="19"/>
        <v>0.04760733178</v>
      </c>
      <c r="R177" s="23">
        <f t="shared" si="20"/>
        <v>0.07419792137</v>
      </c>
      <c r="S177" s="23">
        <f t="shared" si="21"/>
        <v>0.1091703057</v>
      </c>
      <c r="T177" s="23">
        <f t="shared" si="22"/>
        <v>0.1048296194</v>
      </c>
      <c r="U177" s="23">
        <f t="shared" si="23"/>
        <v>0.08030169241</v>
      </c>
      <c r="V177" s="26">
        <f t="shared" si="24"/>
        <v>5.160112758</v>
      </c>
      <c r="W177" s="26"/>
    </row>
    <row r="178" ht="15.75" customHeight="1">
      <c r="A178" s="7" t="s">
        <v>215</v>
      </c>
      <c r="B178" s="7">
        <v>0.0</v>
      </c>
      <c r="C178" s="7">
        <v>4.0</v>
      </c>
      <c r="D178" s="7">
        <v>0.0</v>
      </c>
      <c r="E178" s="7">
        <v>26.0</v>
      </c>
      <c r="F178" s="7">
        <v>30.0</v>
      </c>
      <c r="G178" s="7">
        <v>36.0</v>
      </c>
      <c r="H178" s="7">
        <v>80.0</v>
      </c>
      <c r="I178" s="7">
        <v>92.0</v>
      </c>
      <c r="J178" s="7">
        <v>108.0</v>
      </c>
      <c r="K178" s="23">
        <f t="shared" si="13"/>
        <v>0.0008658008658</v>
      </c>
      <c r="L178" s="23">
        <f t="shared" si="14"/>
        <v>0.002066969822</v>
      </c>
      <c r="M178" s="23">
        <f t="shared" si="15"/>
        <v>0.0005310674456</v>
      </c>
      <c r="N178" s="23">
        <f t="shared" si="16"/>
        <v>0.001154612711</v>
      </c>
      <c r="O178" s="23">
        <f t="shared" si="17"/>
        <v>0.002583979328</v>
      </c>
      <c r="P178" s="23">
        <f t="shared" si="18"/>
        <v>0.003809757896</v>
      </c>
      <c r="Q178" s="23">
        <f t="shared" si="19"/>
        <v>0.004551605364</v>
      </c>
      <c r="R178" s="23">
        <f t="shared" si="20"/>
        <v>0.007320379575</v>
      </c>
      <c r="S178" s="23">
        <f t="shared" si="21"/>
        <v>0.007662519568</v>
      </c>
      <c r="T178" s="23">
        <f t="shared" si="22"/>
        <v>0.009451140206</v>
      </c>
      <c r="U178" s="23">
        <f t="shared" si="23"/>
        <v>0.005896563656</v>
      </c>
      <c r="V178" s="26">
        <f t="shared" si="24"/>
        <v>5.10696236</v>
      </c>
      <c r="W178" s="26"/>
    </row>
    <row r="179" ht="15.75" customHeight="1">
      <c r="A179" s="7" t="s">
        <v>213</v>
      </c>
      <c r="B179" s="7">
        <v>0.0</v>
      </c>
      <c r="C179" s="7">
        <v>0.0</v>
      </c>
      <c r="D179" s="7">
        <v>0.0</v>
      </c>
      <c r="E179" s="7">
        <v>38.0</v>
      </c>
      <c r="F179" s="7">
        <v>18.0</v>
      </c>
      <c r="G179" s="7">
        <v>18.0</v>
      </c>
      <c r="H179" s="7">
        <v>44.0</v>
      </c>
      <c r="I179" s="7">
        <v>44.0</v>
      </c>
      <c r="J179" s="7">
        <v>20.0</v>
      </c>
      <c r="K179" s="23">
        <f t="shared" si="13"/>
        <v>0.0008658008658</v>
      </c>
      <c r="L179" s="23">
        <f t="shared" si="14"/>
        <v>0.0004133939644</v>
      </c>
      <c r="M179" s="23">
        <f t="shared" si="15"/>
        <v>0.0005310674456</v>
      </c>
      <c r="N179" s="23">
        <f t="shared" si="16"/>
        <v>0.0006034207586</v>
      </c>
      <c r="O179" s="23">
        <f t="shared" si="17"/>
        <v>0.003732414585</v>
      </c>
      <c r="P179" s="23">
        <f t="shared" si="18"/>
        <v>0.002335012904</v>
      </c>
      <c r="Q179" s="23">
        <f t="shared" si="19"/>
        <v>0.002337310862</v>
      </c>
      <c r="R179" s="23">
        <f t="shared" si="20"/>
        <v>0.004066877542</v>
      </c>
      <c r="S179" s="23">
        <f t="shared" si="21"/>
        <v>0.003707670759</v>
      </c>
      <c r="T179" s="23">
        <f t="shared" si="22"/>
        <v>0.001820861875</v>
      </c>
      <c r="U179" s="23">
        <f t="shared" si="23"/>
        <v>0.003000024754</v>
      </c>
      <c r="V179" s="26">
        <f t="shared" si="24"/>
        <v>4.971696303</v>
      </c>
      <c r="W179" s="26"/>
    </row>
    <row r="180" ht="15.75" customHeight="1">
      <c r="A180" s="7" t="s">
        <v>218</v>
      </c>
      <c r="B180" s="7">
        <v>138.0</v>
      </c>
      <c r="C180" s="7">
        <v>458.0</v>
      </c>
      <c r="D180" s="7">
        <v>192.0</v>
      </c>
      <c r="E180" s="7">
        <v>6662.0</v>
      </c>
      <c r="F180" s="7">
        <v>6200.0</v>
      </c>
      <c r="G180" s="7">
        <v>5164.0</v>
      </c>
      <c r="H180" s="7">
        <v>5016.0</v>
      </c>
      <c r="I180" s="7">
        <v>4748.0</v>
      </c>
      <c r="J180" s="7">
        <v>3996.0</v>
      </c>
      <c r="K180" s="23">
        <f t="shared" si="13"/>
        <v>0.1203463203</v>
      </c>
      <c r="L180" s="23">
        <f t="shared" si="14"/>
        <v>0.1897478297</v>
      </c>
      <c r="M180" s="23">
        <f t="shared" si="15"/>
        <v>0.102496017</v>
      </c>
      <c r="N180" s="23">
        <f t="shared" si="16"/>
        <v>0.1375300557</v>
      </c>
      <c r="O180" s="23">
        <f t="shared" si="17"/>
        <v>0.6376686764</v>
      </c>
      <c r="P180" s="23">
        <f t="shared" si="18"/>
        <v>0.7620744746</v>
      </c>
      <c r="Q180" s="23">
        <f t="shared" si="19"/>
        <v>0.6353795055</v>
      </c>
      <c r="R180" s="23">
        <f t="shared" si="20"/>
        <v>0.4534116584</v>
      </c>
      <c r="S180" s="23">
        <f t="shared" si="21"/>
        <v>0.3912828541</v>
      </c>
      <c r="T180" s="23">
        <f t="shared" si="22"/>
        <v>0.3465707101</v>
      </c>
      <c r="U180" s="23">
        <f t="shared" si="23"/>
        <v>0.5377313132</v>
      </c>
      <c r="V180" s="26">
        <f t="shared" si="24"/>
        <v>3.909918531</v>
      </c>
      <c r="W180" s="26"/>
    </row>
    <row r="181" ht="15.75" customHeight="1">
      <c r="A181" s="7" t="s">
        <v>219</v>
      </c>
      <c r="B181" s="7">
        <v>0.0</v>
      </c>
      <c r="C181" s="7">
        <v>14.0</v>
      </c>
      <c r="D181" s="7">
        <v>8.0</v>
      </c>
      <c r="E181" s="7">
        <v>174.0</v>
      </c>
      <c r="F181" s="7">
        <v>126.0</v>
      </c>
      <c r="G181" s="7">
        <v>74.0</v>
      </c>
      <c r="H181" s="7">
        <v>188.0</v>
      </c>
      <c r="I181" s="7">
        <v>264.0</v>
      </c>
      <c r="J181" s="7">
        <v>112.0</v>
      </c>
      <c r="K181" s="23">
        <f t="shared" si="13"/>
        <v>0.0008658008658</v>
      </c>
      <c r="L181" s="23">
        <f t="shared" si="14"/>
        <v>0.006200909467</v>
      </c>
      <c r="M181" s="23">
        <f t="shared" si="15"/>
        <v>0.00477960701</v>
      </c>
      <c r="N181" s="23">
        <f t="shared" si="16"/>
        <v>0.003948772448</v>
      </c>
      <c r="O181" s="23">
        <f t="shared" si="17"/>
        <v>0.01674801416</v>
      </c>
      <c r="P181" s="23">
        <f t="shared" si="18"/>
        <v>0.01560771783</v>
      </c>
      <c r="Q181" s="23">
        <f t="shared" si="19"/>
        <v>0.009226227088</v>
      </c>
      <c r="R181" s="23">
        <f t="shared" si="20"/>
        <v>0.01708088568</v>
      </c>
      <c r="S181" s="23">
        <f t="shared" si="21"/>
        <v>0.02183406114</v>
      </c>
      <c r="T181" s="23">
        <f t="shared" si="22"/>
        <v>0.00979797104</v>
      </c>
      <c r="U181" s="23">
        <f t="shared" si="23"/>
        <v>0.01504914616</v>
      </c>
      <c r="V181" s="26">
        <f t="shared" si="24"/>
        <v>3.811094804</v>
      </c>
      <c r="W181" s="26"/>
    </row>
    <row r="182" ht="15.75" customHeight="1">
      <c r="A182" s="7" t="s">
        <v>217</v>
      </c>
      <c r="B182" s="7">
        <v>4.0</v>
      </c>
      <c r="C182" s="7">
        <v>0.0</v>
      </c>
      <c r="D182" s="7">
        <v>0.0</v>
      </c>
      <c r="E182" s="7">
        <v>48.0</v>
      </c>
      <c r="F182" s="7">
        <v>40.0</v>
      </c>
      <c r="G182" s="7">
        <v>34.0</v>
      </c>
      <c r="H182" s="7">
        <v>100.0</v>
      </c>
      <c r="I182" s="7">
        <v>76.0</v>
      </c>
      <c r="J182" s="7">
        <v>84.0</v>
      </c>
      <c r="K182" s="23">
        <f t="shared" si="13"/>
        <v>0.004329004329</v>
      </c>
      <c r="L182" s="23">
        <f t="shared" si="14"/>
        <v>0.0004133939644</v>
      </c>
      <c r="M182" s="23">
        <f t="shared" si="15"/>
        <v>0.0005310674456</v>
      </c>
      <c r="N182" s="23">
        <f t="shared" si="16"/>
        <v>0.001757821913</v>
      </c>
      <c r="O182" s="23">
        <f t="shared" si="17"/>
        <v>0.004689443966</v>
      </c>
      <c r="P182" s="23">
        <f t="shared" si="18"/>
        <v>0.005038712056</v>
      </c>
      <c r="Q182" s="23">
        <f t="shared" si="19"/>
        <v>0.004305572641</v>
      </c>
      <c r="R182" s="23">
        <f t="shared" si="20"/>
        <v>0.009127880705</v>
      </c>
      <c r="S182" s="23">
        <f t="shared" si="21"/>
        <v>0.006344236632</v>
      </c>
      <c r="T182" s="23">
        <f t="shared" si="22"/>
        <v>0.007370155207</v>
      </c>
      <c r="U182" s="23">
        <f t="shared" si="23"/>
        <v>0.006146000201</v>
      </c>
      <c r="V182" s="26">
        <f t="shared" si="24"/>
        <v>3.496372503</v>
      </c>
      <c r="W182" s="26"/>
    </row>
    <row r="183" ht="15.75" customHeight="1">
      <c r="A183" s="7" t="s">
        <v>220</v>
      </c>
      <c r="B183" s="7">
        <v>16.0</v>
      </c>
      <c r="C183" s="7">
        <v>20.0</v>
      </c>
      <c r="D183" s="7">
        <v>16.0</v>
      </c>
      <c r="E183" s="7">
        <v>344.0</v>
      </c>
      <c r="F183" s="7">
        <v>274.0</v>
      </c>
      <c r="G183" s="7">
        <v>298.0</v>
      </c>
      <c r="H183" s="7">
        <v>156.0</v>
      </c>
      <c r="I183" s="7">
        <v>192.0</v>
      </c>
      <c r="J183" s="7">
        <v>184.0</v>
      </c>
      <c r="K183" s="23">
        <f t="shared" si="13"/>
        <v>0.01471861472</v>
      </c>
      <c r="L183" s="23">
        <f t="shared" si="14"/>
        <v>0.008681273253</v>
      </c>
      <c r="M183" s="23">
        <f t="shared" si="15"/>
        <v>0.009028146575</v>
      </c>
      <c r="N183" s="23">
        <f t="shared" si="16"/>
        <v>0.01080934485</v>
      </c>
      <c r="O183" s="23">
        <f t="shared" si="17"/>
        <v>0.03301751364</v>
      </c>
      <c r="P183" s="23">
        <f t="shared" si="18"/>
        <v>0.0337962394</v>
      </c>
      <c r="Q183" s="23">
        <f t="shared" si="19"/>
        <v>0.03678189199</v>
      </c>
      <c r="R183" s="23">
        <f t="shared" si="20"/>
        <v>0.01418888387</v>
      </c>
      <c r="S183" s="23">
        <f t="shared" si="21"/>
        <v>0.01590178792</v>
      </c>
      <c r="T183" s="23">
        <f t="shared" si="22"/>
        <v>0.01604092604</v>
      </c>
      <c r="U183" s="23">
        <f t="shared" si="23"/>
        <v>0.02495454048</v>
      </c>
      <c r="V183" s="26">
        <f t="shared" si="24"/>
        <v>2.308608045</v>
      </c>
      <c r="W183" s="26"/>
    </row>
    <row r="184" ht="15.75" customHeight="1">
      <c r="A184" s="7" t="s">
        <v>221</v>
      </c>
      <c r="B184" s="7">
        <v>40.0</v>
      </c>
      <c r="C184" s="7">
        <v>42.0</v>
      </c>
      <c r="D184" s="7">
        <v>76.0</v>
      </c>
      <c r="E184" s="7">
        <v>832.0</v>
      </c>
      <c r="F184" s="7">
        <v>668.0</v>
      </c>
      <c r="G184" s="7">
        <v>582.0</v>
      </c>
      <c r="H184" s="7">
        <v>428.0</v>
      </c>
      <c r="I184" s="7">
        <v>496.0</v>
      </c>
      <c r="J184" s="7">
        <v>452.0</v>
      </c>
      <c r="K184" s="23">
        <f t="shared" si="13"/>
        <v>0.0354978355</v>
      </c>
      <c r="L184" s="23">
        <f t="shared" si="14"/>
        <v>0.01777594047</v>
      </c>
      <c r="M184" s="23">
        <f t="shared" si="15"/>
        <v>0.04089219331</v>
      </c>
      <c r="N184" s="23">
        <f t="shared" si="16"/>
        <v>0.03138865643</v>
      </c>
      <c r="O184" s="23">
        <f t="shared" si="17"/>
        <v>0.07972054742</v>
      </c>
      <c r="P184" s="23">
        <f t="shared" si="18"/>
        <v>0.0822170333</v>
      </c>
      <c r="Q184" s="23">
        <f t="shared" si="19"/>
        <v>0.07171853857</v>
      </c>
      <c r="R184" s="23">
        <f t="shared" si="20"/>
        <v>0.03877089923</v>
      </c>
      <c r="S184" s="23">
        <f t="shared" si="21"/>
        <v>0.04094916371</v>
      </c>
      <c r="T184" s="23">
        <f t="shared" si="22"/>
        <v>0.03927859187</v>
      </c>
      <c r="U184" s="23">
        <f t="shared" si="23"/>
        <v>0.05877579568</v>
      </c>
      <c r="V184" s="26">
        <f t="shared" si="24"/>
        <v>1.872517093</v>
      </c>
      <c r="W184" s="26"/>
    </row>
    <row r="185" ht="15.75" customHeight="1">
      <c r="A185" s="7" t="s">
        <v>222</v>
      </c>
      <c r="B185" s="7">
        <v>22.0</v>
      </c>
      <c r="C185" s="7">
        <v>58.0</v>
      </c>
      <c r="D185" s="7">
        <v>36.0</v>
      </c>
      <c r="E185" s="7">
        <v>502.0</v>
      </c>
      <c r="F185" s="7">
        <v>340.0</v>
      </c>
      <c r="G185" s="7">
        <v>300.0</v>
      </c>
      <c r="H185" s="7">
        <v>404.0</v>
      </c>
      <c r="I185" s="7">
        <v>380.0</v>
      </c>
      <c r="J185" s="7">
        <v>388.0</v>
      </c>
      <c r="K185" s="23">
        <f t="shared" si="13"/>
        <v>0.01991341991</v>
      </c>
      <c r="L185" s="23">
        <f t="shared" si="14"/>
        <v>0.0243902439</v>
      </c>
      <c r="M185" s="23">
        <f t="shared" si="15"/>
        <v>0.01964949549</v>
      </c>
      <c r="N185" s="23">
        <f t="shared" si="16"/>
        <v>0.02131771977</v>
      </c>
      <c r="O185" s="23">
        <f t="shared" si="17"/>
        <v>0.04813857785</v>
      </c>
      <c r="P185" s="23">
        <f t="shared" si="18"/>
        <v>0.04190733686</v>
      </c>
      <c r="Q185" s="23">
        <f t="shared" si="19"/>
        <v>0.03702792471</v>
      </c>
      <c r="R185" s="23">
        <f t="shared" si="20"/>
        <v>0.03660189788</v>
      </c>
      <c r="S185" s="23">
        <f t="shared" si="21"/>
        <v>0.03139161242</v>
      </c>
      <c r="T185" s="23">
        <f t="shared" si="22"/>
        <v>0.03372929853</v>
      </c>
      <c r="U185" s="23">
        <f t="shared" si="23"/>
        <v>0.03813277471</v>
      </c>
      <c r="V185" s="26">
        <f t="shared" si="24"/>
        <v>1.788783</v>
      </c>
      <c r="W185" s="26"/>
    </row>
    <row r="186" ht="15.75" customHeight="1">
      <c r="A186" s="7" t="s">
        <v>223</v>
      </c>
      <c r="B186" s="7">
        <v>60.0</v>
      </c>
      <c r="C186" s="7">
        <v>0.0</v>
      </c>
      <c r="D186" s="7">
        <v>0.0</v>
      </c>
      <c r="E186" s="7">
        <v>490.0</v>
      </c>
      <c r="F186" s="7">
        <v>298.0</v>
      </c>
      <c r="G186" s="7">
        <v>280.0</v>
      </c>
      <c r="H186" s="7">
        <v>212.0</v>
      </c>
      <c r="I186" s="7">
        <v>276.0</v>
      </c>
      <c r="J186" s="7">
        <v>112.0</v>
      </c>
      <c r="K186" s="23">
        <f t="shared" si="13"/>
        <v>0.05281385281</v>
      </c>
      <c r="L186" s="23">
        <f t="shared" si="14"/>
        <v>0.0004133939644</v>
      </c>
      <c r="M186" s="23">
        <f t="shared" si="15"/>
        <v>0.0005310674456</v>
      </c>
      <c r="N186" s="23">
        <f t="shared" si="16"/>
        <v>0.01791943807</v>
      </c>
      <c r="O186" s="23">
        <f t="shared" si="17"/>
        <v>0.0469901426</v>
      </c>
      <c r="P186" s="23">
        <f t="shared" si="18"/>
        <v>0.03674572938</v>
      </c>
      <c r="Q186" s="23">
        <f t="shared" si="19"/>
        <v>0.03456759749</v>
      </c>
      <c r="R186" s="23">
        <f t="shared" si="20"/>
        <v>0.01924988703</v>
      </c>
      <c r="S186" s="23">
        <f t="shared" si="21"/>
        <v>0.02282277334</v>
      </c>
      <c r="T186" s="23">
        <f t="shared" si="22"/>
        <v>0.00979797104</v>
      </c>
      <c r="U186" s="23">
        <f t="shared" si="23"/>
        <v>0.02836235015</v>
      </c>
      <c r="V186" s="26">
        <f t="shared" si="24"/>
        <v>1.582770064</v>
      </c>
      <c r="W186" s="26"/>
    </row>
    <row r="187" ht="15.75" customHeight="1">
      <c r="A187" s="7" t="s">
        <v>224</v>
      </c>
      <c r="B187" s="7">
        <v>92.0</v>
      </c>
      <c r="C187" s="7">
        <v>14.0</v>
      </c>
      <c r="D187" s="7">
        <v>36.0</v>
      </c>
      <c r="E187" s="7">
        <v>580.0</v>
      </c>
      <c r="F187" s="7">
        <v>464.0</v>
      </c>
      <c r="G187" s="7">
        <v>438.0</v>
      </c>
      <c r="H187" s="7">
        <v>596.0</v>
      </c>
      <c r="I187" s="7">
        <v>588.0</v>
      </c>
      <c r="J187" s="7">
        <v>404.0</v>
      </c>
      <c r="K187" s="23">
        <f t="shared" si="13"/>
        <v>0.08051948052</v>
      </c>
      <c r="L187" s="23">
        <f t="shared" si="14"/>
        <v>0.006200909467</v>
      </c>
      <c r="M187" s="23">
        <f t="shared" si="15"/>
        <v>0.01964949549</v>
      </c>
      <c r="N187" s="23">
        <f t="shared" si="16"/>
        <v>0.03545662849</v>
      </c>
      <c r="O187" s="23">
        <f t="shared" si="17"/>
        <v>0.05560340702</v>
      </c>
      <c r="P187" s="23">
        <f t="shared" si="18"/>
        <v>0.05714636844</v>
      </c>
      <c r="Q187" s="23">
        <f t="shared" si="19"/>
        <v>0.05400418256</v>
      </c>
      <c r="R187" s="23">
        <f t="shared" si="20"/>
        <v>0.05395390872</v>
      </c>
      <c r="S187" s="23">
        <f t="shared" si="21"/>
        <v>0.0485292906</v>
      </c>
      <c r="T187" s="23">
        <f t="shared" si="22"/>
        <v>0.03511662187</v>
      </c>
      <c r="U187" s="23">
        <f t="shared" si="23"/>
        <v>0.05072562987</v>
      </c>
      <c r="V187" s="26">
        <f t="shared" si="24"/>
        <v>1.43063884</v>
      </c>
      <c r="W187" s="26"/>
    </row>
    <row r="188" ht="15.75" customHeight="1">
      <c r="A188" s="7" t="s">
        <v>225</v>
      </c>
      <c r="B188" s="7">
        <v>122.0</v>
      </c>
      <c r="C188" s="7">
        <v>0.0</v>
      </c>
      <c r="D188" s="7">
        <v>0.0</v>
      </c>
      <c r="E188" s="7">
        <v>606.0</v>
      </c>
      <c r="F188" s="7">
        <v>806.0</v>
      </c>
      <c r="G188" s="7">
        <v>622.0</v>
      </c>
      <c r="H188" s="7">
        <v>128.0</v>
      </c>
      <c r="I188" s="7">
        <v>132.0</v>
      </c>
      <c r="J188" s="7">
        <v>92.0</v>
      </c>
      <c r="K188" s="23">
        <f t="shared" si="13"/>
        <v>0.1064935065</v>
      </c>
      <c r="L188" s="23">
        <f t="shared" si="14"/>
        <v>0.0004133939644</v>
      </c>
      <c r="M188" s="23">
        <f t="shared" si="15"/>
        <v>0.0005310674456</v>
      </c>
      <c r="N188" s="23">
        <f t="shared" si="16"/>
        <v>0.03581265597</v>
      </c>
      <c r="O188" s="23">
        <f t="shared" si="17"/>
        <v>0.05809168341</v>
      </c>
      <c r="P188" s="23">
        <f t="shared" si="18"/>
        <v>0.09917660071</v>
      </c>
      <c r="Q188" s="23">
        <f t="shared" si="19"/>
        <v>0.07663919301</v>
      </c>
      <c r="R188" s="23">
        <f t="shared" si="20"/>
        <v>0.01165838229</v>
      </c>
      <c r="S188" s="23">
        <f t="shared" si="21"/>
        <v>0.01095822691</v>
      </c>
      <c r="T188" s="23">
        <f t="shared" si="22"/>
        <v>0.008063816873</v>
      </c>
      <c r="U188" s="23">
        <f t="shared" si="23"/>
        <v>0.04409798387</v>
      </c>
      <c r="V188" s="26">
        <f t="shared" si="24"/>
        <v>1.231351953</v>
      </c>
      <c r="W188" s="26"/>
    </row>
    <row r="189" ht="15.75" customHeight="1">
      <c r="A189" s="7" t="s">
        <v>226</v>
      </c>
      <c r="B189" s="7">
        <v>114.0</v>
      </c>
      <c r="C189" s="7">
        <v>28.0</v>
      </c>
      <c r="D189" s="7">
        <v>12.0</v>
      </c>
      <c r="E189" s="7">
        <v>436.0</v>
      </c>
      <c r="F189" s="7">
        <v>486.0</v>
      </c>
      <c r="G189" s="7">
        <v>420.0</v>
      </c>
      <c r="H189" s="7">
        <v>492.0</v>
      </c>
      <c r="I189" s="7">
        <v>428.0</v>
      </c>
      <c r="J189" s="7">
        <v>444.0</v>
      </c>
      <c r="K189" s="23">
        <f t="shared" si="13"/>
        <v>0.09956709957</v>
      </c>
      <c r="L189" s="23">
        <f t="shared" si="14"/>
        <v>0.01198842497</v>
      </c>
      <c r="M189" s="23">
        <f t="shared" si="15"/>
        <v>0.006903876792</v>
      </c>
      <c r="N189" s="23">
        <f t="shared" si="16"/>
        <v>0.03948646711</v>
      </c>
      <c r="O189" s="23">
        <f t="shared" si="17"/>
        <v>0.04182218394</v>
      </c>
      <c r="P189" s="23">
        <f t="shared" si="18"/>
        <v>0.05985006759</v>
      </c>
      <c r="Q189" s="23">
        <f t="shared" si="19"/>
        <v>0.05178988806</v>
      </c>
      <c r="R189" s="23">
        <f t="shared" si="20"/>
        <v>0.04455490285</v>
      </c>
      <c r="S189" s="23">
        <f t="shared" si="21"/>
        <v>0.03534646123</v>
      </c>
      <c r="T189" s="23">
        <f t="shared" si="22"/>
        <v>0.0385849302</v>
      </c>
      <c r="U189" s="23">
        <f t="shared" si="23"/>
        <v>0.04532473898</v>
      </c>
      <c r="V189" s="26">
        <f t="shared" si="24"/>
        <v>1.147855007</v>
      </c>
      <c r="W189" s="26"/>
    </row>
    <row r="190" ht="15.75" customHeight="1">
      <c r="A190" s="7" t="s">
        <v>227</v>
      </c>
      <c r="B190" s="7">
        <v>2.0</v>
      </c>
      <c r="C190" s="7">
        <v>126.0</v>
      </c>
      <c r="D190" s="7">
        <v>276.0</v>
      </c>
      <c r="E190" s="7">
        <v>546.0</v>
      </c>
      <c r="F190" s="7">
        <v>444.0</v>
      </c>
      <c r="G190" s="7">
        <v>440.0</v>
      </c>
      <c r="H190" s="7">
        <v>1096.0</v>
      </c>
      <c r="I190" s="7">
        <v>1144.0</v>
      </c>
      <c r="J190" s="7">
        <v>1008.0</v>
      </c>
      <c r="K190" s="23">
        <f t="shared" si="13"/>
        <v>0.002597402597</v>
      </c>
      <c r="L190" s="23">
        <f t="shared" si="14"/>
        <v>0.05250103348</v>
      </c>
      <c r="M190" s="23">
        <f t="shared" si="15"/>
        <v>0.1471056824</v>
      </c>
      <c r="N190" s="23">
        <f t="shared" si="16"/>
        <v>0.06740137283</v>
      </c>
      <c r="O190" s="23">
        <f t="shared" si="17"/>
        <v>0.05234950713</v>
      </c>
      <c r="P190" s="23">
        <f t="shared" si="18"/>
        <v>0.05468846012</v>
      </c>
      <c r="Q190" s="23">
        <f t="shared" si="19"/>
        <v>0.05425021528</v>
      </c>
      <c r="R190" s="23">
        <f t="shared" si="20"/>
        <v>0.09914143696</v>
      </c>
      <c r="S190" s="23">
        <f t="shared" si="21"/>
        <v>0.09433962264</v>
      </c>
      <c r="T190" s="23">
        <f t="shared" si="22"/>
        <v>0.08748807769</v>
      </c>
      <c r="U190" s="23">
        <f t="shared" si="23"/>
        <v>0.0737095533</v>
      </c>
      <c r="V190" s="26">
        <f t="shared" si="24"/>
        <v>1.093591276</v>
      </c>
      <c r="W190" s="26"/>
    </row>
    <row r="191" ht="15.75" customHeight="1">
      <c r="A191" s="7" t="s">
        <v>229</v>
      </c>
      <c r="B191" s="7">
        <v>4.0</v>
      </c>
      <c r="C191" s="7">
        <v>200.0</v>
      </c>
      <c r="D191" s="7">
        <v>54.0</v>
      </c>
      <c r="E191" s="7">
        <v>518.0</v>
      </c>
      <c r="F191" s="7">
        <v>406.0</v>
      </c>
      <c r="G191" s="7">
        <v>332.0</v>
      </c>
      <c r="H191" s="7">
        <v>408.0</v>
      </c>
      <c r="I191" s="7">
        <v>460.0</v>
      </c>
      <c r="J191" s="7">
        <v>444.0</v>
      </c>
      <c r="K191" s="23">
        <f t="shared" si="13"/>
        <v>0.004329004329</v>
      </c>
      <c r="L191" s="23">
        <f t="shared" si="14"/>
        <v>0.08309218685</v>
      </c>
      <c r="M191" s="23">
        <f t="shared" si="15"/>
        <v>0.02920870951</v>
      </c>
      <c r="N191" s="23">
        <f t="shared" si="16"/>
        <v>0.03887663356</v>
      </c>
      <c r="O191" s="23">
        <f t="shared" si="17"/>
        <v>0.04966982486</v>
      </c>
      <c r="P191" s="23">
        <f t="shared" si="18"/>
        <v>0.05001843431</v>
      </c>
      <c r="Q191" s="23">
        <f t="shared" si="19"/>
        <v>0.04096444827</v>
      </c>
      <c r="R191" s="23">
        <f t="shared" si="20"/>
        <v>0.0369633981</v>
      </c>
      <c r="S191" s="23">
        <f t="shared" si="21"/>
        <v>0.03798302711</v>
      </c>
      <c r="T191" s="23">
        <f t="shared" si="22"/>
        <v>0.0385849302</v>
      </c>
      <c r="U191" s="23">
        <f t="shared" si="23"/>
        <v>0.04236401048</v>
      </c>
      <c r="V191" s="26">
        <f t="shared" si="24"/>
        <v>1.089703675</v>
      </c>
      <c r="W191" s="26"/>
    </row>
    <row r="192" ht="15.75" customHeight="1">
      <c r="A192" s="7" t="s">
        <v>228</v>
      </c>
      <c r="B192" s="7">
        <v>44.0</v>
      </c>
      <c r="C192" s="7">
        <v>0.0</v>
      </c>
      <c r="D192" s="7">
        <v>0.0</v>
      </c>
      <c r="E192" s="7">
        <v>106.0</v>
      </c>
      <c r="F192" s="7">
        <v>90.0</v>
      </c>
      <c r="G192" s="7">
        <v>124.0</v>
      </c>
      <c r="H192" s="7">
        <v>140.0</v>
      </c>
      <c r="I192" s="7">
        <v>168.0</v>
      </c>
      <c r="J192" s="7">
        <v>144.0</v>
      </c>
      <c r="K192" s="23">
        <f t="shared" si="13"/>
        <v>0.03896103896</v>
      </c>
      <c r="L192" s="23">
        <f t="shared" si="14"/>
        <v>0.0004133939644</v>
      </c>
      <c r="M192" s="23">
        <f t="shared" si="15"/>
        <v>0.0005310674456</v>
      </c>
      <c r="N192" s="23">
        <f t="shared" si="16"/>
        <v>0.01330183346</v>
      </c>
      <c r="O192" s="23">
        <f t="shared" si="17"/>
        <v>0.01024021437</v>
      </c>
      <c r="P192" s="23">
        <f t="shared" si="18"/>
        <v>0.01118348286</v>
      </c>
      <c r="Q192" s="23">
        <f t="shared" si="19"/>
        <v>0.01537704515</v>
      </c>
      <c r="R192" s="23">
        <f t="shared" si="20"/>
        <v>0.01274288296</v>
      </c>
      <c r="S192" s="23">
        <f t="shared" si="21"/>
        <v>0.01392436352</v>
      </c>
      <c r="T192" s="23">
        <f t="shared" si="22"/>
        <v>0.01257261771</v>
      </c>
      <c r="U192" s="23">
        <f t="shared" si="23"/>
        <v>0.01267343443</v>
      </c>
      <c r="V192" s="26">
        <f t="shared" si="24"/>
        <v>0.9527584651</v>
      </c>
      <c r="W192" s="26"/>
    </row>
    <row r="193" ht="15.75" customHeight="1">
      <c r="A193" s="7" t="s">
        <v>230</v>
      </c>
      <c r="B193" s="7">
        <v>16.0</v>
      </c>
      <c r="C193" s="7">
        <v>124.0</v>
      </c>
      <c r="D193" s="7">
        <v>108.0</v>
      </c>
      <c r="E193" s="7">
        <v>482.0</v>
      </c>
      <c r="F193" s="7">
        <v>390.0</v>
      </c>
      <c r="G193" s="7">
        <v>378.0</v>
      </c>
      <c r="H193" s="7">
        <v>356.0</v>
      </c>
      <c r="I193" s="7">
        <v>296.0</v>
      </c>
      <c r="J193" s="7">
        <v>336.0</v>
      </c>
      <c r="K193" s="23">
        <f t="shared" si="13"/>
        <v>0.01471861472</v>
      </c>
      <c r="L193" s="23">
        <f t="shared" si="14"/>
        <v>0.05167424556</v>
      </c>
      <c r="M193" s="23">
        <f t="shared" si="15"/>
        <v>0.05788635157</v>
      </c>
      <c r="N193" s="23">
        <f t="shared" si="16"/>
        <v>0.04142640395</v>
      </c>
      <c r="O193" s="23">
        <f t="shared" si="17"/>
        <v>0.04622451909</v>
      </c>
      <c r="P193" s="23">
        <f t="shared" si="18"/>
        <v>0.04805210766</v>
      </c>
      <c r="Q193" s="23">
        <f t="shared" si="19"/>
        <v>0.04662320089</v>
      </c>
      <c r="R193" s="23">
        <f t="shared" si="20"/>
        <v>0.03226389516</v>
      </c>
      <c r="S193" s="23">
        <f t="shared" si="21"/>
        <v>0.02447062701</v>
      </c>
      <c r="T193" s="23">
        <f t="shared" si="22"/>
        <v>0.0292204977</v>
      </c>
      <c r="U193" s="23">
        <f t="shared" si="23"/>
        <v>0.03780914125</v>
      </c>
      <c r="V193" s="26">
        <f t="shared" si="24"/>
        <v>0.9126821942</v>
      </c>
      <c r="W193" s="26"/>
    </row>
    <row r="194" ht="15.75" customHeight="1">
      <c r="A194" s="7" t="s">
        <v>231</v>
      </c>
      <c r="B194" s="7">
        <v>154.0</v>
      </c>
      <c r="C194" s="7">
        <v>208.0</v>
      </c>
      <c r="D194" s="7">
        <v>238.0</v>
      </c>
      <c r="E194" s="7">
        <v>682.0</v>
      </c>
      <c r="F194" s="7">
        <v>560.0</v>
      </c>
      <c r="G194" s="7">
        <v>626.0</v>
      </c>
      <c r="H194" s="7">
        <v>616.0</v>
      </c>
      <c r="I194" s="7">
        <v>936.0</v>
      </c>
      <c r="J194" s="7">
        <v>708.0</v>
      </c>
      <c r="K194" s="23">
        <f t="shared" si="13"/>
        <v>0.1341991342</v>
      </c>
      <c r="L194" s="23">
        <f t="shared" si="14"/>
        <v>0.08639933857</v>
      </c>
      <c r="M194" s="23">
        <f t="shared" si="15"/>
        <v>0.1269251195</v>
      </c>
      <c r="N194" s="23">
        <f t="shared" si="16"/>
        <v>0.1158411974</v>
      </c>
      <c r="O194" s="23">
        <f t="shared" si="17"/>
        <v>0.06536510671</v>
      </c>
      <c r="P194" s="23">
        <f t="shared" si="18"/>
        <v>0.06894432838</v>
      </c>
      <c r="Q194" s="23">
        <f t="shared" si="19"/>
        <v>0.07713125846</v>
      </c>
      <c r="R194" s="23">
        <f t="shared" si="20"/>
        <v>0.05576140985</v>
      </c>
      <c r="S194" s="23">
        <f t="shared" si="21"/>
        <v>0.07720194447</v>
      </c>
      <c r="T194" s="23">
        <f t="shared" si="22"/>
        <v>0.0614757652</v>
      </c>
      <c r="U194" s="23">
        <f t="shared" si="23"/>
        <v>0.06764663551</v>
      </c>
      <c r="V194" s="26">
        <f t="shared" si="24"/>
        <v>0.5839600852</v>
      </c>
      <c r="W194" s="26"/>
    </row>
    <row r="195" ht="15.75" customHeight="1">
      <c r="A195" s="7" t="s">
        <v>232</v>
      </c>
      <c r="B195" s="7">
        <v>80.0</v>
      </c>
      <c r="C195" s="7">
        <v>96.0</v>
      </c>
      <c r="D195" s="7">
        <v>236.0</v>
      </c>
      <c r="E195" s="7">
        <v>522.0</v>
      </c>
      <c r="F195" s="7">
        <v>442.0</v>
      </c>
      <c r="G195" s="7">
        <v>426.0</v>
      </c>
      <c r="H195" s="7">
        <v>292.0</v>
      </c>
      <c r="I195" s="7">
        <v>316.0</v>
      </c>
      <c r="J195" s="7">
        <v>324.0</v>
      </c>
      <c r="K195" s="23">
        <f t="shared" si="13"/>
        <v>0.07012987013</v>
      </c>
      <c r="L195" s="23">
        <f t="shared" si="14"/>
        <v>0.04009921455</v>
      </c>
      <c r="M195" s="23">
        <f t="shared" si="15"/>
        <v>0.1258629846</v>
      </c>
      <c r="N195" s="23">
        <f t="shared" si="16"/>
        <v>0.07869735643</v>
      </c>
      <c r="O195" s="23">
        <f t="shared" si="17"/>
        <v>0.05005263662</v>
      </c>
      <c r="P195" s="23">
        <f t="shared" si="18"/>
        <v>0.05444266929</v>
      </c>
      <c r="Q195" s="23">
        <f t="shared" si="19"/>
        <v>0.05252798622</v>
      </c>
      <c r="R195" s="23">
        <f t="shared" si="20"/>
        <v>0.02647989155</v>
      </c>
      <c r="S195" s="23">
        <f t="shared" si="21"/>
        <v>0.02611848068</v>
      </c>
      <c r="T195" s="23">
        <f t="shared" si="22"/>
        <v>0.0281800052</v>
      </c>
      <c r="U195" s="23">
        <f t="shared" si="23"/>
        <v>0.03963361159</v>
      </c>
      <c r="V195" s="26">
        <f t="shared" si="24"/>
        <v>0.503620622</v>
      </c>
      <c r="W195" s="26"/>
    </row>
    <row r="196" ht="15.75" customHeight="1">
      <c r="A196" s="7" t="s">
        <v>233</v>
      </c>
      <c r="B196" s="7">
        <v>0.0</v>
      </c>
      <c r="C196" s="7">
        <v>0.0</v>
      </c>
      <c r="D196" s="7">
        <v>0.0</v>
      </c>
      <c r="E196" s="7">
        <v>2.0</v>
      </c>
      <c r="F196" s="7">
        <v>2.0</v>
      </c>
      <c r="G196" s="7">
        <v>0.0</v>
      </c>
      <c r="H196" s="7">
        <v>0.0</v>
      </c>
      <c r="I196" s="7">
        <v>4.0</v>
      </c>
      <c r="J196" s="7">
        <v>4.0</v>
      </c>
      <c r="K196" s="23">
        <f t="shared" si="13"/>
        <v>0.0008658008658</v>
      </c>
      <c r="L196" s="23">
        <f t="shared" si="14"/>
        <v>0.0004133939644</v>
      </c>
      <c r="M196" s="23">
        <f t="shared" si="15"/>
        <v>0.0005310674456</v>
      </c>
      <c r="N196" s="23">
        <f t="shared" si="16"/>
        <v>0.0006034207586</v>
      </c>
      <c r="O196" s="23">
        <f t="shared" si="17"/>
        <v>0.0002871088142</v>
      </c>
      <c r="P196" s="23">
        <f t="shared" si="18"/>
        <v>0.000368686248</v>
      </c>
      <c r="Q196" s="23">
        <f t="shared" si="19"/>
        <v>0.0001230163612</v>
      </c>
      <c r="R196" s="23">
        <f t="shared" si="20"/>
        <v>0.00009037505648</v>
      </c>
      <c r="S196" s="23">
        <f t="shared" si="21"/>
        <v>0.0004119634176</v>
      </c>
      <c r="T196" s="23">
        <f t="shared" si="22"/>
        <v>0.0004335385416</v>
      </c>
      <c r="U196" s="23">
        <f t="shared" si="23"/>
        <v>0.0002857814065</v>
      </c>
      <c r="V196" s="26">
        <f t="shared" si="24"/>
        <v>0.4736022128</v>
      </c>
      <c r="W196" s="26"/>
    </row>
    <row r="197" ht="15.75" customHeight="1">
      <c r="A197" s="7" t="s">
        <v>235</v>
      </c>
      <c r="B197" s="7">
        <v>436.0</v>
      </c>
      <c r="C197" s="7">
        <v>840.0</v>
      </c>
      <c r="D197" s="7">
        <v>786.0</v>
      </c>
      <c r="E197" s="7">
        <v>1694.0</v>
      </c>
      <c r="F197" s="7">
        <v>1348.0</v>
      </c>
      <c r="G197" s="7">
        <v>1378.0</v>
      </c>
      <c r="H197" s="7">
        <v>1356.0</v>
      </c>
      <c r="I197" s="7">
        <v>1572.0</v>
      </c>
      <c r="J197" s="7">
        <v>1228.0</v>
      </c>
      <c r="K197" s="23">
        <f t="shared" si="13"/>
        <v>0.3783549784</v>
      </c>
      <c r="L197" s="23">
        <f t="shared" si="14"/>
        <v>0.3476643241</v>
      </c>
      <c r="M197" s="23">
        <f t="shared" si="15"/>
        <v>0.4179500797</v>
      </c>
      <c r="N197" s="23">
        <f t="shared" si="16"/>
        <v>0.3813231274</v>
      </c>
      <c r="O197" s="23">
        <f t="shared" si="17"/>
        <v>0.16221648</v>
      </c>
      <c r="P197" s="23">
        <f t="shared" si="18"/>
        <v>0.1657859162</v>
      </c>
      <c r="Q197" s="23">
        <f t="shared" si="19"/>
        <v>0.1696395621</v>
      </c>
      <c r="R197" s="23">
        <f t="shared" si="20"/>
        <v>0.1226389516</v>
      </c>
      <c r="S197" s="23">
        <f t="shared" si="21"/>
        <v>0.1296036912</v>
      </c>
      <c r="T197" s="23">
        <f t="shared" si="22"/>
        <v>0.1065637735</v>
      </c>
      <c r="U197" s="23">
        <f t="shared" si="23"/>
        <v>0.1427413958</v>
      </c>
      <c r="V197" s="26">
        <f t="shared" si="24"/>
        <v>0.3743318606</v>
      </c>
      <c r="W197" s="26"/>
    </row>
    <row r="198" ht="15.75" customHeight="1">
      <c r="A198" s="7" t="s">
        <v>234</v>
      </c>
      <c r="B198" s="7">
        <v>0.0</v>
      </c>
      <c r="C198" s="7">
        <v>0.0</v>
      </c>
      <c r="D198" s="7">
        <v>0.0</v>
      </c>
      <c r="E198" s="7">
        <v>0.0</v>
      </c>
      <c r="F198" s="7">
        <v>0.0</v>
      </c>
      <c r="G198" s="7">
        <v>0.0</v>
      </c>
      <c r="H198" s="7">
        <v>4.0</v>
      </c>
      <c r="I198" s="7">
        <v>0.0</v>
      </c>
      <c r="J198" s="7">
        <v>4.0</v>
      </c>
      <c r="K198" s="23">
        <f t="shared" si="13"/>
        <v>0.0008658008658</v>
      </c>
      <c r="L198" s="23">
        <f t="shared" si="14"/>
        <v>0.0004133939644</v>
      </c>
      <c r="M198" s="23">
        <f t="shared" si="15"/>
        <v>0.0005310674456</v>
      </c>
      <c r="N198" s="23">
        <f t="shared" si="16"/>
        <v>0.0006034207586</v>
      </c>
      <c r="O198" s="23">
        <f t="shared" si="17"/>
        <v>0.00009570293808</v>
      </c>
      <c r="P198" s="23">
        <f t="shared" si="18"/>
        <v>0.000122895416</v>
      </c>
      <c r="Q198" s="23">
        <f t="shared" si="19"/>
        <v>0.0001230163612</v>
      </c>
      <c r="R198" s="23">
        <f t="shared" si="20"/>
        <v>0.0004518752824</v>
      </c>
      <c r="S198" s="23">
        <f t="shared" si="21"/>
        <v>0.00008239268353</v>
      </c>
      <c r="T198" s="23">
        <f t="shared" si="22"/>
        <v>0.0004335385416</v>
      </c>
      <c r="U198" s="23">
        <f t="shared" si="23"/>
        <v>0.0002182368705</v>
      </c>
      <c r="V198" s="26">
        <f t="shared" si="24"/>
        <v>0.361666163</v>
      </c>
      <c r="W198" s="26"/>
    </row>
    <row r="199" ht="15.75" customHeight="1">
      <c r="A199" s="7" t="s">
        <v>236</v>
      </c>
      <c r="B199" s="7">
        <v>448.0</v>
      </c>
      <c r="C199" s="7">
        <v>932.0</v>
      </c>
      <c r="D199" s="7">
        <v>864.0</v>
      </c>
      <c r="E199" s="7">
        <v>1940.0</v>
      </c>
      <c r="F199" s="7">
        <v>1330.0</v>
      </c>
      <c r="G199" s="7">
        <v>1378.0</v>
      </c>
      <c r="H199" s="7">
        <v>944.0</v>
      </c>
      <c r="I199" s="7">
        <v>1052.0</v>
      </c>
      <c r="J199" s="7">
        <v>1124.0</v>
      </c>
      <c r="K199" s="23">
        <f t="shared" si="13"/>
        <v>0.3887445887</v>
      </c>
      <c r="L199" s="23">
        <f t="shared" si="14"/>
        <v>0.3856965688</v>
      </c>
      <c r="M199" s="23">
        <f t="shared" si="15"/>
        <v>0.4593733404</v>
      </c>
      <c r="N199" s="23">
        <f t="shared" si="16"/>
        <v>0.4112714993</v>
      </c>
      <c r="O199" s="23">
        <f t="shared" si="17"/>
        <v>0.1857594028</v>
      </c>
      <c r="P199" s="23">
        <f t="shared" si="18"/>
        <v>0.1635737987</v>
      </c>
      <c r="Q199" s="23">
        <f t="shared" si="19"/>
        <v>0.1696395621</v>
      </c>
      <c r="R199" s="23">
        <f t="shared" si="20"/>
        <v>0.08540442838</v>
      </c>
      <c r="S199" s="23">
        <f t="shared" si="21"/>
        <v>0.08675949576</v>
      </c>
      <c r="T199" s="23">
        <f t="shared" si="22"/>
        <v>0.09754617185</v>
      </c>
      <c r="U199" s="23">
        <f t="shared" si="23"/>
        <v>0.1314471433</v>
      </c>
      <c r="V199" s="26">
        <f t="shared" si="24"/>
        <v>0.3196116032</v>
      </c>
      <c r="W199" s="26"/>
    </row>
    <row r="200" ht="15.75" customHeight="1">
      <c r="A200" s="7" t="s">
        <v>237</v>
      </c>
      <c r="B200" s="7">
        <v>48.0</v>
      </c>
      <c r="C200" s="7">
        <v>554.0</v>
      </c>
      <c r="D200" s="7">
        <v>398.0</v>
      </c>
      <c r="E200" s="7">
        <v>632.0</v>
      </c>
      <c r="F200" s="7">
        <v>438.0</v>
      </c>
      <c r="G200" s="7">
        <v>240.0</v>
      </c>
      <c r="H200" s="7">
        <v>608.0</v>
      </c>
      <c r="I200" s="7">
        <v>572.0</v>
      </c>
      <c r="J200" s="7">
        <v>336.0</v>
      </c>
      <c r="K200" s="23">
        <f t="shared" si="13"/>
        <v>0.04242424242</v>
      </c>
      <c r="L200" s="23">
        <f t="shared" si="14"/>
        <v>0.2294336503</v>
      </c>
      <c r="M200" s="23">
        <f t="shared" si="15"/>
        <v>0.2118959108</v>
      </c>
      <c r="N200" s="23">
        <f t="shared" si="16"/>
        <v>0.1612512678</v>
      </c>
      <c r="O200" s="23">
        <f t="shared" si="17"/>
        <v>0.0605799598</v>
      </c>
      <c r="P200" s="23">
        <f t="shared" si="18"/>
        <v>0.05395108762</v>
      </c>
      <c r="Q200" s="23">
        <f t="shared" si="19"/>
        <v>0.02964694304</v>
      </c>
      <c r="R200" s="23">
        <f t="shared" si="20"/>
        <v>0.0550384094</v>
      </c>
      <c r="S200" s="23">
        <f t="shared" si="21"/>
        <v>0.04721100766</v>
      </c>
      <c r="T200" s="23">
        <f t="shared" si="22"/>
        <v>0.0292204977</v>
      </c>
      <c r="U200" s="23">
        <f t="shared" si="23"/>
        <v>0.04594131754</v>
      </c>
      <c r="V200" s="26">
        <f t="shared" si="24"/>
        <v>0.2849051555</v>
      </c>
      <c r="W200" s="26"/>
    </row>
    <row r="201" ht="15.75" customHeight="1">
      <c r="A201" s="7" t="s">
        <v>238</v>
      </c>
      <c r="B201" s="7">
        <v>124.0</v>
      </c>
      <c r="C201" s="7">
        <v>462.0</v>
      </c>
      <c r="D201" s="7">
        <v>284.0</v>
      </c>
      <c r="E201" s="7">
        <v>300.0</v>
      </c>
      <c r="F201" s="7">
        <v>220.0</v>
      </c>
      <c r="G201" s="7">
        <v>250.0</v>
      </c>
      <c r="H201" s="7">
        <v>444.0</v>
      </c>
      <c r="I201" s="7">
        <v>432.0</v>
      </c>
      <c r="J201" s="7">
        <v>412.0</v>
      </c>
      <c r="K201" s="23">
        <f t="shared" si="13"/>
        <v>0.1082251082</v>
      </c>
      <c r="L201" s="23">
        <f t="shared" si="14"/>
        <v>0.1914014055</v>
      </c>
      <c r="M201" s="23">
        <f t="shared" si="15"/>
        <v>0.151354222</v>
      </c>
      <c r="N201" s="23">
        <f t="shared" si="16"/>
        <v>0.1503269119</v>
      </c>
      <c r="O201" s="23">
        <f t="shared" si="17"/>
        <v>0.02880658436</v>
      </c>
      <c r="P201" s="23">
        <f t="shared" si="18"/>
        <v>0.02715988694</v>
      </c>
      <c r="Q201" s="23">
        <f t="shared" si="19"/>
        <v>0.03087710666</v>
      </c>
      <c r="R201" s="23">
        <f t="shared" si="20"/>
        <v>0.04021690014</v>
      </c>
      <c r="S201" s="23">
        <f t="shared" si="21"/>
        <v>0.03567603197</v>
      </c>
      <c r="T201" s="23">
        <f t="shared" si="22"/>
        <v>0.03581028353</v>
      </c>
      <c r="U201" s="23">
        <f t="shared" si="23"/>
        <v>0.03309113227</v>
      </c>
      <c r="V201" s="26">
        <f t="shared" si="24"/>
        <v>0.2201277991</v>
      </c>
      <c r="W201" s="26"/>
    </row>
    <row r="202" ht="15.75" customHeight="1">
      <c r="A202" s="7" t="s">
        <v>239</v>
      </c>
      <c r="B202" s="7">
        <v>0.0</v>
      </c>
      <c r="C202" s="7">
        <v>2.0</v>
      </c>
      <c r="D202" s="7">
        <v>0.0</v>
      </c>
      <c r="E202" s="7">
        <v>0.0</v>
      </c>
      <c r="F202" s="7">
        <v>2.0</v>
      </c>
      <c r="G202" s="7">
        <v>0.0</v>
      </c>
      <c r="H202" s="7">
        <v>0.0</v>
      </c>
      <c r="I202" s="7">
        <v>0.0</v>
      </c>
      <c r="J202" s="7">
        <v>0.0</v>
      </c>
      <c r="K202" s="23">
        <f t="shared" si="13"/>
        <v>0.0008658008658</v>
      </c>
      <c r="L202" s="23">
        <f t="shared" si="14"/>
        <v>0.001240181893</v>
      </c>
      <c r="M202" s="23">
        <f t="shared" si="15"/>
        <v>0.0005310674456</v>
      </c>
      <c r="N202" s="23">
        <f t="shared" si="16"/>
        <v>0.0008790167349</v>
      </c>
      <c r="O202" s="23">
        <f t="shared" si="17"/>
        <v>0.00009570293808</v>
      </c>
      <c r="P202" s="23">
        <f t="shared" si="18"/>
        <v>0.000368686248</v>
      </c>
      <c r="Q202" s="23">
        <f t="shared" si="19"/>
        <v>0.0001230163612</v>
      </c>
      <c r="R202" s="23">
        <f t="shared" si="20"/>
        <v>0.00009037505648</v>
      </c>
      <c r="S202" s="23">
        <f t="shared" si="21"/>
        <v>0.00008239268353</v>
      </c>
      <c r="T202" s="23">
        <f t="shared" si="22"/>
        <v>0.00008670770832</v>
      </c>
      <c r="U202" s="23">
        <f t="shared" si="23"/>
        <v>0.0001411468326</v>
      </c>
      <c r="V202" s="26">
        <f t="shared" si="24"/>
        <v>0.1605735443</v>
      </c>
      <c r="W202" s="26"/>
    </row>
    <row r="203" ht="15.75" customHeight="1">
      <c r="A203" s="7" t="s">
        <v>241</v>
      </c>
      <c r="B203" s="7">
        <v>226.0</v>
      </c>
      <c r="C203" s="7">
        <v>450.0</v>
      </c>
      <c r="D203" s="7">
        <v>340.0</v>
      </c>
      <c r="E203" s="7">
        <v>342.0</v>
      </c>
      <c r="F203" s="7">
        <v>230.0</v>
      </c>
      <c r="G203" s="7">
        <v>166.0</v>
      </c>
      <c r="H203" s="7">
        <v>176.0</v>
      </c>
      <c r="I203" s="7">
        <v>244.0</v>
      </c>
      <c r="J203" s="7">
        <v>176.0</v>
      </c>
      <c r="K203" s="23">
        <f t="shared" si="13"/>
        <v>0.1965367965</v>
      </c>
      <c r="L203" s="23">
        <f t="shared" si="14"/>
        <v>0.186440678</v>
      </c>
      <c r="M203" s="23">
        <f t="shared" si="15"/>
        <v>0.1810939989</v>
      </c>
      <c r="N203" s="23">
        <f t="shared" si="16"/>
        <v>0.1880238245</v>
      </c>
      <c r="O203" s="23">
        <f t="shared" si="17"/>
        <v>0.03282610776</v>
      </c>
      <c r="P203" s="23">
        <f t="shared" si="18"/>
        <v>0.0283888411</v>
      </c>
      <c r="Q203" s="23">
        <f t="shared" si="19"/>
        <v>0.02054373232</v>
      </c>
      <c r="R203" s="23">
        <f t="shared" si="20"/>
        <v>0.015996385</v>
      </c>
      <c r="S203" s="23">
        <f t="shared" si="21"/>
        <v>0.02018620746</v>
      </c>
      <c r="T203" s="23">
        <f t="shared" si="22"/>
        <v>0.01534726437</v>
      </c>
      <c r="U203" s="23">
        <f t="shared" si="23"/>
        <v>0.02221475633</v>
      </c>
      <c r="V203" s="26">
        <f t="shared" si="24"/>
        <v>0.118148625</v>
      </c>
      <c r="W203" s="26"/>
    </row>
    <row r="204" ht="15.75" customHeight="1">
      <c r="A204" s="7" t="s">
        <v>240</v>
      </c>
      <c r="B204" s="7">
        <v>250.0</v>
      </c>
      <c r="C204" s="7">
        <v>136.0</v>
      </c>
      <c r="D204" s="7">
        <v>220.0</v>
      </c>
      <c r="E204" s="7">
        <v>186.0</v>
      </c>
      <c r="F204" s="7">
        <v>166.0</v>
      </c>
      <c r="G204" s="7">
        <v>160.0</v>
      </c>
      <c r="H204" s="7">
        <v>88.0</v>
      </c>
      <c r="I204" s="7">
        <v>120.0</v>
      </c>
      <c r="J204" s="7">
        <v>136.0</v>
      </c>
      <c r="K204" s="23">
        <f t="shared" si="13"/>
        <v>0.2173160173</v>
      </c>
      <c r="L204" s="23">
        <f t="shared" si="14"/>
        <v>0.05663497313</v>
      </c>
      <c r="M204" s="23">
        <f t="shared" si="15"/>
        <v>0.1173659055</v>
      </c>
      <c r="N204" s="23">
        <f t="shared" si="16"/>
        <v>0.1304389653</v>
      </c>
      <c r="O204" s="23">
        <f t="shared" si="17"/>
        <v>0.01789644942</v>
      </c>
      <c r="P204" s="23">
        <f t="shared" si="18"/>
        <v>0.02052353447</v>
      </c>
      <c r="Q204" s="23">
        <f t="shared" si="19"/>
        <v>0.01980563415</v>
      </c>
      <c r="R204" s="23">
        <f t="shared" si="20"/>
        <v>0.008043380027</v>
      </c>
      <c r="S204" s="23">
        <f t="shared" si="21"/>
        <v>0.009969514707</v>
      </c>
      <c r="T204" s="23">
        <f t="shared" si="22"/>
        <v>0.01187895604</v>
      </c>
      <c r="U204" s="23">
        <f t="shared" si="23"/>
        <v>0.0146862448</v>
      </c>
      <c r="V204" s="26">
        <f t="shared" si="24"/>
        <v>0.112590933</v>
      </c>
      <c r="W204" s="26"/>
    </row>
    <row r="205" ht="15.75" customHeight="1">
      <c r="A205" s="7" t="s">
        <v>243</v>
      </c>
      <c r="B205" s="7">
        <v>430.0</v>
      </c>
      <c r="C205" s="7">
        <v>1120.0</v>
      </c>
      <c r="D205" s="7">
        <v>746.0</v>
      </c>
      <c r="E205" s="7">
        <v>348.0</v>
      </c>
      <c r="F205" s="7">
        <v>296.0</v>
      </c>
      <c r="G205" s="7">
        <v>318.0</v>
      </c>
      <c r="H205" s="7">
        <v>204.0</v>
      </c>
      <c r="I205" s="7">
        <v>232.0</v>
      </c>
      <c r="J205" s="7">
        <v>224.0</v>
      </c>
      <c r="K205" s="23">
        <f t="shared" si="13"/>
        <v>0.3731601732</v>
      </c>
      <c r="L205" s="23">
        <f t="shared" si="14"/>
        <v>0.4634146341</v>
      </c>
      <c r="M205" s="23">
        <f t="shared" si="15"/>
        <v>0.3967073818</v>
      </c>
      <c r="N205" s="23">
        <f t="shared" si="16"/>
        <v>0.411094063</v>
      </c>
      <c r="O205" s="23">
        <f t="shared" si="17"/>
        <v>0.03340032539</v>
      </c>
      <c r="P205" s="23">
        <f t="shared" si="18"/>
        <v>0.03649993855</v>
      </c>
      <c r="Q205" s="23">
        <f t="shared" si="19"/>
        <v>0.03924221922</v>
      </c>
      <c r="R205" s="23">
        <f t="shared" si="20"/>
        <v>0.01852688658</v>
      </c>
      <c r="S205" s="23">
        <f t="shared" si="21"/>
        <v>0.01919749526</v>
      </c>
      <c r="T205" s="23">
        <f t="shared" si="22"/>
        <v>0.01950923437</v>
      </c>
      <c r="U205" s="23">
        <f t="shared" si="23"/>
        <v>0.0277293499</v>
      </c>
      <c r="V205" s="26">
        <f t="shared" si="24"/>
        <v>0.06745256716</v>
      </c>
      <c r="W205" s="26"/>
    </row>
    <row r="206" ht="15.75" customHeight="1">
      <c r="A206" s="7" t="s">
        <v>242</v>
      </c>
      <c r="B206" s="7">
        <v>36.0</v>
      </c>
      <c r="C206" s="7">
        <v>14.0</v>
      </c>
      <c r="D206" s="7">
        <v>24.0</v>
      </c>
      <c r="E206" s="7">
        <v>10.0</v>
      </c>
      <c r="F206" s="7">
        <v>12.0</v>
      </c>
      <c r="G206" s="7">
        <v>10.0</v>
      </c>
      <c r="H206" s="7">
        <v>12.0</v>
      </c>
      <c r="I206" s="7">
        <v>12.0</v>
      </c>
      <c r="J206" s="7">
        <v>4.0</v>
      </c>
      <c r="K206" s="23">
        <f t="shared" si="13"/>
        <v>0.03203463203</v>
      </c>
      <c r="L206" s="23">
        <f t="shared" si="14"/>
        <v>0.006200909467</v>
      </c>
      <c r="M206" s="23">
        <f t="shared" si="15"/>
        <v>0.01327668614</v>
      </c>
      <c r="N206" s="23">
        <f t="shared" si="16"/>
        <v>0.01717074255</v>
      </c>
      <c r="O206" s="23">
        <f t="shared" si="17"/>
        <v>0.001052732319</v>
      </c>
      <c r="P206" s="23">
        <f t="shared" si="18"/>
        <v>0.001597640408</v>
      </c>
      <c r="Q206" s="23">
        <f t="shared" si="19"/>
        <v>0.001353179973</v>
      </c>
      <c r="R206" s="23">
        <f t="shared" si="20"/>
        <v>0.001174875734</v>
      </c>
      <c r="S206" s="23">
        <f t="shared" si="21"/>
        <v>0.001071104886</v>
      </c>
      <c r="T206" s="23">
        <f t="shared" si="22"/>
        <v>0.0004335385416</v>
      </c>
      <c r="U206" s="23">
        <f t="shared" si="23"/>
        <v>0.00111384531</v>
      </c>
      <c r="V206" s="26">
        <f t="shared" si="24"/>
        <v>0.06486879104</v>
      </c>
      <c r="W206" s="26"/>
    </row>
    <row r="207" ht="15.75" customHeight="1">
      <c r="A207" s="7" t="s">
        <v>244</v>
      </c>
      <c r="B207" s="7">
        <v>156.0</v>
      </c>
      <c r="C207" s="7">
        <v>754.0</v>
      </c>
      <c r="D207" s="7">
        <v>466.0</v>
      </c>
      <c r="E207" s="7">
        <v>40.0</v>
      </c>
      <c r="F207" s="7">
        <v>54.0</v>
      </c>
      <c r="G207" s="7">
        <v>16.0</v>
      </c>
      <c r="H207" s="7">
        <v>96.0</v>
      </c>
      <c r="I207" s="7">
        <v>116.0</v>
      </c>
      <c r="J207" s="7">
        <v>144.0</v>
      </c>
      <c r="K207" s="23">
        <f t="shared" si="13"/>
        <v>0.1359307359</v>
      </c>
      <c r="L207" s="23">
        <f t="shared" si="14"/>
        <v>0.3121124432</v>
      </c>
      <c r="M207" s="23">
        <f t="shared" si="15"/>
        <v>0.2480084971</v>
      </c>
      <c r="N207" s="23">
        <f t="shared" si="16"/>
        <v>0.2320172254</v>
      </c>
      <c r="O207" s="23">
        <f t="shared" si="17"/>
        <v>0.003923820461</v>
      </c>
      <c r="P207" s="23">
        <f t="shared" si="18"/>
        <v>0.00675924788</v>
      </c>
      <c r="Q207" s="23">
        <f t="shared" si="19"/>
        <v>0.00209127814</v>
      </c>
      <c r="R207" s="23">
        <f t="shared" si="20"/>
        <v>0.008766380479</v>
      </c>
      <c r="S207" s="23">
        <f t="shared" si="21"/>
        <v>0.009639943973</v>
      </c>
      <c r="T207" s="23">
        <f t="shared" si="22"/>
        <v>0.01257261771</v>
      </c>
      <c r="U207" s="23">
        <f t="shared" si="23"/>
        <v>0.007292214773</v>
      </c>
      <c r="V207" s="26">
        <f t="shared" si="24"/>
        <v>0.03142962666</v>
      </c>
      <c r="W207" s="26"/>
    </row>
    <row r="208" ht="15.75" customHeight="1">
      <c r="A208" s="7" t="s">
        <v>245</v>
      </c>
      <c r="B208" s="7">
        <v>694.0</v>
      </c>
      <c r="C208" s="7">
        <v>938.0</v>
      </c>
      <c r="D208" s="7">
        <v>1174.0</v>
      </c>
      <c r="E208" s="7">
        <v>82.0</v>
      </c>
      <c r="F208" s="7">
        <v>58.0</v>
      </c>
      <c r="G208" s="7">
        <v>52.0</v>
      </c>
      <c r="H208" s="7">
        <v>84.0</v>
      </c>
      <c r="I208" s="7">
        <v>72.0</v>
      </c>
      <c r="J208" s="7">
        <v>76.0</v>
      </c>
      <c r="K208" s="23">
        <f t="shared" si="13"/>
        <v>0.6017316017</v>
      </c>
      <c r="L208" s="23">
        <f t="shared" si="14"/>
        <v>0.3881769326</v>
      </c>
      <c r="M208" s="23">
        <f t="shared" si="15"/>
        <v>0.6240042485</v>
      </c>
      <c r="N208" s="23">
        <f t="shared" si="16"/>
        <v>0.5379709276</v>
      </c>
      <c r="O208" s="23">
        <f t="shared" si="17"/>
        <v>0.007943343861</v>
      </c>
      <c r="P208" s="23">
        <f t="shared" si="18"/>
        <v>0.007250829544</v>
      </c>
      <c r="Q208" s="23">
        <f t="shared" si="19"/>
        <v>0.006519867142</v>
      </c>
      <c r="R208" s="23">
        <f t="shared" si="20"/>
        <v>0.007681879801</v>
      </c>
      <c r="S208" s="23">
        <f t="shared" si="21"/>
        <v>0.006014665898</v>
      </c>
      <c r="T208" s="23">
        <f t="shared" si="22"/>
        <v>0.00667649354</v>
      </c>
      <c r="U208" s="23">
        <f t="shared" si="23"/>
        <v>0.007014513298</v>
      </c>
      <c r="V208" s="26">
        <f t="shared" si="24"/>
        <v>0.0130388334</v>
      </c>
      <c r="W208" s="26"/>
    </row>
    <row r="209" ht="15.75" customHeight="1">
      <c r="A209" s="7" t="s">
        <v>246</v>
      </c>
      <c r="B209" s="7">
        <v>2122.0</v>
      </c>
      <c r="C209" s="7">
        <v>11934.0</v>
      </c>
      <c r="D209" s="7">
        <v>7506.0</v>
      </c>
      <c r="E209" s="7">
        <v>476.0</v>
      </c>
      <c r="F209" s="7">
        <v>416.0</v>
      </c>
      <c r="G209" s="7">
        <v>440.0</v>
      </c>
      <c r="H209" s="7">
        <v>444.0</v>
      </c>
      <c r="I209" s="7">
        <v>560.0</v>
      </c>
      <c r="J209" s="7">
        <v>428.0</v>
      </c>
      <c r="K209" s="23">
        <f t="shared" si="13"/>
        <v>1.838095238</v>
      </c>
      <c r="L209" s="23">
        <f t="shared" si="14"/>
        <v>4.933856966</v>
      </c>
      <c r="M209" s="23">
        <f t="shared" si="15"/>
        <v>3.986723314</v>
      </c>
      <c r="N209" s="23">
        <f t="shared" si="16"/>
        <v>3.586225173</v>
      </c>
      <c r="O209" s="23">
        <f t="shared" si="17"/>
        <v>0.04565030146</v>
      </c>
      <c r="P209" s="23">
        <f t="shared" si="18"/>
        <v>0.05124738847</v>
      </c>
      <c r="Q209" s="23">
        <f t="shared" si="19"/>
        <v>0.05425021528</v>
      </c>
      <c r="R209" s="23">
        <f t="shared" si="20"/>
        <v>0.04021690014</v>
      </c>
      <c r="S209" s="23">
        <f t="shared" si="21"/>
        <v>0.04622229546</v>
      </c>
      <c r="T209" s="23">
        <f t="shared" si="22"/>
        <v>0.03719760687</v>
      </c>
      <c r="U209" s="23">
        <f t="shared" si="23"/>
        <v>0.04579745128</v>
      </c>
      <c r="V209" s="26">
        <f t="shared" si="24"/>
        <v>0.01277037807</v>
      </c>
      <c r="W209" s="26"/>
    </row>
    <row r="210" ht="15.75" customHeight="1"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6"/>
    </row>
    <row r="211" ht="15.75" customHeight="1"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6"/>
    </row>
    <row r="212" ht="15.75" customHeight="1">
      <c r="H212" s="8"/>
      <c r="I212" s="8"/>
      <c r="J212" s="8"/>
      <c r="U212" s="33" t="s">
        <v>182</v>
      </c>
      <c r="V212" s="34">
        <f>36/62</f>
        <v>0.5806451613</v>
      </c>
    </row>
    <row r="213" ht="15.75" customHeight="1">
      <c r="H213" s="8"/>
      <c r="I213" s="8"/>
      <c r="J213" s="8"/>
      <c r="U213" s="33" t="s">
        <v>184</v>
      </c>
      <c r="V213" s="34">
        <f>22/62</f>
        <v>0.3548387097</v>
      </c>
    </row>
    <row r="214" ht="15.75" customHeight="1">
      <c r="H214" s="8"/>
      <c r="I214" s="8"/>
      <c r="J214" s="8"/>
    </row>
    <row r="215" ht="15.75" customHeight="1">
      <c r="H215" s="8"/>
      <c r="I215" s="8"/>
      <c r="J215" s="8"/>
    </row>
    <row r="216" ht="15.75" customHeight="1">
      <c r="H216" s="8"/>
      <c r="I216" s="8"/>
      <c r="J216" s="8"/>
    </row>
    <row r="217" ht="15.75" customHeight="1">
      <c r="H217" s="8"/>
      <c r="I217" s="8"/>
      <c r="J217" s="8"/>
    </row>
    <row r="218" ht="15.75" customHeight="1">
      <c r="H218" s="8"/>
      <c r="I218" s="8"/>
      <c r="J218" s="8"/>
    </row>
    <row r="219" ht="15.75" customHeight="1">
      <c r="H219" s="8"/>
      <c r="I219" s="8"/>
      <c r="J219" s="8"/>
    </row>
    <row r="220" ht="15.75" customHeight="1">
      <c r="H220" s="8"/>
      <c r="I220" s="8"/>
      <c r="J220" s="8"/>
    </row>
    <row r="221" ht="15.75" customHeight="1">
      <c r="H221" s="8"/>
      <c r="I221" s="8"/>
      <c r="J221" s="8"/>
    </row>
    <row r="222" ht="15.75" customHeight="1">
      <c r="H222" s="8"/>
      <c r="I222" s="8"/>
      <c r="J222" s="8"/>
    </row>
    <row r="223" ht="15.75" customHeight="1">
      <c r="H223" s="8"/>
      <c r="I223" s="8"/>
      <c r="J223" s="8"/>
    </row>
    <row r="224" ht="15.75" customHeight="1">
      <c r="H224" s="8"/>
      <c r="I224" s="8"/>
      <c r="J224" s="8"/>
    </row>
    <row r="225" ht="15.75" customHeight="1">
      <c r="H225" s="8"/>
      <c r="I225" s="8"/>
      <c r="J225" s="8"/>
    </row>
    <row r="226" ht="15.75" customHeight="1">
      <c r="H226" s="8"/>
      <c r="I226" s="8"/>
      <c r="J226" s="8"/>
    </row>
    <row r="227" ht="15.75" customHeight="1">
      <c r="H227" s="8"/>
      <c r="I227" s="8"/>
      <c r="J227" s="8"/>
    </row>
    <row r="228" ht="15.75" customHeight="1">
      <c r="H228" s="8"/>
      <c r="I228" s="8"/>
      <c r="J228" s="8"/>
    </row>
    <row r="229" ht="15.75" customHeight="1">
      <c r="H229" s="8"/>
      <c r="I229" s="8"/>
      <c r="J229" s="8"/>
    </row>
    <row r="230" ht="15.75" customHeight="1">
      <c r="H230" s="8"/>
      <c r="I230" s="8"/>
      <c r="J230" s="8"/>
    </row>
    <row r="231" ht="15.75" customHeight="1">
      <c r="H231" s="8"/>
      <c r="I231" s="8"/>
      <c r="J231" s="8"/>
    </row>
    <row r="232" ht="15.75" customHeight="1">
      <c r="H232" s="8"/>
      <c r="I232" s="8"/>
      <c r="J232" s="8"/>
    </row>
    <row r="233" ht="15.75" customHeight="1">
      <c r="H233" s="8"/>
      <c r="I233" s="8"/>
      <c r="J233" s="8"/>
    </row>
    <row r="234" ht="15.75" customHeight="1">
      <c r="H234" s="8"/>
      <c r="I234" s="8"/>
      <c r="J234" s="8"/>
    </row>
    <row r="235" ht="15.75" customHeight="1">
      <c r="H235" s="8"/>
      <c r="I235" s="8"/>
      <c r="J235" s="8"/>
    </row>
    <row r="236" ht="15.75" customHeight="1">
      <c r="H236" s="8"/>
      <c r="I236" s="8"/>
      <c r="J236" s="8"/>
    </row>
    <row r="237" ht="15.75" customHeight="1">
      <c r="H237" s="8"/>
      <c r="I237" s="8"/>
      <c r="J237" s="8"/>
    </row>
    <row r="238" ht="15.75" customHeight="1">
      <c r="H238" s="8"/>
      <c r="I238" s="8"/>
      <c r="J238" s="8"/>
    </row>
    <row r="239" ht="15.75" customHeight="1">
      <c r="H239" s="8"/>
      <c r="I239" s="8"/>
      <c r="J239" s="8"/>
    </row>
    <row r="240" ht="15.75" customHeight="1">
      <c r="H240" s="8"/>
      <c r="I240" s="8"/>
      <c r="J240" s="8"/>
    </row>
    <row r="241" ht="15.75" customHeight="1">
      <c r="H241" s="8"/>
      <c r="I241" s="8"/>
      <c r="J241" s="8"/>
    </row>
    <row r="242" ht="15.75" customHeight="1">
      <c r="H242" s="8"/>
      <c r="I242" s="8"/>
      <c r="J242" s="8"/>
    </row>
    <row r="243" ht="15.75" customHeight="1">
      <c r="H243" s="8"/>
      <c r="I243" s="8"/>
      <c r="J243" s="8"/>
    </row>
    <row r="244" ht="15.75" customHeight="1">
      <c r="H244" s="8"/>
      <c r="I244" s="8"/>
      <c r="J244" s="8"/>
    </row>
    <row r="245" ht="15.75" customHeight="1">
      <c r="H245" s="8"/>
      <c r="I245" s="8"/>
      <c r="J245" s="8"/>
    </row>
    <row r="246" ht="15.75" customHeight="1">
      <c r="H246" s="8"/>
      <c r="I246" s="8"/>
      <c r="J246" s="8"/>
    </row>
    <row r="247" ht="15.75" customHeight="1">
      <c r="H247" s="8"/>
      <c r="I247" s="8"/>
      <c r="J247" s="8"/>
    </row>
    <row r="248" ht="15.75" customHeight="1">
      <c r="H248" s="8"/>
      <c r="I248" s="8"/>
      <c r="J248" s="8"/>
    </row>
    <row r="249" ht="15.75" customHeight="1">
      <c r="H249" s="8"/>
      <c r="I249" s="8"/>
      <c r="J249" s="8"/>
    </row>
    <row r="250" ht="15.75" customHeight="1">
      <c r="H250" s="8"/>
      <c r="I250" s="8"/>
      <c r="J250" s="8"/>
    </row>
    <row r="251" ht="15.75" customHeight="1">
      <c r="H251" s="8"/>
      <c r="I251" s="8"/>
      <c r="J251" s="8"/>
    </row>
    <row r="252" ht="15.75" customHeight="1">
      <c r="H252" s="8"/>
      <c r="I252" s="8"/>
      <c r="J252" s="8"/>
    </row>
    <row r="253" ht="15.75" customHeight="1">
      <c r="H253" s="8"/>
      <c r="I253" s="8"/>
      <c r="J253" s="8"/>
    </row>
    <row r="254" ht="15.75" customHeight="1">
      <c r="H254" s="8"/>
      <c r="I254" s="8"/>
      <c r="J254" s="8"/>
    </row>
    <row r="255" ht="15.75" customHeight="1">
      <c r="H255" s="8"/>
      <c r="I255" s="8"/>
      <c r="J255" s="8"/>
    </row>
    <row r="256" ht="15.75" customHeight="1">
      <c r="H256" s="8"/>
      <c r="I256" s="8"/>
      <c r="J256" s="8"/>
    </row>
    <row r="257" ht="15.75" customHeight="1">
      <c r="H257" s="8"/>
      <c r="I257" s="8"/>
      <c r="J257" s="8"/>
    </row>
    <row r="258" ht="15.75" customHeight="1">
      <c r="H258" s="8"/>
      <c r="I258" s="8"/>
      <c r="J258" s="8"/>
    </row>
    <row r="259" ht="15.75" customHeight="1">
      <c r="H259" s="8"/>
      <c r="I259" s="8"/>
      <c r="J259" s="8"/>
    </row>
    <row r="260" ht="15.75" customHeight="1">
      <c r="H260" s="8"/>
      <c r="I260" s="8"/>
      <c r="J260" s="8"/>
    </row>
    <row r="261" ht="15.75" customHeight="1">
      <c r="H261" s="8"/>
      <c r="I261" s="8"/>
      <c r="J261" s="8"/>
    </row>
    <row r="262" ht="15.75" customHeight="1">
      <c r="H262" s="8"/>
      <c r="I262" s="8"/>
      <c r="J262" s="8"/>
    </row>
    <row r="263" ht="15.75" customHeight="1">
      <c r="H263" s="8"/>
      <c r="I263" s="8"/>
      <c r="J263" s="8"/>
    </row>
    <row r="264" ht="15.75" customHeight="1">
      <c r="H264" s="8"/>
      <c r="I264" s="8"/>
      <c r="J264" s="8"/>
    </row>
    <row r="265" ht="15.75" customHeight="1">
      <c r="H265" s="8"/>
      <c r="I265" s="8"/>
      <c r="J265" s="8"/>
    </row>
    <row r="266" ht="15.75" customHeight="1">
      <c r="H266" s="8"/>
      <c r="I266" s="8"/>
      <c r="J266" s="8"/>
    </row>
    <row r="267" ht="15.75" customHeight="1">
      <c r="H267" s="8"/>
      <c r="I267" s="8"/>
      <c r="J267" s="8"/>
    </row>
    <row r="268" ht="15.75" customHeight="1">
      <c r="H268" s="8"/>
      <c r="I268" s="8"/>
      <c r="J268" s="8"/>
    </row>
    <row r="269" ht="15.75" customHeight="1">
      <c r="H269" s="8"/>
      <c r="I269" s="8"/>
      <c r="J269" s="8"/>
    </row>
    <row r="270" ht="15.75" customHeight="1">
      <c r="H270" s="8"/>
      <c r="I270" s="8"/>
      <c r="J270" s="8"/>
    </row>
    <row r="271" ht="15.75" customHeight="1">
      <c r="H271" s="8"/>
      <c r="I271" s="8"/>
      <c r="J271" s="8"/>
    </row>
    <row r="272" ht="15.75" customHeight="1">
      <c r="H272" s="8"/>
      <c r="I272" s="8"/>
      <c r="J272" s="8"/>
    </row>
    <row r="273" ht="15.75" customHeight="1">
      <c r="H273" s="8"/>
      <c r="I273" s="8"/>
      <c r="J273" s="8"/>
    </row>
    <row r="274" ht="15.75" customHeight="1">
      <c r="H274" s="8"/>
      <c r="I274" s="8"/>
      <c r="J274" s="8"/>
    </row>
    <row r="275" ht="15.75" customHeight="1">
      <c r="H275" s="8"/>
      <c r="I275" s="8"/>
      <c r="J275" s="8"/>
    </row>
    <row r="276" ht="15.75" customHeight="1">
      <c r="H276" s="8"/>
      <c r="I276" s="8"/>
      <c r="J276" s="8"/>
    </row>
    <row r="277" ht="15.75" customHeight="1">
      <c r="H277" s="8"/>
      <c r="I277" s="8"/>
      <c r="J277" s="8"/>
    </row>
    <row r="278" ht="15.75" customHeight="1">
      <c r="H278" s="8"/>
      <c r="I278" s="8"/>
      <c r="J278" s="8"/>
    </row>
    <row r="279" ht="15.75" customHeight="1">
      <c r="H279" s="8"/>
      <c r="I279" s="8"/>
      <c r="J279" s="8"/>
    </row>
    <row r="280" ht="15.75" customHeight="1">
      <c r="H280" s="8"/>
      <c r="I280" s="8"/>
      <c r="J280" s="8"/>
    </row>
    <row r="281" ht="15.75" customHeight="1">
      <c r="H281" s="8"/>
      <c r="I281" s="8"/>
      <c r="J281" s="8"/>
    </row>
    <row r="282" ht="15.75" customHeight="1">
      <c r="H282" s="8"/>
      <c r="I282" s="8"/>
      <c r="J282" s="8"/>
    </row>
    <row r="283" ht="15.75" customHeight="1">
      <c r="H283" s="8"/>
      <c r="I283" s="8"/>
      <c r="J283" s="8"/>
    </row>
    <row r="284" ht="15.75" customHeight="1">
      <c r="H284" s="8"/>
      <c r="I284" s="8"/>
      <c r="J284" s="8"/>
    </row>
    <row r="285" ht="15.75" customHeight="1">
      <c r="H285" s="8"/>
      <c r="I285" s="8"/>
      <c r="J285" s="8"/>
    </row>
    <row r="286" ht="15.75" customHeight="1">
      <c r="H286" s="8"/>
      <c r="I286" s="8"/>
      <c r="J286" s="8"/>
    </row>
    <row r="287" ht="15.75" customHeight="1">
      <c r="H287" s="8"/>
      <c r="I287" s="8"/>
      <c r="J287" s="8"/>
    </row>
    <row r="288" ht="15.75" customHeight="1">
      <c r="H288" s="8"/>
      <c r="I288" s="8"/>
      <c r="J288" s="8"/>
    </row>
    <row r="289" ht="15.75" customHeight="1">
      <c r="H289" s="8"/>
      <c r="I289" s="8"/>
      <c r="J289" s="8"/>
    </row>
    <row r="290" ht="15.75" customHeight="1">
      <c r="H290" s="8"/>
      <c r="I290" s="8"/>
      <c r="J290" s="8"/>
    </row>
    <row r="291" ht="15.75" customHeight="1">
      <c r="H291" s="8"/>
      <c r="I291" s="8"/>
      <c r="J291" s="8"/>
    </row>
    <row r="292" ht="15.75" customHeight="1">
      <c r="H292" s="8"/>
      <c r="I292" s="8"/>
      <c r="J292" s="8"/>
    </row>
    <row r="293" ht="15.75" customHeight="1">
      <c r="H293" s="8"/>
      <c r="I293" s="8"/>
      <c r="J293" s="8"/>
    </row>
    <row r="294" ht="15.75" customHeight="1">
      <c r="H294" s="8"/>
      <c r="I294" s="8"/>
      <c r="J294" s="8"/>
    </row>
    <row r="295" ht="15.75" customHeight="1">
      <c r="H295" s="8"/>
      <c r="I295" s="8"/>
      <c r="J295" s="8"/>
    </row>
    <row r="296" ht="15.75" customHeight="1">
      <c r="H296" s="8"/>
      <c r="I296" s="8"/>
      <c r="J296" s="8"/>
    </row>
    <row r="297" ht="15.75" customHeight="1">
      <c r="H297" s="8"/>
      <c r="I297" s="8"/>
      <c r="J297" s="8"/>
    </row>
    <row r="298" ht="15.75" customHeight="1">
      <c r="H298" s="8"/>
      <c r="I298" s="8"/>
      <c r="J298" s="8"/>
    </row>
    <row r="299" ht="15.75" customHeight="1">
      <c r="H299" s="8"/>
      <c r="I299" s="8"/>
      <c r="J299" s="8"/>
    </row>
    <row r="300" ht="15.75" customHeight="1">
      <c r="H300" s="8"/>
      <c r="I300" s="8"/>
      <c r="J300" s="8"/>
    </row>
    <row r="301" ht="15.75" customHeight="1">
      <c r="H301" s="8"/>
      <c r="I301" s="8"/>
      <c r="J301" s="8"/>
    </row>
    <row r="302" ht="15.75" customHeight="1">
      <c r="H302" s="8"/>
      <c r="I302" s="8"/>
      <c r="J302" s="8"/>
    </row>
    <row r="303" ht="15.75" customHeight="1">
      <c r="H303" s="8"/>
      <c r="I303" s="8"/>
      <c r="J303" s="8"/>
    </row>
    <row r="304" ht="15.75" customHeight="1">
      <c r="H304" s="8"/>
      <c r="I304" s="8"/>
      <c r="J304" s="8"/>
    </row>
    <row r="305" ht="15.75" customHeight="1">
      <c r="H305" s="8"/>
      <c r="I305" s="8"/>
      <c r="J305" s="8"/>
    </row>
    <row r="306" ht="15.75" customHeight="1">
      <c r="H306" s="8"/>
      <c r="I306" s="8"/>
      <c r="J306" s="8"/>
    </row>
    <row r="307" ht="15.75" customHeight="1">
      <c r="H307" s="8"/>
      <c r="I307" s="8"/>
      <c r="J307" s="8"/>
    </row>
    <row r="308" ht="15.75" customHeight="1">
      <c r="H308" s="8"/>
      <c r="I308" s="8"/>
      <c r="J308" s="8"/>
    </row>
    <row r="309" ht="15.75" customHeight="1">
      <c r="H309" s="8"/>
      <c r="I309" s="8"/>
      <c r="J309" s="8"/>
    </row>
    <row r="310" ht="15.75" customHeight="1">
      <c r="H310" s="8"/>
      <c r="I310" s="8"/>
      <c r="J310" s="8"/>
    </row>
    <row r="311" ht="15.75" customHeight="1">
      <c r="H311" s="8"/>
      <c r="I311" s="8"/>
      <c r="J311" s="8"/>
    </row>
    <row r="312" ht="15.75" customHeight="1">
      <c r="H312" s="8"/>
      <c r="I312" s="8"/>
      <c r="J312" s="8"/>
    </row>
    <row r="313" ht="15.75" customHeight="1">
      <c r="H313" s="8"/>
      <c r="I313" s="8"/>
      <c r="J313" s="8"/>
    </row>
    <row r="314" ht="15.75" customHeight="1">
      <c r="H314" s="8"/>
      <c r="I314" s="8"/>
      <c r="J314" s="8"/>
    </row>
    <row r="315" ht="15.75" customHeight="1">
      <c r="H315" s="8"/>
      <c r="I315" s="8"/>
      <c r="J315" s="8"/>
    </row>
    <row r="316" ht="15.75" customHeight="1">
      <c r="H316" s="8"/>
      <c r="I316" s="8"/>
      <c r="J316" s="8"/>
    </row>
    <row r="317" ht="15.75" customHeight="1">
      <c r="H317" s="8"/>
      <c r="I317" s="8"/>
      <c r="J317" s="8"/>
    </row>
    <row r="318" ht="15.75" customHeight="1">
      <c r="H318" s="8"/>
      <c r="I318" s="8"/>
      <c r="J318" s="8"/>
    </row>
    <row r="319" ht="15.75" customHeight="1">
      <c r="H319" s="8"/>
      <c r="I319" s="8"/>
      <c r="J319" s="8"/>
    </row>
    <row r="320" ht="15.75" customHeight="1">
      <c r="H320" s="8"/>
      <c r="I320" s="8"/>
      <c r="J320" s="8"/>
    </row>
    <row r="321" ht="15.75" customHeight="1">
      <c r="H321" s="8"/>
      <c r="I321" s="8"/>
      <c r="J321" s="8"/>
    </row>
    <row r="322" ht="15.75" customHeight="1">
      <c r="H322" s="8"/>
      <c r="I322" s="8"/>
      <c r="J322" s="8"/>
    </row>
    <row r="323" ht="15.75" customHeight="1">
      <c r="H323" s="8"/>
      <c r="I323" s="8"/>
      <c r="J323" s="8"/>
    </row>
    <row r="324" ht="15.75" customHeight="1">
      <c r="H324" s="8"/>
      <c r="I324" s="8"/>
      <c r="J324" s="8"/>
    </row>
    <row r="325" ht="15.75" customHeight="1">
      <c r="H325" s="8"/>
      <c r="I325" s="8"/>
      <c r="J325" s="8"/>
    </row>
    <row r="326" ht="15.75" customHeight="1">
      <c r="H326" s="8"/>
      <c r="I326" s="8"/>
      <c r="J326" s="8"/>
    </row>
    <row r="327" ht="15.75" customHeight="1">
      <c r="H327" s="8"/>
      <c r="I327" s="8"/>
      <c r="J327" s="8"/>
    </row>
    <row r="328" ht="15.75" customHeight="1">
      <c r="H328" s="8"/>
      <c r="I328" s="8"/>
      <c r="J328" s="8"/>
    </row>
    <row r="329" ht="15.75" customHeight="1">
      <c r="H329" s="8"/>
      <c r="I329" s="8"/>
      <c r="J329" s="8"/>
    </row>
    <row r="330" ht="15.75" customHeight="1">
      <c r="H330" s="8"/>
      <c r="I330" s="8"/>
      <c r="J330" s="8"/>
    </row>
    <row r="331" ht="15.75" customHeight="1">
      <c r="H331" s="8"/>
      <c r="I331" s="8"/>
      <c r="J331" s="8"/>
    </row>
    <row r="332" ht="15.75" customHeight="1">
      <c r="H332" s="8"/>
      <c r="I332" s="8"/>
      <c r="J332" s="8"/>
    </row>
    <row r="333" ht="15.75" customHeight="1">
      <c r="H333" s="8"/>
      <c r="I333" s="8"/>
      <c r="J333" s="8"/>
    </row>
    <row r="334" ht="15.75" customHeight="1">
      <c r="H334" s="8"/>
      <c r="I334" s="8"/>
      <c r="J334" s="8"/>
    </row>
    <row r="335" ht="15.75" customHeight="1">
      <c r="H335" s="8"/>
      <c r="I335" s="8"/>
      <c r="J335" s="8"/>
    </row>
    <row r="336" ht="15.75" customHeight="1">
      <c r="H336" s="8"/>
      <c r="I336" s="8"/>
      <c r="J336" s="8"/>
    </row>
    <row r="337" ht="15.75" customHeight="1">
      <c r="H337" s="8"/>
      <c r="I337" s="8"/>
      <c r="J337" s="8"/>
    </row>
    <row r="338" ht="15.75" customHeight="1">
      <c r="H338" s="8"/>
      <c r="I338" s="8"/>
      <c r="J338" s="8"/>
    </row>
    <row r="339" ht="15.75" customHeight="1">
      <c r="H339" s="8"/>
      <c r="I339" s="8"/>
      <c r="J339" s="8"/>
    </row>
    <row r="340" ht="15.75" customHeight="1">
      <c r="H340" s="8"/>
      <c r="I340" s="8"/>
      <c r="J340" s="8"/>
    </row>
    <row r="341" ht="15.75" customHeight="1">
      <c r="H341" s="8"/>
      <c r="I341" s="8"/>
      <c r="J341" s="8"/>
    </row>
    <row r="342" ht="15.75" customHeight="1">
      <c r="H342" s="8"/>
      <c r="I342" s="8"/>
      <c r="J342" s="8"/>
    </row>
    <row r="343" ht="15.75" customHeight="1">
      <c r="H343" s="8"/>
      <c r="I343" s="8"/>
      <c r="J343" s="8"/>
    </row>
    <row r="344" ht="15.75" customHeight="1">
      <c r="H344" s="8"/>
      <c r="I344" s="8"/>
      <c r="J344" s="8"/>
    </row>
    <row r="345" ht="15.75" customHeight="1">
      <c r="H345" s="8"/>
      <c r="I345" s="8"/>
      <c r="J345" s="8"/>
    </row>
    <row r="346" ht="15.75" customHeight="1">
      <c r="H346" s="8"/>
      <c r="I346" s="8"/>
      <c r="J346" s="8"/>
    </row>
    <row r="347" ht="15.75" customHeight="1">
      <c r="H347" s="8"/>
      <c r="I347" s="8"/>
      <c r="J347" s="8"/>
    </row>
    <row r="348" ht="15.75" customHeight="1">
      <c r="H348" s="8"/>
      <c r="I348" s="8"/>
      <c r="J348" s="8"/>
    </row>
    <row r="349" ht="15.75" customHeight="1">
      <c r="H349" s="8"/>
      <c r="I349" s="8"/>
      <c r="J349" s="8"/>
    </row>
    <row r="350" ht="15.75" customHeight="1">
      <c r="H350" s="8"/>
      <c r="I350" s="8"/>
      <c r="J350" s="8"/>
    </row>
    <row r="351" ht="15.75" customHeight="1">
      <c r="H351" s="8"/>
      <c r="I351" s="8"/>
      <c r="J351" s="8"/>
    </row>
    <row r="352" ht="15.75" customHeight="1">
      <c r="H352" s="8"/>
      <c r="I352" s="8"/>
      <c r="J352" s="8"/>
    </row>
    <row r="353" ht="15.75" customHeight="1">
      <c r="H353" s="8"/>
      <c r="I353" s="8"/>
      <c r="J353" s="8"/>
    </row>
    <row r="354" ht="15.75" customHeight="1">
      <c r="H354" s="8"/>
      <c r="I354" s="8"/>
      <c r="J354" s="8"/>
    </row>
    <row r="355" ht="15.75" customHeight="1">
      <c r="H355" s="8"/>
      <c r="I355" s="8"/>
      <c r="J355" s="8"/>
    </row>
    <row r="356" ht="15.75" customHeight="1">
      <c r="H356" s="8"/>
      <c r="I356" s="8"/>
      <c r="J356" s="8"/>
    </row>
    <row r="357" ht="15.75" customHeight="1">
      <c r="H357" s="8"/>
      <c r="I357" s="8"/>
      <c r="J357" s="8"/>
    </row>
    <row r="358" ht="15.75" customHeight="1">
      <c r="H358" s="8"/>
      <c r="I358" s="8"/>
      <c r="J358" s="8"/>
    </row>
    <row r="359" ht="15.75" customHeight="1">
      <c r="H359" s="8"/>
      <c r="I359" s="8"/>
      <c r="J359" s="8"/>
    </row>
    <row r="360" ht="15.75" customHeight="1">
      <c r="H360" s="8"/>
      <c r="I360" s="8"/>
      <c r="J360" s="8"/>
    </row>
    <row r="361" ht="15.75" customHeight="1">
      <c r="H361" s="8"/>
      <c r="I361" s="8"/>
      <c r="J361" s="8"/>
    </row>
    <row r="362" ht="15.75" customHeight="1">
      <c r="H362" s="8"/>
      <c r="I362" s="8"/>
      <c r="J362" s="8"/>
    </row>
    <row r="363" ht="15.75" customHeight="1">
      <c r="H363" s="8"/>
      <c r="I363" s="8"/>
      <c r="J363" s="8"/>
    </row>
    <row r="364" ht="15.75" customHeight="1">
      <c r="H364" s="8"/>
      <c r="I364" s="8"/>
      <c r="J364" s="8"/>
    </row>
    <row r="365" ht="15.75" customHeight="1">
      <c r="H365" s="8"/>
      <c r="I365" s="8"/>
      <c r="J365" s="8"/>
    </row>
    <row r="366" ht="15.75" customHeight="1">
      <c r="H366" s="8"/>
      <c r="I366" s="8"/>
      <c r="J366" s="8"/>
    </row>
    <row r="367" ht="15.75" customHeight="1">
      <c r="H367" s="8"/>
      <c r="I367" s="8"/>
      <c r="J367" s="8"/>
    </row>
    <row r="368" ht="15.75" customHeight="1">
      <c r="H368" s="8"/>
      <c r="I368" s="8"/>
      <c r="J368" s="8"/>
    </row>
    <row r="369" ht="15.75" customHeight="1">
      <c r="H369" s="8"/>
      <c r="I369" s="8"/>
      <c r="J369" s="8"/>
    </row>
    <row r="370" ht="15.75" customHeight="1">
      <c r="H370" s="8"/>
      <c r="I370" s="8"/>
      <c r="J370" s="8"/>
    </row>
    <row r="371" ht="15.75" customHeight="1">
      <c r="H371" s="8"/>
      <c r="I371" s="8"/>
      <c r="J371" s="8"/>
    </row>
    <row r="372" ht="15.75" customHeight="1">
      <c r="H372" s="8"/>
      <c r="I372" s="8"/>
      <c r="J372" s="8"/>
    </row>
    <row r="373" ht="15.75" customHeight="1">
      <c r="H373" s="8"/>
      <c r="I373" s="8"/>
      <c r="J373" s="8"/>
    </row>
    <row r="374" ht="15.75" customHeight="1">
      <c r="H374" s="8"/>
      <c r="I374" s="8"/>
      <c r="J374" s="8"/>
    </row>
    <row r="375" ht="15.75" customHeight="1">
      <c r="H375" s="8"/>
      <c r="I375" s="8"/>
      <c r="J375" s="8"/>
    </row>
    <row r="376" ht="15.75" customHeight="1">
      <c r="H376" s="8"/>
      <c r="I376" s="8"/>
      <c r="J376" s="8"/>
    </row>
    <row r="377" ht="15.75" customHeight="1">
      <c r="H377" s="8"/>
      <c r="I377" s="8"/>
      <c r="J377" s="8"/>
    </row>
    <row r="378" ht="15.75" customHeight="1">
      <c r="H378" s="8"/>
      <c r="I378" s="8"/>
      <c r="J378" s="8"/>
    </row>
    <row r="379" ht="15.75" customHeight="1">
      <c r="H379" s="8"/>
      <c r="I379" s="8"/>
      <c r="J379" s="8"/>
    </row>
    <row r="380" ht="15.75" customHeight="1">
      <c r="H380" s="8"/>
      <c r="I380" s="8"/>
      <c r="J380" s="8"/>
    </row>
    <row r="381" ht="15.75" customHeight="1">
      <c r="H381" s="8"/>
      <c r="I381" s="8"/>
      <c r="J381" s="8"/>
    </row>
    <row r="382" ht="15.75" customHeight="1">
      <c r="H382" s="8"/>
      <c r="I382" s="8"/>
      <c r="J382" s="8"/>
    </row>
    <row r="383" ht="15.75" customHeight="1">
      <c r="H383" s="8"/>
      <c r="I383" s="8"/>
      <c r="J383" s="8"/>
    </row>
    <row r="384" ht="15.75" customHeight="1">
      <c r="H384" s="8"/>
      <c r="I384" s="8"/>
      <c r="J384" s="8"/>
    </row>
    <row r="385" ht="15.75" customHeight="1">
      <c r="H385" s="8"/>
      <c r="I385" s="8"/>
      <c r="J385" s="8"/>
    </row>
    <row r="386" ht="15.75" customHeight="1">
      <c r="H386" s="8"/>
      <c r="I386" s="8"/>
      <c r="J386" s="8"/>
    </row>
    <row r="387" ht="15.75" customHeight="1">
      <c r="H387" s="8"/>
      <c r="I387" s="8"/>
      <c r="J387" s="8"/>
    </row>
    <row r="388" ht="15.75" customHeight="1">
      <c r="H388" s="8"/>
      <c r="I388" s="8"/>
      <c r="J388" s="8"/>
    </row>
    <row r="389" ht="15.75" customHeight="1">
      <c r="H389" s="8"/>
      <c r="I389" s="8"/>
      <c r="J389" s="8"/>
    </row>
    <row r="390" ht="15.75" customHeight="1">
      <c r="H390" s="8"/>
      <c r="I390" s="8"/>
      <c r="J390" s="8"/>
    </row>
    <row r="391" ht="15.75" customHeight="1">
      <c r="H391" s="8"/>
      <c r="I391" s="8"/>
      <c r="J391" s="8"/>
    </row>
    <row r="392" ht="15.75" customHeight="1">
      <c r="H392" s="8"/>
      <c r="I392" s="8"/>
      <c r="J392" s="8"/>
    </row>
    <row r="393" ht="15.75" customHeight="1">
      <c r="H393" s="8"/>
      <c r="I393" s="8"/>
      <c r="J393" s="8"/>
    </row>
    <row r="394" ht="15.75" customHeight="1">
      <c r="H394" s="8"/>
      <c r="I394" s="8"/>
      <c r="J394" s="8"/>
    </row>
    <row r="395" ht="15.75" customHeight="1">
      <c r="H395" s="8"/>
      <c r="I395" s="8"/>
      <c r="J395" s="8"/>
    </row>
    <row r="396" ht="15.75" customHeight="1">
      <c r="H396" s="8"/>
      <c r="I396" s="8"/>
      <c r="J396" s="8"/>
    </row>
    <row r="397" ht="15.75" customHeight="1">
      <c r="H397" s="8"/>
      <c r="I397" s="8"/>
      <c r="J397" s="8"/>
    </row>
    <row r="398" ht="15.75" customHeight="1">
      <c r="H398" s="8"/>
      <c r="I398" s="8"/>
      <c r="J398" s="8"/>
    </row>
    <row r="399" ht="15.75" customHeight="1">
      <c r="H399" s="8"/>
      <c r="I399" s="8"/>
      <c r="J399" s="8"/>
    </row>
    <row r="400" ht="15.75" customHeight="1">
      <c r="H400" s="8"/>
      <c r="I400" s="8"/>
      <c r="J400" s="8"/>
    </row>
    <row r="401" ht="15.75" customHeight="1">
      <c r="H401" s="8"/>
      <c r="I401" s="8"/>
      <c r="J401" s="8"/>
    </row>
    <row r="402" ht="15.75" customHeight="1">
      <c r="H402" s="8"/>
      <c r="I402" s="8"/>
      <c r="J402" s="8"/>
    </row>
    <row r="403" ht="15.75" customHeight="1">
      <c r="H403" s="8"/>
      <c r="I403" s="8"/>
      <c r="J403" s="8"/>
    </row>
    <row r="404" ht="15.75" customHeight="1">
      <c r="H404" s="8"/>
      <c r="I404" s="8"/>
      <c r="J404" s="8"/>
    </row>
    <row r="405" ht="15.75" customHeight="1">
      <c r="H405" s="8"/>
      <c r="I405" s="8"/>
      <c r="J405" s="8"/>
    </row>
    <row r="406" ht="15.75" customHeight="1">
      <c r="H406" s="8"/>
      <c r="I406" s="8"/>
      <c r="J406" s="8"/>
    </row>
    <row r="407" ht="15.75" customHeight="1">
      <c r="H407" s="8"/>
      <c r="I407" s="8"/>
      <c r="J407" s="8"/>
    </row>
    <row r="408" ht="15.75" customHeight="1">
      <c r="H408" s="8"/>
      <c r="I408" s="8"/>
      <c r="J408" s="8"/>
    </row>
    <row r="409" ht="15.75" customHeight="1">
      <c r="H409" s="8"/>
      <c r="I409" s="8"/>
      <c r="J409" s="8"/>
    </row>
    <row r="410" ht="15.75" customHeight="1">
      <c r="H410" s="8"/>
      <c r="I410" s="8"/>
      <c r="J410" s="8"/>
    </row>
    <row r="411" ht="15.75" customHeight="1">
      <c r="H411" s="8"/>
      <c r="I411" s="8"/>
      <c r="J411" s="8"/>
    </row>
    <row r="412" ht="15.75" customHeight="1">
      <c r="H412" s="8"/>
      <c r="I412" s="8"/>
      <c r="J412" s="8"/>
    </row>
    <row r="413" ht="15.75" customHeight="1">
      <c r="H413" s="8"/>
      <c r="I413" s="8"/>
      <c r="J413" s="8"/>
    </row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5:J5"/>
    <mergeCell ref="K5:V5"/>
    <mergeCell ref="B146:J146"/>
    <mergeCell ref="K146:V146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3" width="10.63"/>
  </cols>
  <sheetData>
    <row r="1" ht="12.75" customHeight="1">
      <c r="A1" s="6" t="s">
        <v>28</v>
      </c>
      <c r="B1" s="7" t="s">
        <v>254</v>
      </c>
      <c r="C1" s="7" t="s">
        <v>255</v>
      </c>
      <c r="D1" s="7" t="s">
        <v>256</v>
      </c>
      <c r="E1" s="7" t="s">
        <v>32</v>
      </c>
      <c r="F1" s="7" t="s">
        <v>33</v>
      </c>
      <c r="G1" s="7" t="s">
        <v>34</v>
      </c>
      <c r="H1" s="8" t="s">
        <v>35</v>
      </c>
      <c r="I1" s="8" t="s">
        <v>36</v>
      </c>
      <c r="J1" s="8" t="s">
        <v>37</v>
      </c>
      <c r="M1" s="35"/>
      <c r="N1" s="35"/>
      <c r="O1" s="35"/>
      <c r="P1" s="35"/>
      <c r="Q1" s="35"/>
      <c r="R1" s="35"/>
    </row>
    <row r="2" ht="12.75" customHeight="1">
      <c r="A2" s="10" t="s">
        <v>38</v>
      </c>
      <c r="B2" s="11">
        <v>676.0</v>
      </c>
      <c r="C2" s="11">
        <v>502.0</v>
      </c>
      <c r="D2" s="11">
        <v>988.0</v>
      </c>
      <c r="E2" s="11">
        <v>2746.0</v>
      </c>
      <c r="F2" s="11">
        <v>3250.0</v>
      </c>
      <c r="G2" s="11">
        <v>1950.0</v>
      </c>
      <c r="H2" s="11">
        <v>2360.0</v>
      </c>
      <c r="I2" s="11">
        <v>4172.0</v>
      </c>
      <c r="J2" s="11">
        <v>2412.0</v>
      </c>
      <c r="M2" s="36"/>
      <c r="N2" s="36"/>
      <c r="O2" s="36"/>
      <c r="P2" s="36"/>
      <c r="Q2" s="36"/>
      <c r="R2" s="36"/>
    </row>
    <row r="3" ht="12.75" customHeight="1">
      <c r="A3" s="6"/>
      <c r="C3" s="13"/>
      <c r="D3" s="13"/>
      <c r="E3" s="13"/>
      <c r="F3" s="13"/>
      <c r="G3" s="13"/>
      <c r="H3" s="8"/>
      <c r="I3" s="37"/>
      <c r="J3" s="8"/>
      <c r="M3" s="35"/>
      <c r="N3" s="35"/>
      <c r="O3" s="35"/>
      <c r="P3" s="35"/>
      <c r="Q3" s="35"/>
      <c r="R3" s="35"/>
    </row>
    <row r="4" ht="12.75" customHeight="1">
      <c r="A4" s="6" t="s">
        <v>39</v>
      </c>
      <c r="H4" s="8"/>
      <c r="I4" s="8"/>
      <c r="J4" s="8"/>
    </row>
    <row r="5" ht="12.75" customHeight="1">
      <c r="B5" s="16" t="s">
        <v>40</v>
      </c>
      <c r="C5" s="17"/>
      <c r="D5" s="17"/>
      <c r="E5" s="17"/>
      <c r="F5" s="17"/>
      <c r="G5" s="17"/>
      <c r="H5" s="17"/>
      <c r="I5" s="17"/>
      <c r="J5" s="18"/>
      <c r="K5" s="19" t="s">
        <v>41</v>
      </c>
      <c r="L5" s="17"/>
      <c r="M5" s="17"/>
      <c r="N5" s="17"/>
      <c r="O5" s="17"/>
      <c r="P5" s="17"/>
      <c r="Q5" s="17"/>
      <c r="R5" s="17"/>
      <c r="S5" s="17"/>
      <c r="T5" s="17"/>
      <c r="U5" s="17"/>
      <c r="V5" s="18"/>
    </row>
    <row r="6" ht="12.75" customHeight="1">
      <c r="B6" s="7" t="s">
        <v>254</v>
      </c>
      <c r="C6" s="7" t="s">
        <v>255</v>
      </c>
      <c r="D6" s="7" t="s">
        <v>256</v>
      </c>
      <c r="E6" s="7" t="s">
        <v>32</v>
      </c>
      <c r="F6" s="7" t="s">
        <v>33</v>
      </c>
      <c r="G6" s="7" t="s">
        <v>34</v>
      </c>
      <c r="H6" s="8" t="s">
        <v>35</v>
      </c>
      <c r="I6" s="8" t="s">
        <v>36</v>
      </c>
      <c r="J6" s="8" t="s">
        <v>37</v>
      </c>
      <c r="K6" s="7" t="s">
        <v>254</v>
      </c>
      <c r="L6" s="7" t="s">
        <v>255</v>
      </c>
      <c r="M6" s="7" t="s">
        <v>256</v>
      </c>
      <c r="N6" s="7" t="s">
        <v>257</v>
      </c>
      <c r="O6" s="7" t="s">
        <v>32</v>
      </c>
      <c r="P6" s="7" t="s">
        <v>33</v>
      </c>
      <c r="Q6" s="7" t="s">
        <v>34</v>
      </c>
      <c r="R6" s="7" t="s">
        <v>35</v>
      </c>
      <c r="S6" s="7" t="s">
        <v>36</v>
      </c>
      <c r="T6" s="7" t="s">
        <v>37</v>
      </c>
      <c r="U6" s="7" t="s">
        <v>43</v>
      </c>
      <c r="V6" s="38" t="s">
        <v>44</v>
      </c>
      <c r="W6" s="7"/>
    </row>
    <row r="7" ht="12.75" customHeight="1">
      <c r="A7" s="7" t="s">
        <v>61</v>
      </c>
      <c r="B7" s="7">
        <v>0.0</v>
      </c>
      <c r="C7" s="7">
        <v>2.0</v>
      </c>
      <c r="D7" s="7">
        <v>6.0</v>
      </c>
      <c r="E7" s="7">
        <v>506.0</v>
      </c>
      <c r="F7" s="7">
        <v>926.0</v>
      </c>
      <c r="G7" s="7">
        <v>874.0</v>
      </c>
      <c r="H7" s="7">
        <v>12360.0</v>
      </c>
      <c r="I7" s="7">
        <v>34620.0</v>
      </c>
      <c r="J7" s="7">
        <v>9784.0</v>
      </c>
      <c r="K7" s="23">
        <f t="shared" ref="K7:K143" si="1">(1+B7)/(1+$B$2)</f>
        <v>0.001477104874</v>
      </c>
      <c r="L7" s="23">
        <f t="shared" ref="L7:L143" si="2">(1+C7)/(1+$C$2)</f>
        <v>0.005964214712</v>
      </c>
      <c r="M7" s="23">
        <f t="shared" ref="M7:M143" si="3">(1+D7)/(1+$D$2)</f>
        <v>0.007077856421</v>
      </c>
      <c r="N7" s="23">
        <f t="shared" ref="N7:N143" si="4">(K7+L7+M7)/3</f>
        <v>0.004839725336</v>
      </c>
      <c r="O7" s="23">
        <f t="shared" ref="O7:O143" si="5">(1+E7)/(1+$E$2)</f>
        <v>0.18456498</v>
      </c>
      <c r="P7" s="23">
        <f t="shared" ref="P7:P143" si="6">(1+F7)/(1+$F$2)</f>
        <v>0.2851430329</v>
      </c>
      <c r="Q7" s="23">
        <f t="shared" ref="Q7:Q143" si="7">(1+G7)/(1+$G$2)</f>
        <v>0.4484879549</v>
      </c>
      <c r="R7" s="23">
        <f t="shared" ref="R7:R143" si="8">(1+H7)/(1+$H$2)</f>
        <v>5.235493435</v>
      </c>
      <c r="S7" s="23">
        <f t="shared" ref="S7:S143" si="9">(1+I7)/(1+$I$2)</f>
        <v>8.296429427</v>
      </c>
      <c r="T7" s="23">
        <f t="shared" ref="T7:T143" si="10">(1+J7)/(1+$J$2)</f>
        <v>4.05511811</v>
      </c>
      <c r="U7" s="23">
        <f t="shared" ref="U7:U143" si="11">(O7+P7+Q7+R7+S7+T7)/6</f>
        <v>3.084206157</v>
      </c>
      <c r="V7" s="39">
        <f t="shared" ref="V7:V143" si="12">U7/N7</f>
        <v>637.2688413</v>
      </c>
    </row>
    <row r="8" ht="12.75" customHeight="1">
      <c r="A8" s="7" t="s">
        <v>96</v>
      </c>
      <c r="B8" s="7">
        <v>0.0</v>
      </c>
      <c r="C8" s="7">
        <v>0.0</v>
      </c>
      <c r="D8" s="7">
        <v>4.0</v>
      </c>
      <c r="E8" s="7">
        <v>1896.0</v>
      </c>
      <c r="F8" s="7">
        <v>1582.0</v>
      </c>
      <c r="G8" s="7">
        <v>1634.0</v>
      </c>
      <c r="H8" s="7">
        <v>4516.0</v>
      </c>
      <c r="I8" s="7">
        <v>7276.0</v>
      </c>
      <c r="J8" s="7">
        <v>6240.0</v>
      </c>
      <c r="K8" s="23">
        <f t="shared" si="1"/>
        <v>0.001477104874</v>
      </c>
      <c r="L8" s="23">
        <f t="shared" si="2"/>
        <v>0.001988071571</v>
      </c>
      <c r="M8" s="23">
        <f t="shared" si="3"/>
        <v>0.005055611729</v>
      </c>
      <c r="N8" s="23">
        <f t="shared" si="4"/>
        <v>0.002840262725</v>
      </c>
      <c r="O8" s="23">
        <f t="shared" si="5"/>
        <v>0.6905715326</v>
      </c>
      <c r="P8" s="23">
        <f t="shared" si="6"/>
        <v>0.4869270994</v>
      </c>
      <c r="Q8" s="23">
        <f t="shared" si="7"/>
        <v>0.8380317786</v>
      </c>
      <c r="R8" s="23">
        <f t="shared" si="8"/>
        <v>1.913172385</v>
      </c>
      <c r="S8" s="23">
        <f t="shared" si="9"/>
        <v>1.743829379</v>
      </c>
      <c r="T8" s="23">
        <f t="shared" si="10"/>
        <v>2.586406962</v>
      </c>
      <c r="U8" s="23">
        <f t="shared" si="11"/>
        <v>1.376489856</v>
      </c>
      <c r="V8" s="39">
        <f t="shared" si="12"/>
        <v>484.6346939</v>
      </c>
    </row>
    <row r="9" ht="12.75" customHeight="1">
      <c r="A9" s="7" t="s">
        <v>149</v>
      </c>
      <c r="B9" s="7">
        <v>0.0</v>
      </c>
      <c r="C9" s="7">
        <v>0.0</v>
      </c>
      <c r="D9" s="7">
        <v>0.0</v>
      </c>
      <c r="E9" s="7">
        <v>2716.0</v>
      </c>
      <c r="F9" s="7">
        <v>2370.0</v>
      </c>
      <c r="G9" s="7">
        <v>1752.0</v>
      </c>
      <c r="H9" s="7">
        <v>1392.0</v>
      </c>
      <c r="I9" s="7">
        <v>1704.0</v>
      </c>
      <c r="J9" s="7">
        <v>1604.0</v>
      </c>
      <c r="K9" s="23">
        <f t="shared" si="1"/>
        <v>0.001477104874</v>
      </c>
      <c r="L9" s="23">
        <f t="shared" si="2"/>
        <v>0.001988071571</v>
      </c>
      <c r="M9" s="23">
        <f t="shared" si="3"/>
        <v>0.001011122346</v>
      </c>
      <c r="N9" s="23">
        <f t="shared" si="4"/>
        <v>0.001492099597</v>
      </c>
      <c r="O9" s="23">
        <f t="shared" si="5"/>
        <v>0.9890789953</v>
      </c>
      <c r="P9" s="23">
        <f t="shared" si="6"/>
        <v>0.7293140572</v>
      </c>
      <c r="Q9" s="23">
        <f t="shared" si="7"/>
        <v>0.8985135828</v>
      </c>
      <c r="R9" s="23">
        <f t="shared" si="8"/>
        <v>0.5900042355</v>
      </c>
      <c r="S9" s="23">
        <f t="shared" si="9"/>
        <v>0.40857896</v>
      </c>
      <c r="T9" s="23">
        <f t="shared" si="10"/>
        <v>0.6651471198</v>
      </c>
      <c r="U9" s="23">
        <f t="shared" si="11"/>
        <v>0.7134394918</v>
      </c>
      <c r="V9" s="39">
        <f t="shared" si="12"/>
        <v>478.144685</v>
      </c>
    </row>
    <row r="10" ht="12.75" customHeight="1">
      <c r="A10" s="7" t="s">
        <v>80</v>
      </c>
      <c r="B10" s="7">
        <v>40.0</v>
      </c>
      <c r="C10" s="7">
        <v>64.0</v>
      </c>
      <c r="D10" s="7">
        <v>66.0</v>
      </c>
      <c r="E10" s="7">
        <v>50702.0</v>
      </c>
      <c r="F10" s="7">
        <v>61352.0</v>
      </c>
      <c r="G10" s="7">
        <v>34496.0</v>
      </c>
      <c r="H10" s="7">
        <v>136200.0</v>
      </c>
      <c r="I10" s="7">
        <v>209084.0</v>
      </c>
      <c r="J10" s="7">
        <v>158824.0</v>
      </c>
      <c r="K10" s="23">
        <f t="shared" si="1"/>
        <v>0.06056129985</v>
      </c>
      <c r="L10" s="23">
        <f t="shared" si="2"/>
        <v>0.1292246521</v>
      </c>
      <c r="M10" s="23">
        <f t="shared" si="3"/>
        <v>0.06774519717</v>
      </c>
      <c r="N10" s="23">
        <f t="shared" si="4"/>
        <v>0.08584371637</v>
      </c>
      <c r="O10" s="23">
        <f t="shared" si="5"/>
        <v>18.4575901</v>
      </c>
      <c r="P10" s="23">
        <f t="shared" si="6"/>
        <v>18.87203937</v>
      </c>
      <c r="Q10" s="23">
        <f t="shared" si="7"/>
        <v>17.68170169</v>
      </c>
      <c r="R10" s="23">
        <f t="shared" si="8"/>
        <v>57.68784413</v>
      </c>
      <c r="S10" s="23">
        <f t="shared" si="9"/>
        <v>50.10424155</v>
      </c>
      <c r="T10" s="23">
        <f t="shared" si="10"/>
        <v>65.82055533</v>
      </c>
      <c r="U10" s="23">
        <f t="shared" si="11"/>
        <v>38.10399536</v>
      </c>
      <c r="V10" s="39">
        <f t="shared" si="12"/>
        <v>443.8763485</v>
      </c>
    </row>
    <row r="11" ht="12.75" customHeight="1">
      <c r="A11" s="7" t="s">
        <v>51</v>
      </c>
      <c r="B11" s="7">
        <v>2.0</v>
      </c>
      <c r="C11" s="7">
        <v>10.0</v>
      </c>
      <c r="D11" s="7">
        <v>40.0</v>
      </c>
      <c r="E11" s="7">
        <v>14288.0</v>
      </c>
      <c r="F11" s="7">
        <v>11498.0</v>
      </c>
      <c r="G11" s="7">
        <v>9644.0</v>
      </c>
      <c r="H11" s="7">
        <v>18264.0</v>
      </c>
      <c r="I11" s="7">
        <v>18320.0</v>
      </c>
      <c r="J11" s="7">
        <v>25892.0</v>
      </c>
      <c r="K11" s="23">
        <f t="shared" si="1"/>
        <v>0.004431314623</v>
      </c>
      <c r="L11" s="23">
        <f t="shared" si="2"/>
        <v>0.02186878728</v>
      </c>
      <c r="M11" s="23">
        <f t="shared" si="3"/>
        <v>0.04145601618</v>
      </c>
      <c r="N11" s="23">
        <f t="shared" si="4"/>
        <v>0.02258537269</v>
      </c>
      <c r="O11" s="23">
        <f t="shared" si="5"/>
        <v>5.201674554</v>
      </c>
      <c r="P11" s="23">
        <f t="shared" si="6"/>
        <v>3.537065518</v>
      </c>
      <c r="Q11" s="23">
        <f t="shared" si="7"/>
        <v>4.943618657</v>
      </c>
      <c r="R11" s="23">
        <f t="shared" si="8"/>
        <v>7.736128759</v>
      </c>
      <c r="S11" s="23">
        <f t="shared" si="9"/>
        <v>4.390366643</v>
      </c>
      <c r="T11" s="23">
        <f t="shared" si="10"/>
        <v>10.73062578</v>
      </c>
      <c r="U11" s="23">
        <f t="shared" si="11"/>
        <v>6.089913318</v>
      </c>
      <c r="V11" s="39">
        <f t="shared" si="12"/>
        <v>269.6397089</v>
      </c>
    </row>
    <row r="12" ht="12.75" customHeight="1">
      <c r="A12" s="7" t="s">
        <v>50</v>
      </c>
      <c r="B12" s="7">
        <v>0.0</v>
      </c>
      <c r="C12" s="7">
        <v>4.0</v>
      </c>
      <c r="D12" s="7">
        <v>6.0</v>
      </c>
      <c r="E12" s="7">
        <v>4142.0</v>
      </c>
      <c r="F12" s="7">
        <v>4546.0</v>
      </c>
      <c r="G12" s="7">
        <v>2940.0</v>
      </c>
      <c r="H12" s="7">
        <v>4456.0</v>
      </c>
      <c r="I12" s="7">
        <v>3388.0</v>
      </c>
      <c r="J12" s="7">
        <v>5172.0</v>
      </c>
      <c r="K12" s="23">
        <f t="shared" si="1"/>
        <v>0.001477104874</v>
      </c>
      <c r="L12" s="23">
        <f t="shared" si="2"/>
        <v>0.009940357853</v>
      </c>
      <c r="M12" s="23">
        <f t="shared" si="3"/>
        <v>0.007077856421</v>
      </c>
      <c r="N12" s="23">
        <f t="shared" si="4"/>
        <v>0.006165106383</v>
      </c>
      <c r="O12" s="23">
        <f t="shared" si="5"/>
        <v>1.508190754</v>
      </c>
      <c r="P12" s="23">
        <f t="shared" si="6"/>
        <v>1.39864657</v>
      </c>
      <c r="Q12" s="23">
        <f t="shared" si="7"/>
        <v>1.507432086</v>
      </c>
      <c r="R12" s="23">
        <f t="shared" si="8"/>
        <v>1.887759424</v>
      </c>
      <c r="S12" s="23">
        <f t="shared" si="9"/>
        <v>0.8121255691</v>
      </c>
      <c r="T12" s="23">
        <f t="shared" si="10"/>
        <v>2.143804393</v>
      </c>
      <c r="U12" s="23">
        <f t="shared" si="11"/>
        <v>1.542993133</v>
      </c>
      <c r="V12" s="39">
        <f t="shared" si="12"/>
        <v>250.2784278</v>
      </c>
    </row>
    <row r="13" ht="12.75" customHeight="1">
      <c r="A13" s="7" t="s">
        <v>54</v>
      </c>
      <c r="B13" s="7">
        <v>0.0</v>
      </c>
      <c r="C13" s="7">
        <v>2.0</v>
      </c>
      <c r="D13" s="7">
        <v>0.0</v>
      </c>
      <c r="E13" s="7">
        <v>808.0</v>
      </c>
      <c r="F13" s="7">
        <v>560.0</v>
      </c>
      <c r="G13" s="7">
        <v>522.0</v>
      </c>
      <c r="H13" s="7">
        <v>2364.0</v>
      </c>
      <c r="I13" s="7">
        <v>2940.0</v>
      </c>
      <c r="J13" s="7">
        <v>4180.0</v>
      </c>
      <c r="K13" s="23">
        <f t="shared" si="1"/>
        <v>0.001477104874</v>
      </c>
      <c r="L13" s="23">
        <f t="shared" si="2"/>
        <v>0.005964214712</v>
      </c>
      <c r="M13" s="23">
        <f t="shared" si="3"/>
        <v>0.001011122346</v>
      </c>
      <c r="N13" s="23">
        <f t="shared" si="4"/>
        <v>0.002817480644</v>
      </c>
      <c r="O13" s="23">
        <f t="shared" si="5"/>
        <v>0.2945030943</v>
      </c>
      <c r="P13" s="23">
        <f t="shared" si="6"/>
        <v>0.1725622885</v>
      </c>
      <c r="Q13" s="23">
        <f t="shared" si="7"/>
        <v>0.2680676576</v>
      </c>
      <c r="R13" s="23">
        <f t="shared" si="8"/>
        <v>1.001694197</v>
      </c>
      <c r="S13" s="23">
        <f t="shared" si="9"/>
        <v>0.7047687515</v>
      </c>
      <c r="T13" s="23">
        <f t="shared" si="10"/>
        <v>1.732697886</v>
      </c>
      <c r="U13" s="23">
        <f t="shared" si="11"/>
        <v>0.695715646</v>
      </c>
      <c r="V13" s="39">
        <f t="shared" si="12"/>
        <v>246.9282788</v>
      </c>
    </row>
    <row r="14" ht="12.75" customHeight="1">
      <c r="A14" s="7" t="s">
        <v>87</v>
      </c>
      <c r="B14" s="7">
        <v>132.0</v>
      </c>
      <c r="C14" s="7">
        <v>42.0</v>
      </c>
      <c r="D14" s="7">
        <v>28.0</v>
      </c>
      <c r="E14" s="7">
        <v>54326.0</v>
      </c>
      <c r="F14" s="7">
        <v>49086.0</v>
      </c>
      <c r="G14" s="7">
        <v>47048.0</v>
      </c>
      <c r="H14" s="7">
        <v>71540.0</v>
      </c>
      <c r="I14" s="7">
        <v>108880.0</v>
      </c>
      <c r="J14" s="7">
        <v>87756.0</v>
      </c>
      <c r="K14" s="23">
        <f t="shared" si="1"/>
        <v>0.1964549483</v>
      </c>
      <c r="L14" s="23">
        <f t="shared" si="2"/>
        <v>0.08548707753</v>
      </c>
      <c r="M14" s="23">
        <f t="shared" si="3"/>
        <v>0.02932254803</v>
      </c>
      <c r="N14" s="23">
        <f t="shared" si="4"/>
        <v>0.103754858</v>
      </c>
      <c r="O14" s="23">
        <f t="shared" si="5"/>
        <v>19.77684747</v>
      </c>
      <c r="P14" s="23">
        <f t="shared" si="6"/>
        <v>15.09904645</v>
      </c>
      <c r="Q14" s="23">
        <f t="shared" si="7"/>
        <v>24.11532547</v>
      </c>
      <c r="R14" s="23">
        <f t="shared" si="8"/>
        <v>30.30114358</v>
      </c>
      <c r="S14" s="23">
        <f t="shared" si="9"/>
        <v>26.09178049</v>
      </c>
      <c r="T14" s="23">
        <f t="shared" si="10"/>
        <v>36.36842105</v>
      </c>
      <c r="U14" s="23">
        <f t="shared" si="11"/>
        <v>25.29209409</v>
      </c>
      <c r="V14" s="39">
        <f t="shared" si="12"/>
        <v>243.767806</v>
      </c>
    </row>
    <row r="15" ht="12.75" customHeight="1">
      <c r="A15" s="7" t="s">
        <v>75</v>
      </c>
      <c r="B15" s="7">
        <v>130.0</v>
      </c>
      <c r="C15" s="7">
        <v>58.0</v>
      </c>
      <c r="D15" s="7">
        <v>32.0</v>
      </c>
      <c r="E15" s="7">
        <v>50218.0</v>
      </c>
      <c r="F15" s="7">
        <v>38722.0</v>
      </c>
      <c r="G15" s="7">
        <v>58090.0</v>
      </c>
      <c r="H15" s="7">
        <v>86540.0</v>
      </c>
      <c r="I15" s="7">
        <v>123708.0</v>
      </c>
      <c r="J15" s="7">
        <v>93496.0</v>
      </c>
      <c r="K15" s="23">
        <f t="shared" si="1"/>
        <v>0.1935007386</v>
      </c>
      <c r="L15" s="23">
        <f t="shared" si="2"/>
        <v>0.1172962227</v>
      </c>
      <c r="M15" s="23">
        <f t="shared" si="3"/>
        <v>0.03336703741</v>
      </c>
      <c r="N15" s="23">
        <f t="shared" si="4"/>
        <v>0.1147213329</v>
      </c>
      <c r="O15" s="23">
        <f t="shared" si="5"/>
        <v>18.28139789</v>
      </c>
      <c r="P15" s="23">
        <f t="shared" si="6"/>
        <v>11.91110428</v>
      </c>
      <c r="Q15" s="23">
        <f t="shared" si="7"/>
        <v>29.77498719</v>
      </c>
      <c r="R15" s="23">
        <f t="shared" si="8"/>
        <v>36.65438374</v>
      </c>
      <c r="S15" s="23">
        <f t="shared" si="9"/>
        <v>29.64509945</v>
      </c>
      <c r="T15" s="23">
        <f t="shared" si="10"/>
        <v>38.74720265</v>
      </c>
      <c r="U15" s="23">
        <f t="shared" si="11"/>
        <v>27.50236253</v>
      </c>
      <c r="V15" s="39">
        <f t="shared" si="12"/>
        <v>239.731895</v>
      </c>
    </row>
    <row r="16" ht="12.75" customHeight="1">
      <c r="A16" s="7" t="s">
        <v>98</v>
      </c>
      <c r="B16" s="7">
        <v>2.0</v>
      </c>
      <c r="C16" s="7">
        <v>6.0</v>
      </c>
      <c r="D16" s="7">
        <v>0.0</v>
      </c>
      <c r="E16" s="7">
        <v>2832.0</v>
      </c>
      <c r="F16" s="7">
        <v>3350.0</v>
      </c>
      <c r="G16" s="7">
        <v>2516.0</v>
      </c>
      <c r="H16" s="7">
        <v>4624.0</v>
      </c>
      <c r="I16" s="7">
        <v>4416.0</v>
      </c>
      <c r="J16" s="7">
        <v>4572.0</v>
      </c>
      <c r="K16" s="23">
        <f t="shared" si="1"/>
        <v>0.004431314623</v>
      </c>
      <c r="L16" s="23">
        <f t="shared" si="2"/>
        <v>0.01391650099</v>
      </c>
      <c r="M16" s="23">
        <f t="shared" si="3"/>
        <v>0.001011122346</v>
      </c>
      <c r="N16" s="23">
        <f t="shared" si="4"/>
        <v>0.006452979321</v>
      </c>
      <c r="O16" s="23">
        <f t="shared" si="5"/>
        <v>1.03130688</v>
      </c>
      <c r="P16" s="23">
        <f t="shared" si="6"/>
        <v>1.030759766</v>
      </c>
      <c r="Q16" s="23">
        <f t="shared" si="7"/>
        <v>1.290107637</v>
      </c>
      <c r="R16" s="23">
        <f t="shared" si="8"/>
        <v>1.958915714</v>
      </c>
      <c r="S16" s="23">
        <f t="shared" si="9"/>
        <v>1.058471124</v>
      </c>
      <c r="T16" s="23">
        <f t="shared" si="10"/>
        <v>1.895151264</v>
      </c>
      <c r="U16" s="23">
        <f t="shared" si="11"/>
        <v>1.377452064</v>
      </c>
      <c r="V16" s="39">
        <f t="shared" si="12"/>
        <v>213.4598603</v>
      </c>
    </row>
    <row r="17" ht="12.75" customHeight="1">
      <c r="A17" s="7" t="s">
        <v>49</v>
      </c>
      <c r="B17" s="7">
        <v>44.0</v>
      </c>
      <c r="C17" s="7">
        <v>0.0</v>
      </c>
      <c r="D17" s="7">
        <v>6.0</v>
      </c>
      <c r="E17" s="7">
        <v>9544.0</v>
      </c>
      <c r="F17" s="7">
        <v>6792.0</v>
      </c>
      <c r="G17" s="7">
        <v>7090.0</v>
      </c>
      <c r="H17" s="7">
        <v>11852.0</v>
      </c>
      <c r="I17" s="7">
        <v>19012.0</v>
      </c>
      <c r="J17" s="7">
        <v>17460.0</v>
      </c>
      <c r="K17" s="23">
        <f t="shared" si="1"/>
        <v>0.06646971935</v>
      </c>
      <c r="L17" s="23">
        <f t="shared" si="2"/>
        <v>0.001988071571</v>
      </c>
      <c r="M17" s="23">
        <f t="shared" si="3"/>
        <v>0.007077856421</v>
      </c>
      <c r="N17" s="23">
        <f t="shared" si="4"/>
        <v>0.02517854911</v>
      </c>
      <c r="O17" s="23">
        <f t="shared" si="5"/>
        <v>3.474699672</v>
      </c>
      <c r="P17" s="23">
        <f t="shared" si="6"/>
        <v>2.08951092</v>
      </c>
      <c r="Q17" s="23">
        <f t="shared" si="7"/>
        <v>3.634546386</v>
      </c>
      <c r="R17" s="23">
        <f t="shared" si="8"/>
        <v>5.020330368</v>
      </c>
      <c r="S17" s="23">
        <f t="shared" si="9"/>
        <v>4.556194584</v>
      </c>
      <c r="T17" s="23">
        <f t="shared" si="10"/>
        <v>7.236220472</v>
      </c>
      <c r="U17" s="23">
        <f t="shared" si="11"/>
        <v>4.335250401</v>
      </c>
      <c r="V17" s="39">
        <f t="shared" si="12"/>
        <v>172.1803104</v>
      </c>
    </row>
    <row r="18" ht="12.75" customHeight="1">
      <c r="A18" s="7" t="s">
        <v>57</v>
      </c>
      <c r="B18" s="7">
        <v>0.0</v>
      </c>
      <c r="C18" s="7">
        <v>2.0</v>
      </c>
      <c r="D18" s="7">
        <v>0.0</v>
      </c>
      <c r="E18" s="7">
        <v>1364.0</v>
      </c>
      <c r="F18" s="7">
        <v>1452.0</v>
      </c>
      <c r="G18" s="7">
        <v>1002.0</v>
      </c>
      <c r="H18" s="7">
        <v>1092.0</v>
      </c>
      <c r="I18" s="7">
        <v>1508.0</v>
      </c>
      <c r="J18" s="7">
        <v>1384.0</v>
      </c>
      <c r="K18" s="23">
        <f t="shared" si="1"/>
        <v>0.001477104874</v>
      </c>
      <c r="L18" s="23">
        <f t="shared" si="2"/>
        <v>0.005964214712</v>
      </c>
      <c r="M18" s="23">
        <f t="shared" si="3"/>
        <v>0.001011122346</v>
      </c>
      <c r="N18" s="23">
        <f t="shared" si="4"/>
        <v>0.002817480644</v>
      </c>
      <c r="O18" s="23">
        <f t="shared" si="5"/>
        <v>0.4969057153</v>
      </c>
      <c r="P18" s="23">
        <f t="shared" si="6"/>
        <v>0.4469394033</v>
      </c>
      <c r="Q18" s="23">
        <f t="shared" si="7"/>
        <v>0.5140953357</v>
      </c>
      <c r="R18" s="23">
        <f t="shared" si="8"/>
        <v>0.4629394324</v>
      </c>
      <c r="S18" s="23">
        <f t="shared" si="9"/>
        <v>0.3616103523</v>
      </c>
      <c r="T18" s="23">
        <f t="shared" si="10"/>
        <v>0.5739743058</v>
      </c>
      <c r="U18" s="23">
        <f t="shared" si="11"/>
        <v>0.4760774241</v>
      </c>
      <c r="V18" s="39">
        <f t="shared" si="12"/>
        <v>168.9727399</v>
      </c>
    </row>
    <row r="19" ht="12.75" customHeight="1">
      <c r="A19" s="7" t="s">
        <v>101</v>
      </c>
      <c r="B19" s="7">
        <v>12.0</v>
      </c>
      <c r="C19" s="7">
        <v>0.0</v>
      </c>
      <c r="D19" s="7">
        <v>6.0</v>
      </c>
      <c r="E19" s="7">
        <v>3486.0</v>
      </c>
      <c r="F19" s="7">
        <v>3788.0</v>
      </c>
      <c r="G19" s="7">
        <v>2626.0</v>
      </c>
      <c r="H19" s="7">
        <v>3676.0</v>
      </c>
      <c r="I19" s="7">
        <v>2864.0</v>
      </c>
      <c r="J19" s="7">
        <v>4252.0</v>
      </c>
      <c r="K19" s="23">
        <f t="shared" si="1"/>
        <v>0.01920236337</v>
      </c>
      <c r="L19" s="23">
        <f t="shared" si="2"/>
        <v>0.001988071571</v>
      </c>
      <c r="M19" s="23">
        <f t="shared" si="3"/>
        <v>0.007077856421</v>
      </c>
      <c r="N19" s="23">
        <f t="shared" si="4"/>
        <v>0.009422763786</v>
      </c>
      <c r="O19" s="23">
        <f t="shared" si="5"/>
        <v>1.269384783</v>
      </c>
      <c r="P19" s="23">
        <f t="shared" si="6"/>
        <v>1.165487542</v>
      </c>
      <c r="Q19" s="23">
        <f t="shared" si="7"/>
        <v>1.34648898</v>
      </c>
      <c r="R19" s="23">
        <f t="shared" si="8"/>
        <v>1.557390936</v>
      </c>
      <c r="S19" s="23">
        <f t="shared" si="9"/>
        <v>0.6865564342</v>
      </c>
      <c r="T19" s="23">
        <f t="shared" si="10"/>
        <v>1.762536262</v>
      </c>
      <c r="U19" s="23">
        <f t="shared" si="11"/>
        <v>1.297974156</v>
      </c>
      <c r="V19" s="39">
        <f t="shared" si="12"/>
        <v>137.7487737</v>
      </c>
    </row>
    <row r="20" ht="12.75" customHeight="1">
      <c r="A20" s="7" t="s">
        <v>65</v>
      </c>
      <c r="B20" s="7">
        <v>32.0</v>
      </c>
      <c r="C20" s="7">
        <v>2.0</v>
      </c>
      <c r="D20" s="7">
        <v>18.0</v>
      </c>
      <c r="E20" s="7">
        <v>7408.0</v>
      </c>
      <c r="F20" s="7">
        <v>7080.0</v>
      </c>
      <c r="G20" s="7">
        <v>5932.0</v>
      </c>
      <c r="H20" s="7">
        <v>12240.0</v>
      </c>
      <c r="I20" s="7">
        <v>5984.0</v>
      </c>
      <c r="J20" s="7">
        <v>13032.0</v>
      </c>
      <c r="K20" s="23">
        <f t="shared" si="1"/>
        <v>0.04874446086</v>
      </c>
      <c r="L20" s="23">
        <f t="shared" si="2"/>
        <v>0.005964214712</v>
      </c>
      <c r="M20" s="23">
        <f t="shared" si="3"/>
        <v>0.01921132457</v>
      </c>
      <c r="N20" s="23">
        <f t="shared" si="4"/>
        <v>0.02464000005</v>
      </c>
      <c r="O20" s="23">
        <f t="shared" si="5"/>
        <v>2.697124135</v>
      </c>
      <c r="P20" s="23">
        <f t="shared" si="6"/>
        <v>2.178099046</v>
      </c>
      <c r="Q20" s="23">
        <f t="shared" si="7"/>
        <v>3.041004613</v>
      </c>
      <c r="R20" s="23">
        <f t="shared" si="8"/>
        <v>5.184667514</v>
      </c>
      <c r="S20" s="23">
        <f t="shared" si="9"/>
        <v>1.434219986</v>
      </c>
      <c r="T20" s="23">
        <f t="shared" si="10"/>
        <v>5.401160381</v>
      </c>
      <c r="U20" s="23">
        <f t="shared" si="11"/>
        <v>3.322712613</v>
      </c>
      <c r="V20" s="39">
        <f t="shared" si="12"/>
        <v>134.8503493</v>
      </c>
    </row>
    <row r="21" ht="12.75" customHeight="1">
      <c r="A21" s="7" t="s">
        <v>62</v>
      </c>
      <c r="B21" s="7">
        <v>0.0</v>
      </c>
      <c r="C21" s="7">
        <v>20.0</v>
      </c>
      <c r="D21" s="7">
        <v>0.0</v>
      </c>
      <c r="E21" s="7">
        <v>3262.0</v>
      </c>
      <c r="F21" s="7">
        <v>3128.0</v>
      </c>
      <c r="G21" s="7">
        <v>2674.0</v>
      </c>
      <c r="H21" s="7">
        <v>7700.0</v>
      </c>
      <c r="I21" s="7">
        <v>6272.0</v>
      </c>
      <c r="J21" s="7">
        <v>6928.0</v>
      </c>
      <c r="K21" s="23">
        <f t="shared" si="1"/>
        <v>0.001477104874</v>
      </c>
      <c r="L21" s="23">
        <f t="shared" si="2"/>
        <v>0.04174950298</v>
      </c>
      <c r="M21" s="23">
        <f t="shared" si="3"/>
        <v>0.001011122346</v>
      </c>
      <c r="N21" s="23">
        <f t="shared" si="4"/>
        <v>0.01474591007</v>
      </c>
      <c r="O21" s="23">
        <f t="shared" si="5"/>
        <v>1.187841281</v>
      </c>
      <c r="P21" s="23">
        <f t="shared" si="6"/>
        <v>0.9624730852</v>
      </c>
      <c r="Q21" s="23">
        <f t="shared" si="7"/>
        <v>1.371091748</v>
      </c>
      <c r="R21" s="23">
        <f t="shared" si="8"/>
        <v>3.261753494</v>
      </c>
      <c r="S21" s="23">
        <f t="shared" si="9"/>
        <v>1.503235083</v>
      </c>
      <c r="T21" s="23">
        <f t="shared" si="10"/>
        <v>2.871529217</v>
      </c>
      <c r="U21" s="23">
        <f t="shared" si="11"/>
        <v>1.859653985</v>
      </c>
      <c r="V21" s="39">
        <f t="shared" si="12"/>
        <v>126.1132054</v>
      </c>
    </row>
    <row r="22" ht="12.75" customHeight="1">
      <c r="A22" s="7" t="s">
        <v>103</v>
      </c>
      <c r="B22" s="7">
        <v>4.0</v>
      </c>
      <c r="C22" s="7">
        <v>0.0</v>
      </c>
      <c r="D22" s="7">
        <v>0.0</v>
      </c>
      <c r="E22" s="7">
        <v>1040.0</v>
      </c>
      <c r="F22" s="7">
        <v>1226.0</v>
      </c>
      <c r="G22" s="7">
        <v>774.0</v>
      </c>
      <c r="H22" s="7">
        <v>912.0</v>
      </c>
      <c r="I22" s="7">
        <v>1928.0</v>
      </c>
      <c r="J22" s="7">
        <v>1212.0</v>
      </c>
      <c r="K22" s="23">
        <f t="shared" si="1"/>
        <v>0.007385524372</v>
      </c>
      <c r="L22" s="23">
        <f t="shared" si="2"/>
        <v>0.001988071571</v>
      </c>
      <c r="M22" s="23">
        <f t="shared" si="3"/>
        <v>0.001011122346</v>
      </c>
      <c r="N22" s="23">
        <f t="shared" si="4"/>
        <v>0.003461572763</v>
      </c>
      <c r="O22" s="23">
        <f t="shared" si="5"/>
        <v>0.3789588642</v>
      </c>
      <c r="P22" s="23">
        <f t="shared" si="6"/>
        <v>0.3774223316</v>
      </c>
      <c r="Q22" s="23">
        <f t="shared" si="7"/>
        <v>0.3972321886</v>
      </c>
      <c r="R22" s="23">
        <f t="shared" si="8"/>
        <v>0.3867005506</v>
      </c>
      <c r="S22" s="23">
        <f t="shared" si="9"/>
        <v>0.4622573688</v>
      </c>
      <c r="T22" s="23">
        <f t="shared" si="10"/>
        <v>0.5026937422</v>
      </c>
      <c r="U22" s="23">
        <f t="shared" si="11"/>
        <v>0.4175441743</v>
      </c>
      <c r="V22" s="39">
        <f t="shared" si="12"/>
        <v>120.6226773</v>
      </c>
    </row>
    <row r="23" ht="12.75" customHeight="1">
      <c r="A23" s="7" t="s">
        <v>72</v>
      </c>
      <c r="B23" s="7">
        <v>0.0</v>
      </c>
      <c r="C23" s="7">
        <v>0.0</v>
      </c>
      <c r="D23" s="7">
        <v>2.0</v>
      </c>
      <c r="E23" s="7">
        <v>108.0</v>
      </c>
      <c r="F23" s="7">
        <v>164.0</v>
      </c>
      <c r="G23" s="7">
        <v>108.0</v>
      </c>
      <c r="H23" s="7">
        <v>900.0</v>
      </c>
      <c r="I23" s="7">
        <v>2072.0</v>
      </c>
      <c r="J23" s="7">
        <v>1004.0</v>
      </c>
      <c r="K23" s="23">
        <f t="shared" si="1"/>
        <v>0.001477104874</v>
      </c>
      <c r="L23" s="23">
        <f t="shared" si="2"/>
        <v>0.001988071571</v>
      </c>
      <c r="M23" s="23">
        <f t="shared" si="3"/>
        <v>0.003033367037</v>
      </c>
      <c r="N23" s="23">
        <f t="shared" si="4"/>
        <v>0.002166181161</v>
      </c>
      <c r="O23" s="23">
        <f t="shared" si="5"/>
        <v>0.03967965053</v>
      </c>
      <c r="P23" s="23">
        <f t="shared" si="6"/>
        <v>0.05075361427</v>
      </c>
      <c r="Q23" s="23">
        <f t="shared" si="7"/>
        <v>0.05586878524</v>
      </c>
      <c r="R23" s="23">
        <f t="shared" si="8"/>
        <v>0.3816179585</v>
      </c>
      <c r="S23" s="23">
        <f t="shared" si="9"/>
        <v>0.4967649173</v>
      </c>
      <c r="T23" s="23">
        <f t="shared" si="10"/>
        <v>0.4164939909</v>
      </c>
      <c r="U23" s="23">
        <f t="shared" si="11"/>
        <v>0.2401964861</v>
      </c>
      <c r="V23" s="39">
        <f t="shared" si="12"/>
        <v>110.8847637</v>
      </c>
    </row>
    <row r="24" ht="12.75" customHeight="1">
      <c r="A24" s="7" t="s">
        <v>91</v>
      </c>
      <c r="B24" s="7">
        <v>8.0</v>
      </c>
      <c r="C24" s="7">
        <v>6.0</v>
      </c>
      <c r="D24" s="7">
        <v>110.0</v>
      </c>
      <c r="E24" s="7">
        <v>12696.0</v>
      </c>
      <c r="F24" s="7">
        <v>10606.0</v>
      </c>
      <c r="G24" s="7">
        <v>8570.0</v>
      </c>
      <c r="H24" s="7">
        <v>14056.0</v>
      </c>
      <c r="I24" s="7">
        <v>21948.0</v>
      </c>
      <c r="J24" s="7">
        <v>16900.0</v>
      </c>
      <c r="K24" s="23">
        <f t="shared" si="1"/>
        <v>0.01329394387</v>
      </c>
      <c r="L24" s="23">
        <f t="shared" si="2"/>
        <v>0.01391650099</v>
      </c>
      <c r="M24" s="23">
        <f t="shared" si="3"/>
        <v>0.1122345804</v>
      </c>
      <c r="N24" s="23">
        <f t="shared" si="4"/>
        <v>0.04648167508</v>
      </c>
      <c r="O24" s="23">
        <f t="shared" si="5"/>
        <v>4.622133236</v>
      </c>
      <c r="P24" s="23">
        <f t="shared" si="6"/>
        <v>3.262688404</v>
      </c>
      <c r="Q24" s="23">
        <f t="shared" si="7"/>
        <v>4.393131727</v>
      </c>
      <c r="R24" s="23">
        <f t="shared" si="8"/>
        <v>5.953833122</v>
      </c>
      <c r="S24" s="23">
        <f t="shared" si="9"/>
        <v>5.259765157</v>
      </c>
      <c r="T24" s="23">
        <f t="shared" si="10"/>
        <v>7.004144219</v>
      </c>
      <c r="U24" s="23">
        <f t="shared" si="11"/>
        <v>5.082615977</v>
      </c>
      <c r="V24" s="39">
        <f t="shared" si="12"/>
        <v>109.3466612</v>
      </c>
    </row>
    <row r="25" ht="12.75" customHeight="1">
      <c r="A25" s="7" t="s">
        <v>45</v>
      </c>
      <c r="B25" s="7">
        <v>20.0</v>
      </c>
      <c r="C25" s="7">
        <v>2.0</v>
      </c>
      <c r="D25" s="7">
        <v>6.0</v>
      </c>
      <c r="E25" s="7">
        <v>1318.0</v>
      </c>
      <c r="F25" s="7">
        <v>1758.0</v>
      </c>
      <c r="G25" s="7">
        <v>900.0</v>
      </c>
      <c r="H25" s="7">
        <v>3200.0</v>
      </c>
      <c r="I25" s="7">
        <v>8980.0</v>
      </c>
      <c r="J25" s="7">
        <v>3820.0</v>
      </c>
      <c r="K25" s="23">
        <f t="shared" si="1"/>
        <v>0.03101920236</v>
      </c>
      <c r="L25" s="23">
        <f t="shared" si="2"/>
        <v>0.005964214712</v>
      </c>
      <c r="M25" s="23">
        <f t="shared" si="3"/>
        <v>0.007077856421</v>
      </c>
      <c r="N25" s="23">
        <f t="shared" si="4"/>
        <v>0.01468709117</v>
      </c>
      <c r="O25" s="23">
        <f t="shared" si="5"/>
        <v>0.4801601747</v>
      </c>
      <c r="P25" s="23">
        <f t="shared" si="6"/>
        <v>0.5410642879</v>
      </c>
      <c r="Q25" s="23">
        <f t="shared" si="7"/>
        <v>0.4618144541</v>
      </c>
      <c r="R25" s="23">
        <f t="shared" si="8"/>
        <v>1.355781449</v>
      </c>
      <c r="S25" s="23">
        <f t="shared" si="9"/>
        <v>2.152168704</v>
      </c>
      <c r="T25" s="23">
        <f t="shared" si="10"/>
        <v>1.583506009</v>
      </c>
      <c r="U25" s="23">
        <f t="shared" si="11"/>
        <v>1.09574918</v>
      </c>
      <c r="V25" s="39">
        <f t="shared" si="12"/>
        <v>74.60627617</v>
      </c>
    </row>
    <row r="26" ht="12.75" customHeight="1">
      <c r="A26" s="7" t="s">
        <v>48</v>
      </c>
      <c r="B26" s="7">
        <v>30.0</v>
      </c>
      <c r="C26" s="7">
        <v>8.0</v>
      </c>
      <c r="D26" s="7">
        <v>20.0</v>
      </c>
      <c r="E26" s="7">
        <v>732.0</v>
      </c>
      <c r="F26" s="7">
        <v>998.0</v>
      </c>
      <c r="G26" s="7">
        <v>444.0</v>
      </c>
      <c r="H26" s="7">
        <v>8240.0</v>
      </c>
      <c r="I26" s="7">
        <v>10340.0</v>
      </c>
      <c r="J26" s="7">
        <v>13016.0</v>
      </c>
      <c r="K26" s="23">
        <f t="shared" si="1"/>
        <v>0.04579025111</v>
      </c>
      <c r="L26" s="23">
        <f t="shared" si="2"/>
        <v>0.01789264414</v>
      </c>
      <c r="M26" s="23">
        <f t="shared" si="3"/>
        <v>0.02123356926</v>
      </c>
      <c r="N26" s="23">
        <f t="shared" si="4"/>
        <v>0.02830548817</v>
      </c>
      <c r="O26" s="23">
        <f t="shared" si="5"/>
        <v>0.266836549</v>
      </c>
      <c r="P26" s="23">
        <f t="shared" si="6"/>
        <v>0.3072900646</v>
      </c>
      <c r="Q26" s="23">
        <f t="shared" si="7"/>
        <v>0.2280881599</v>
      </c>
      <c r="R26" s="23">
        <f t="shared" si="8"/>
        <v>3.49047014</v>
      </c>
      <c r="S26" s="23">
        <f t="shared" si="9"/>
        <v>2.478073329</v>
      </c>
      <c r="T26" s="23">
        <f t="shared" si="10"/>
        <v>5.394529631</v>
      </c>
      <c r="U26" s="23">
        <f t="shared" si="11"/>
        <v>2.027547979</v>
      </c>
      <c r="V26" s="39">
        <f t="shared" si="12"/>
        <v>71.63091365</v>
      </c>
    </row>
    <row r="27" ht="12.75" customHeight="1">
      <c r="A27" s="7" t="s">
        <v>121</v>
      </c>
      <c r="B27" s="7">
        <v>88.0</v>
      </c>
      <c r="C27" s="7">
        <v>76.0</v>
      </c>
      <c r="D27" s="7">
        <v>90.0</v>
      </c>
      <c r="E27" s="7">
        <v>7238.0</v>
      </c>
      <c r="F27" s="7">
        <v>5430.0</v>
      </c>
      <c r="G27" s="7">
        <v>4526.0</v>
      </c>
      <c r="H27" s="7">
        <v>43060.0</v>
      </c>
      <c r="I27" s="7">
        <v>44944.0</v>
      </c>
      <c r="J27" s="7">
        <v>43016.0</v>
      </c>
      <c r="K27" s="23">
        <f t="shared" si="1"/>
        <v>0.1314623338</v>
      </c>
      <c r="L27" s="23">
        <f t="shared" si="2"/>
        <v>0.1530815109</v>
      </c>
      <c r="M27" s="23">
        <f t="shared" si="3"/>
        <v>0.09201213347</v>
      </c>
      <c r="N27" s="23">
        <f t="shared" si="4"/>
        <v>0.1255186594</v>
      </c>
      <c r="O27" s="23">
        <f t="shared" si="5"/>
        <v>2.635238442</v>
      </c>
      <c r="P27" s="23">
        <f t="shared" si="6"/>
        <v>1.670562904</v>
      </c>
      <c r="Q27" s="23">
        <f t="shared" si="7"/>
        <v>2.320348539</v>
      </c>
      <c r="R27" s="23">
        <f t="shared" si="8"/>
        <v>18.23845828</v>
      </c>
      <c r="S27" s="23">
        <f t="shared" si="9"/>
        <v>10.77042895</v>
      </c>
      <c r="T27" s="23">
        <f t="shared" si="10"/>
        <v>17.82718608</v>
      </c>
      <c r="U27" s="23">
        <f t="shared" si="11"/>
        <v>8.910370531</v>
      </c>
      <c r="V27" s="39">
        <f t="shared" si="12"/>
        <v>70.98841378</v>
      </c>
    </row>
    <row r="28" ht="12.75" customHeight="1">
      <c r="A28" s="7" t="s">
        <v>82</v>
      </c>
      <c r="B28" s="7">
        <v>122.0</v>
      </c>
      <c r="C28" s="7">
        <v>186.0</v>
      </c>
      <c r="D28" s="7">
        <v>94.0</v>
      </c>
      <c r="E28" s="7">
        <v>32752.0</v>
      </c>
      <c r="F28" s="7">
        <v>30852.0</v>
      </c>
      <c r="G28" s="7">
        <v>23340.0</v>
      </c>
      <c r="H28" s="7">
        <v>42416.0</v>
      </c>
      <c r="I28" s="7">
        <v>34972.0</v>
      </c>
      <c r="J28" s="7">
        <v>42656.0</v>
      </c>
      <c r="K28" s="23">
        <f t="shared" si="1"/>
        <v>0.1816838996</v>
      </c>
      <c r="L28" s="23">
        <f t="shared" si="2"/>
        <v>0.3717693837</v>
      </c>
      <c r="M28" s="23">
        <f t="shared" si="3"/>
        <v>0.09605662285</v>
      </c>
      <c r="N28" s="23">
        <f t="shared" si="4"/>
        <v>0.216503302</v>
      </c>
      <c r="O28" s="23">
        <f t="shared" si="5"/>
        <v>11.92318893</v>
      </c>
      <c r="P28" s="23">
        <f t="shared" si="6"/>
        <v>9.490310674</v>
      </c>
      <c r="Q28" s="23">
        <f t="shared" si="7"/>
        <v>11.96360841</v>
      </c>
      <c r="R28" s="23">
        <f t="shared" si="8"/>
        <v>17.9656925</v>
      </c>
      <c r="S28" s="23">
        <f t="shared" si="9"/>
        <v>8.380781213</v>
      </c>
      <c r="T28" s="23">
        <f t="shared" si="10"/>
        <v>17.6779942</v>
      </c>
      <c r="U28" s="23">
        <f t="shared" si="11"/>
        <v>12.90026265</v>
      </c>
      <c r="V28" s="39">
        <f t="shared" si="12"/>
        <v>59.58460002</v>
      </c>
    </row>
    <row r="29" ht="12.75" customHeight="1">
      <c r="A29" s="7" t="s">
        <v>142</v>
      </c>
      <c r="B29" s="7">
        <v>0.0</v>
      </c>
      <c r="C29" s="7">
        <v>0.0</v>
      </c>
      <c r="D29" s="7">
        <v>6.0</v>
      </c>
      <c r="E29" s="7">
        <v>126.0</v>
      </c>
      <c r="F29" s="7">
        <v>72.0</v>
      </c>
      <c r="G29" s="7">
        <v>152.0</v>
      </c>
      <c r="H29" s="7">
        <v>720.0</v>
      </c>
      <c r="I29" s="7">
        <v>1444.0</v>
      </c>
      <c r="J29" s="7">
        <v>1048.0</v>
      </c>
      <c r="K29" s="23">
        <f t="shared" si="1"/>
        <v>0.001477104874</v>
      </c>
      <c r="L29" s="23">
        <f t="shared" si="2"/>
        <v>0.001988071571</v>
      </c>
      <c r="M29" s="23">
        <f t="shared" si="3"/>
        <v>0.007077856421</v>
      </c>
      <c r="N29" s="23">
        <f t="shared" si="4"/>
        <v>0.003514344289</v>
      </c>
      <c r="O29" s="23">
        <f t="shared" si="5"/>
        <v>0.04623225337</v>
      </c>
      <c r="P29" s="23">
        <f t="shared" si="6"/>
        <v>0.02245462934</v>
      </c>
      <c r="Q29" s="23">
        <f t="shared" si="7"/>
        <v>0.0784213224</v>
      </c>
      <c r="R29" s="23">
        <f t="shared" si="8"/>
        <v>0.3053790767</v>
      </c>
      <c r="S29" s="23">
        <f t="shared" si="9"/>
        <v>0.346273664</v>
      </c>
      <c r="T29" s="23">
        <f t="shared" si="10"/>
        <v>0.4347285537</v>
      </c>
      <c r="U29" s="23">
        <f t="shared" si="11"/>
        <v>0.2055815832</v>
      </c>
      <c r="V29" s="39">
        <f t="shared" si="12"/>
        <v>58.49784949</v>
      </c>
    </row>
    <row r="30" ht="12.75" customHeight="1">
      <c r="A30" s="7" t="s">
        <v>135</v>
      </c>
      <c r="B30" s="7">
        <v>0.0</v>
      </c>
      <c r="C30" s="7">
        <v>10.0</v>
      </c>
      <c r="D30" s="7">
        <v>2.0</v>
      </c>
      <c r="E30" s="7">
        <v>844.0</v>
      </c>
      <c r="F30" s="7">
        <v>912.0</v>
      </c>
      <c r="G30" s="7">
        <v>510.0</v>
      </c>
      <c r="H30" s="7">
        <v>1204.0</v>
      </c>
      <c r="I30" s="7">
        <v>2532.0</v>
      </c>
      <c r="J30" s="7">
        <v>2476.0</v>
      </c>
      <c r="K30" s="23">
        <f t="shared" si="1"/>
        <v>0.001477104874</v>
      </c>
      <c r="L30" s="23">
        <f t="shared" si="2"/>
        <v>0.02186878728</v>
      </c>
      <c r="M30" s="23">
        <f t="shared" si="3"/>
        <v>0.003033367037</v>
      </c>
      <c r="N30" s="23">
        <f t="shared" si="4"/>
        <v>0.008793086396</v>
      </c>
      <c r="O30" s="23">
        <f t="shared" si="5"/>
        <v>0.3076083</v>
      </c>
      <c r="P30" s="23">
        <f t="shared" si="6"/>
        <v>0.2808366656</v>
      </c>
      <c r="Q30" s="23">
        <f t="shared" si="7"/>
        <v>0.2619169657</v>
      </c>
      <c r="R30" s="23">
        <f t="shared" si="8"/>
        <v>0.5103769589</v>
      </c>
      <c r="S30" s="23">
        <f t="shared" si="9"/>
        <v>0.606997364</v>
      </c>
      <c r="T30" s="23">
        <f t="shared" si="10"/>
        <v>1.026523</v>
      </c>
      <c r="U30" s="23">
        <f t="shared" si="11"/>
        <v>0.4990432091</v>
      </c>
      <c r="V30" s="39">
        <f t="shared" si="12"/>
        <v>56.75404365</v>
      </c>
    </row>
    <row r="31" ht="12.75" customHeight="1">
      <c r="A31" s="7" t="s">
        <v>77</v>
      </c>
      <c r="B31" s="7">
        <v>462.0</v>
      </c>
      <c r="C31" s="7">
        <v>506.0</v>
      </c>
      <c r="D31" s="7">
        <v>642.0</v>
      </c>
      <c r="E31" s="7">
        <v>90250.0</v>
      </c>
      <c r="F31" s="7">
        <v>105008.0</v>
      </c>
      <c r="G31" s="7">
        <v>64780.0</v>
      </c>
      <c r="H31" s="7">
        <v>94580.0</v>
      </c>
      <c r="I31" s="7">
        <v>217292.0</v>
      </c>
      <c r="J31" s="7">
        <v>137180.0</v>
      </c>
      <c r="K31" s="23">
        <f t="shared" si="1"/>
        <v>0.6838995569</v>
      </c>
      <c r="L31" s="23">
        <f t="shared" si="2"/>
        <v>1.007952286</v>
      </c>
      <c r="M31" s="23">
        <f t="shared" si="3"/>
        <v>0.6501516684</v>
      </c>
      <c r="N31" s="23">
        <f t="shared" si="4"/>
        <v>0.7806678372</v>
      </c>
      <c r="O31" s="23">
        <f t="shared" si="5"/>
        <v>32.8543866</v>
      </c>
      <c r="P31" s="23">
        <f t="shared" si="6"/>
        <v>32.30052292</v>
      </c>
      <c r="Q31" s="23">
        <f t="shared" si="7"/>
        <v>33.20399795</v>
      </c>
      <c r="R31" s="23">
        <f t="shared" si="8"/>
        <v>40.05972046</v>
      </c>
      <c r="S31" s="23">
        <f t="shared" si="9"/>
        <v>52.07117182</v>
      </c>
      <c r="T31" s="23">
        <f t="shared" si="10"/>
        <v>56.85080812</v>
      </c>
      <c r="U31" s="23">
        <f t="shared" si="11"/>
        <v>41.22343464</v>
      </c>
      <c r="V31" s="39">
        <f t="shared" si="12"/>
        <v>52.80534522</v>
      </c>
    </row>
    <row r="32" ht="12.75" customHeight="1">
      <c r="A32" s="7" t="s">
        <v>63</v>
      </c>
      <c r="B32" s="7">
        <v>42.0</v>
      </c>
      <c r="C32" s="7">
        <v>70.0</v>
      </c>
      <c r="D32" s="7">
        <v>138.0</v>
      </c>
      <c r="E32" s="7">
        <v>12286.0</v>
      </c>
      <c r="F32" s="7">
        <v>12500.0</v>
      </c>
      <c r="G32" s="7">
        <v>9834.0</v>
      </c>
      <c r="H32" s="7">
        <v>22412.0</v>
      </c>
      <c r="I32" s="7">
        <v>15196.0</v>
      </c>
      <c r="J32" s="7">
        <v>20492.0</v>
      </c>
      <c r="K32" s="23">
        <f t="shared" si="1"/>
        <v>0.0635155096</v>
      </c>
      <c r="L32" s="23">
        <f t="shared" si="2"/>
        <v>0.1411530815</v>
      </c>
      <c r="M32" s="23">
        <f t="shared" si="3"/>
        <v>0.1405460061</v>
      </c>
      <c r="N32" s="23">
        <f t="shared" si="4"/>
        <v>0.1150715324</v>
      </c>
      <c r="O32" s="23">
        <f t="shared" si="5"/>
        <v>4.472879505</v>
      </c>
      <c r="P32" s="23">
        <f t="shared" si="6"/>
        <v>3.845278376</v>
      </c>
      <c r="Q32" s="23">
        <f t="shared" si="7"/>
        <v>5.041004613</v>
      </c>
      <c r="R32" s="23">
        <f t="shared" si="8"/>
        <v>9.493011436</v>
      </c>
      <c r="S32" s="23">
        <f t="shared" si="9"/>
        <v>3.641744548</v>
      </c>
      <c r="T32" s="23">
        <f t="shared" si="10"/>
        <v>8.492747617</v>
      </c>
      <c r="U32" s="23">
        <f t="shared" si="11"/>
        <v>5.831111016</v>
      </c>
      <c r="V32" s="39">
        <f t="shared" si="12"/>
        <v>50.67379303</v>
      </c>
    </row>
    <row r="33" ht="12.75" customHeight="1">
      <c r="A33" s="7" t="s">
        <v>70</v>
      </c>
      <c r="B33" s="7">
        <v>0.0</v>
      </c>
      <c r="C33" s="7">
        <v>0.0</v>
      </c>
      <c r="D33" s="7">
        <v>0.0</v>
      </c>
      <c r="E33" s="7">
        <v>170.0</v>
      </c>
      <c r="F33" s="7">
        <v>208.0</v>
      </c>
      <c r="G33" s="7">
        <v>122.0</v>
      </c>
      <c r="H33" s="7">
        <v>164.0</v>
      </c>
      <c r="I33" s="7">
        <v>232.0</v>
      </c>
      <c r="J33" s="7">
        <v>304.0</v>
      </c>
      <c r="K33" s="23">
        <f t="shared" si="1"/>
        <v>0.001477104874</v>
      </c>
      <c r="L33" s="23">
        <f t="shared" si="2"/>
        <v>0.001988071571</v>
      </c>
      <c r="M33" s="23">
        <f t="shared" si="3"/>
        <v>0.001011122346</v>
      </c>
      <c r="N33" s="23">
        <f t="shared" si="4"/>
        <v>0.001492099597</v>
      </c>
      <c r="O33" s="23">
        <f t="shared" si="5"/>
        <v>0.06224972697</v>
      </c>
      <c r="P33" s="23">
        <f t="shared" si="6"/>
        <v>0.06428791141</v>
      </c>
      <c r="Q33" s="23">
        <f t="shared" si="7"/>
        <v>0.06304459252</v>
      </c>
      <c r="R33" s="23">
        <f t="shared" si="8"/>
        <v>0.06988564168</v>
      </c>
      <c r="S33" s="23">
        <f t="shared" si="9"/>
        <v>0.0558351306</v>
      </c>
      <c r="T33" s="23">
        <f t="shared" si="10"/>
        <v>0.1263986738</v>
      </c>
      <c r="U33" s="23">
        <f t="shared" si="11"/>
        <v>0.07361694617</v>
      </c>
      <c r="V33" s="39">
        <f t="shared" si="12"/>
        <v>49.33782324</v>
      </c>
    </row>
    <row r="34" ht="12.75" customHeight="1">
      <c r="A34" s="7" t="s">
        <v>79</v>
      </c>
      <c r="B34" s="7">
        <v>138.0</v>
      </c>
      <c r="C34" s="7">
        <v>100.0</v>
      </c>
      <c r="D34" s="7">
        <v>206.0</v>
      </c>
      <c r="E34" s="7">
        <v>17568.0</v>
      </c>
      <c r="F34" s="7">
        <v>18302.0</v>
      </c>
      <c r="G34" s="7">
        <v>14772.0</v>
      </c>
      <c r="H34" s="7">
        <v>38612.0</v>
      </c>
      <c r="I34" s="7">
        <v>35916.0</v>
      </c>
      <c r="J34" s="7">
        <v>37424.0</v>
      </c>
      <c r="K34" s="23">
        <f t="shared" si="1"/>
        <v>0.2053175775</v>
      </c>
      <c r="L34" s="23">
        <f t="shared" si="2"/>
        <v>0.2007952286</v>
      </c>
      <c r="M34" s="23">
        <f t="shared" si="3"/>
        <v>0.2093023256</v>
      </c>
      <c r="N34" s="23">
        <f t="shared" si="4"/>
        <v>0.2051383773</v>
      </c>
      <c r="O34" s="23">
        <f t="shared" si="5"/>
        <v>6.395704405</v>
      </c>
      <c r="P34" s="23">
        <f t="shared" si="6"/>
        <v>5.629960012</v>
      </c>
      <c r="Q34" s="23">
        <f t="shared" si="7"/>
        <v>7.572014352</v>
      </c>
      <c r="R34" s="23">
        <f t="shared" si="8"/>
        <v>16.3545108</v>
      </c>
      <c r="S34" s="23">
        <f t="shared" si="9"/>
        <v>8.606997364</v>
      </c>
      <c r="T34" s="23">
        <f t="shared" si="10"/>
        <v>15.50973891</v>
      </c>
      <c r="U34" s="23">
        <f t="shared" si="11"/>
        <v>10.01148764</v>
      </c>
      <c r="V34" s="39">
        <f t="shared" si="12"/>
        <v>48.80358213</v>
      </c>
    </row>
    <row r="35" ht="12.75" customHeight="1">
      <c r="A35" s="7" t="s">
        <v>100</v>
      </c>
      <c r="B35" s="7">
        <v>36.0</v>
      </c>
      <c r="C35" s="7">
        <v>24.0</v>
      </c>
      <c r="D35" s="7">
        <v>184.0</v>
      </c>
      <c r="E35" s="7">
        <v>10552.0</v>
      </c>
      <c r="F35" s="7">
        <v>13464.0</v>
      </c>
      <c r="G35" s="7">
        <v>6524.0</v>
      </c>
      <c r="H35" s="7">
        <v>15704.0</v>
      </c>
      <c r="I35" s="7">
        <v>7700.0</v>
      </c>
      <c r="J35" s="7">
        <v>19884.0</v>
      </c>
      <c r="K35" s="23">
        <f t="shared" si="1"/>
        <v>0.05465288035</v>
      </c>
      <c r="L35" s="23">
        <f t="shared" si="2"/>
        <v>0.04970178926</v>
      </c>
      <c r="M35" s="23">
        <f t="shared" si="3"/>
        <v>0.187057634</v>
      </c>
      <c r="N35" s="23">
        <f t="shared" si="4"/>
        <v>0.09713743453</v>
      </c>
      <c r="O35" s="23">
        <f t="shared" si="5"/>
        <v>3.841645431</v>
      </c>
      <c r="P35" s="23">
        <f t="shared" si="6"/>
        <v>4.141802522</v>
      </c>
      <c r="Q35" s="23">
        <f t="shared" si="7"/>
        <v>3.344438749</v>
      </c>
      <c r="R35" s="23">
        <f t="shared" si="8"/>
        <v>6.65184244</v>
      </c>
      <c r="S35" s="23">
        <f t="shared" si="9"/>
        <v>1.845434939</v>
      </c>
      <c r="T35" s="23">
        <f t="shared" si="10"/>
        <v>8.240779113</v>
      </c>
      <c r="U35" s="23">
        <f t="shared" si="11"/>
        <v>4.677657199</v>
      </c>
      <c r="V35" s="39">
        <f t="shared" si="12"/>
        <v>48.15504158</v>
      </c>
    </row>
    <row r="36" ht="12.75" customHeight="1">
      <c r="A36" s="7" t="s">
        <v>67</v>
      </c>
      <c r="B36" s="7">
        <v>96.0</v>
      </c>
      <c r="C36" s="7">
        <v>110.0</v>
      </c>
      <c r="D36" s="7">
        <v>112.0</v>
      </c>
      <c r="E36" s="7">
        <v>14016.0</v>
      </c>
      <c r="F36" s="7">
        <v>13064.0</v>
      </c>
      <c r="G36" s="7">
        <v>10536.0</v>
      </c>
      <c r="H36" s="7">
        <v>20060.0</v>
      </c>
      <c r="I36" s="7">
        <v>20600.0</v>
      </c>
      <c r="J36" s="7">
        <v>24668.0</v>
      </c>
      <c r="K36" s="23">
        <f t="shared" si="1"/>
        <v>0.1432791728</v>
      </c>
      <c r="L36" s="23">
        <f t="shared" si="2"/>
        <v>0.2206759443</v>
      </c>
      <c r="M36" s="23">
        <f t="shared" si="3"/>
        <v>0.1142568251</v>
      </c>
      <c r="N36" s="23">
        <f t="shared" si="4"/>
        <v>0.1594039807</v>
      </c>
      <c r="O36" s="23">
        <f t="shared" si="5"/>
        <v>5.102657444</v>
      </c>
      <c r="P36" s="23">
        <f t="shared" si="6"/>
        <v>4.018763457</v>
      </c>
      <c r="Q36" s="23">
        <f t="shared" si="7"/>
        <v>5.400820092</v>
      </c>
      <c r="R36" s="23">
        <f t="shared" si="8"/>
        <v>8.49682338</v>
      </c>
      <c r="S36" s="23">
        <f t="shared" si="9"/>
        <v>4.936736161</v>
      </c>
      <c r="T36" s="23">
        <f t="shared" si="10"/>
        <v>10.22337339</v>
      </c>
      <c r="U36" s="23">
        <f t="shared" si="11"/>
        <v>6.363195655</v>
      </c>
      <c r="V36" s="39">
        <f t="shared" si="12"/>
        <v>39.91867471</v>
      </c>
    </row>
    <row r="37" ht="12.75" customHeight="1">
      <c r="A37" s="7" t="s">
        <v>126</v>
      </c>
      <c r="B37" s="7">
        <v>182.0</v>
      </c>
      <c r="C37" s="7">
        <v>72.0</v>
      </c>
      <c r="D37" s="7">
        <v>124.0</v>
      </c>
      <c r="E37" s="7">
        <v>9886.0</v>
      </c>
      <c r="F37" s="7">
        <v>11168.0</v>
      </c>
      <c r="G37" s="7">
        <v>7768.0</v>
      </c>
      <c r="H37" s="7">
        <v>25308.0</v>
      </c>
      <c r="I37" s="7">
        <v>45656.0</v>
      </c>
      <c r="J37" s="7">
        <v>23820.0</v>
      </c>
      <c r="K37" s="23">
        <f t="shared" si="1"/>
        <v>0.270310192</v>
      </c>
      <c r="L37" s="23">
        <f t="shared" si="2"/>
        <v>0.1451292247</v>
      </c>
      <c r="M37" s="23">
        <f t="shared" si="3"/>
        <v>0.1263902932</v>
      </c>
      <c r="N37" s="23">
        <f t="shared" si="4"/>
        <v>0.1806099033</v>
      </c>
      <c r="O37" s="23">
        <f t="shared" si="5"/>
        <v>3.599199126</v>
      </c>
      <c r="P37" s="23">
        <f t="shared" si="6"/>
        <v>3.43555829</v>
      </c>
      <c r="Q37" s="23">
        <f t="shared" si="7"/>
        <v>3.982060482</v>
      </c>
      <c r="R37" s="23">
        <f t="shared" si="8"/>
        <v>10.71961033</v>
      </c>
      <c r="S37" s="23">
        <f t="shared" si="9"/>
        <v>10.9410496</v>
      </c>
      <c r="T37" s="23">
        <f t="shared" si="10"/>
        <v>9.871943639</v>
      </c>
      <c r="U37" s="23">
        <f t="shared" si="11"/>
        <v>7.091570246</v>
      </c>
      <c r="V37" s="39">
        <f t="shared" si="12"/>
        <v>39.26457031</v>
      </c>
    </row>
    <row r="38" ht="12.75" customHeight="1">
      <c r="A38" s="7" t="s">
        <v>150</v>
      </c>
      <c r="B38" s="7">
        <v>0.0</v>
      </c>
      <c r="C38" s="7">
        <v>2.0</v>
      </c>
      <c r="D38" s="7">
        <v>0.0</v>
      </c>
      <c r="E38" s="7">
        <v>472.0</v>
      </c>
      <c r="F38" s="7">
        <v>414.0</v>
      </c>
      <c r="G38" s="7">
        <v>356.0</v>
      </c>
      <c r="H38" s="7">
        <v>152.0</v>
      </c>
      <c r="I38" s="7">
        <v>156.0</v>
      </c>
      <c r="J38" s="7">
        <v>160.0</v>
      </c>
      <c r="K38" s="23">
        <f t="shared" si="1"/>
        <v>0.001477104874</v>
      </c>
      <c r="L38" s="23">
        <f t="shared" si="2"/>
        <v>0.005964214712</v>
      </c>
      <c r="M38" s="23">
        <f t="shared" si="3"/>
        <v>0.001011122346</v>
      </c>
      <c r="N38" s="23">
        <f t="shared" si="4"/>
        <v>0.002817480644</v>
      </c>
      <c r="O38" s="23">
        <f t="shared" si="5"/>
        <v>0.1721878413</v>
      </c>
      <c r="P38" s="23">
        <f t="shared" si="6"/>
        <v>0.1276530298</v>
      </c>
      <c r="Q38" s="23">
        <f t="shared" si="7"/>
        <v>0.1829830856</v>
      </c>
      <c r="R38" s="23">
        <f t="shared" si="8"/>
        <v>0.06480304956</v>
      </c>
      <c r="S38" s="23">
        <f t="shared" si="9"/>
        <v>0.03762281332</v>
      </c>
      <c r="T38" s="23">
        <f t="shared" si="10"/>
        <v>0.06672192292</v>
      </c>
      <c r="U38" s="23">
        <f t="shared" si="11"/>
        <v>0.1086619571</v>
      </c>
      <c r="V38" s="39">
        <f t="shared" si="12"/>
        <v>38.56706427</v>
      </c>
    </row>
    <row r="39" ht="12.75" customHeight="1">
      <c r="A39" s="7" t="s">
        <v>85</v>
      </c>
      <c r="B39" s="7">
        <v>0.0</v>
      </c>
      <c r="C39" s="7">
        <v>0.0</v>
      </c>
      <c r="D39" s="7">
        <v>2.0</v>
      </c>
      <c r="E39" s="7">
        <v>324.0</v>
      </c>
      <c r="F39" s="7">
        <v>226.0</v>
      </c>
      <c r="G39" s="7">
        <v>178.0</v>
      </c>
      <c r="H39" s="7">
        <v>188.0</v>
      </c>
      <c r="I39" s="7">
        <v>260.0</v>
      </c>
      <c r="J39" s="7">
        <v>172.0</v>
      </c>
      <c r="K39" s="23">
        <f t="shared" si="1"/>
        <v>0.001477104874</v>
      </c>
      <c r="L39" s="23">
        <f t="shared" si="2"/>
        <v>0.001988071571</v>
      </c>
      <c r="M39" s="23">
        <f t="shared" si="3"/>
        <v>0.003033367037</v>
      </c>
      <c r="N39" s="23">
        <f t="shared" si="4"/>
        <v>0.002166181161</v>
      </c>
      <c r="O39" s="23">
        <f t="shared" si="5"/>
        <v>0.1183108846</v>
      </c>
      <c r="P39" s="23">
        <f t="shared" si="6"/>
        <v>0.06982466933</v>
      </c>
      <c r="Q39" s="23">
        <f t="shared" si="7"/>
        <v>0.09174782163</v>
      </c>
      <c r="R39" s="23">
        <f t="shared" si="8"/>
        <v>0.08005082592</v>
      </c>
      <c r="S39" s="23">
        <f t="shared" si="9"/>
        <v>0.0625449317</v>
      </c>
      <c r="T39" s="23">
        <f t="shared" si="10"/>
        <v>0.0716949855</v>
      </c>
      <c r="U39" s="23">
        <f t="shared" si="11"/>
        <v>0.08236235311</v>
      </c>
      <c r="V39" s="39">
        <f t="shared" si="12"/>
        <v>38.02191368</v>
      </c>
    </row>
    <row r="40" ht="12.75" customHeight="1">
      <c r="A40" s="7" t="s">
        <v>179</v>
      </c>
      <c r="B40" s="7">
        <v>20.0</v>
      </c>
      <c r="C40" s="7">
        <v>32.0</v>
      </c>
      <c r="D40" s="7">
        <v>82.0</v>
      </c>
      <c r="E40" s="7">
        <v>6698.0</v>
      </c>
      <c r="F40" s="7">
        <v>7118.0</v>
      </c>
      <c r="G40" s="7">
        <v>4854.0</v>
      </c>
      <c r="H40" s="7">
        <v>5156.0</v>
      </c>
      <c r="I40" s="7">
        <v>3624.0</v>
      </c>
      <c r="J40" s="7">
        <v>4624.0</v>
      </c>
      <c r="K40" s="23">
        <f t="shared" si="1"/>
        <v>0.03101920236</v>
      </c>
      <c r="L40" s="23">
        <f t="shared" si="2"/>
        <v>0.06560636183</v>
      </c>
      <c r="M40" s="23">
        <f t="shared" si="3"/>
        <v>0.0839231547</v>
      </c>
      <c r="N40" s="23">
        <f t="shared" si="4"/>
        <v>0.0601829063</v>
      </c>
      <c r="O40" s="23">
        <f t="shared" si="5"/>
        <v>2.438660357</v>
      </c>
      <c r="P40" s="23">
        <f t="shared" si="6"/>
        <v>2.189787758</v>
      </c>
      <c r="Q40" s="23">
        <f t="shared" si="7"/>
        <v>2.488467453</v>
      </c>
      <c r="R40" s="23">
        <f t="shared" si="8"/>
        <v>2.184243964</v>
      </c>
      <c r="S40" s="23">
        <f t="shared" si="9"/>
        <v>0.868679607</v>
      </c>
      <c r="T40" s="23">
        <f t="shared" si="10"/>
        <v>1.916701202</v>
      </c>
      <c r="U40" s="23">
        <f t="shared" si="11"/>
        <v>2.01442339</v>
      </c>
      <c r="V40" s="39">
        <f t="shared" si="12"/>
        <v>33.4716868</v>
      </c>
    </row>
    <row r="41" ht="12.75" customHeight="1">
      <c r="A41" s="7" t="s">
        <v>151</v>
      </c>
      <c r="B41" s="7">
        <v>288.0</v>
      </c>
      <c r="C41" s="7">
        <v>46.0</v>
      </c>
      <c r="D41" s="7">
        <v>100.0</v>
      </c>
      <c r="E41" s="7">
        <v>4666.0</v>
      </c>
      <c r="F41" s="7">
        <v>4368.0</v>
      </c>
      <c r="G41" s="7">
        <v>4968.0</v>
      </c>
      <c r="H41" s="7">
        <v>28876.0</v>
      </c>
      <c r="I41" s="7">
        <v>40108.0</v>
      </c>
      <c r="J41" s="7">
        <v>24220.0</v>
      </c>
      <c r="K41" s="23">
        <f t="shared" si="1"/>
        <v>0.4268833087</v>
      </c>
      <c r="L41" s="23">
        <f t="shared" si="2"/>
        <v>0.09343936382</v>
      </c>
      <c r="M41" s="23">
        <f t="shared" si="3"/>
        <v>0.1021233569</v>
      </c>
      <c r="N41" s="23">
        <f t="shared" si="4"/>
        <v>0.2074820098</v>
      </c>
      <c r="O41" s="23">
        <f t="shared" si="5"/>
        <v>1.698944303</v>
      </c>
      <c r="P41" s="23">
        <f t="shared" si="6"/>
        <v>1.343894186</v>
      </c>
      <c r="Q41" s="23">
        <f t="shared" si="7"/>
        <v>2.546899026</v>
      </c>
      <c r="R41" s="23">
        <f t="shared" si="8"/>
        <v>12.23083439</v>
      </c>
      <c r="S41" s="23">
        <f t="shared" si="9"/>
        <v>9.611550443</v>
      </c>
      <c r="T41" s="23">
        <f t="shared" si="10"/>
        <v>10.03771239</v>
      </c>
      <c r="U41" s="23">
        <f t="shared" si="11"/>
        <v>6.244972457</v>
      </c>
      <c r="V41" s="39">
        <f t="shared" si="12"/>
        <v>30.09886237</v>
      </c>
    </row>
    <row r="42" ht="12.75" customHeight="1">
      <c r="A42" s="7" t="s">
        <v>105</v>
      </c>
      <c r="B42" s="7">
        <v>0.0</v>
      </c>
      <c r="C42" s="7">
        <v>6.0</v>
      </c>
      <c r="D42" s="7">
        <v>6.0</v>
      </c>
      <c r="E42" s="7">
        <v>138.0</v>
      </c>
      <c r="F42" s="7">
        <v>144.0</v>
      </c>
      <c r="G42" s="7">
        <v>170.0</v>
      </c>
      <c r="H42" s="7">
        <v>928.0</v>
      </c>
      <c r="I42" s="7">
        <v>1184.0</v>
      </c>
      <c r="J42" s="7">
        <v>964.0</v>
      </c>
      <c r="K42" s="23">
        <f t="shared" si="1"/>
        <v>0.001477104874</v>
      </c>
      <c r="L42" s="23">
        <f t="shared" si="2"/>
        <v>0.01391650099</v>
      </c>
      <c r="M42" s="23">
        <f t="shared" si="3"/>
        <v>0.007077856421</v>
      </c>
      <c r="N42" s="23">
        <f t="shared" si="4"/>
        <v>0.00749048743</v>
      </c>
      <c r="O42" s="23">
        <f t="shared" si="5"/>
        <v>0.05060065526</v>
      </c>
      <c r="P42" s="23">
        <f t="shared" si="6"/>
        <v>0.04460166103</v>
      </c>
      <c r="Q42" s="23">
        <f t="shared" si="7"/>
        <v>0.08764736033</v>
      </c>
      <c r="R42" s="23">
        <f t="shared" si="8"/>
        <v>0.3934773401</v>
      </c>
      <c r="S42" s="23">
        <f t="shared" si="9"/>
        <v>0.2839683681</v>
      </c>
      <c r="T42" s="23">
        <f t="shared" si="10"/>
        <v>0.3999171156</v>
      </c>
      <c r="U42" s="23">
        <f t="shared" si="11"/>
        <v>0.2100354167</v>
      </c>
      <c r="V42" s="39">
        <f t="shared" si="12"/>
        <v>28.04028693</v>
      </c>
    </row>
    <row r="43" ht="12.75" customHeight="1">
      <c r="A43" s="7" t="s">
        <v>112</v>
      </c>
      <c r="B43" s="7">
        <v>264.0</v>
      </c>
      <c r="C43" s="7">
        <v>168.0</v>
      </c>
      <c r="D43" s="7">
        <v>342.0</v>
      </c>
      <c r="E43" s="7">
        <v>12418.0</v>
      </c>
      <c r="F43" s="7">
        <v>7530.0</v>
      </c>
      <c r="G43" s="7">
        <v>20224.0</v>
      </c>
      <c r="H43" s="7">
        <v>32852.0</v>
      </c>
      <c r="I43" s="7">
        <v>31604.0</v>
      </c>
      <c r="J43" s="7">
        <v>38568.0</v>
      </c>
      <c r="K43" s="23">
        <f t="shared" si="1"/>
        <v>0.3914327917</v>
      </c>
      <c r="L43" s="23">
        <f t="shared" si="2"/>
        <v>0.3359840954</v>
      </c>
      <c r="M43" s="23">
        <f t="shared" si="3"/>
        <v>0.3468149646</v>
      </c>
      <c r="N43" s="23">
        <f t="shared" si="4"/>
        <v>0.3580772839</v>
      </c>
      <c r="O43" s="23">
        <f t="shared" si="5"/>
        <v>4.520931926</v>
      </c>
      <c r="P43" s="23">
        <f t="shared" si="6"/>
        <v>2.316517994</v>
      </c>
      <c r="Q43" s="23">
        <f t="shared" si="7"/>
        <v>10.36647873</v>
      </c>
      <c r="R43" s="23">
        <f t="shared" si="8"/>
        <v>13.91486658</v>
      </c>
      <c r="S43" s="23">
        <f t="shared" si="9"/>
        <v>7.573687994</v>
      </c>
      <c r="T43" s="23">
        <f t="shared" si="10"/>
        <v>15.98383755</v>
      </c>
      <c r="U43" s="23">
        <f t="shared" si="11"/>
        <v>9.112720129</v>
      </c>
      <c r="V43" s="39">
        <f t="shared" si="12"/>
        <v>25.44903164</v>
      </c>
    </row>
    <row r="44" ht="12.75" customHeight="1">
      <c r="A44" s="7" t="s">
        <v>78</v>
      </c>
      <c r="B44" s="7">
        <v>196.0</v>
      </c>
      <c r="C44" s="7">
        <v>2.0</v>
      </c>
      <c r="D44" s="7">
        <v>16.0</v>
      </c>
      <c r="E44" s="7">
        <v>3806.0</v>
      </c>
      <c r="F44" s="7">
        <v>5036.0</v>
      </c>
      <c r="G44" s="7">
        <v>2862.0</v>
      </c>
      <c r="H44" s="7">
        <v>9652.0</v>
      </c>
      <c r="I44" s="7">
        <v>11548.0</v>
      </c>
      <c r="J44" s="7">
        <v>9736.0</v>
      </c>
      <c r="K44" s="23">
        <f t="shared" si="1"/>
        <v>0.2909896603</v>
      </c>
      <c r="L44" s="23">
        <f t="shared" si="2"/>
        <v>0.005964214712</v>
      </c>
      <c r="M44" s="23">
        <f t="shared" si="3"/>
        <v>0.01718907988</v>
      </c>
      <c r="N44" s="23">
        <f t="shared" si="4"/>
        <v>0.1047143183</v>
      </c>
      <c r="O44" s="23">
        <f t="shared" si="5"/>
        <v>1.385875501</v>
      </c>
      <c r="P44" s="23">
        <f t="shared" si="6"/>
        <v>1.549369425</v>
      </c>
      <c r="Q44" s="23">
        <f t="shared" si="7"/>
        <v>1.467452588</v>
      </c>
      <c r="R44" s="23">
        <f t="shared" si="8"/>
        <v>4.088521813</v>
      </c>
      <c r="S44" s="23">
        <f t="shared" si="9"/>
        <v>2.767553319</v>
      </c>
      <c r="T44" s="23">
        <f t="shared" si="10"/>
        <v>4.03522586</v>
      </c>
      <c r="U44" s="23">
        <f t="shared" si="11"/>
        <v>2.548999751</v>
      </c>
      <c r="V44" s="39">
        <f t="shared" si="12"/>
        <v>24.34241843</v>
      </c>
    </row>
    <row r="45" ht="12.75" customHeight="1">
      <c r="A45" s="7" t="s">
        <v>52</v>
      </c>
      <c r="B45" s="7">
        <v>2.0</v>
      </c>
      <c r="C45" s="7">
        <v>8.0</v>
      </c>
      <c r="D45" s="7">
        <v>4.0</v>
      </c>
      <c r="E45" s="7">
        <v>586.0</v>
      </c>
      <c r="F45" s="7">
        <v>650.0</v>
      </c>
      <c r="G45" s="7">
        <v>358.0</v>
      </c>
      <c r="H45" s="7">
        <v>356.0</v>
      </c>
      <c r="I45" s="7">
        <v>1292.0</v>
      </c>
      <c r="J45" s="7">
        <v>520.0</v>
      </c>
      <c r="K45" s="23">
        <f t="shared" si="1"/>
        <v>0.004431314623</v>
      </c>
      <c r="L45" s="23">
        <f t="shared" si="2"/>
        <v>0.01789264414</v>
      </c>
      <c r="M45" s="23">
        <f t="shared" si="3"/>
        <v>0.005055611729</v>
      </c>
      <c r="N45" s="23">
        <f t="shared" si="4"/>
        <v>0.009126523496</v>
      </c>
      <c r="O45" s="23">
        <f t="shared" si="5"/>
        <v>0.2136876593</v>
      </c>
      <c r="P45" s="23">
        <f t="shared" si="6"/>
        <v>0.2002460781</v>
      </c>
      <c r="Q45" s="23">
        <f t="shared" si="7"/>
        <v>0.1840082009</v>
      </c>
      <c r="R45" s="23">
        <f t="shared" si="8"/>
        <v>0.1512071156</v>
      </c>
      <c r="S45" s="23">
        <f t="shared" si="9"/>
        <v>0.3098490295</v>
      </c>
      <c r="T45" s="23">
        <f t="shared" si="10"/>
        <v>0.2159138002</v>
      </c>
      <c r="U45" s="23">
        <f t="shared" si="11"/>
        <v>0.2124853139</v>
      </c>
      <c r="V45" s="39">
        <f t="shared" si="12"/>
        <v>23.28217465</v>
      </c>
    </row>
    <row r="46" ht="12.75" customHeight="1">
      <c r="A46" s="7" t="s">
        <v>159</v>
      </c>
      <c r="B46" s="7">
        <v>146.0</v>
      </c>
      <c r="C46" s="7">
        <v>70.0</v>
      </c>
      <c r="D46" s="7">
        <v>30.0</v>
      </c>
      <c r="E46" s="7">
        <v>6050.0</v>
      </c>
      <c r="F46" s="7">
        <v>6256.0</v>
      </c>
      <c r="G46" s="7">
        <v>5160.0</v>
      </c>
      <c r="H46" s="7">
        <v>9516.0</v>
      </c>
      <c r="I46" s="7">
        <v>10044.0</v>
      </c>
      <c r="J46" s="7">
        <v>11280.0</v>
      </c>
      <c r="K46" s="23">
        <f t="shared" si="1"/>
        <v>0.2171344165</v>
      </c>
      <c r="L46" s="23">
        <f t="shared" si="2"/>
        <v>0.1411530815</v>
      </c>
      <c r="M46" s="23">
        <f t="shared" si="3"/>
        <v>0.03134479272</v>
      </c>
      <c r="N46" s="23">
        <f t="shared" si="4"/>
        <v>0.1298774303</v>
      </c>
      <c r="O46" s="23">
        <f t="shared" si="5"/>
        <v>2.202766655</v>
      </c>
      <c r="P46" s="23">
        <f t="shared" si="6"/>
        <v>1.924638573</v>
      </c>
      <c r="Q46" s="23">
        <f t="shared" si="7"/>
        <v>2.645310097</v>
      </c>
      <c r="R46" s="23">
        <f t="shared" si="8"/>
        <v>4.030919102</v>
      </c>
      <c r="S46" s="23">
        <f t="shared" si="9"/>
        <v>2.407141145</v>
      </c>
      <c r="T46" s="23">
        <f t="shared" si="10"/>
        <v>4.675093245</v>
      </c>
      <c r="U46" s="23">
        <f t="shared" si="11"/>
        <v>2.980978136</v>
      </c>
      <c r="V46" s="39">
        <f t="shared" si="12"/>
        <v>22.95224143</v>
      </c>
    </row>
    <row r="47" ht="12.75" customHeight="1">
      <c r="A47" s="7" t="s">
        <v>153</v>
      </c>
      <c r="B47" s="7">
        <v>566.0</v>
      </c>
      <c r="C47" s="7">
        <v>144.0</v>
      </c>
      <c r="D47" s="7">
        <v>496.0</v>
      </c>
      <c r="E47" s="7">
        <v>27630.0</v>
      </c>
      <c r="F47" s="7">
        <v>29500.0</v>
      </c>
      <c r="G47" s="7">
        <v>25094.0</v>
      </c>
      <c r="H47" s="7">
        <v>43192.0</v>
      </c>
      <c r="I47" s="7">
        <v>45204.0</v>
      </c>
      <c r="J47" s="7">
        <v>30568.0</v>
      </c>
      <c r="K47" s="23">
        <f t="shared" si="1"/>
        <v>0.8375184638</v>
      </c>
      <c r="L47" s="23">
        <f t="shared" si="2"/>
        <v>0.2882703777</v>
      </c>
      <c r="M47" s="23">
        <f t="shared" si="3"/>
        <v>0.5025278059</v>
      </c>
      <c r="N47" s="23">
        <f t="shared" si="4"/>
        <v>0.5427722158</v>
      </c>
      <c r="O47" s="23">
        <f t="shared" si="5"/>
        <v>10.05860939</v>
      </c>
      <c r="P47" s="23">
        <f t="shared" si="6"/>
        <v>9.074438634</v>
      </c>
      <c r="Q47" s="23">
        <f t="shared" si="7"/>
        <v>12.86263455</v>
      </c>
      <c r="R47" s="23">
        <f t="shared" si="8"/>
        <v>18.29436679</v>
      </c>
      <c r="S47" s="23">
        <f t="shared" si="9"/>
        <v>10.83273424</v>
      </c>
      <c r="T47" s="23">
        <f t="shared" si="10"/>
        <v>12.66846249</v>
      </c>
      <c r="U47" s="23">
        <f t="shared" si="11"/>
        <v>12.29854102</v>
      </c>
      <c r="V47" s="39">
        <f t="shared" si="12"/>
        <v>22.65875198</v>
      </c>
    </row>
    <row r="48" ht="12.75" customHeight="1">
      <c r="A48" s="7" t="s">
        <v>84</v>
      </c>
      <c r="B48" s="7">
        <v>1976.0</v>
      </c>
      <c r="C48" s="7">
        <v>1178.0</v>
      </c>
      <c r="D48" s="7">
        <v>2900.0</v>
      </c>
      <c r="E48" s="7">
        <v>166024.0</v>
      </c>
      <c r="F48" s="7">
        <v>203564.0</v>
      </c>
      <c r="G48" s="7">
        <v>113504.0</v>
      </c>
      <c r="H48" s="7">
        <v>150068.0</v>
      </c>
      <c r="I48" s="7">
        <v>191912.0</v>
      </c>
      <c r="J48" s="7">
        <v>175168.0</v>
      </c>
      <c r="K48" s="23">
        <f t="shared" si="1"/>
        <v>2.920236337</v>
      </c>
      <c r="L48" s="23">
        <f t="shared" si="2"/>
        <v>2.343936382</v>
      </c>
      <c r="M48" s="23">
        <f t="shared" si="3"/>
        <v>2.933265925</v>
      </c>
      <c r="N48" s="23">
        <f t="shared" si="4"/>
        <v>2.732479548</v>
      </c>
      <c r="O48" s="23">
        <f t="shared" si="5"/>
        <v>60.43866036</v>
      </c>
      <c r="P48" s="23">
        <f t="shared" si="6"/>
        <v>62.61611812</v>
      </c>
      <c r="Q48" s="23">
        <f t="shared" si="7"/>
        <v>58.17785751</v>
      </c>
      <c r="R48" s="23">
        <f t="shared" si="8"/>
        <v>63.56162643</v>
      </c>
      <c r="S48" s="23">
        <f t="shared" si="9"/>
        <v>45.98921639</v>
      </c>
      <c r="T48" s="23">
        <f t="shared" si="10"/>
        <v>72.59386656</v>
      </c>
      <c r="U48" s="23">
        <f t="shared" si="11"/>
        <v>60.56289089</v>
      </c>
      <c r="V48" s="39">
        <f t="shared" si="12"/>
        <v>22.16407839</v>
      </c>
    </row>
    <row r="49" ht="12.75" customHeight="1">
      <c r="A49" s="7" t="s">
        <v>74</v>
      </c>
      <c r="B49" s="7">
        <v>74.0</v>
      </c>
      <c r="C49" s="7">
        <v>66.0</v>
      </c>
      <c r="D49" s="7">
        <v>38.0</v>
      </c>
      <c r="E49" s="7">
        <v>3646.0</v>
      </c>
      <c r="F49" s="7">
        <v>2226.0</v>
      </c>
      <c r="G49" s="7">
        <v>2334.0</v>
      </c>
      <c r="H49" s="7">
        <v>7272.0</v>
      </c>
      <c r="I49" s="7">
        <v>8936.0</v>
      </c>
      <c r="J49" s="7">
        <v>9932.0</v>
      </c>
      <c r="K49" s="23">
        <f t="shared" si="1"/>
        <v>0.1107828656</v>
      </c>
      <c r="L49" s="23">
        <f t="shared" si="2"/>
        <v>0.1332007952</v>
      </c>
      <c r="M49" s="23">
        <f t="shared" si="3"/>
        <v>0.03943377149</v>
      </c>
      <c r="N49" s="23">
        <f t="shared" si="4"/>
        <v>0.09447247743</v>
      </c>
      <c r="O49" s="23">
        <f t="shared" si="5"/>
        <v>1.327630142</v>
      </c>
      <c r="P49" s="23">
        <f t="shared" si="6"/>
        <v>0.6850199938</v>
      </c>
      <c r="Q49" s="23">
        <f t="shared" si="7"/>
        <v>1.196822142</v>
      </c>
      <c r="R49" s="23">
        <f t="shared" si="8"/>
        <v>3.080474375</v>
      </c>
      <c r="S49" s="23">
        <f t="shared" si="9"/>
        <v>2.14162473</v>
      </c>
      <c r="T49" s="23">
        <f t="shared" si="10"/>
        <v>4.116452549</v>
      </c>
      <c r="U49" s="23">
        <f t="shared" si="11"/>
        <v>2.091337322</v>
      </c>
      <c r="V49" s="39">
        <f t="shared" si="12"/>
        <v>22.13700094</v>
      </c>
    </row>
    <row r="50" ht="12.75" customHeight="1">
      <c r="A50" s="7" t="s">
        <v>93</v>
      </c>
      <c r="B50" s="7">
        <v>262.0</v>
      </c>
      <c r="C50" s="7">
        <v>82.0</v>
      </c>
      <c r="D50" s="7">
        <v>172.0</v>
      </c>
      <c r="E50" s="7">
        <v>5782.0</v>
      </c>
      <c r="F50" s="7">
        <v>7464.0</v>
      </c>
      <c r="G50" s="7">
        <v>5824.0</v>
      </c>
      <c r="H50" s="7">
        <v>17296.0</v>
      </c>
      <c r="I50" s="7">
        <v>41884.0</v>
      </c>
      <c r="J50" s="7">
        <v>17956.0</v>
      </c>
      <c r="K50" s="23">
        <f t="shared" si="1"/>
        <v>0.388478582</v>
      </c>
      <c r="L50" s="23">
        <f t="shared" si="2"/>
        <v>0.1650099404</v>
      </c>
      <c r="M50" s="23">
        <f t="shared" si="3"/>
        <v>0.1749241658</v>
      </c>
      <c r="N50" s="23">
        <f t="shared" si="4"/>
        <v>0.2428042294</v>
      </c>
      <c r="O50" s="23">
        <f t="shared" si="5"/>
        <v>2.105205679</v>
      </c>
      <c r="P50" s="23">
        <f t="shared" si="6"/>
        <v>2.296216549</v>
      </c>
      <c r="Q50" s="23">
        <f t="shared" si="7"/>
        <v>2.985648385</v>
      </c>
      <c r="R50" s="23">
        <f t="shared" si="8"/>
        <v>7.326132994</v>
      </c>
      <c r="S50" s="23">
        <f t="shared" si="9"/>
        <v>10.03714354</v>
      </c>
      <c r="T50" s="23">
        <f t="shared" si="10"/>
        <v>7.441773726</v>
      </c>
      <c r="U50" s="23">
        <f t="shared" si="11"/>
        <v>5.365353479</v>
      </c>
      <c r="V50" s="39">
        <f t="shared" si="12"/>
        <v>22.09744654</v>
      </c>
    </row>
    <row r="51" ht="12.75" customHeight="1">
      <c r="A51" s="7" t="s">
        <v>60</v>
      </c>
      <c r="B51" s="7">
        <v>118.0</v>
      </c>
      <c r="C51" s="7">
        <v>50.0</v>
      </c>
      <c r="D51" s="7">
        <v>112.0</v>
      </c>
      <c r="E51" s="7">
        <v>4268.0</v>
      </c>
      <c r="F51" s="7">
        <v>5002.0</v>
      </c>
      <c r="G51" s="7">
        <v>4620.0</v>
      </c>
      <c r="H51" s="7">
        <v>9336.0</v>
      </c>
      <c r="I51" s="7">
        <v>12464.0</v>
      </c>
      <c r="J51" s="7">
        <v>10844.0</v>
      </c>
      <c r="K51" s="23">
        <f t="shared" si="1"/>
        <v>0.1757754801</v>
      </c>
      <c r="L51" s="23">
        <f t="shared" si="2"/>
        <v>0.1013916501</v>
      </c>
      <c r="M51" s="23">
        <f t="shared" si="3"/>
        <v>0.1142568251</v>
      </c>
      <c r="N51" s="23">
        <f t="shared" si="4"/>
        <v>0.1304746517</v>
      </c>
      <c r="O51" s="23">
        <f t="shared" si="5"/>
        <v>1.554058973</v>
      </c>
      <c r="P51" s="23">
        <f t="shared" si="6"/>
        <v>1.538911104</v>
      </c>
      <c r="Q51" s="23">
        <f t="shared" si="7"/>
        <v>2.36852896</v>
      </c>
      <c r="R51" s="23">
        <f t="shared" si="8"/>
        <v>3.95468022</v>
      </c>
      <c r="S51" s="23">
        <f t="shared" si="9"/>
        <v>2.987059669</v>
      </c>
      <c r="T51" s="23">
        <f t="shared" si="10"/>
        <v>4.494405305</v>
      </c>
      <c r="U51" s="23">
        <f t="shared" si="11"/>
        <v>2.816274039</v>
      </c>
      <c r="V51" s="39">
        <f t="shared" si="12"/>
        <v>21.5848366</v>
      </c>
    </row>
    <row r="52" ht="12.75" customHeight="1">
      <c r="A52" s="7" t="s">
        <v>102</v>
      </c>
      <c r="B52" s="7">
        <v>128.0</v>
      </c>
      <c r="C52" s="7">
        <v>10.0</v>
      </c>
      <c r="D52" s="7">
        <v>10.0</v>
      </c>
      <c r="E52" s="7">
        <v>2072.0</v>
      </c>
      <c r="F52" s="7">
        <v>1812.0</v>
      </c>
      <c r="G52" s="7">
        <v>2172.0</v>
      </c>
      <c r="H52" s="7">
        <v>3944.0</v>
      </c>
      <c r="I52" s="7">
        <v>8572.0</v>
      </c>
      <c r="J52" s="7">
        <v>6964.0</v>
      </c>
      <c r="K52" s="23">
        <f t="shared" si="1"/>
        <v>0.1905465288</v>
      </c>
      <c r="L52" s="23">
        <f t="shared" si="2"/>
        <v>0.02186878728</v>
      </c>
      <c r="M52" s="23">
        <f t="shared" si="3"/>
        <v>0.0111223458</v>
      </c>
      <c r="N52" s="23">
        <f t="shared" si="4"/>
        <v>0.07451255396</v>
      </c>
      <c r="O52" s="23">
        <f t="shared" si="5"/>
        <v>0.754641427</v>
      </c>
      <c r="P52" s="23">
        <f t="shared" si="6"/>
        <v>0.5576745617</v>
      </c>
      <c r="Q52" s="23">
        <f t="shared" si="7"/>
        <v>1.113787801</v>
      </c>
      <c r="R52" s="23">
        <f t="shared" si="8"/>
        <v>1.67090216</v>
      </c>
      <c r="S52" s="23">
        <f t="shared" si="9"/>
        <v>2.054397316</v>
      </c>
      <c r="T52" s="23">
        <f t="shared" si="10"/>
        <v>2.886448404</v>
      </c>
      <c r="U52" s="23">
        <f t="shared" si="11"/>
        <v>1.506308612</v>
      </c>
      <c r="V52" s="39">
        <f t="shared" si="12"/>
        <v>20.21550104</v>
      </c>
    </row>
    <row r="53" ht="12.75" customHeight="1">
      <c r="A53" s="7" t="s">
        <v>134</v>
      </c>
      <c r="B53" s="7">
        <v>0.0</v>
      </c>
      <c r="C53" s="7">
        <v>6.0</v>
      </c>
      <c r="D53" s="7">
        <v>6.0</v>
      </c>
      <c r="E53" s="7">
        <v>212.0</v>
      </c>
      <c r="F53" s="7">
        <v>172.0</v>
      </c>
      <c r="G53" s="7">
        <v>218.0</v>
      </c>
      <c r="H53" s="7">
        <v>340.0</v>
      </c>
      <c r="I53" s="7">
        <v>544.0</v>
      </c>
      <c r="J53" s="7">
        <v>860.0</v>
      </c>
      <c r="K53" s="23">
        <f t="shared" si="1"/>
        <v>0.001477104874</v>
      </c>
      <c r="L53" s="23">
        <f t="shared" si="2"/>
        <v>0.01391650099</v>
      </c>
      <c r="M53" s="23">
        <f t="shared" si="3"/>
        <v>0.007077856421</v>
      </c>
      <c r="N53" s="23">
        <f t="shared" si="4"/>
        <v>0.00749048743</v>
      </c>
      <c r="O53" s="23">
        <f t="shared" si="5"/>
        <v>0.0775391336</v>
      </c>
      <c r="P53" s="23">
        <f t="shared" si="6"/>
        <v>0.05321439557</v>
      </c>
      <c r="Q53" s="23">
        <f t="shared" si="7"/>
        <v>0.1122501281</v>
      </c>
      <c r="R53" s="23">
        <f t="shared" si="8"/>
        <v>0.1444303261</v>
      </c>
      <c r="S53" s="23">
        <f t="shared" si="9"/>
        <v>0.1306014857</v>
      </c>
      <c r="T53" s="23">
        <f t="shared" si="10"/>
        <v>0.35681724</v>
      </c>
      <c r="U53" s="23">
        <f t="shared" si="11"/>
        <v>0.1458087849</v>
      </c>
      <c r="V53" s="39">
        <f t="shared" si="12"/>
        <v>19.4658607</v>
      </c>
    </row>
    <row r="54" ht="12.75" customHeight="1">
      <c r="A54" s="7" t="s">
        <v>53</v>
      </c>
      <c r="B54" s="7">
        <v>346.0</v>
      </c>
      <c r="C54" s="7">
        <v>52.0</v>
      </c>
      <c r="D54" s="7">
        <v>222.0</v>
      </c>
      <c r="E54" s="7">
        <v>8718.0</v>
      </c>
      <c r="F54" s="7">
        <v>4130.0</v>
      </c>
      <c r="G54" s="7">
        <v>5592.0</v>
      </c>
      <c r="H54" s="7">
        <v>17152.0</v>
      </c>
      <c r="I54" s="7">
        <v>23144.0</v>
      </c>
      <c r="J54" s="7">
        <v>28436.0</v>
      </c>
      <c r="K54" s="23">
        <f t="shared" si="1"/>
        <v>0.5125553914</v>
      </c>
      <c r="L54" s="23">
        <f t="shared" si="2"/>
        <v>0.1053677932</v>
      </c>
      <c r="M54" s="23">
        <f t="shared" si="3"/>
        <v>0.2254802831</v>
      </c>
      <c r="N54" s="23">
        <f t="shared" si="4"/>
        <v>0.2811344893</v>
      </c>
      <c r="O54" s="23">
        <f t="shared" si="5"/>
        <v>3.174008009</v>
      </c>
      <c r="P54" s="23">
        <f t="shared" si="6"/>
        <v>1.270685943</v>
      </c>
      <c r="Q54" s="23">
        <f t="shared" si="7"/>
        <v>2.866735008</v>
      </c>
      <c r="R54" s="23">
        <f t="shared" si="8"/>
        <v>7.265141889</v>
      </c>
      <c r="S54" s="23">
        <f t="shared" si="9"/>
        <v>5.546369518</v>
      </c>
      <c r="T54" s="23">
        <f t="shared" si="10"/>
        <v>11.78491504</v>
      </c>
      <c r="U54" s="23">
        <f t="shared" si="11"/>
        <v>5.317975902</v>
      </c>
      <c r="V54" s="39">
        <f t="shared" si="12"/>
        <v>18.91612771</v>
      </c>
    </row>
    <row r="55" ht="12.75" customHeight="1">
      <c r="A55" s="7" t="s">
        <v>109</v>
      </c>
      <c r="B55" s="7">
        <v>116.0</v>
      </c>
      <c r="C55" s="7">
        <v>78.0</v>
      </c>
      <c r="D55" s="7">
        <v>106.0</v>
      </c>
      <c r="E55" s="7">
        <v>6964.0</v>
      </c>
      <c r="F55" s="7">
        <v>8728.0</v>
      </c>
      <c r="G55" s="7">
        <v>6262.0</v>
      </c>
      <c r="H55" s="7">
        <v>6320.0</v>
      </c>
      <c r="I55" s="7">
        <v>11804.0</v>
      </c>
      <c r="J55" s="7">
        <v>4844.0</v>
      </c>
      <c r="K55" s="23">
        <f t="shared" si="1"/>
        <v>0.1728212703</v>
      </c>
      <c r="L55" s="23">
        <f t="shared" si="2"/>
        <v>0.1570576541</v>
      </c>
      <c r="M55" s="23">
        <f t="shared" si="3"/>
        <v>0.108190091</v>
      </c>
      <c r="N55" s="23">
        <f t="shared" si="4"/>
        <v>0.1460230051</v>
      </c>
      <c r="O55" s="23">
        <f t="shared" si="5"/>
        <v>2.535493265</v>
      </c>
      <c r="P55" s="23">
        <f t="shared" si="6"/>
        <v>2.685019994</v>
      </c>
      <c r="Q55" s="23">
        <f t="shared" si="7"/>
        <v>3.210148642</v>
      </c>
      <c r="R55" s="23">
        <f t="shared" si="8"/>
        <v>2.6772554</v>
      </c>
      <c r="S55" s="23">
        <f t="shared" si="9"/>
        <v>2.828900072</v>
      </c>
      <c r="T55" s="23">
        <f t="shared" si="10"/>
        <v>2.007874016</v>
      </c>
      <c r="U55" s="23">
        <f t="shared" si="11"/>
        <v>2.657448565</v>
      </c>
      <c r="V55" s="39">
        <f t="shared" si="12"/>
        <v>18.19883492</v>
      </c>
    </row>
    <row r="56" ht="12.75" customHeight="1">
      <c r="A56" s="7" t="s">
        <v>125</v>
      </c>
      <c r="B56" s="7">
        <v>546.0</v>
      </c>
      <c r="C56" s="7">
        <v>26.0</v>
      </c>
      <c r="D56" s="7">
        <v>178.0</v>
      </c>
      <c r="E56" s="7">
        <v>13774.0</v>
      </c>
      <c r="F56" s="7">
        <v>16446.0</v>
      </c>
      <c r="G56" s="7">
        <v>10390.0</v>
      </c>
      <c r="H56" s="7">
        <v>21268.0</v>
      </c>
      <c r="I56" s="7">
        <v>19472.0</v>
      </c>
      <c r="J56" s="7">
        <v>21188.0</v>
      </c>
      <c r="K56" s="23">
        <f t="shared" si="1"/>
        <v>0.8079763663</v>
      </c>
      <c r="L56" s="23">
        <f t="shared" si="2"/>
        <v>0.05367793241</v>
      </c>
      <c r="M56" s="23">
        <f t="shared" si="3"/>
        <v>0.1809908999</v>
      </c>
      <c r="N56" s="23">
        <f t="shared" si="4"/>
        <v>0.3475483995</v>
      </c>
      <c r="O56" s="23">
        <f t="shared" si="5"/>
        <v>5.01456134</v>
      </c>
      <c r="P56" s="23">
        <f t="shared" si="6"/>
        <v>5.059058751</v>
      </c>
      <c r="Q56" s="23">
        <f t="shared" si="7"/>
        <v>5.325986674</v>
      </c>
      <c r="R56" s="23">
        <f t="shared" si="8"/>
        <v>9.008470987</v>
      </c>
      <c r="S56" s="23">
        <f t="shared" si="9"/>
        <v>4.666427031</v>
      </c>
      <c r="T56" s="23">
        <f t="shared" si="10"/>
        <v>8.781185247</v>
      </c>
      <c r="U56" s="23">
        <f t="shared" si="11"/>
        <v>6.309281671</v>
      </c>
      <c r="V56" s="39">
        <f t="shared" si="12"/>
        <v>18.15367782</v>
      </c>
    </row>
    <row r="57" ht="12.75" customHeight="1">
      <c r="A57" s="7" t="s">
        <v>116</v>
      </c>
      <c r="B57" s="7">
        <v>1468.0</v>
      </c>
      <c r="C57" s="7">
        <v>1454.0</v>
      </c>
      <c r="D57" s="7">
        <v>2214.0</v>
      </c>
      <c r="E57" s="7">
        <v>74932.0</v>
      </c>
      <c r="F57" s="7">
        <v>72730.0</v>
      </c>
      <c r="G57" s="7">
        <v>79098.0</v>
      </c>
      <c r="H57" s="7">
        <v>135920.0</v>
      </c>
      <c r="I57" s="7">
        <v>260436.0</v>
      </c>
      <c r="J57" s="7">
        <v>132264.0</v>
      </c>
      <c r="K57" s="23">
        <f t="shared" si="1"/>
        <v>2.169867061</v>
      </c>
      <c r="L57" s="23">
        <f t="shared" si="2"/>
        <v>2.892644135</v>
      </c>
      <c r="M57" s="23">
        <f t="shared" si="3"/>
        <v>2.239635996</v>
      </c>
      <c r="N57" s="23">
        <f t="shared" si="4"/>
        <v>2.434049064</v>
      </c>
      <c r="O57" s="23">
        <f t="shared" si="5"/>
        <v>27.27812159</v>
      </c>
      <c r="P57" s="23">
        <f t="shared" si="6"/>
        <v>22.37188557</v>
      </c>
      <c r="Q57" s="23">
        <f t="shared" si="7"/>
        <v>40.54279856</v>
      </c>
      <c r="R57" s="23">
        <f t="shared" si="8"/>
        <v>57.56925032</v>
      </c>
      <c r="S57" s="23">
        <f t="shared" si="9"/>
        <v>62.41001677</v>
      </c>
      <c r="T57" s="23">
        <f t="shared" si="10"/>
        <v>54.81351015</v>
      </c>
      <c r="U57" s="23">
        <f t="shared" si="11"/>
        <v>44.16426383</v>
      </c>
      <c r="V57" s="39">
        <f t="shared" si="12"/>
        <v>18.14436056</v>
      </c>
    </row>
    <row r="58" ht="12.75" customHeight="1">
      <c r="A58" s="7" t="s">
        <v>97</v>
      </c>
      <c r="B58" s="7">
        <v>216.0</v>
      </c>
      <c r="C58" s="7">
        <v>400.0</v>
      </c>
      <c r="D58" s="7">
        <v>296.0</v>
      </c>
      <c r="E58" s="7">
        <v>17200.0</v>
      </c>
      <c r="F58" s="7">
        <v>23314.0</v>
      </c>
      <c r="G58" s="7">
        <v>13402.0</v>
      </c>
      <c r="H58" s="7">
        <v>29716.0</v>
      </c>
      <c r="I58" s="7">
        <v>26860.0</v>
      </c>
      <c r="J58" s="7">
        <v>29048.0</v>
      </c>
      <c r="K58" s="23">
        <f t="shared" si="1"/>
        <v>0.3205317578</v>
      </c>
      <c r="L58" s="23">
        <f t="shared" si="2"/>
        <v>0.7972166998</v>
      </c>
      <c r="M58" s="23">
        <f t="shared" si="3"/>
        <v>0.3003033367</v>
      </c>
      <c r="N58" s="23">
        <f t="shared" si="4"/>
        <v>0.4726839314</v>
      </c>
      <c r="O58" s="23">
        <f t="shared" si="5"/>
        <v>6.26174008</v>
      </c>
      <c r="P58" s="23">
        <f t="shared" si="6"/>
        <v>7.171639496</v>
      </c>
      <c r="Q58" s="23">
        <f t="shared" si="7"/>
        <v>6.869810354</v>
      </c>
      <c r="R58" s="23">
        <f t="shared" si="8"/>
        <v>12.58661584</v>
      </c>
      <c r="S58" s="23">
        <f t="shared" si="9"/>
        <v>6.436855979</v>
      </c>
      <c r="T58" s="23">
        <f t="shared" si="10"/>
        <v>12.03854123</v>
      </c>
      <c r="U58" s="23">
        <f t="shared" si="11"/>
        <v>8.560867164</v>
      </c>
      <c r="V58" s="39">
        <f t="shared" si="12"/>
        <v>18.11118719</v>
      </c>
    </row>
    <row r="59" ht="12.75" customHeight="1">
      <c r="A59" s="7" t="s">
        <v>104</v>
      </c>
      <c r="B59" s="7">
        <v>98.0</v>
      </c>
      <c r="C59" s="7">
        <v>24.0</v>
      </c>
      <c r="D59" s="7">
        <v>106.0</v>
      </c>
      <c r="E59" s="7">
        <v>2472.0</v>
      </c>
      <c r="F59" s="7">
        <v>3078.0</v>
      </c>
      <c r="G59" s="7">
        <v>2034.0</v>
      </c>
      <c r="H59" s="7">
        <v>6232.0</v>
      </c>
      <c r="I59" s="7">
        <v>10120.0</v>
      </c>
      <c r="J59" s="7">
        <v>6284.0</v>
      </c>
      <c r="K59" s="23">
        <f t="shared" si="1"/>
        <v>0.1462333826</v>
      </c>
      <c r="L59" s="23">
        <f t="shared" si="2"/>
        <v>0.04970178926</v>
      </c>
      <c r="M59" s="23">
        <f t="shared" si="3"/>
        <v>0.108190091</v>
      </c>
      <c r="N59" s="23">
        <f t="shared" si="4"/>
        <v>0.1013750876</v>
      </c>
      <c r="O59" s="23">
        <f t="shared" si="5"/>
        <v>0.9002548234</v>
      </c>
      <c r="P59" s="23">
        <f t="shared" si="6"/>
        <v>0.9470932021</v>
      </c>
      <c r="Q59" s="23">
        <f t="shared" si="7"/>
        <v>1.043054844</v>
      </c>
      <c r="R59" s="23">
        <f t="shared" si="8"/>
        <v>2.639983058</v>
      </c>
      <c r="S59" s="23">
        <f t="shared" si="9"/>
        <v>2.425353463</v>
      </c>
      <c r="T59" s="23">
        <f t="shared" si="10"/>
        <v>2.604641525</v>
      </c>
      <c r="U59" s="23">
        <f t="shared" si="11"/>
        <v>1.760063486</v>
      </c>
      <c r="V59" s="39">
        <f t="shared" si="12"/>
        <v>17.36189361</v>
      </c>
    </row>
    <row r="60" ht="12.75" customHeight="1">
      <c r="A60" s="7" t="s">
        <v>81</v>
      </c>
      <c r="B60" s="7">
        <v>296.0</v>
      </c>
      <c r="C60" s="7">
        <v>78.0</v>
      </c>
      <c r="D60" s="7">
        <v>50.0</v>
      </c>
      <c r="E60" s="7">
        <v>3756.0</v>
      </c>
      <c r="F60" s="7">
        <v>3254.0</v>
      </c>
      <c r="G60" s="7">
        <v>4302.0</v>
      </c>
      <c r="H60" s="7">
        <v>14284.0</v>
      </c>
      <c r="I60" s="7">
        <v>20292.0</v>
      </c>
      <c r="J60" s="7">
        <v>16348.0</v>
      </c>
      <c r="K60" s="23">
        <f t="shared" si="1"/>
        <v>0.4387001477</v>
      </c>
      <c r="L60" s="23">
        <f t="shared" si="2"/>
        <v>0.1570576541</v>
      </c>
      <c r="M60" s="23">
        <f t="shared" si="3"/>
        <v>0.05156723964</v>
      </c>
      <c r="N60" s="23">
        <f t="shared" si="4"/>
        <v>0.2157750138</v>
      </c>
      <c r="O60" s="23">
        <f t="shared" si="5"/>
        <v>1.367673826</v>
      </c>
      <c r="P60" s="23">
        <f t="shared" si="6"/>
        <v>1.001230391</v>
      </c>
      <c r="Q60" s="23">
        <f t="shared" si="7"/>
        <v>2.205535623</v>
      </c>
      <c r="R60" s="23">
        <f t="shared" si="8"/>
        <v>6.050402372</v>
      </c>
      <c r="S60" s="23">
        <f t="shared" si="9"/>
        <v>4.862928349</v>
      </c>
      <c r="T60" s="23">
        <f t="shared" si="10"/>
        <v>6.77538334</v>
      </c>
      <c r="U60" s="23">
        <f t="shared" si="11"/>
        <v>3.71052565</v>
      </c>
      <c r="V60" s="39">
        <f t="shared" si="12"/>
        <v>17.19627117</v>
      </c>
    </row>
    <row r="61" ht="12.75" customHeight="1">
      <c r="A61" s="7" t="s">
        <v>66</v>
      </c>
      <c r="B61" s="7">
        <v>102.0</v>
      </c>
      <c r="C61" s="7">
        <v>20.0</v>
      </c>
      <c r="D61" s="7">
        <v>2.0</v>
      </c>
      <c r="E61" s="7">
        <v>1682.0</v>
      </c>
      <c r="F61" s="7">
        <v>2170.0</v>
      </c>
      <c r="G61" s="7">
        <v>1266.0</v>
      </c>
      <c r="H61" s="7">
        <v>3872.0</v>
      </c>
      <c r="I61" s="7">
        <v>3844.0</v>
      </c>
      <c r="J61" s="7">
        <v>5348.0</v>
      </c>
      <c r="K61" s="23">
        <f t="shared" si="1"/>
        <v>0.1521418021</v>
      </c>
      <c r="L61" s="23">
        <f t="shared" si="2"/>
        <v>0.04174950298</v>
      </c>
      <c r="M61" s="23">
        <f t="shared" si="3"/>
        <v>0.003033367037</v>
      </c>
      <c r="N61" s="23">
        <f t="shared" si="4"/>
        <v>0.06564155736</v>
      </c>
      <c r="O61" s="23">
        <f t="shared" si="5"/>
        <v>0.6126683655</v>
      </c>
      <c r="P61" s="23">
        <f t="shared" si="6"/>
        <v>0.6677945248</v>
      </c>
      <c r="Q61" s="23">
        <f t="shared" si="7"/>
        <v>0.6494105587</v>
      </c>
      <c r="R61" s="23">
        <f t="shared" si="8"/>
        <v>1.640406607</v>
      </c>
      <c r="S61" s="23">
        <f t="shared" si="9"/>
        <v>0.9213994728</v>
      </c>
      <c r="T61" s="23">
        <f t="shared" si="10"/>
        <v>2.216742644</v>
      </c>
      <c r="U61" s="23">
        <f t="shared" si="11"/>
        <v>1.118070362</v>
      </c>
      <c r="V61" s="39">
        <f t="shared" si="12"/>
        <v>17.0329652</v>
      </c>
    </row>
    <row r="62" ht="12.75" customHeight="1">
      <c r="A62" s="7" t="s">
        <v>145</v>
      </c>
      <c r="B62" s="7">
        <v>28.0</v>
      </c>
      <c r="C62" s="7">
        <v>90.0</v>
      </c>
      <c r="D62" s="7">
        <v>174.0</v>
      </c>
      <c r="E62" s="7">
        <v>3850.0</v>
      </c>
      <c r="F62" s="7">
        <v>5130.0</v>
      </c>
      <c r="G62" s="7">
        <v>3342.0</v>
      </c>
      <c r="H62" s="7">
        <v>7528.0</v>
      </c>
      <c r="I62" s="7">
        <v>8992.0</v>
      </c>
      <c r="J62" s="7">
        <v>7908.0</v>
      </c>
      <c r="K62" s="23">
        <f t="shared" si="1"/>
        <v>0.04283604136</v>
      </c>
      <c r="L62" s="23">
        <f t="shared" si="2"/>
        <v>0.1809145129</v>
      </c>
      <c r="M62" s="23">
        <f t="shared" si="3"/>
        <v>0.1769464105</v>
      </c>
      <c r="N62" s="23">
        <f t="shared" si="4"/>
        <v>0.1335656549</v>
      </c>
      <c r="O62" s="23">
        <f t="shared" si="5"/>
        <v>1.401892974</v>
      </c>
      <c r="P62" s="23">
        <f t="shared" si="6"/>
        <v>1.578283605</v>
      </c>
      <c r="Q62" s="23">
        <f t="shared" si="7"/>
        <v>1.713480267</v>
      </c>
      <c r="R62" s="23">
        <f t="shared" si="8"/>
        <v>3.188903007</v>
      </c>
      <c r="S62" s="23">
        <f t="shared" si="9"/>
        <v>2.155044333</v>
      </c>
      <c r="T62" s="23">
        <f t="shared" si="10"/>
        <v>3.277662661</v>
      </c>
      <c r="U62" s="23">
        <f t="shared" si="11"/>
        <v>2.219211141</v>
      </c>
      <c r="V62" s="39">
        <f t="shared" si="12"/>
        <v>16.61513315</v>
      </c>
    </row>
    <row r="63" ht="12.75" customHeight="1">
      <c r="A63" s="7" t="s">
        <v>138</v>
      </c>
      <c r="B63" s="7">
        <v>202.0</v>
      </c>
      <c r="C63" s="7">
        <v>238.0</v>
      </c>
      <c r="D63" s="7">
        <v>260.0</v>
      </c>
      <c r="E63" s="7">
        <v>4982.0</v>
      </c>
      <c r="F63" s="7">
        <v>4938.0</v>
      </c>
      <c r="G63" s="7">
        <v>4174.0</v>
      </c>
      <c r="H63" s="7">
        <v>26312.0</v>
      </c>
      <c r="I63" s="7">
        <v>20200.0</v>
      </c>
      <c r="J63" s="7">
        <v>25456.0</v>
      </c>
      <c r="K63" s="23">
        <f t="shared" si="1"/>
        <v>0.2998522895</v>
      </c>
      <c r="L63" s="23">
        <f t="shared" si="2"/>
        <v>0.4751491054</v>
      </c>
      <c r="M63" s="23">
        <f t="shared" si="3"/>
        <v>0.2639029323</v>
      </c>
      <c r="N63" s="23">
        <f t="shared" si="4"/>
        <v>0.3463014424</v>
      </c>
      <c r="O63" s="23">
        <f t="shared" si="5"/>
        <v>1.813978886</v>
      </c>
      <c r="P63" s="23">
        <f t="shared" si="6"/>
        <v>1.519224854</v>
      </c>
      <c r="Q63" s="23">
        <f t="shared" si="7"/>
        <v>2.139928242</v>
      </c>
      <c r="R63" s="23">
        <f t="shared" si="8"/>
        <v>11.14485388</v>
      </c>
      <c r="S63" s="23">
        <f t="shared" si="9"/>
        <v>4.84088186</v>
      </c>
      <c r="T63" s="23">
        <f t="shared" si="10"/>
        <v>10.54993784</v>
      </c>
      <c r="U63" s="23">
        <f t="shared" si="11"/>
        <v>5.334800926</v>
      </c>
      <c r="V63" s="39">
        <f t="shared" si="12"/>
        <v>15.40507856</v>
      </c>
    </row>
    <row r="64" ht="12.75" customHeight="1">
      <c r="A64" s="7" t="s">
        <v>92</v>
      </c>
      <c r="B64" s="7">
        <v>24.0</v>
      </c>
      <c r="C64" s="7">
        <v>58.0</v>
      </c>
      <c r="D64" s="7">
        <v>52.0</v>
      </c>
      <c r="E64" s="7">
        <v>2294.0</v>
      </c>
      <c r="F64" s="7">
        <v>2496.0</v>
      </c>
      <c r="G64" s="7">
        <v>1684.0</v>
      </c>
      <c r="H64" s="7">
        <v>2972.0</v>
      </c>
      <c r="I64" s="7">
        <v>4068.0</v>
      </c>
      <c r="J64" s="7">
        <v>3932.0</v>
      </c>
      <c r="K64" s="23">
        <f t="shared" si="1"/>
        <v>0.03692762186</v>
      </c>
      <c r="L64" s="23">
        <f t="shared" si="2"/>
        <v>0.1172962227</v>
      </c>
      <c r="M64" s="23">
        <f t="shared" si="3"/>
        <v>0.05358948433</v>
      </c>
      <c r="N64" s="23">
        <f t="shared" si="4"/>
        <v>0.06927110962</v>
      </c>
      <c r="O64" s="23">
        <f t="shared" si="5"/>
        <v>0.835456862</v>
      </c>
      <c r="P64" s="23">
        <f t="shared" si="6"/>
        <v>0.7680713627</v>
      </c>
      <c r="Q64" s="23">
        <f t="shared" si="7"/>
        <v>0.8636596617</v>
      </c>
      <c r="R64" s="23">
        <f t="shared" si="8"/>
        <v>1.259212198</v>
      </c>
      <c r="S64" s="23">
        <f t="shared" si="9"/>
        <v>0.9750778816</v>
      </c>
      <c r="T64" s="23">
        <f t="shared" si="10"/>
        <v>1.62992126</v>
      </c>
      <c r="U64" s="23">
        <f t="shared" si="11"/>
        <v>1.055233204</v>
      </c>
      <c r="V64" s="39">
        <f t="shared" si="12"/>
        <v>15.23338099</v>
      </c>
    </row>
    <row r="65" ht="12.75" customHeight="1">
      <c r="A65" s="7" t="s">
        <v>122</v>
      </c>
      <c r="B65" s="7">
        <v>494.0</v>
      </c>
      <c r="C65" s="7">
        <v>150.0</v>
      </c>
      <c r="D65" s="7">
        <v>464.0</v>
      </c>
      <c r="E65" s="7">
        <v>11000.0</v>
      </c>
      <c r="F65" s="7">
        <v>15304.0</v>
      </c>
      <c r="G65" s="7">
        <v>8806.0</v>
      </c>
      <c r="H65" s="7">
        <v>28264.0</v>
      </c>
      <c r="I65" s="7">
        <v>34684.0</v>
      </c>
      <c r="J65" s="7">
        <v>27500.0</v>
      </c>
      <c r="K65" s="23">
        <f t="shared" si="1"/>
        <v>0.7311669129</v>
      </c>
      <c r="L65" s="23">
        <f t="shared" si="2"/>
        <v>0.3001988072</v>
      </c>
      <c r="M65" s="23">
        <f t="shared" si="3"/>
        <v>0.4701718908</v>
      </c>
      <c r="N65" s="23">
        <f t="shared" si="4"/>
        <v>0.5005125369</v>
      </c>
      <c r="O65" s="23">
        <f t="shared" si="5"/>
        <v>4.004732435</v>
      </c>
      <c r="P65" s="23">
        <f t="shared" si="6"/>
        <v>4.707782221</v>
      </c>
      <c r="Q65" s="23">
        <f t="shared" si="7"/>
        <v>4.514095336</v>
      </c>
      <c r="R65" s="23">
        <f t="shared" si="8"/>
        <v>11.97162219</v>
      </c>
      <c r="S65" s="23">
        <f t="shared" si="9"/>
        <v>8.311766116</v>
      </c>
      <c r="T65" s="23">
        <f t="shared" si="10"/>
        <v>11.39701616</v>
      </c>
      <c r="U65" s="23">
        <f t="shared" si="11"/>
        <v>7.484502411</v>
      </c>
      <c r="V65" s="39">
        <f t="shared" si="12"/>
        <v>14.9536762</v>
      </c>
    </row>
    <row r="66" ht="12.75" customHeight="1">
      <c r="A66" s="7" t="s">
        <v>132</v>
      </c>
      <c r="B66" s="7">
        <v>2.0</v>
      </c>
      <c r="C66" s="7">
        <v>8.0</v>
      </c>
      <c r="D66" s="7">
        <v>30.0</v>
      </c>
      <c r="E66" s="7">
        <v>1012.0</v>
      </c>
      <c r="F66" s="7">
        <v>1024.0</v>
      </c>
      <c r="G66" s="7">
        <v>680.0</v>
      </c>
      <c r="H66" s="7">
        <v>372.0</v>
      </c>
      <c r="I66" s="7">
        <v>852.0</v>
      </c>
      <c r="J66" s="7">
        <v>484.0</v>
      </c>
      <c r="K66" s="23">
        <f t="shared" si="1"/>
        <v>0.004431314623</v>
      </c>
      <c r="L66" s="23">
        <f t="shared" si="2"/>
        <v>0.01789264414</v>
      </c>
      <c r="M66" s="23">
        <f t="shared" si="3"/>
        <v>0.03134479272</v>
      </c>
      <c r="N66" s="23">
        <f t="shared" si="4"/>
        <v>0.01788958383</v>
      </c>
      <c r="O66" s="23">
        <f t="shared" si="5"/>
        <v>0.3687659265</v>
      </c>
      <c r="P66" s="23">
        <f t="shared" si="6"/>
        <v>0.3152876038</v>
      </c>
      <c r="Q66" s="23">
        <f t="shared" si="7"/>
        <v>0.3490517683</v>
      </c>
      <c r="R66" s="23">
        <f t="shared" si="8"/>
        <v>0.1579839051</v>
      </c>
      <c r="S66" s="23">
        <f t="shared" si="9"/>
        <v>0.2044092979</v>
      </c>
      <c r="T66" s="23">
        <f t="shared" si="10"/>
        <v>0.2009946125</v>
      </c>
      <c r="U66" s="23">
        <f t="shared" si="11"/>
        <v>0.2660821857</v>
      </c>
      <c r="V66" s="39">
        <f t="shared" si="12"/>
        <v>14.87358165</v>
      </c>
    </row>
    <row r="67" ht="12.75" customHeight="1">
      <c r="A67" s="7" t="s">
        <v>68</v>
      </c>
      <c r="B67" s="7">
        <v>0.0</v>
      </c>
      <c r="C67" s="7">
        <v>2.0</v>
      </c>
      <c r="D67" s="7">
        <v>42.0</v>
      </c>
      <c r="E67" s="7">
        <v>1026.0</v>
      </c>
      <c r="F67" s="7">
        <v>1502.0</v>
      </c>
      <c r="G67" s="7">
        <v>768.0</v>
      </c>
      <c r="H67" s="7">
        <v>264.0</v>
      </c>
      <c r="I67" s="7">
        <v>376.0</v>
      </c>
      <c r="J67" s="7">
        <v>168.0</v>
      </c>
      <c r="K67" s="23">
        <f t="shared" si="1"/>
        <v>0.001477104874</v>
      </c>
      <c r="L67" s="23">
        <f t="shared" si="2"/>
        <v>0.005964214712</v>
      </c>
      <c r="M67" s="23">
        <f t="shared" si="3"/>
        <v>0.04347826087</v>
      </c>
      <c r="N67" s="23">
        <f t="shared" si="4"/>
        <v>0.01697319349</v>
      </c>
      <c r="O67" s="23">
        <f t="shared" si="5"/>
        <v>0.3738623953</v>
      </c>
      <c r="P67" s="23">
        <f t="shared" si="6"/>
        <v>0.4623192864</v>
      </c>
      <c r="Q67" s="23">
        <f t="shared" si="7"/>
        <v>0.3941568426</v>
      </c>
      <c r="R67" s="23">
        <f t="shared" si="8"/>
        <v>0.112240576</v>
      </c>
      <c r="S67" s="23">
        <f t="shared" si="9"/>
        <v>0.09034267913</v>
      </c>
      <c r="T67" s="23">
        <f t="shared" si="10"/>
        <v>0.07003729797</v>
      </c>
      <c r="U67" s="23">
        <f t="shared" si="11"/>
        <v>0.2504931796</v>
      </c>
      <c r="V67" s="39">
        <f t="shared" si="12"/>
        <v>14.75816438</v>
      </c>
    </row>
    <row r="68" ht="12.75" customHeight="1">
      <c r="A68" s="7" t="s">
        <v>165</v>
      </c>
      <c r="B68" s="7">
        <v>2.0</v>
      </c>
      <c r="C68" s="7">
        <v>46.0</v>
      </c>
      <c r="D68" s="7">
        <v>18.0</v>
      </c>
      <c r="E68" s="7">
        <v>1080.0</v>
      </c>
      <c r="F68" s="7">
        <v>642.0</v>
      </c>
      <c r="G68" s="7">
        <v>1498.0</v>
      </c>
      <c r="H68" s="7">
        <v>1064.0</v>
      </c>
      <c r="I68" s="7">
        <v>3048.0</v>
      </c>
      <c r="J68" s="7">
        <v>1860.0</v>
      </c>
      <c r="K68" s="23">
        <f t="shared" si="1"/>
        <v>0.004431314623</v>
      </c>
      <c r="L68" s="23">
        <f t="shared" si="2"/>
        <v>0.09343936382</v>
      </c>
      <c r="M68" s="23">
        <f t="shared" si="3"/>
        <v>0.01921132457</v>
      </c>
      <c r="N68" s="23">
        <f t="shared" si="4"/>
        <v>0.03902733434</v>
      </c>
      <c r="O68" s="23">
        <f t="shared" si="5"/>
        <v>0.3935202039</v>
      </c>
      <c r="P68" s="23">
        <f t="shared" si="6"/>
        <v>0.1977852968</v>
      </c>
      <c r="Q68" s="23">
        <f t="shared" si="7"/>
        <v>0.7683239364</v>
      </c>
      <c r="R68" s="23">
        <f t="shared" si="8"/>
        <v>0.4510800508</v>
      </c>
      <c r="S68" s="23">
        <f t="shared" si="9"/>
        <v>0.7306494129</v>
      </c>
      <c r="T68" s="23">
        <f t="shared" si="10"/>
        <v>0.7712391214</v>
      </c>
      <c r="U68" s="23">
        <f t="shared" si="11"/>
        <v>0.5520996704</v>
      </c>
      <c r="V68" s="39">
        <f t="shared" si="12"/>
        <v>14.14648681</v>
      </c>
    </row>
    <row r="69" ht="12.75" customHeight="1">
      <c r="A69" s="7" t="s">
        <v>99</v>
      </c>
      <c r="B69" s="7">
        <v>2292.0</v>
      </c>
      <c r="C69" s="7">
        <v>2162.0</v>
      </c>
      <c r="D69" s="7">
        <v>3396.0</v>
      </c>
      <c r="E69" s="7">
        <v>90370.0</v>
      </c>
      <c r="F69" s="7">
        <v>77962.0</v>
      </c>
      <c r="G69" s="7">
        <v>99466.0</v>
      </c>
      <c r="H69" s="7">
        <v>190580.0</v>
      </c>
      <c r="I69" s="7">
        <v>184284.0</v>
      </c>
      <c r="J69" s="7">
        <v>179240.0</v>
      </c>
      <c r="K69" s="23">
        <f t="shared" si="1"/>
        <v>3.387001477</v>
      </c>
      <c r="L69" s="23">
        <f t="shared" si="2"/>
        <v>4.300198807</v>
      </c>
      <c r="M69" s="23">
        <f t="shared" si="3"/>
        <v>3.434782609</v>
      </c>
      <c r="N69" s="23">
        <f t="shared" si="4"/>
        <v>3.707327631</v>
      </c>
      <c r="O69" s="23">
        <f t="shared" si="5"/>
        <v>32.89807062</v>
      </c>
      <c r="P69" s="23">
        <f t="shared" si="6"/>
        <v>23.98123654</v>
      </c>
      <c r="Q69" s="23">
        <f t="shared" si="7"/>
        <v>50.98257304</v>
      </c>
      <c r="R69" s="23">
        <f t="shared" si="8"/>
        <v>80.72045743</v>
      </c>
      <c r="S69" s="23">
        <f t="shared" si="9"/>
        <v>44.16127486</v>
      </c>
      <c r="T69" s="23">
        <f t="shared" si="10"/>
        <v>74.28139246</v>
      </c>
      <c r="U69" s="23">
        <f t="shared" si="11"/>
        <v>51.17083416</v>
      </c>
      <c r="V69" s="39">
        <f t="shared" si="12"/>
        <v>13.80261991</v>
      </c>
    </row>
    <row r="70" ht="12.75" customHeight="1">
      <c r="A70" s="7" t="s">
        <v>86</v>
      </c>
      <c r="B70" s="7">
        <v>898.0</v>
      </c>
      <c r="C70" s="7">
        <v>534.0</v>
      </c>
      <c r="D70" s="7">
        <v>712.0</v>
      </c>
      <c r="E70" s="7">
        <v>28578.0</v>
      </c>
      <c r="F70" s="7">
        <v>32374.0</v>
      </c>
      <c r="G70" s="7">
        <v>20634.0</v>
      </c>
      <c r="H70" s="7">
        <v>46048.0</v>
      </c>
      <c r="I70" s="7">
        <v>35748.0</v>
      </c>
      <c r="J70" s="7">
        <v>60932.0</v>
      </c>
      <c r="K70" s="23">
        <f t="shared" si="1"/>
        <v>1.327917282</v>
      </c>
      <c r="L70" s="23">
        <f t="shared" si="2"/>
        <v>1.06361829</v>
      </c>
      <c r="M70" s="23">
        <f t="shared" si="3"/>
        <v>0.7209302326</v>
      </c>
      <c r="N70" s="23">
        <f t="shared" si="4"/>
        <v>1.037488602</v>
      </c>
      <c r="O70" s="23">
        <f t="shared" si="5"/>
        <v>10.40371314</v>
      </c>
      <c r="P70" s="23">
        <f t="shared" si="6"/>
        <v>9.958474316</v>
      </c>
      <c r="Q70" s="23">
        <f t="shared" si="7"/>
        <v>10.57662737</v>
      </c>
      <c r="R70" s="23">
        <f t="shared" si="8"/>
        <v>19.50402372</v>
      </c>
      <c r="S70" s="23">
        <f t="shared" si="9"/>
        <v>8.566738557</v>
      </c>
      <c r="T70" s="23">
        <f t="shared" si="10"/>
        <v>25.2519685</v>
      </c>
      <c r="U70" s="23">
        <f t="shared" si="11"/>
        <v>14.04359093</v>
      </c>
      <c r="V70" s="39">
        <f t="shared" si="12"/>
        <v>13.53613998</v>
      </c>
    </row>
    <row r="71" ht="12.75" customHeight="1">
      <c r="A71" s="7" t="s">
        <v>46</v>
      </c>
      <c r="B71" s="7">
        <v>0.0</v>
      </c>
      <c r="C71" s="7">
        <v>0.0</v>
      </c>
      <c r="D71" s="7">
        <v>0.0</v>
      </c>
      <c r="E71" s="7">
        <v>82.0</v>
      </c>
      <c r="F71" s="7">
        <v>48.0</v>
      </c>
      <c r="G71" s="7">
        <v>42.0</v>
      </c>
      <c r="H71" s="7">
        <v>64.0</v>
      </c>
      <c r="I71" s="7">
        <v>32.0</v>
      </c>
      <c r="J71" s="7">
        <v>32.0</v>
      </c>
      <c r="K71" s="23">
        <f t="shared" si="1"/>
        <v>0.001477104874</v>
      </c>
      <c r="L71" s="23">
        <f t="shared" si="2"/>
        <v>0.001988071571</v>
      </c>
      <c r="M71" s="23">
        <f t="shared" si="3"/>
        <v>0.001011122346</v>
      </c>
      <c r="N71" s="23">
        <f t="shared" si="4"/>
        <v>0.001492099597</v>
      </c>
      <c r="O71" s="23">
        <f t="shared" si="5"/>
        <v>0.03021477976</v>
      </c>
      <c r="P71" s="23">
        <f t="shared" si="6"/>
        <v>0.01507228545</v>
      </c>
      <c r="Q71" s="23">
        <f t="shared" si="7"/>
        <v>0.0220399795</v>
      </c>
      <c r="R71" s="23">
        <f t="shared" si="8"/>
        <v>0.02753070733</v>
      </c>
      <c r="S71" s="23">
        <f t="shared" si="9"/>
        <v>0.007907979871</v>
      </c>
      <c r="T71" s="23">
        <f t="shared" si="10"/>
        <v>0.01367592209</v>
      </c>
      <c r="U71" s="23">
        <f t="shared" si="11"/>
        <v>0.01940694233</v>
      </c>
      <c r="V71" s="39">
        <f t="shared" si="12"/>
        <v>13.00646577</v>
      </c>
    </row>
    <row r="72" ht="12.75" customHeight="1">
      <c r="A72" s="7" t="s">
        <v>166</v>
      </c>
      <c r="B72" s="7">
        <v>78.0</v>
      </c>
      <c r="C72" s="7">
        <v>98.0</v>
      </c>
      <c r="D72" s="7">
        <v>164.0</v>
      </c>
      <c r="E72" s="7">
        <v>4474.0</v>
      </c>
      <c r="F72" s="7">
        <v>5004.0</v>
      </c>
      <c r="G72" s="7">
        <v>3084.0</v>
      </c>
      <c r="H72" s="7">
        <v>6328.0</v>
      </c>
      <c r="I72" s="7">
        <v>7552.0</v>
      </c>
      <c r="J72" s="7">
        <v>7392.0</v>
      </c>
      <c r="K72" s="23">
        <f t="shared" si="1"/>
        <v>0.1166912851</v>
      </c>
      <c r="L72" s="23">
        <f t="shared" si="2"/>
        <v>0.1968190855</v>
      </c>
      <c r="M72" s="23">
        <f t="shared" si="3"/>
        <v>0.1668351871</v>
      </c>
      <c r="N72" s="23">
        <f t="shared" si="4"/>
        <v>0.1601151859</v>
      </c>
      <c r="O72" s="23">
        <f t="shared" si="5"/>
        <v>1.629049873</v>
      </c>
      <c r="P72" s="23">
        <f t="shared" si="6"/>
        <v>1.5395263</v>
      </c>
      <c r="Q72" s="23">
        <f t="shared" si="7"/>
        <v>1.58124039</v>
      </c>
      <c r="R72" s="23">
        <f t="shared" si="8"/>
        <v>2.680643795</v>
      </c>
      <c r="S72" s="23">
        <f t="shared" si="9"/>
        <v>1.809968847</v>
      </c>
      <c r="T72" s="23">
        <f t="shared" si="10"/>
        <v>3.06382097</v>
      </c>
      <c r="U72" s="23">
        <f t="shared" si="11"/>
        <v>2.050708362</v>
      </c>
      <c r="V72" s="39">
        <f t="shared" si="12"/>
        <v>12.80770685</v>
      </c>
    </row>
    <row r="73" ht="12.75" customHeight="1">
      <c r="A73" s="7" t="s">
        <v>167</v>
      </c>
      <c r="B73" s="7">
        <v>786.0</v>
      </c>
      <c r="C73" s="7">
        <v>1096.0</v>
      </c>
      <c r="D73" s="7">
        <v>1942.0</v>
      </c>
      <c r="E73" s="7">
        <v>54614.0</v>
      </c>
      <c r="F73" s="7">
        <v>56754.0</v>
      </c>
      <c r="G73" s="7">
        <v>49428.0</v>
      </c>
      <c r="H73" s="7">
        <v>75824.0</v>
      </c>
      <c r="I73" s="7">
        <v>76920.0</v>
      </c>
      <c r="J73" s="7">
        <v>52580.0</v>
      </c>
      <c r="K73" s="23">
        <f t="shared" si="1"/>
        <v>1.162481536</v>
      </c>
      <c r="L73" s="23">
        <f t="shared" si="2"/>
        <v>2.180914513</v>
      </c>
      <c r="M73" s="23">
        <f t="shared" si="3"/>
        <v>1.964610718</v>
      </c>
      <c r="N73" s="23">
        <f t="shared" si="4"/>
        <v>1.769335589</v>
      </c>
      <c r="O73" s="23">
        <f t="shared" si="5"/>
        <v>19.88168912</v>
      </c>
      <c r="P73" s="23">
        <f t="shared" si="6"/>
        <v>17.45770532</v>
      </c>
      <c r="Q73" s="23">
        <f t="shared" si="7"/>
        <v>25.33521271</v>
      </c>
      <c r="R73" s="23">
        <f t="shared" si="8"/>
        <v>32.11562897</v>
      </c>
      <c r="S73" s="23">
        <f t="shared" si="9"/>
        <v>18.43302181</v>
      </c>
      <c r="T73" s="23">
        <f t="shared" si="10"/>
        <v>21.79071695</v>
      </c>
      <c r="U73" s="23">
        <f t="shared" si="11"/>
        <v>22.50232915</v>
      </c>
      <c r="V73" s="39">
        <f t="shared" si="12"/>
        <v>12.71795429</v>
      </c>
    </row>
    <row r="74" ht="12.75" customHeight="1">
      <c r="A74" s="7" t="s">
        <v>136</v>
      </c>
      <c r="B74" s="7">
        <v>228.0</v>
      </c>
      <c r="C74" s="7">
        <v>36.0</v>
      </c>
      <c r="D74" s="7">
        <v>252.0</v>
      </c>
      <c r="E74" s="7">
        <v>10116.0</v>
      </c>
      <c r="F74" s="7">
        <v>9638.0</v>
      </c>
      <c r="G74" s="7">
        <v>8148.0</v>
      </c>
      <c r="H74" s="7">
        <v>5296.0</v>
      </c>
      <c r="I74" s="7">
        <v>4824.0</v>
      </c>
      <c r="J74" s="7">
        <v>5128.0</v>
      </c>
      <c r="K74" s="23">
        <f t="shared" si="1"/>
        <v>0.3382570162</v>
      </c>
      <c r="L74" s="23">
        <f t="shared" si="2"/>
        <v>0.07355864811</v>
      </c>
      <c r="M74" s="23">
        <f t="shared" si="3"/>
        <v>0.2558139535</v>
      </c>
      <c r="N74" s="23">
        <f t="shared" si="4"/>
        <v>0.2225432059</v>
      </c>
      <c r="O74" s="23">
        <f t="shared" si="5"/>
        <v>3.682926829</v>
      </c>
      <c r="P74" s="23">
        <f t="shared" si="6"/>
        <v>2.964933867</v>
      </c>
      <c r="Q74" s="23">
        <f t="shared" si="7"/>
        <v>4.176832394</v>
      </c>
      <c r="R74" s="23">
        <f t="shared" si="8"/>
        <v>2.243540873</v>
      </c>
      <c r="S74" s="23">
        <f t="shared" si="9"/>
        <v>1.156242511</v>
      </c>
      <c r="T74" s="23">
        <f t="shared" si="10"/>
        <v>2.12556983</v>
      </c>
      <c r="U74" s="23">
        <f t="shared" si="11"/>
        <v>2.725007717</v>
      </c>
      <c r="V74" s="39">
        <f t="shared" si="12"/>
        <v>12.24484794</v>
      </c>
    </row>
    <row r="75" ht="12.75" customHeight="1">
      <c r="A75" s="7" t="s">
        <v>130</v>
      </c>
      <c r="B75" s="7">
        <v>142.0</v>
      </c>
      <c r="C75" s="7">
        <v>360.0</v>
      </c>
      <c r="D75" s="7">
        <v>554.0</v>
      </c>
      <c r="E75" s="7">
        <v>13506.0</v>
      </c>
      <c r="F75" s="7">
        <v>11740.0</v>
      </c>
      <c r="G75" s="7">
        <v>9560.0</v>
      </c>
      <c r="H75" s="7">
        <v>17464.0</v>
      </c>
      <c r="I75" s="7">
        <v>28904.0</v>
      </c>
      <c r="J75" s="7">
        <v>18272.0</v>
      </c>
      <c r="K75" s="23">
        <f t="shared" si="1"/>
        <v>0.211225997</v>
      </c>
      <c r="L75" s="23">
        <f t="shared" si="2"/>
        <v>0.717693837</v>
      </c>
      <c r="M75" s="23">
        <f t="shared" si="3"/>
        <v>0.5611729019</v>
      </c>
      <c r="N75" s="23">
        <f t="shared" si="4"/>
        <v>0.4966975786</v>
      </c>
      <c r="O75" s="23">
        <f t="shared" si="5"/>
        <v>4.917000364</v>
      </c>
      <c r="P75" s="23">
        <f t="shared" si="6"/>
        <v>3.611504153</v>
      </c>
      <c r="Q75" s="23">
        <f t="shared" si="7"/>
        <v>4.900563813</v>
      </c>
      <c r="R75" s="23">
        <f t="shared" si="8"/>
        <v>7.397289284</v>
      </c>
      <c r="S75" s="23">
        <f t="shared" si="9"/>
        <v>6.926671459</v>
      </c>
      <c r="T75" s="23">
        <f t="shared" si="10"/>
        <v>7.57273104</v>
      </c>
      <c r="U75" s="23">
        <f t="shared" si="11"/>
        <v>5.887626686</v>
      </c>
      <c r="V75" s="39">
        <f t="shared" si="12"/>
        <v>11.85354417</v>
      </c>
    </row>
    <row r="76" ht="12.75" customHeight="1">
      <c r="A76" s="7" t="s">
        <v>106</v>
      </c>
      <c r="B76" s="7">
        <v>92.0</v>
      </c>
      <c r="C76" s="7">
        <v>42.0</v>
      </c>
      <c r="D76" s="7">
        <v>102.0</v>
      </c>
      <c r="E76" s="7">
        <v>3652.0</v>
      </c>
      <c r="F76" s="7">
        <v>3582.0</v>
      </c>
      <c r="G76" s="7">
        <v>3006.0</v>
      </c>
      <c r="H76" s="7">
        <v>3288.0</v>
      </c>
      <c r="I76" s="7">
        <v>4424.0</v>
      </c>
      <c r="J76" s="7">
        <v>2660.0</v>
      </c>
      <c r="K76" s="23">
        <f t="shared" si="1"/>
        <v>0.1373707533</v>
      </c>
      <c r="L76" s="23">
        <f t="shared" si="2"/>
        <v>0.08548707753</v>
      </c>
      <c r="M76" s="23">
        <f t="shared" si="3"/>
        <v>0.1041456016</v>
      </c>
      <c r="N76" s="23">
        <f t="shared" si="4"/>
        <v>0.1090011442</v>
      </c>
      <c r="O76" s="23">
        <f t="shared" si="5"/>
        <v>1.329814343</v>
      </c>
      <c r="P76" s="23">
        <f t="shared" si="6"/>
        <v>1.102122424</v>
      </c>
      <c r="Q76" s="23">
        <f t="shared" si="7"/>
        <v>1.541260892</v>
      </c>
      <c r="R76" s="23">
        <f t="shared" si="8"/>
        <v>1.393053791</v>
      </c>
      <c r="S76" s="23">
        <f t="shared" si="9"/>
        <v>1.06038821</v>
      </c>
      <c r="T76" s="23">
        <f t="shared" si="10"/>
        <v>1.102776627</v>
      </c>
      <c r="U76" s="23">
        <f t="shared" si="11"/>
        <v>1.254902714</v>
      </c>
      <c r="V76" s="39">
        <f t="shared" si="12"/>
        <v>11.51274809</v>
      </c>
    </row>
    <row r="77" ht="12.75" customHeight="1">
      <c r="A77" s="7" t="s">
        <v>155</v>
      </c>
      <c r="B77" s="7">
        <v>4.0</v>
      </c>
      <c r="C77" s="7">
        <v>4.0</v>
      </c>
      <c r="D77" s="7">
        <v>10.0</v>
      </c>
      <c r="E77" s="7">
        <v>334.0</v>
      </c>
      <c r="F77" s="7">
        <v>228.0</v>
      </c>
      <c r="G77" s="7">
        <v>164.0</v>
      </c>
      <c r="H77" s="7">
        <v>272.0</v>
      </c>
      <c r="I77" s="7">
        <v>348.0</v>
      </c>
      <c r="J77" s="7">
        <v>428.0</v>
      </c>
      <c r="K77" s="23">
        <f t="shared" si="1"/>
        <v>0.007385524372</v>
      </c>
      <c r="L77" s="23">
        <f t="shared" si="2"/>
        <v>0.009940357853</v>
      </c>
      <c r="M77" s="23">
        <f t="shared" si="3"/>
        <v>0.0111223458</v>
      </c>
      <c r="N77" s="23">
        <f t="shared" si="4"/>
        <v>0.009482742676</v>
      </c>
      <c r="O77" s="23">
        <f t="shared" si="5"/>
        <v>0.1219512195</v>
      </c>
      <c r="P77" s="23">
        <f t="shared" si="6"/>
        <v>0.07043986466</v>
      </c>
      <c r="Q77" s="23">
        <f t="shared" si="7"/>
        <v>0.08457201435</v>
      </c>
      <c r="R77" s="23">
        <f t="shared" si="8"/>
        <v>0.1156289708</v>
      </c>
      <c r="S77" s="23">
        <f t="shared" si="9"/>
        <v>0.08363287803</v>
      </c>
      <c r="T77" s="23">
        <f t="shared" si="10"/>
        <v>0.1777869872</v>
      </c>
      <c r="U77" s="23">
        <f t="shared" si="11"/>
        <v>0.1090019891</v>
      </c>
      <c r="V77" s="39">
        <f t="shared" si="12"/>
        <v>11.49477454</v>
      </c>
    </row>
    <row r="78" ht="12.75" customHeight="1">
      <c r="A78" s="7" t="s">
        <v>117</v>
      </c>
      <c r="B78" s="7">
        <v>574.0</v>
      </c>
      <c r="C78" s="7">
        <v>778.0</v>
      </c>
      <c r="D78" s="7">
        <v>1188.0</v>
      </c>
      <c r="E78" s="7">
        <v>20312.0</v>
      </c>
      <c r="F78" s="7">
        <v>23126.0</v>
      </c>
      <c r="G78" s="7">
        <v>21696.0</v>
      </c>
      <c r="H78" s="7">
        <v>49676.0</v>
      </c>
      <c r="I78" s="7">
        <v>64996.0</v>
      </c>
      <c r="J78" s="7">
        <v>47116.0</v>
      </c>
      <c r="K78" s="23">
        <f t="shared" si="1"/>
        <v>0.8493353028</v>
      </c>
      <c r="L78" s="23">
        <f t="shared" si="2"/>
        <v>1.548707753</v>
      </c>
      <c r="M78" s="23">
        <f t="shared" si="3"/>
        <v>1.202224469</v>
      </c>
      <c r="N78" s="23">
        <f t="shared" si="4"/>
        <v>1.200089175</v>
      </c>
      <c r="O78" s="23">
        <f t="shared" si="5"/>
        <v>7.394612304</v>
      </c>
      <c r="P78" s="23">
        <f t="shared" si="6"/>
        <v>7.113811135</v>
      </c>
      <c r="Q78" s="23">
        <f t="shared" si="7"/>
        <v>11.12096361</v>
      </c>
      <c r="R78" s="23">
        <f t="shared" si="8"/>
        <v>21.04066074</v>
      </c>
      <c r="S78" s="23">
        <f t="shared" si="9"/>
        <v>15.57560508</v>
      </c>
      <c r="T78" s="23">
        <f t="shared" si="10"/>
        <v>19.52631579</v>
      </c>
      <c r="U78" s="23">
        <f t="shared" si="11"/>
        <v>13.62866144</v>
      </c>
      <c r="V78" s="39">
        <f t="shared" si="12"/>
        <v>11.35637395</v>
      </c>
    </row>
    <row r="79" ht="12.75" customHeight="1">
      <c r="A79" s="7" t="s">
        <v>89</v>
      </c>
      <c r="B79" s="7">
        <v>682.0</v>
      </c>
      <c r="C79" s="7">
        <v>184.0</v>
      </c>
      <c r="D79" s="7">
        <v>198.0</v>
      </c>
      <c r="E79" s="7">
        <v>7946.0</v>
      </c>
      <c r="F79" s="7">
        <v>8558.0</v>
      </c>
      <c r="G79" s="7">
        <v>5022.0</v>
      </c>
      <c r="H79" s="7">
        <v>21956.0</v>
      </c>
      <c r="I79" s="7">
        <v>39180.0</v>
      </c>
      <c r="J79" s="7">
        <v>21648.0</v>
      </c>
      <c r="K79" s="23">
        <f t="shared" si="1"/>
        <v>1.008862629</v>
      </c>
      <c r="L79" s="23">
        <f t="shared" si="2"/>
        <v>0.3677932406</v>
      </c>
      <c r="M79" s="23">
        <f t="shared" si="3"/>
        <v>0.2012133468</v>
      </c>
      <c r="N79" s="23">
        <f t="shared" si="4"/>
        <v>0.5259564055</v>
      </c>
      <c r="O79" s="23">
        <f t="shared" si="5"/>
        <v>2.892974154</v>
      </c>
      <c r="P79" s="23">
        <f t="shared" si="6"/>
        <v>2.632728391</v>
      </c>
      <c r="Q79" s="23">
        <f t="shared" si="7"/>
        <v>2.57457714</v>
      </c>
      <c r="R79" s="23">
        <f t="shared" si="8"/>
        <v>9.299872935</v>
      </c>
      <c r="S79" s="23">
        <f t="shared" si="9"/>
        <v>9.389168464</v>
      </c>
      <c r="T79" s="23">
        <f t="shared" si="10"/>
        <v>8.971819312</v>
      </c>
      <c r="U79" s="23">
        <f t="shared" si="11"/>
        <v>5.960190066</v>
      </c>
      <c r="V79" s="39">
        <f t="shared" si="12"/>
        <v>11.33209902</v>
      </c>
    </row>
    <row r="80" ht="12.75" customHeight="1">
      <c r="A80" s="7" t="s">
        <v>181</v>
      </c>
      <c r="B80" s="7">
        <v>704.0</v>
      </c>
      <c r="C80" s="7">
        <v>842.0</v>
      </c>
      <c r="D80" s="7">
        <v>1236.0</v>
      </c>
      <c r="E80" s="7">
        <v>49388.0</v>
      </c>
      <c r="F80" s="7">
        <v>47058.0</v>
      </c>
      <c r="G80" s="7">
        <v>40878.0</v>
      </c>
      <c r="H80" s="7">
        <v>35496.0</v>
      </c>
      <c r="I80" s="7">
        <v>30524.0</v>
      </c>
      <c r="J80" s="7">
        <v>27020.0</v>
      </c>
      <c r="K80" s="23">
        <f t="shared" si="1"/>
        <v>1.041358936</v>
      </c>
      <c r="L80" s="23">
        <f t="shared" si="2"/>
        <v>1.675944334</v>
      </c>
      <c r="M80" s="23">
        <f t="shared" si="3"/>
        <v>1.250758342</v>
      </c>
      <c r="N80" s="23">
        <f t="shared" si="4"/>
        <v>1.322687204</v>
      </c>
      <c r="O80" s="23">
        <f t="shared" si="5"/>
        <v>17.97925009</v>
      </c>
      <c r="P80" s="23">
        <f t="shared" si="6"/>
        <v>14.47523839</v>
      </c>
      <c r="Q80" s="23">
        <f t="shared" si="7"/>
        <v>20.9528447</v>
      </c>
      <c r="R80" s="23">
        <f t="shared" si="8"/>
        <v>15.03473105</v>
      </c>
      <c r="S80" s="23">
        <f t="shared" si="9"/>
        <v>7.31488138</v>
      </c>
      <c r="T80" s="23">
        <f t="shared" si="10"/>
        <v>11.19809366</v>
      </c>
      <c r="U80" s="23">
        <f t="shared" si="11"/>
        <v>14.49250654</v>
      </c>
      <c r="V80" s="39">
        <f t="shared" si="12"/>
        <v>10.95686607</v>
      </c>
    </row>
    <row r="81" ht="12.75" customHeight="1">
      <c r="A81" s="7" t="s">
        <v>161</v>
      </c>
      <c r="B81" s="7">
        <v>62.0</v>
      </c>
      <c r="C81" s="7">
        <v>24.0</v>
      </c>
      <c r="D81" s="7">
        <v>50.0</v>
      </c>
      <c r="E81" s="7">
        <v>1188.0</v>
      </c>
      <c r="F81" s="7">
        <v>1294.0</v>
      </c>
      <c r="G81" s="7">
        <v>804.0</v>
      </c>
      <c r="H81" s="7">
        <v>2008.0</v>
      </c>
      <c r="I81" s="7">
        <v>3200.0</v>
      </c>
      <c r="J81" s="7">
        <v>3324.0</v>
      </c>
      <c r="K81" s="23">
        <f t="shared" si="1"/>
        <v>0.09305760709</v>
      </c>
      <c r="L81" s="23">
        <f t="shared" si="2"/>
        <v>0.04970178926</v>
      </c>
      <c r="M81" s="23">
        <f t="shared" si="3"/>
        <v>0.05156723964</v>
      </c>
      <c r="N81" s="23">
        <f t="shared" si="4"/>
        <v>0.06477554533</v>
      </c>
      <c r="O81" s="23">
        <f t="shared" si="5"/>
        <v>0.4328358209</v>
      </c>
      <c r="P81" s="23">
        <f t="shared" si="6"/>
        <v>0.3983389726</v>
      </c>
      <c r="Q81" s="23">
        <f t="shared" si="7"/>
        <v>0.4126089185</v>
      </c>
      <c r="R81" s="23">
        <f t="shared" si="8"/>
        <v>0.8509106311</v>
      </c>
      <c r="S81" s="23">
        <f t="shared" si="9"/>
        <v>0.7670740474</v>
      </c>
      <c r="T81" s="23">
        <f t="shared" si="10"/>
        <v>1.377952756</v>
      </c>
      <c r="U81" s="23">
        <f t="shared" si="11"/>
        <v>0.7066201911</v>
      </c>
      <c r="V81" s="39">
        <f t="shared" si="12"/>
        <v>10.9087494</v>
      </c>
    </row>
    <row r="82" ht="12.75" customHeight="1">
      <c r="A82" s="7" t="s">
        <v>137</v>
      </c>
      <c r="B82" s="7">
        <v>244.0</v>
      </c>
      <c r="C82" s="7">
        <v>126.0</v>
      </c>
      <c r="D82" s="7">
        <v>164.0</v>
      </c>
      <c r="E82" s="7">
        <v>3576.0</v>
      </c>
      <c r="F82" s="7">
        <v>3158.0</v>
      </c>
      <c r="G82" s="7">
        <v>3436.0</v>
      </c>
      <c r="H82" s="7">
        <v>11276.0</v>
      </c>
      <c r="I82" s="7">
        <v>10428.0</v>
      </c>
      <c r="J82" s="7">
        <v>13684.0</v>
      </c>
      <c r="K82" s="23">
        <f t="shared" si="1"/>
        <v>0.3618906942</v>
      </c>
      <c r="L82" s="23">
        <f t="shared" si="2"/>
        <v>0.2524850895</v>
      </c>
      <c r="M82" s="23">
        <f t="shared" si="3"/>
        <v>0.1668351871</v>
      </c>
      <c r="N82" s="23">
        <f t="shared" si="4"/>
        <v>0.2604036569</v>
      </c>
      <c r="O82" s="23">
        <f t="shared" si="5"/>
        <v>1.302147798</v>
      </c>
      <c r="P82" s="23">
        <f t="shared" si="6"/>
        <v>0.9717010151</v>
      </c>
      <c r="Q82" s="23">
        <f t="shared" si="7"/>
        <v>1.761660687</v>
      </c>
      <c r="R82" s="23">
        <f t="shared" si="8"/>
        <v>4.776365947</v>
      </c>
      <c r="S82" s="23">
        <f t="shared" si="9"/>
        <v>2.499161275</v>
      </c>
      <c r="T82" s="23">
        <f t="shared" si="10"/>
        <v>5.671363448</v>
      </c>
      <c r="U82" s="23">
        <f t="shared" si="11"/>
        <v>2.830400028</v>
      </c>
      <c r="V82" s="39">
        <f t="shared" si="12"/>
        <v>10.86927911</v>
      </c>
    </row>
    <row r="83" ht="12.75" customHeight="1">
      <c r="A83" s="7" t="s">
        <v>124</v>
      </c>
      <c r="B83" s="7">
        <v>218.0</v>
      </c>
      <c r="C83" s="7">
        <v>210.0</v>
      </c>
      <c r="D83" s="7">
        <v>356.0</v>
      </c>
      <c r="E83" s="7">
        <v>8598.0</v>
      </c>
      <c r="F83" s="7">
        <v>7444.0</v>
      </c>
      <c r="G83" s="7">
        <v>6910.0</v>
      </c>
      <c r="H83" s="7">
        <v>11016.0</v>
      </c>
      <c r="I83" s="7">
        <v>25480.0</v>
      </c>
      <c r="J83" s="7">
        <v>9956.0</v>
      </c>
      <c r="K83" s="23">
        <f t="shared" si="1"/>
        <v>0.3234859675</v>
      </c>
      <c r="L83" s="23">
        <f t="shared" si="2"/>
        <v>0.4194831014</v>
      </c>
      <c r="M83" s="23">
        <f t="shared" si="3"/>
        <v>0.3609706775</v>
      </c>
      <c r="N83" s="23">
        <f t="shared" si="4"/>
        <v>0.3679799154</v>
      </c>
      <c r="O83" s="23">
        <f t="shared" si="5"/>
        <v>3.13032399</v>
      </c>
      <c r="P83" s="23">
        <f t="shared" si="6"/>
        <v>2.290064596</v>
      </c>
      <c r="Q83" s="23">
        <f t="shared" si="7"/>
        <v>3.542286007</v>
      </c>
      <c r="R83" s="23">
        <f t="shared" si="8"/>
        <v>4.666243117</v>
      </c>
      <c r="S83" s="23">
        <f t="shared" si="9"/>
        <v>6.106158639</v>
      </c>
      <c r="T83" s="23">
        <f t="shared" si="10"/>
        <v>4.126398674</v>
      </c>
      <c r="U83" s="23">
        <f t="shared" si="11"/>
        <v>3.976912504</v>
      </c>
      <c r="V83" s="39">
        <f t="shared" si="12"/>
        <v>10.8074173</v>
      </c>
    </row>
    <row r="84" ht="12.75" customHeight="1">
      <c r="A84" s="7" t="s">
        <v>162</v>
      </c>
      <c r="B84" s="7">
        <v>166.0</v>
      </c>
      <c r="C84" s="7">
        <v>82.0</v>
      </c>
      <c r="D84" s="7">
        <v>286.0</v>
      </c>
      <c r="E84" s="7">
        <v>8730.0</v>
      </c>
      <c r="F84" s="7">
        <v>10938.0</v>
      </c>
      <c r="G84" s="7">
        <v>6630.0</v>
      </c>
      <c r="H84" s="7">
        <v>4408.0</v>
      </c>
      <c r="I84" s="7">
        <v>4572.0</v>
      </c>
      <c r="J84" s="7">
        <v>4136.0</v>
      </c>
      <c r="K84" s="23">
        <f t="shared" si="1"/>
        <v>0.246676514</v>
      </c>
      <c r="L84" s="23">
        <f t="shared" si="2"/>
        <v>0.1650099404</v>
      </c>
      <c r="M84" s="23">
        <f t="shared" si="3"/>
        <v>0.2901921132</v>
      </c>
      <c r="N84" s="23">
        <f t="shared" si="4"/>
        <v>0.2339595225</v>
      </c>
      <c r="O84" s="23">
        <f t="shared" si="5"/>
        <v>3.178376411</v>
      </c>
      <c r="P84" s="23">
        <f t="shared" si="6"/>
        <v>3.364810827</v>
      </c>
      <c r="Q84" s="23">
        <f t="shared" si="7"/>
        <v>3.398769862</v>
      </c>
      <c r="R84" s="23">
        <f t="shared" si="8"/>
        <v>1.867429055</v>
      </c>
      <c r="S84" s="23">
        <f t="shared" si="9"/>
        <v>1.095854301</v>
      </c>
      <c r="T84" s="23">
        <f t="shared" si="10"/>
        <v>1.714463324</v>
      </c>
      <c r="U84" s="23">
        <f t="shared" si="11"/>
        <v>2.436617297</v>
      </c>
      <c r="V84" s="39">
        <f t="shared" si="12"/>
        <v>10.41469597</v>
      </c>
    </row>
    <row r="85" ht="12.75" customHeight="1">
      <c r="A85" s="7" t="s">
        <v>178</v>
      </c>
      <c r="B85" s="7">
        <v>48.0</v>
      </c>
      <c r="C85" s="7">
        <v>40.0</v>
      </c>
      <c r="D85" s="7">
        <v>170.0</v>
      </c>
      <c r="E85" s="7">
        <v>1782.0</v>
      </c>
      <c r="F85" s="7">
        <v>1650.0</v>
      </c>
      <c r="G85" s="7">
        <v>1186.0</v>
      </c>
      <c r="H85" s="7">
        <v>3384.0</v>
      </c>
      <c r="I85" s="7">
        <v>5992.0</v>
      </c>
      <c r="J85" s="7">
        <v>3280.0</v>
      </c>
      <c r="K85" s="23">
        <f t="shared" si="1"/>
        <v>0.07237813885</v>
      </c>
      <c r="L85" s="23">
        <f t="shared" si="2"/>
        <v>0.08151093439</v>
      </c>
      <c r="M85" s="23">
        <f t="shared" si="3"/>
        <v>0.1729019211</v>
      </c>
      <c r="N85" s="23">
        <f t="shared" si="4"/>
        <v>0.1089303315</v>
      </c>
      <c r="O85" s="23">
        <f t="shared" si="5"/>
        <v>0.6490717146</v>
      </c>
      <c r="P85" s="23">
        <f t="shared" si="6"/>
        <v>0.5078437404</v>
      </c>
      <c r="Q85" s="23">
        <f t="shared" si="7"/>
        <v>0.6084059457</v>
      </c>
      <c r="R85" s="23">
        <f t="shared" si="8"/>
        <v>1.433714528</v>
      </c>
      <c r="S85" s="23">
        <f t="shared" si="9"/>
        <v>1.436137072</v>
      </c>
      <c r="T85" s="23">
        <f t="shared" si="10"/>
        <v>1.359718193</v>
      </c>
      <c r="U85" s="23">
        <f t="shared" si="11"/>
        <v>0.9991485322</v>
      </c>
      <c r="V85" s="39">
        <f t="shared" si="12"/>
        <v>9.172362911</v>
      </c>
    </row>
    <row r="86" ht="12.75" customHeight="1">
      <c r="A86" s="7" t="s">
        <v>157</v>
      </c>
      <c r="B86" s="7">
        <v>658.0</v>
      </c>
      <c r="C86" s="7">
        <v>228.0</v>
      </c>
      <c r="D86" s="7">
        <v>392.0</v>
      </c>
      <c r="E86" s="7">
        <v>9124.0</v>
      </c>
      <c r="F86" s="7">
        <v>9592.0</v>
      </c>
      <c r="G86" s="7">
        <v>10540.0</v>
      </c>
      <c r="H86" s="7">
        <v>23964.0</v>
      </c>
      <c r="I86" s="7">
        <v>6448.0</v>
      </c>
      <c r="J86" s="7">
        <v>22748.0</v>
      </c>
      <c r="K86" s="23">
        <f t="shared" si="1"/>
        <v>0.9734121123</v>
      </c>
      <c r="L86" s="23">
        <f t="shared" si="2"/>
        <v>0.4552683897</v>
      </c>
      <c r="M86" s="23">
        <f t="shared" si="3"/>
        <v>0.3973710819</v>
      </c>
      <c r="N86" s="23">
        <f t="shared" si="4"/>
        <v>0.6086838613</v>
      </c>
      <c r="O86" s="23">
        <f t="shared" si="5"/>
        <v>3.321805606</v>
      </c>
      <c r="P86" s="23">
        <f t="shared" si="6"/>
        <v>2.950784374</v>
      </c>
      <c r="Q86" s="23">
        <f t="shared" si="7"/>
        <v>5.402870323</v>
      </c>
      <c r="R86" s="23">
        <f t="shared" si="8"/>
        <v>10.15036002</v>
      </c>
      <c r="S86" s="23">
        <f t="shared" si="9"/>
        <v>1.545410975</v>
      </c>
      <c r="T86" s="23">
        <f t="shared" si="10"/>
        <v>9.427683382</v>
      </c>
      <c r="U86" s="23">
        <f t="shared" si="11"/>
        <v>5.46648578</v>
      </c>
      <c r="V86" s="39">
        <f t="shared" si="12"/>
        <v>8.980829175</v>
      </c>
    </row>
    <row r="87" ht="12.75" customHeight="1">
      <c r="A87" s="7" t="s">
        <v>172</v>
      </c>
      <c r="B87" s="7">
        <v>50.0</v>
      </c>
      <c r="C87" s="7">
        <v>42.0</v>
      </c>
      <c r="D87" s="7">
        <v>30.0</v>
      </c>
      <c r="E87" s="7">
        <v>912.0</v>
      </c>
      <c r="F87" s="7">
        <v>1194.0</v>
      </c>
      <c r="G87" s="7">
        <v>700.0</v>
      </c>
      <c r="H87" s="7">
        <v>1604.0</v>
      </c>
      <c r="I87" s="7">
        <v>4420.0</v>
      </c>
      <c r="J87" s="7">
        <v>1568.0</v>
      </c>
      <c r="K87" s="23">
        <f t="shared" si="1"/>
        <v>0.0753323486</v>
      </c>
      <c r="L87" s="23">
        <f t="shared" si="2"/>
        <v>0.08548707753</v>
      </c>
      <c r="M87" s="23">
        <f t="shared" si="3"/>
        <v>0.03134479272</v>
      </c>
      <c r="N87" s="23">
        <f t="shared" si="4"/>
        <v>0.06405473962</v>
      </c>
      <c r="O87" s="23">
        <f t="shared" si="5"/>
        <v>0.3323625774</v>
      </c>
      <c r="P87" s="23">
        <f t="shared" si="6"/>
        <v>0.3675792064</v>
      </c>
      <c r="Q87" s="23">
        <f t="shared" si="7"/>
        <v>0.3593029216</v>
      </c>
      <c r="R87" s="23">
        <f t="shared" si="8"/>
        <v>0.6797966963</v>
      </c>
      <c r="S87" s="23">
        <f t="shared" si="9"/>
        <v>1.059429667</v>
      </c>
      <c r="T87" s="23">
        <f t="shared" si="10"/>
        <v>0.650227932</v>
      </c>
      <c r="U87" s="23">
        <f t="shared" si="11"/>
        <v>0.5747831668</v>
      </c>
      <c r="V87" s="39">
        <f t="shared" si="12"/>
        <v>8.973312048</v>
      </c>
    </row>
    <row r="88" ht="12.75" customHeight="1">
      <c r="A88" s="7" t="s">
        <v>173</v>
      </c>
      <c r="B88" s="7">
        <v>36.0</v>
      </c>
      <c r="C88" s="7">
        <v>10.0</v>
      </c>
      <c r="D88" s="7">
        <v>178.0</v>
      </c>
      <c r="E88" s="7">
        <v>1536.0</v>
      </c>
      <c r="F88" s="7">
        <v>1642.0</v>
      </c>
      <c r="G88" s="7">
        <v>1282.0</v>
      </c>
      <c r="H88" s="7">
        <v>2680.0</v>
      </c>
      <c r="I88" s="7">
        <v>2092.0</v>
      </c>
      <c r="J88" s="7">
        <v>2736.0</v>
      </c>
      <c r="K88" s="23">
        <f t="shared" si="1"/>
        <v>0.05465288035</v>
      </c>
      <c r="L88" s="23">
        <f t="shared" si="2"/>
        <v>0.02186878728</v>
      </c>
      <c r="M88" s="23">
        <f t="shared" si="3"/>
        <v>0.1809908999</v>
      </c>
      <c r="N88" s="23">
        <f t="shared" si="4"/>
        <v>0.08583752251</v>
      </c>
      <c r="O88" s="23">
        <f t="shared" si="5"/>
        <v>0.5595194758</v>
      </c>
      <c r="P88" s="23">
        <f t="shared" si="6"/>
        <v>0.5053829591</v>
      </c>
      <c r="Q88" s="23">
        <f t="shared" si="7"/>
        <v>0.6576114813</v>
      </c>
      <c r="R88" s="23">
        <f t="shared" si="8"/>
        <v>1.13553579</v>
      </c>
      <c r="S88" s="23">
        <f t="shared" si="9"/>
        <v>0.5015576324</v>
      </c>
      <c r="T88" s="23">
        <f t="shared" si="10"/>
        <v>1.13427269</v>
      </c>
      <c r="U88" s="23">
        <f t="shared" si="11"/>
        <v>0.7489800047</v>
      </c>
      <c r="V88" s="39">
        <f t="shared" si="12"/>
        <v>8.725554778</v>
      </c>
    </row>
    <row r="89" ht="12.75" customHeight="1">
      <c r="A89" s="7" t="s">
        <v>154</v>
      </c>
      <c r="B89" s="7">
        <v>36.0</v>
      </c>
      <c r="C89" s="7">
        <v>80.0</v>
      </c>
      <c r="D89" s="7">
        <v>60.0</v>
      </c>
      <c r="E89" s="7">
        <v>1676.0</v>
      </c>
      <c r="F89" s="7">
        <v>1486.0</v>
      </c>
      <c r="G89" s="7">
        <v>1244.0</v>
      </c>
      <c r="H89" s="7">
        <v>2780.0</v>
      </c>
      <c r="I89" s="7">
        <v>3832.0</v>
      </c>
      <c r="J89" s="7">
        <v>2344.0</v>
      </c>
      <c r="K89" s="23">
        <f t="shared" si="1"/>
        <v>0.05465288035</v>
      </c>
      <c r="L89" s="23">
        <f t="shared" si="2"/>
        <v>0.1610337972</v>
      </c>
      <c r="M89" s="23">
        <f t="shared" si="3"/>
        <v>0.06167846309</v>
      </c>
      <c r="N89" s="23">
        <f t="shared" si="4"/>
        <v>0.09245504689</v>
      </c>
      <c r="O89" s="23">
        <f t="shared" si="5"/>
        <v>0.6104841645</v>
      </c>
      <c r="P89" s="23">
        <f t="shared" si="6"/>
        <v>0.4573977238</v>
      </c>
      <c r="Q89" s="23">
        <f t="shared" si="7"/>
        <v>0.6381342901</v>
      </c>
      <c r="R89" s="23">
        <f t="shared" si="8"/>
        <v>1.177890724</v>
      </c>
      <c r="S89" s="23">
        <f t="shared" si="9"/>
        <v>0.9185238438</v>
      </c>
      <c r="T89" s="23">
        <f t="shared" si="10"/>
        <v>0.9718193121</v>
      </c>
      <c r="U89" s="23">
        <f t="shared" si="11"/>
        <v>0.7957083431</v>
      </c>
      <c r="V89" s="39">
        <f t="shared" si="12"/>
        <v>8.606434909</v>
      </c>
    </row>
    <row r="90" ht="12.75" customHeight="1">
      <c r="A90" s="7" t="s">
        <v>176</v>
      </c>
      <c r="B90" s="7">
        <v>652.0</v>
      </c>
      <c r="C90" s="7">
        <v>254.0</v>
      </c>
      <c r="D90" s="7">
        <v>782.0</v>
      </c>
      <c r="E90" s="7">
        <v>12358.0</v>
      </c>
      <c r="F90" s="7">
        <v>11674.0</v>
      </c>
      <c r="G90" s="7">
        <v>13088.0</v>
      </c>
      <c r="H90" s="7">
        <v>19460.0</v>
      </c>
      <c r="I90" s="7">
        <v>31372.0</v>
      </c>
      <c r="J90" s="7">
        <v>14960.0</v>
      </c>
      <c r="K90" s="23">
        <f t="shared" si="1"/>
        <v>0.964549483</v>
      </c>
      <c r="L90" s="23">
        <f t="shared" si="2"/>
        <v>0.5069582505</v>
      </c>
      <c r="M90" s="23">
        <f t="shared" si="3"/>
        <v>0.7917087968</v>
      </c>
      <c r="N90" s="23">
        <f t="shared" si="4"/>
        <v>0.7544055101</v>
      </c>
      <c r="O90" s="23">
        <f t="shared" si="5"/>
        <v>4.499089916</v>
      </c>
      <c r="P90" s="23">
        <f t="shared" si="6"/>
        <v>3.591202707</v>
      </c>
      <c r="Q90" s="23">
        <f t="shared" si="7"/>
        <v>6.708867248</v>
      </c>
      <c r="R90" s="23">
        <f t="shared" si="8"/>
        <v>8.242693774</v>
      </c>
      <c r="S90" s="23">
        <f t="shared" si="9"/>
        <v>7.518092499</v>
      </c>
      <c r="T90" s="23">
        <f t="shared" si="10"/>
        <v>6.200165769</v>
      </c>
      <c r="U90" s="23">
        <f t="shared" si="11"/>
        <v>6.126685319</v>
      </c>
      <c r="V90" s="39">
        <f t="shared" si="12"/>
        <v>8.121209664</v>
      </c>
    </row>
    <row r="91" ht="12.75" customHeight="1">
      <c r="A91" s="7" t="s">
        <v>111</v>
      </c>
      <c r="B91" s="7">
        <v>380.0</v>
      </c>
      <c r="C91" s="7">
        <v>296.0</v>
      </c>
      <c r="D91" s="7">
        <v>484.0</v>
      </c>
      <c r="E91" s="7">
        <v>8076.0</v>
      </c>
      <c r="F91" s="7">
        <v>10012.0</v>
      </c>
      <c r="G91" s="7">
        <v>6756.0</v>
      </c>
      <c r="H91" s="7">
        <v>14704.0</v>
      </c>
      <c r="I91" s="7">
        <v>22480.0</v>
      </c>
      <c r="J91" s="7">
        <v>12120.0</v>
      </c>
      <c r="K91" s="23">
        <f t="shared" si="1"/>
        <v>0.5627769572</v>
      </c>
      <c r="L91" s="23">
        <f t="shared" si="2"/>
        <v>0.5904572565</v>
      </c>
      <c r="M91" s="23">
        <f t="shared" si="3"/>
        <v>0.4903943377</v>
      </c>
      <c r="N91" s="23">
        <f t="shared" si="4"/>
        <v>0.5478761838</v>
      </c>
      <c r="O91" s="23">
        <f t="shared" si="5"/>
        <v>2.940298507</v>
      </c>
      <c r="P91" s="23">
        <f t="shared" si="6"/>
        <v>3.079975392</v>
      </c>
      <c r="Q91" s="23">
        <f t="shared" si="7"/>
        <v>3.463352127</v>
      </c>
      <c r="R91" s="23">
        <f t="shared" si="8"/>
        <v>6.228293096</v>
      </c>
      <c r="S91" s="23">
        <f t="shared" si="9"/>
        <v>5.387251378</v>
      </c>
      <c r="T91" s="23">
        <f t="shared" si="10"/>
        <v>5.023207625</v>
      </c>
      <c r="U91" s="23">
        <f t="shared" si="11"/>
        <v>4.353729688</v>
      </c>
      <c r="V91" s="39">
        <f t="shared" si="12"/>
        <v>7.946557665</v>
      </c>
    </row>
    <row r="92" ht="12.75" customHeight="1">
      <c r="A92" s="7" t="s">
        <v>59</v>
      </c>
      <c r="B92" s="7">
        <v>738.0</v>
      </c>
      <c r="C92" s="7">
        <v>148.0</v>
      </c>
      <c r="D92" s="7">
        <v>546.0</v>
      </c>
      <c r="E92" s="7">
        <v>10972.0</v>
      </c>
      <c r="F92" s="7">
        <v>10696.0</v>
      </c>
      <c r="G92" s="7">
        <v>8590.0</v>
      </c>
      <c r="H92" s="7">
        <v>17796.0</v>
      </c>
      <c r="I92" s="7">
        <v>22632.0</v>
      </c>
      <c r="J92" s="7">
        <v>14776.0</v>
      </c>
      <c r="K92" s="23">
        <f t="shared" si="1"/>
        <v>1.091580502</v>
      </c>
      <c r="L92" s="23">
        <f t="shared" si="2"/>
        <v>0.296222664</v>
      </c>
      <c r="M92" s="23">
        <f t="shared" si="3"/>
        <v>0.5530839232</v>
      </c>
      <c r="N92" s="23">
        <f t="shared" si="4"/>
        <v>0.6469623631</v>
      </c>
      <c r="O92" s="23">
        <f t="shared" si="5"/>
        <v>3.994539498</v>
      </c>
      <c r="P92" s="23">
        <f t="shared" si="6"/>
        <v>3.290372193</v>
      </c>
      <c r="Q92" s="23">
        <f t="shared" si="7"/>
        <v>4.403382881</v>
      </c>
      <c r="R92" s="23">
        <f t="shared" si="8"/>
        <v>7.537907666</v>
      </c>
      <c r="S92" s="23">
        <f t="shared" si="9"/>
        <v>5.423676012</v>
      </c>
      <c r="T92" s="23">
        <f t="shared" si="10"/>
        <v>6.123912143</v>
      </c>
      <c r="U92" s="23">
        <f t="shared" si="11"/>
        <v>5.128965065</v>
      </c>
      <c r="V92" s="39">
        <f t="shared" si="12"/>
        <v>7.927764207</v>
      </c>
    </row>
    <row r="93" ht="12.75" customHeight="1">
      <c r="A93" s="7" t="s">
        <v>128</v>
      </c>
      <c r="B93" s="7">
        <v>252.0</v>
      </c>
      <c r="C93" s="7">
        <v>90.0</v>
      </c>
      <c r="D93" s="7">
        <v>256.0</v>
      </c>
      <c r="E93" s="7">
        <v>5316.0</v>
      </c>
      <c r="F93" s="7">
        <v>5424.0</v>
      </c>
      <c r="G93" s="7">
        <v>4032.0</v>
      </c>
      <c r="H93" s="7">
        <v>5772.0</v>
      </c>
      <c r="I93" s="7">
        <v>10524.0</v>
      </c>
      <c r="J93" s="7">
        <v>5332.0</v>
      </c>
      <c r="K93" s="23">
        <f t="shared" si="1"/>
        <v>0.3737075332</v>
      </c>
      <c r="L93" s="23">
        <f t="shared" si="2"/>
        <v>0.1809145129</v>
      </c>
      <c r="M93" s="23">
        <f t="shared" si="3"/>
        <v>0.2598584429</v>
      </c>
      <c r="N93" s="23">
        <f t="shared" si="4"/>
        <v>0.2714934963</v>
      </c>
      <c r="O93" s="23">
        <f t="shared" si="5"/>
        <v>1.935566072</v>
      </c>
      <c r="P93" s="23">
        <f t="shared" si="6"/>
        <v>1.668717318</v>
      </c>
      <c r="Q93" s="23">
        <f t="shared" si="7"/>
        <v>2.067145054</v>
      </c>
      <c r="R93" s="23">
        <f t="shared" si="8"/>
        <v>2.44515036</v>
      </c>
      <c r="S93" s="23">
        <f t="shared" si="9"/>
        <v>2.522166307</v>
      </c>
      <c r="T93" s="23">
        <f t="shared" si="10"/>
        <v>2.210111894</v>
      </c>
      <c r="U93" s="23">
        <f t="shared" si="11"/>
        <v>2.141476167</v>
      </c>
      <c r="V93" s="39">
        <f t="shared" si="12"/>
        <v>7.887762309</v>
      </c>
    </row>
    <row r="94" ht="12.75" customHeight="1">
      <c r="A94" s="7" t="s">
        <v>129</v>
      </c>
      <c r="B94" s="7">
        <v>12.0</v>
      </c>
      <c r="C94" s="7">
        <v>62.0</v>
      </c>
      <c r="D94" s="7">
        <v>60.0</v>
      </c>
      <c r="E94" s="7">
        <v>684.0</v>
      </c>
      <c r="F94" s="7">
        <v>744.0</v>
      </c>
      <c r="G94" s="7">
        <v>478.0</v>
      </c>
      <c r="H94" s="7">
        <v>2044.0</v>
      </c>
      <c r="I94" s="7">
        <v>2024.0</v>
      </c>
      <c r="J94" s="7">
        <v>2328.0</v>
      </c>
      <c r="K94" s="23">
        <f t="shared" si="1"/>
        <v>0.01920236337</v>
      </c>
      <c r="L94" s="23">
        <f t="shared" si="2"/>
        <v>0.1252485089</v>
      </c>
      <c r="M94" s="23">
        <f t="shared" si="3"/>
        <v>0.06167846309</v>
      </c>
      <c r="N94" s="23">
        <f t="shared" si="4"/>
        <v>0.06870977847</v>
      </c>
      <c r="O94" s="23">
        <f t="shared" si="5"/>
        <v>0.2493629414</v>
      </c>
      <c r="P94" s="23">
        <f t="shared" si="6"/>
        <v>0.2291602584</v>
      </c>
      <c r="Q94" s="23">
        <f t="shared" si="7"/>
        <v>0.2455151205</v>
      </c>
      <c r="R94" s="23">
        <f t="shared" si="8"/>
        <v>0.8661584075</v>
      </c>
      <c r="S94" s="23">
        <f t="shared" si="9"/>
        <v>0.4852624012</v>
      </c>
      <c r="T94" s="23">
        <f t="shared" si="10"/>
        <v>0.965188562</v>
      </c>
      <c r="U94" s="23">
        <f t="shared" si="11"/>
        <v>0.5067746151</v>
      </c>
      <c r="V94" s="39">
        <f t="shared" si="12"/>
        <v>7.375582143</v>
      </c>
    </row>
    <row r="95" ht="12.75" customHeight="1">
      <c r="A95" s="7" t="s">
        <v>73</v>
      </c>
      <c r="B95" s="7">
        <v>118.0</v>
      </c>
      <c r="C95" s="7">
        <v>154.0</v>
      </c>
      <c r="D95" s="7">
        <v>294.0</v>
      </c>
      <c r="E95" s="7">
        <v>2258.0</v>
      </c>
      <c r="F95" s="7">
        <v>2266.0</v>
      </c>
      <c r="G95" s="7">
        <v>1416.0</v>
      </c>
      <c r="H95" s="7">
        <v>6504.0</v>
      </c>
      <c r="I95" s="7">
        <v>13656.0</v>
      </c>
      <c r="J95" s="7">
        <v>7760.0</v>
      </c>
      <c r="K95" s="23">
        <f t="shared" si="1"/>
        <v>0.1757754801</v>
      </c>
      <c r="L95" s="23">
        <f t="shared" si="2"/>
        <v>0.3081510934</v>
      </c>
      <c r="M95" s="23">
        <f t="shared" si="3"/>
        <v>0.298281092</v>
      </c>
      <c r="N95" s="23">
        <f t="shared" si="4"/>
        <v>0.2607358885</v>
      </c>
      <c r="O95" s="23">
        <f t="shared" si="5"/>
        <v>0.8223516564</v>
      </c>
      <c r="P95" s="23">
        <f t="shared" si="6"/>
        <v>0.6973239003</v>
      </c>
      <c r="Q95" s="23">
        <f t="shared" si="7"/>
        <v>0.7262942081</v>
      </c>
      <c r="R95" s="23">
        <f t="shared" si="8"/>
        <v>2.755188479</v>
      </c>
      <c r="S95" s="23">
        <f t="shared" si="9"/>
        <v>3.272705488</v>
      </c>
      <c r="T95" s="23">
        <f t="shared" si="10"/>
        <v>3.216328222</v>
      </c>
      <c r="U95" s="23">
        <f t="shared" si="11"/>
        <v>1.915031992</v>
      </c>
      <c r="V95" s="39">
        <f t="shared" si="12"/>
        <v>7.344719606</v>
      </c>
    </row>
    <row r="96" ht="12.75" customHeight="1">
      <c r="A96" s="7" t="s">
        <v>119</v>
      </c>
      <c r="B96" s="7">
        <v>190.0</v>
      </c>
      <c r="C96" s="7">
        <v>150.0</v>
      </c>
      <c r="D96" s="7">
        <v>522.0</v>
      </c>
      <c r="E96" s="7">
        <v>3758.0</v>
      </c>
      <c r="F96" s="7">
        <v>4586.0</v>
      </c>
      <c r="G96" s="7">
        <v>3442.0</v>
      </c>
      <c r="H96" s="7">
        <v>10044.0</v>
      </c>
      <c r="I96" s="7">
        <v>13228.0</v>
      </c>
      <c r="J96" s="7">
        <v>10076.0</v>
      </c>
      <c r="K96" s="23">
        <f t="shared" si="1"/>
        <v>0.282127031</v>
      </c>
      <c r="L96" s="23">
        <f t="shared" si="2"/>
        <v>0.3001988072</v>
      </c>
      <c r="M96" s="23">
        <f t="shared" si="3"/>
        <v>0.5288169869</v>
      </c>
      <c r="N96" s="23">
        <f t="shared" si="4"/>
        <v>0.3703809417</v>
      </c>
      <c r="O96" s="23">
        <f t="shared" si="5"/>
        <v>1.368401893</v>
      </c>
      <c r="P96" s="23">
        <f t="shared" si="6"/>
        <v>1.410950477</v>
      </c>
      <c r="Q96" s="23">
        <f t="shared" si="7"/>
        <v>1.764736033</v>
      </c>
      <c r="R96" s="23">
        <f t="shared" si="8"/>
        <v>4.254553155</v>
      </c>
      <c r="S96" s="23">
        <f t="shared" si="9"/>
        <v>3.170141385</v>
      </c>
      <c r="T96" s="23">
        <f t="shared" si="10"/>
        <v>4.1761293</v>
      </c>
      <c r="U96" s="23">
        <f t="shared" si="11"/>
        <v>2.690818707</v>
      </c>
      <c r="V96" s="39">
        <f t="shared" si="12"/>
        <v>7.265003148</v>
      </c>
    </row>
    <row r="97" ht="12.75" customHeight="1">
      <c r="A97" s="7" t="s">
        <v>120</v>
      </c>
      <c r="B97" s="7">
        <v>678.0</v>
      </c>
      <c r="C97" s="7">
        <v>336.0</v>
      </c>
      <c r="D97" s="7">
        <v>378.0</v>
      </c>
      <c r="E97" s="7">
        <v>7770.0</v>
      </c>
      <c r="F97" s="7">
        <v>10878.0</v>
      </c>
      <c r="G97" s="7">
        <v>6720.0</v>
      </c>
      <c r="H97" s="7">
        <v>17260.0</v>
      </c>
      <c r="I97" s="7">
        <v>19768.0</v>
      </c>
      <c r="J97" s="7">
        <v>17772.0</v>
      </c>
      <c r="K97" s="23">
        <f t="shared" si="1"/>
        <v>1.00295421</v>
      </c>
      <c r="L97" s="23">
        <f t="shared" si="2"/>
        <v>0.6699801193</v>
      </c>
      <c r="M97" s="23">
        <f t="shared" si="3"/>
        <v>0.3832153691</v>
      </c>
      <c r="N97" s="23">
        <f t="shared" si="4"/>
        <v>0.6853832327</v>
      </c>
      <c r="O97" s="23">
        <f t="shared" si="5"/>
        <v>2.828904259</v>
      </c>
      <c r="P97" s="23">
        <f t="shared" si="6"/>
        <v>3.346354968</v>
      </c>
      <c r="Q97" s="23">
        <f t="shared" si="7"/>
        <v>3.444900051</v>
      </c>
      <c r="R97" s="23">
        <f t="shared" si="8"/>
        <v>7.310885218</v>
      </c>
      <c r="S97" s="23">
        <f t="shared" si="9"/>
        <v>4.737359214</v>
      </c>
      <c r="T97" s="23">
        <f t="shared" si="10"/>
        <v>7.365520099</v>
      </c>
      <c r="U97" s="23">
        <f t="shared" si="11"/>
        <v>4.838987302</v>
      </c>
      <c r="V97" s="39">
        <f t="shared" si="12"/>
        <v>7.060265076</v>
      </c>
    </row>
    <row r="98" ht="12.75" customHeight="1">
      <c r="A98" s="7" t="s">
        <v>69</v>
      </c>
      <c r="B98" s="7">
        <v>296.0</v>
      </c>
      <c r="C98" s="7">
        <v>202.0</v>
      </c>
      <c r="D98" s="7">
        <v>196.0</v>
      </c>
      <c r="E98" s="7">
        <v>6494.0</v>
      </c>
      <c r="F98" s="7">
        <v>5508.0</v>
      </c>
      <c r="G98" s="7">
        <v>3450.0</v>
      </c>
      <c r="H98" s="7">
        <v>6824.0</v>
      </c>
      <c r="I98" s="7">
        <v>6620.0</v>
      </c>
      <c r="J98" s="7">
        <v>10076.0</v>
      </c>
      <c r="K98" s="23">
        <f t="shared" si="1"/>
        <v>0.4387001477</v>
      </c>
      <c r="L98" s="23">
        <f t="shared" si="2"/>
        <v>0.4035785288</v>
      </c>
      <c r="M98" s="23">
        <f t="shared" si="3"/>
        <v>0.1991911021</v>
      </c>
      <c r="N98" s="23">
        <f t="shared" si="4"/>
        <v>0.3471565929</v>
      </c>
      <c r="O98" s="23">
        <f t="shared" si="5"/>
        <v>2.364397525</v>
      </c>
      <c r="P98" s="23">
        <f t="shared" si="6"/>
        <v>1.694555521</v>
      </c>
      <c r="Q98" s="23">
        <f t="shared" si="7"/>
        <v>1.768836494</v>
      </c>
      <c r="R98" s="23">
        <f t="shared" si="8"/>
        <v>2.890724269</v>
      </c>
      <c r="S98" s="23">
        <f t="shared" si="9"/>
        <v>1.586628325</v>
      </c>
      <c r="T98" s="23">
        <f t="shared" si="10"/>
        <v>4.1761293</v>
      </c>
      <c r="U98" s="23">
        <f t="shared" si="11"/>
        <v>2.413545239</v>
      </c>
      <c r="V98" s="39">
        <f t="shared" si="12"/>
        <v>6.952324364</v>
      </c>
    </row>
    <row r="99" ht="12.75" customHeight="1">
      <c r="A99" s="7" t="s">
        <v>113</v>
      </c>
      <c r="B99" s="7">
        <v>364.0</v>
      </c>
      <c r="C99" s="7">
        <v>230.0</v>
      </c>
      <c r="D99" s="7">
        <v>310.0</v>
      </c>
      <c r="E99" s="7">
        <v>7244.0</v>
      </c>
      <c r="F99" s="7">
        <v>7258.0</v>
      </c>
      <c r="G99" s="7">
        <v>5916.0</v>
      </c>
      <c r="H99" s="7">
        <v>10476.0</v>
      </c>
      <c r="I99" s="7">
        <v>6088.0</v>
      </c>
      <c r="J99" s="7">
        <v>10192.0</v>
      </c>
      <c r="K99" s="23">
        <f t="shared" si="1"/>
        <v>0.5391432792</v>
      </c>
      <c r="L99" s="23">
        <f t="shared" si="2"/>
        <v>0.4592445328</v>
      </c>
      <c r="M99" s="23">
        <f t="shared" si="3"/>
        <v>0.3144590495</v>
      </c>
      <c r="N99" s="23">
        <f t="shared" si="4"/>
        <v>0.4376156205</v>
      </c>
      <c r="O99" s="23">
        <f t="shared" si="5"/>
        <v>2.637422643</v>
      </c>
      <c r="P99" s="23">
        <f t="shared" si="6"/>
        <v>2.23285143</v>
      </c>
      <c r="Q99" s="23">
        <f t="shared" si="7"/>
        <v>3.03280369</v>
      </c>
      <c r="R99" s="23">
        <f t="shared" si="8"/>
        <v>4.437526472</v>
      </c>
      <c r="S99" s="23">
        <f t="shared" si="9"/>
        <v>1.459142104</v>
      </c>
      <c r="T99" s="23">
        <f t="shared" si="10"/>
        <v>4.224202238</v>
      </c>
      <c r="U99" s="23">
        <f t="shared" si="11"/>
        <v>3.00399143</v>
      </c>
      <c r="V99" s="39">
        <f t="shared" si="12"/>
        <v>6.864452019</v>
      </c>
    </row>
    <row r="100" ht="12.75" customHeight="1">
      <c r="A100" s="7" t="s">
        <v>158</v>
      </c>
      <c r="B100" s="7">
        <v>192.0</v>
      </c>
      <c r="C100" s="7">
        <v>122.0</v>
      </c>
      <c r="D100" s="7">
        <v>132.0</v>
      </c>
      <c r="E100" s="7">
        <v>2832.0</v>
      </c>
      <c r="F100" s="7">
        <v>3056.0</v>
      </c>
      <c r="G100" s="7">
        <v>3308.0</v>
      </c>
      <c r="H100" s="7">
        <v>4780.0</v>
      </c>
      <c r="I100" s="7">
        <v>6004.0</v>
      </c>
      <c r="J100" s="7">
        <v>4428.0</v>
      </c>
      <c r="K100" s="23">
        <f t="shared" si="1"/>
        <v>0.2850812408</v>
      </c>
      <c r="L100" s="23">
        <f t="shared" si="2"/>
        <v>0.2445328032</v>
      </c>
      <c r="M100" s="23">
        <f t="shared" si="3"/>
        <v>0.134479272</v>
      </c>
      <c r="N100" s="23">
        <f t="shared" si="4"/>
        <v>0.2213644386</v>
      </c>
      <c r="O100" s="23">
        <f t="shared" si="5"/>
        <v>1.03130688</v>
      </c>
      <c r="P100" s="23">
        <f t="shared" si="6"/>
        <v>0.9403260535</v>
      </c>
      <c r="Q100" s="23">
        <f t="shared" si="7"/>
        <v>1.696053306</v>
      </c>
      <c r="R100" s="23">
        <f t="shared" si="8"/>
        <v>2.024989411</v>
      </c>
      <c r="S100" s="23">
        <f t="shared" si="9"/>
        <v>1.439012701</v>
      </c>
      <c r="T100" s="23">
        <f t="shared" si="10"/>
        <v>1.835474513</v>
      </c>
      <c r="U100" s="23">
        <f t="shared" si="11"/>
        <v>1.494527144</v>
      </c>
      <c r="V100" s="39">
        <f t="shared" si="12"/>
        <v>6.751432856</v>
      </c>
    </row>
    <row r="101" ht="12.75" customHeight="1">
      <c r="A101" s="7" t="s">
        <v>146</v>
      </c>
      <c r="B101" s="7">
        <v>442.0</v>
      </c>
      <c r="C101" s="7">
        <v>184.0</v>
      </c>
      <c r="D101" s="7">
        <v>230.0</v>
      </c>
      <c r="E101" s="7">
        <v>5026.0</v>
      </c>
      <c r="F101" s="7">
        <v>5448.0</v>
      </c>
      <c r="G101" s="7">
        <v>4174.0</v>
      </c>
      <c r="H101" s="7">
        <v>8812.0</v>
      </c>
      <c r="I101" s="7">
        <v>12308.0</v>
      </c>
      <c r="J101" s="7">
        <v>8044.0</v>
      </c>
      <c r="K101" s="23">
        <f t="shared" si="1"/>
        <v>0.6543574594</v>
      </c>
      <c r="L101" s="23">
        <f t="shared" si="2"/>
        <v>0.3677932406</v>
      </c>
      <c r="M101" s="23">
        <f t="shared" si="3"/>
        <v>0.2335692619</v>
      </c>
      <c r="N101" s="23">
        <f t="shared" si="4"/>
        <v>0.4185733206</v>
      </c>
      <c r="O101" s="23">
        <f t="shared" si="5"/>
        <v>1.82999636</v>
      </c>
      <c r="P101" s="23">
        <f t="shared" si="6"/>
        <v>1.676099662</v>
      </c>
      <c r="Q101" s="23">
        <f t="shared" si="7"/>
        <v>2.139928242</v>
      </c>
      <c r="R101" s="23">
        <f t="shared" si="8"/>
        <v>3.732740364</v>
      </c>
      <c r="S101" s="23">
        <f t="shared" si="9"/>
        <v>2.949676492</v>
      </c>
      <c r="T101" s="23">
        <f t="shared" si="10"/>
        <v>3.334024036</v>
      </c>
      <c r="U101" s="23">
        <f t="shared" si="11"/>
        <v>2.610410859</v>
      </c>
      <c r="V101" s="39">
        <f t="shared" si="12"/>
        <v>6.236448266</v>
      </c>
    </row>
    <row r="102" ht="12.75" customHeight="1">
      <c r="A102" s="7" t="s">
        <v>141</v>
      </c>
      <c r="B102" s="7">
        <v>1254.0</v>
      </c>
      <c r="C102" s="7">
        <v>834.0</v>
      </c>
      <c r="D102" s="7">
        <v>1544.0</v>
      </c>
      <c r="E102" s="7">
        <v>17888.0</v>
      </c>
      <c r="F102" s="7">
        <v>22316.0</v>
      </c>
      <c r="G102" s="7">
        <v>15596.0</v>
      </c>
      <c r="H102" s="7">
        <v>31128.0</v>
      </c>
      <c r="I102" s="7">
        <v>61080.0</v>
      </c>
      <c r="J102" s="7">
        <v>31156.0</v>
      </c>
      <c r="K102" s="23">
        <f t="shared" si="1"/>
        <v>1.853766617</v>
      </c>
      <c r="L102" s="23">
        <f t="shared" si="2"/>
        <v>1.660039761</v>
      </c>
      <c r="M102" s="23">
        <f t="shared" si="3"/>
        <v>1.562184024</v>
      </c>
      <c r="N102" s="23">
        <f t="shared" si="4"/>
        <v>1.691996801</v>
      </c>
      <c r="O102" s="23">
        <f t="shared" si="5"/>
        <v>6.512195122</v>
      </c>
      <c r="P102" s="23">
        <f t="shared" si="6"/>
        <v>6.864657029</v>
      </c>
      <c r="Q102" s="23">
        <f t="shared" si="7"/>
        <v>7.994361866</v>
      </c>
      <c r="R102" s="23">
        <f t="shared" si="8"/>
        <v>13.18466751</v>
      </c>
      <c r="S102" s="23">
        <f t="shared" si="9"/>
        <v>14.63719147</v>
      </c>
      <c r="T102" s="23">
        <f t="shared" si="10"/>
        <v>12.91214256</v>
      </c>
      <c r="U102" s="23">
        <f t="shared" si="11"/>
        <v>10.35086926</v>
      </c>
      <c r="V102" s="39">
        <f t="shared" si="12"/>
        <v>6.11754659</v>
      </c>
    </row>
    <row r="103" ht="12.75" customHeight="1">
      <c r="A103" s="7" t="s">
        <v>168</v>
      </c>
      <c r="B103" s="7">
        <v>416.0</v>
      </c>
      <c r="C103" s="7">
        <v>286.0</v>
      </c>
      <c r="D103" s="7">
        <v>456.0</v>
      </c>
      <c r="E103" s="7">
        <v>7160.0</v>
      </c>
      <c r="F103" s="7">
        <v>7940.0</v>
      </c>
      <c r="G103" s="7">
        <v>4776.0</v>
      </c>
      <c r="H103" s="7">
        <v>9924.0</v>
      </c>
      <c r="I103" s="7">
        <v>16160.0</v>
      </c>
      <c r="J103" s="7">
        <v>10432.0</v>
      </c>
      <c r="K103" s="23">
        <f t="shared" si="1"/>
        <v>0.6159527326</v>
      </c>
      <c r="L103" s="23">
        <f t="shared" si="2"/>
        <v>0.5705765408</v>
      </c>
      <c r="M103" s="23">
        <f t="shared" si="3"/>
        <v>0.462082912</v>
      </c>
      <c r="N103" s="23">
        <f t="shared" si="4"/>
        <v>0.5495373951</v>
      </c>
      <c r="O103" s="23">
        <f t="shared" si="5"/>
        <v>2.60684383</v>
      </c>
      <c r="P103" s="23">
        <f t="shared" si="6"/>
        <v>2.442633036</v>
      </c>
      <c r="Q103" s="23">
        <f t="shared" si="7"/>
        <v>2.448487955</v>
      </c>
      <c r="R103" s="23">
        <f t="shared" si="8"/>
        <v>4.203727234</v>
      </c>
      <c r="S103" s="23">
        <f t="shared" si="9"/>
        <v>3.872753415</v>
      </c>
      <c r="T103" s="23">
        <f t="shared" si="10"/>
        <v>4.323663489</v>
      </c>
      <c r="U103" s="23">
        <f t="shared" si="11"/>
        <v>3.316351493</v>
      </c>
      <c r="V103" s="39">
        <f t="shared" si="12"/>
        <v>6.034805861</v>
      </c>
    </row>
    <row r="104" ht="12.75" customHeight="1">
      <c r="A104" s="7" t="s">
        <v>64</v>
      </c>
      <c r="B104" s="7">
        <v>0.0</v>
      </c>
      <c r="C104" s="7">
        <v>2.0</v>
      </c>
      <c r="D104" s="7">
        <v>8.0</v>
      </c>
      <c r="E104" s="7">
        <v>72.0</v>
      </c>
      <c r="F104" s="7">
        <v>40.0</v>
      </c>
      <c r="G104" s="7">
        <v>78.0</v>
      </c>
      <c r="H104" s="7">
        <v>92.0</v>
      </c>
      <c r="I104" s="7">
        <v>128.0</v>
      </c>
      <c r="J104" s="7">
        <v>92.0</v>
      </c>
      <c r="K104" s="23">
        <f t="shared" si="1"/>
        <v>0.001477104874</v>
      </c>
      <c r="L104" s="23">
        <f t="shared" si="2"/>
        <v>0.005964214712</v>
      </c>
      <c r="M104" s="23">
        <f t="shared" si="3"/>
        <v>0.009100101112</v>
      </c>
      <c r="N104" s="23">
        <f t="shared" si="4"/>
        <v>0.005513806899</v>
      </c>
      <c r="O104" s="23">
        <f t="shared" si="5"/>
        <v>0.02657444485</v>
      </c>
      <c r="P104" s="23">
        <f t="shared" si="6"/>
        <v>0.01261150415</v>
      </c>
      <c r="Q104" s="23">
        <f t="shared" si="7"/>
        <v>0.04049205536</v>
      </c>
      <c r="R104" s="23">
        <f t="shared" si="8"/>
        <v>0.03939008895</v>
      </c>
      <c r="S104" s="23">
        <f t="shared" si="9"/>
        <v>0.03091301222</v>
      </c>
      <c r="T104" s="23">
        <f t="shared" si="10"/>
        <v>0.03854123498</v>
      </c>
      <c r="U104" s="23">
        <f t="shared" si="11"/>
        <v>0.03142039008</v>
      </c>
      <c r="V104" s="39">
        <f t="shared" si="12"/>
        <v>5.698493012</v>
      </c>
    </row>
    <row r="105" ht="12.75" customHeight="1">
      <c r="A105" s="7" t="s">
        <v>139</v>
      </c>
      <c r="B105" s="7">
        <v>1100.0</v>
      </c>
      <c r="C105" s="7">
        <v>426.0</v>
      </c>
      <c r="D105" s="7">
        <v>542.0</v>
      </c>
      <c r="E105" s="7">
        <v>6300.0</v>
      </c>
      <c r="F105" s="7">
        <v>5614.0</v>
      </c>
      <c r="G105" s="7">
        <v>5716.0</v>
      </c>
      <c r="H105" s="7">
        <v>18364.0</v>
      </c>
      <c r="I105" s="7">
        <v>35188.0</v>
      </c>
      <c r="J105" s="7">
        <v>25532.0</v>
      </c>
      <c r="K105" s="23">
        <f t="shared" si="1"/>
        <v>1.626292467</v>
      </c>
      <c r="L105" s="23">
        <f t="shared" si="2"/>
        <v>0.8489065606</v>
      </c>
      <c r="M105" s="23">
        <f t="shared" si="3"/>
        <v>0.5490394338</v>
      </c>
      <c r="N105" s="23">
        <f t="shared" si="4"/>
        <v>1.008079487</v>
      </c>
      <c r="O105" s="23">
        <f t="shared" si="5"/>
        <v>2.293775027</v>
      </c>
      <c r="P105" s="23">
        <f t="shared" si="6"/>
        <v>1.727160874</v>
      </c>
      <c r="Q105" s="23">
        <f t="shared" si="7"/>
        <v>2.930292158</v>
      </c>
      <c r="R105" s="23">
        <f t="shared" si="8"/>
        <v>7.778483693</v>
      </c>
      <c r="S105" s="23">
        <f t="shared" si="9"/>
        <v>8.432542535</v>
      </c>
      <c r="T105" s="23">
        <f t="shared" si="10"/>
        <v>10.5814339</v>
      </c>
      <c r="U105" s="23">
        <f t="shared" si="11"/>
        <v>5.623948031</v>
      </c>
      <c r="V105" s="39">
        <f t="shared" si="12"/>
        <v>5.578873594</v>
      </c>
    </row>
    <row r="106" ht="12.75" customHeight="1">
      <c r="A106" s="7" t="s">
        <v>58</v>
      </c>
      <c r="B106" s="7">
        <v>84.0</v>
      </c>
      <c r="C106" s="7">
        <v>26.0</v>
      </c>
      <c r="D106" s="7">
        <v>38.0</v>
      </c>
      <c r="E106" s="7">
        <v>526.0</v>
      </c>
      <c r="F106" s="7">
        <v>676.0</v>
      </c>
      <c r="G106" s="7">
        <v>524.0</v>
      </c>
      <c r="H106" s="7">
        <v>1576.0</v>
      </c>
      <c r="I106" s="7">
        <v>788.0</v>
      </c>
      <c r="J106" s="7">
        <v>1856.0</v>
      </c>
      <c r="K106" s="23">
        <f t="shared" si="1"/>
        <v>0.1255539143</v>
      </c>
      <c r="L106" s="23">
        <f t="shared" si="2"/>
        <v>0.05367793241</v>
      </c>
      <c r="M106" s="23">
        <f t="shared" si="3"/>
        <v>0.03943377149</v>
      </c>
      <c r="N106" s="23">
        <f t="shared" si="4"/>
        <v>0.07288853941</v>
      </c>
      <c r="O106" s="23">
        <f t="shared" si="5"/>
        <v>0.1918456498</v>
      </c>
      <c r="P106" s="23">
        <f t="shared" si="6"/>
        <v>0.2082436173</v>
      </c>
      <c r="Q106" s="23">
        <f t="shared" si="7"/>
        <v>0.2690927729</v>
      </c>
      <c r="R106" s="23">
        <f t="shared" si="8"/>
        <v>0.6679373147</v>
      </c>
      <c r="S106" s="23">
        <f t="shared" si="9"/>
        <v>0.1890726096</v>
      </c>
      <c r="T106" s="23">
        <f t="shared" si="10"/>
        <v>0.7695814339</v>
      </c>
      <c r="U106" s="23">
        <f t="shared" si="11"/>
        <v>0.3826288997</v>
      </c>
      <c r="V106" s="39">
        <f t="shared" si="12"/>
        <v>5.249507026</v>
      </c>
    </row>
    <row r="107" ht="12.75" customHeight="1">
      <c r="A107" s="7" t="s">
        <v>131</v>
      </c>
      <c r="B107" s="7">
        <v>296.0</v>
      </c>
      <c r="C107" s="7">
        <v>240.0</v>
      </c>
      <c r="D107" s="7">
        <v>320.0</v>
      </c>
      <c r="E107" s="7">
        <v>3286.0</v>
      </c>
      <c r="F107" s="7">
        <v>3488.0</v>
      </c>
      <c r="G107" s="7">
        <v>2192.0</v>
      </c>
      <c r="H107" s="7">
        <v>7288.0</v>
      </c>
      <c r="I107" s="7">
        <v>11024.0</v>
      </c>
      <c r="J107" s="7">
        <v>8752.0</v>
      </c>
      <c r="K107" s="23">
        <f t="shared" si="1"/>
        <v>0.4387001477</v>
      </c>
      <c r="L107" s="23">
        <f t="shared" si="2"/>
        <v>0.4791252485</v>
      </c>
      <c r="M107" s="23">
        <f t="shared" si="3"/>
        <v>0.324570273</v>
      </c>
      <c r="N107" s="23">
        <f t="shared" si="4"/>
        <v>0.4141318897</v>
      </c>
      <c r="O107" s="23">
        <f t="shared" si="5"/>
        <v>1.196578085</v>
      </c>
      <c r="P107" s="23">
        <f t="shared" si="6"/>
        <v>1.073208244</v>
      </c>
      <c r="Q107" s="23">
        <f t="shared" si="7"/>
        <v>1.124038954</v>
      </c>
      <c r="R107" s="23">
        <f t="shared" si="8"/>
        <v>3.087251165</v>
      </c>
      <c r="S107" s="23">
        <f t="shared" si="9"/>
        <v>2.641984184</v>
      </c>
      <c r="T107" s="23">
        <f t="shared" si="10"/>
        <v>3.627434729</v>
      </c>
      <c r="U107" s="23">
        <f t="shared" si="11"/>
        <v>2.12508256</v>
      </c>
      <c r="V107" s="39">
        <f t="shared" si="12"/>
        <v>5.131414925</v>
      </c>
    </row>
    <row r="108" ht="12.75" customHeight="1">
      <c r="A108" s="7" t="s">
        <v>143</v>
      </c>
      <c r="B108" s="7">
        <v>708.0</v>
      </c>
      <c r="C108" s="7">
        <v>442.0</v>
      </c>
      <c r="D108" s="7">
        <v>746.0</v>
      </c>
      <c r="E108" s="7">
        <v>9460.0</v>
      </c>
      <c r="F108" s="7">
        <v>7050.0</v>
      </c>
      <c r="G108" s="7">
        <v>7216.0</v>
      </c>
      <c r="H108" s="7">
        <v>11652.0</v>
      </c>
      <c r="I108" s="7">
        <v>21788.0</v>
      </c>
      <c r="J108" s="7">
        <v>17828.0</v>
      </c>
      <c r="K108" s="23">
        <f t="shared" si="1"/>
        <v>1.047267356</v>
      </c>
      <c r="L108" s="23">
        <f t="shared" si="2"/>
        <v>0.8807157058</v>
      </c>
      <c r="M108" s="23">
        <f t="shared" si="3"/>
        <v>0.7553083923</v>
      </c>
      <c r="N108" s="23">
        <f t="shared" si="4"/>
        <v>0.8944304847</v>
      </c>
      <c r="O108" s="23">
        <f t="shared" si="5"/>
        <v>3.444120859</v>
      </c>
      <c r="P108" s="23">
        <f t="shared" si="6"/>
        <v>2.168871117</v>
      </c>
      <c r="Q108" s="23">
        <f t="shared" si="7"/>
        <v>3.699128652</v>
      </c>
      <c r="R108" s="23">
        <f t="shared" si="8"/>
        <v>4.9356205</v>
      </c>
      <c r="S108" s="23">
        <f t="shared" si="9"/>
        <v>5.221423436</v>
      </c>
      <c r="T108" s="23">
        <f t="shared" si="10"/>
        <v>7.388727725</v>
      </c>
      <c r="U108" s="23">
        <f t="shared" si="11"/>
        <v>4.476315381</v>
      </c>
      <c r="V108" s="39">
        <f t="shared" si="12"/>
        <v>5.004654311</v>
      </c>
    </row>
    <row r="109" ht="12.75" customHeight="1">
      <c r="A109" s="7" t="s">
        <v>56</v>
      </c>
      <c r="B109" s="7">
        <v>0.0</v>
      </c>
      <c r="C109" s="7">
        <v>2.0</v>
      </c>
      <c r="D109" s="7">
        <v>10.0</v>
      </c>
      <c r="E109" s="7">
        <v>16.0</v>
      </c>
      <c r="F109" s="7">
        <v>8.0</v>
      </c>
      <c r="G109" s="7">
        <v>14.0</v>
      </c>
      <c r="H109" s="7">
        <v>152.0</v>
      </c>
      <c r="I109" s="7">
        <v>200.0</v>
      </c>
      <c r="J109" s="7">
        <v>120.0</v>
      </c>
      <c r="K109" s="23">
        <f t="shared" si="1"/>
        <v>0.001477104874</v>
      </c>
      <c r="L109" s="23">
        <f t="shared" si="2"/>
        <v>0.005964214712</v>
      </c>
      <c r="M109" s="23">
        <f t="shared" si="3"/>
        <v>0.0111223458</v>
      </c>
      <c r="N109" s="23">
        <f t="shared" si="4"/>
        <v>0.006187888463</v>
      </c>
      <c r="O109" s="23">
        <f t="shared" si="5"/>
        <v>0.006188569348</v>
      </c>
      <c r="P109" s="23">
        <f t="shared" si="6"/>
        <v>0.00276837896</v>
      </c>
      <c r="Q109" s="23">
        <f t="shared" si="7"/>
        <v>0.007688364941</v>
      </c>
      <c r="R109" s="23">
        <f t="shared" si="8"/>
        <v>0.06480304956</v>
      </c>
      <c r="S109" s="23">
        <f t="shared" si="9"/>
        <v>0.04816678648</v>
      </c>
      <c r="T109" s="23">
        <f t="shared" si="10"/>
        <v>0.05014504766</v>
      </c>
      <c r="U109" s="23">
        <f t="shared" si="11"/>
        <v>0.02996003282</v>
      </c>
      <c r="V109" s="39">
        <f t="shared" si="12"/>
        <v>4.841721534</v>
      </c>
    </row>
    <row r="110" ht="12.75" customHeight="1">
      <c r="A110" s="7" t="s">
        <v>76</v>
      </c>
      <c r="B110" s="7">
        <v>0.0</v>
      </c>
      <c r="C110" s="7">
        <v>0.0</v>
      </c>
      <c r="D110" s="7">
        <v>0.0</v>
      </c>
      <c r="E110" s="7">
        <v>28.0</v>
      </c>
      <c r="F110" s="7">
        <v>18.0</v>
      </c>
      <c r="G110" s="7">
        <v>8.0</v>
      </c>
      <c r="H110" s="7">
        <v>32.0</v>
      </c>
      <c r="I110" s="7">
        <v>4.0</v>
      </c>
      <c r="J110" s="7">
        <v>16.0</v>
      </c>
      <c r="K110" s="23">
        <f t="shared" si="1"/>
        <v>0.001477104874</v>
      </c>
      <c r="L110" s="23">
        <f t="shared" si="2"/>
        <v>0.001988071571</v>
      </c>
      <c r="M110" s="23">
        <f t="shared" si="3"/>
        <v>0.001011122346</v>
      </c>
      <c r="N110" s="23">
        <f t="shared" si="4"/>
        <v>0.001492099597</v>
      </c>
      <c r="O110" s="23">
        <f t="shared" si="5"/>
        <v>0.01055697124</v>
      </c>
      <c r="P110" s="23">
        <f t="shared" si="6"/>
        <v>0.005844355583</v>
      </c>
      <c r="Q110" s="23">
        <f t="shared" si="7"/>
        <v>0.004613018965</v>
      </c>
      <c r="R110" s="23">
        <f t="shared" si="8"/>
        <v>0.01397712834</v>
      </c>
      <c r="S110" s="23">
        <f t="shared" si="9"/>
        <v>0.001198178768</v>
      </c>
      <c r="T110" s="23">
        <f t="shared" si="10"/>
        <v>0.007045171985</v>
      </c>
      <c r="U110" s="23">
        <f t="shared" si="11"/>
        <v>0.007205804146</v>
      </c>
      <c r="V110" s="39">
        <f t="shared" si="12"/>
        <v>4.829305069</v>
      </c>
    </row>
    <row r="111" ht="12.75" customHeight="1">
      <c r="A111" s="7" t="s">
        <v>94</v>
      </c>
      <c r="B111" s="7">
        <v>6.0</v>
      </c>
      <c r="C111" s="7">
        <v>124.0</v>
      </c>
      <c r="D111" s="7">
        <v>30.0</v>
      </c>
      <c r="E111" s="7">
        <v>220.0</v>
      </c>
      <c r="F111" s="7">
        <v>278.0</v>
      </c>
      <c r="G111" s="7">
        <v>182.0</v>
      </c>
      <c r="H111" s="7">
        <v>2016.0</v>
      </c>
      <c r="I111" s="7">
        <v>2560.0</v>
      </c>
      <c r="J111" s="7">
        <v>2556.0</v>
      </c>
      <c r="K111" s="23">
        <f t="shared" si="1"/>
        <v>0.01033973412</v>
      </c>
      <c r="L111" s="23">
        <f t="shared" si="2"/>
        <v>0.2485089463</v>
      </c>
      <c r="M111" s="23">
        <f t="shared" si="3"/>
        <v>0.03134479272</v>
      </c>
      <c r="N111" s="23">
        <f t="shared" si="4"/>
        <v>0.09673115772</v>
      </c>
      <c r="O111" s="23">
        <f t="shared" si="5"/>
        <v>0.08045140153</v>
      </c>
      <c r="P111" s="23">
        <f t="shared" si="6"/>
        <v>0.08581974777</v>
      </c>
      <c r="Q111" s="23">
        <f t="shared" si="7"/>
        <v>0.09379805228</v>
      </c>
      <c r="R111" s="23">
        <f t="shared" si="8"/>
        <v>0.8542990258</v>
      </c>
      <c r="S111" s="23">
        <f t="shared" si="9"/>
        <v>0.6137071651</v>
      </c>
      <c r="T111" s="23">
        <f t="shared" si="10"/>
        <v>1.059676751</v>
      </c>
      <c r="U111" s="23">
        <f t="shared" si="11"/>
        <v>0.4646253572</v>
      </c>
      <c r="V111" s="39">
        <f t="shared" si="12"/>
        <v>4.80326472</v>
      </c>
    </row>
    <row r="112" ht="12.75" customHeight="1">
      <c r="A112" s="7" t="s">
        <v>133</v>
      </c>
      <c r="B112" s="7">
        <v>82.0</v>
      </c>
      <c r="C112" s="7">
        <v>14.0</v>
      </c>
      <c r="D112" s="7">
        <v>44.0</v>
      </c>
      <c r="E112" s="7">
        <v>1322.0</v>
      </c>
      <c r="F112" s="7">
        <v>1140.0</v>
      </c>
      <c r="G112" s="7">
        <v>924.0</v>
      </c>
      <c r="H112" s="7">
        <v>564.0</v>
      </c>
      <c r="I112" s="7">
        <v>800.0</v>
      </c>
      <c r="J112" s="7">
        <v>384.0</v>
      </c>
      <c r="K112" s="23">
        <f t="shared" si="1"/>
        <v>0.1225997046</v>
      </c>
      <c r="L112" s="23">
        <f t="shared" si="2"/>
        <v>0.02982107356</v>
      </c>
      <c r="M112" s="23">
        <f t="shared" si="3"/>
        <v>0.04550050556</v>
      </c>
      <c r="N112" s="23">
        <f t="shared" si="4"/>
        <v>0.06597376123</v>
      </c>
      <c r="O112" s="23">
        <f t="shared" si="5"/>
        <v>0.4816163087</v>
      </c>
      <c r="P112" s="23">
        <f t="shared" si="6"/>
        <v>0.3509689326</v>
      </c>
      <c r="Q112" s="23">
        <f t="shared" si="7"/>
        <v>0.474115838</v>
      </c>
      <c r="R112" s="23">
        <f t="shared" si="8"/>
        <v>0.2393053791</v>
      </c>
      <c r="S112" s="23">
        <f t="shared" si="9"/>
        <v>0.1919482387</v>
      </c>
      <c r="T112" s="23">
        <f t="shared" si="10"/>
        <v>0.1595524244</v>
      </c>
      <c r="U112" s="23">
        <f t="shared" si="11"/>
        <v>0.3162511869</v>
      </c>
      <c r="V112" s="39">
        <f t="shared" si="12"/>
        <v>4.793590376</v>
      </c>
    </row>
    <row r="113" ht="12.75" customHeight="1">
      <c r="A113" s="7" t="s">
        <v>115</v>
      </c>
      <c r="B113" s="7">
        <v>318.0</v>
      </c>
      <c r="C113" s="7">
        <v>266.0</v>
      </c>
      <c r="D113" s="7">
        <v>274.0</v>
      </c>
      <c r="E113" s="7">
        <v>4322.0</v>
      </c>
      <c r="F113" s="7">
        <v>5828.0</v>
      </c>
      <c r="G113" s="7">
        <v>3152.0</v>
      </c>
      <c r="H113" s="7">
        <v>5404.0</v>
      </c>
      <c r="I113" s="7">
        <v>5044.0</v>
      </c>
      <c r="J113" s="7">
        <v>5980.0</v>
      </c>
      <c r="K113" s="23">
        <f t="shared" si="1"/>
        <v>0.4711964549</v>
      </c>
      <c r="L113" s="23">
        <f t="shared" si="2"/>
        <v>0.5308151093</v>
      </c>
      <c r="M113" s="23">
        <f t="shared" si="3"/>
        <v>0.2780586451</v>
      </c>
      <c r="N113" s="23">
        <f t="shared" si="4"/>
        <v>0.4266900698</v>
      </c>
      <c r="O113" s="23">
        <f t="shared" si="5"/>
        <v>1.573716782</v>
      </c>
      <c r="P113" s="23">
        <f t="shared" si="6"/>
        <v>1.792986773</v>
      </c>
      <c r="Q113" s="23">
        <f t="shared" si="7"/>
        <v>1.616094311</v>
      </c>
      <c r="R113" s="23">
        <f t="shared" si="8"/>
        <v>2.289284202</v>
      </c>
      <c r="S113" s="23">
        <f t="shared" si="9"/>
        <v>1.208962377</v>
      </c>
      <c r="T113" s="23">
        <f t="shared" si="10"/>
        <v>2.478657273</v>
      </c>
      <c r="U113" s="23">
        <f t="shared" si="11"/>
        <v>1.826616953</v>
      </c>
      <c r="V113" s="39">
        <f t="shared" si="12"/>
        <v>4.280898672</v>
      </c>
    </row>
    <row r="114" ht="12.75" customHeight="1">
      <c r="A114" s="7" t="s">
        <v>177</v>
      </c>
      <c r="B114" s="7">
        <v>330.0</v>
      </c>
      <c r="C114" s="7">
        <v>266.0</v>
      </c>
      <c r="D114" s="7">
        <v>254.0</v>
      </c>
      <c r="E114" s="7">
        <v>2366.0</v>
      </c>
      <c r="F114" s="7">
        <v>3312.0</v>
      </c>
      <c r="G114" s="7">
        <v>2146.0</v>
      </c>
      <c r="H114" s="7">
        <v>6260.0</v>
      </c>
      <c r="I114" s="7">
        <v>10960.0</v>
      </c>
      <c r="J114" s="7">
        <v>6152.0</v>
      </c>
      <c r="K114" s="23">
        <f t="shared" si="1"/>
        <v>0.4889217134</v>
      </c>
      <c r="L114" s="23">
        <f t="shared" si="2"/>
        <v>0.5308151093</v>
      </c>
      <c r="M114" s="23">
        <f t="shared" si="3"/>
        <v>0.2578361982</v>
      </c>
      <c r="N114" s="23">
        <f t="shared" si="4"/>
        <v>0.4258576737</v>
      </c>
      <c r="O114" s="23">
        <f t="shared" si="5"/>
        <v>0.8616672734</v>
      </c>
      <c r="P114" s="23">
        <f t="shared" si="6"/>
        <v>1.019071055</v>
      </c>
      <c r="Q114" s="23">
        <f t="shared" si="7"/>
        <v>1.100461302</v>
      </c>
      <c r="R114" s="23">
        <f t="shared" si="8"/>
        <v>2.65184244</v>
      </c>
      <c r="S114" s="23">
        <f t="shared" si="9"/>
        <v>2.626647496</v>
      </c>
      <c r="T114" s="23">
        <f t="shared" si="10"/>
        <v>2.549937837</v>
      </c>
      <c r="U114" s="23">
        <f t="shared" si="11"/>
        <v>1.801604567</v>
      </c>
      <c r="V114" s="39">
        <f t="shared" si="12"/>
        <v>4.23053212</v>
      </c>
    </row>
    <row r="115" ht="12.75" customHeight="1">
      <c r="A115" s="7" t="s">
        <v>163</v>
      </c>
      <c r="B115" s="7">
        <v>0.0</v>
      </c>
      <c r="C115" s="7">
        <v>18.0</v>
      </c>
      <c r="D115" s="7">
        <v>68.0</v>
      </c>
      <c r="E115" s="7">
        <v>234.0</v>
      </c>
      <c r="F115" s="7">
        <v>204.0</v>
      </c>
      <c r="G115" s="7">
        <v>478.0</v>
      </c>
      <c r="H115" s="7">
        <v>672.0</v>
      </c>
      <c r="I115" s="7">
        <v>136.0</v>
      </c>
      <c r="J115" s="7">
        <v>392.0</v>
      </c>
      <c r="K115" s="23">
        <f t="shared" si="1"/>
        <v>0.001477104874</v>
      </c>
      <c r="L115" s="23">
        <f t="shared" si="2"/>
        <v>0.03777335984</v>
      </c>
      <c r="M115" s="23">
        <f t="shared" si="3"/>
        <v>0.06976744186</v>
      </c>
      <c r="N115" s="23">
        <f t="shared" si="4"/>
        <v>0.03633930219</v>
      </c>
      <c r="O115" s="23">
        <f t="shared" si="5"/>
        <v>0.0855478704</v>
      </c>
      <c r="P115" s="23">
        <f t="shared" si="6"/>
        <v>0.06305752076</v>
      </c>
      <c r="Q115" s="23">
        <f t="shared" si="7"/>
        <v>0.2455151205</v>
      </c>
      <c r="R115" s="23">
        <f t="shared" si="8"/>
        <v>0.2850487082</v>
      </c>
      <c r="S115" s="23">
        <f t="shared" si="9"/>
        <v>0.03283009825</v>
      </c>
      <c r="T115" s="23">
        <f t="shared" si="10"/>
        <v>0.1628677994</v>
      </c>
      <c r="U115" s="23">
        <f t="shared" si="11"/>
        <v>0.1458111862</v>
      </c>
      <c r="V115" s="39">
        <f t="shared" si="12"/>
        <v>4.012492741</v>
      </c>
    </row>
    <row r="116" ht="12.75" customHeight="1">
      <c r="A116" s="7" t="s">
        <v>171</v>
      </c>
      <c r="B116" s="7">
        <v>118.0</v>
      </c>
      <c r="C116" s="7">
        <v>114.0</v>
      </c>
      <c r="D116" s="7">
        <v>542.0</v>
      </c>
      <c r="E116" s="7">
        <v>694.0</v>
      </c>
      <c r="F116" s="7">
        <v>898.0</v>
      </c>
      <c r="G116" s="7">
        <v>562.0</v>
      </c>
      <c r="H116" s="7">
        <v>5620.0</v>
      </c>
      <c r="I116" s="7">
        <v>7088.0</v>
      </c>
      <c r="J116" s="7">
        <v>6012.0</v>
      </c>
      <c r="K116" s="23">
        <f t="shared" si="1"/>
        <v>0.1757754801</v>
      </c>
      <c r="L116" s="23">
        <f t="shared" si="2"/>
        <v>0.2286282306</v>
      </c>
      <c r="M116" s="23">
        <f t="shared" si="3"/>
        <v>0.5490394338</v>
      </c>
      <c r="N116" s="23">
        <f t="shared" si="4"/>
        <v>0.3178143815</v>
      </c>
      <c r="O116" s="23">
        <f t="shared" si="5"/>
        <v>0.2530032763</v>
      </c>
      <c r="P116" s="23">
        <f t="shared" si="6"/>
        <v>0.2765302984</v>
      </c>
      <c r="Q116" s="23">
        <f t="shared" si="7"/>
        <v>0.2885699641</v>
      </c>
      <c r="R116" s="23">
        <f t="shared" si="8"/>
        <v>2.38077086</v>
      </c>
      <c r="S116" s="23">
        <f t="shared" si="9"/>
        <v>1.698777858</v>
      </c>
      <c r="T116" s="23">
        <f t="shared" si="10"/>
        <v>2.491918773</v>
      </c>
      <c r="U116" s="23">
        <f t="shared" si="11"/>
        <v>1.231595172</v>
      </c>
      <c r="V116" s="39">
        <f t="shared" si="12"/>
        <v>3.87520277</v>
      </c>
    </row>
    <row r="117" ht="12.75" customHeight="1">
      <c r="A117" s="7" t="s">
        <v>108</v>
      </c>
      <c r="B117" s="7">
        <v>36.0</v>
      </c>
      <c r="C117" s="7">
        <v>6.0</v>
      </c>
      <c r="D117" s="7">
        <v>10.0</v>
      </c>
      <c r="E117" s="7">
        <v>312.0</v>
      </c>
      <c r="F117" s="7">
        <v>396.0</v>
      </c>
      <c r="G117" s="7">
        <v>280.0</v>
      </c>
      <c r="H117" s="7">
        <v>176.0</v>
      </c>
      <c r="I117" s="7">
        <v>336.0</v>
      </c>
      <c r="J117" s="7">
        <v>192.0</v>
      </c>
      <c r="K117" s="23">
        <f t="shared" si="1"/>
        <v>0.05465288035</v>
      </c>
      <c r="L117" s="23">
        <f t="shared" si="2"/>
        <v>0.01391650099</v>
      </c>
      <c r="M117" s="23">
        <f t="shared" si="3"/>
        <v>0.0111223458</v>
      </c>
      <c r="N117" s="23">
        <f t="shared" si="4"/>
        <v>0.02656390905</v>
      </c>
      <c r="O117" s="23">
        <f t="shared" si="5"/>
        <v>0.1139424827</v>
      </c>
      <c r="P117" s="23">
        <f t="shared" si="6"/>
        <v>0.1221162719</v>
      </c>
      <c r="Q117" s="23">
        <f t="shared" si="7"/>
        <v>0.1440287032</v>
      </c>
      <c r="R117" s="23">
        <f t="shared" si="8"/>
        <v>0.0749682338</v>
      </c>
      <c r="S117" s="23">
        <f t="shared" si="9"/>
        <v>0.08075724898</v>
      </c>
      <c r="T117" s="23">
        <f t="shared" si="10"/>
        <v>0.07998342312</v>
      </c>
      <c r="U117" s="23">
        <f t="shared" si="11"/>
        <v>0.1026327273</v>
      </c>
      <c r="V117" s="39">
        <f t="shared" si="12"/>
        <v>3.86361537</v>
      </c>
    </row>
    <row r="118" ht="12.75" customHeight="1">
      <c r="A118" s="7" t="s">
        <v>47</v>
      </c>
      <c r="B118" s="7">
        <v>982.0</v>
      </c>
      <c r="C118" s="7">
        <v>846.0</v>
      </c>
      <c r="D118" s="7">
        <v>1030.0</v>
      </c>
      <c r="E118" s="7">
        <v>13558.0</v>
      </c>
      <c r="F118" s="7">
        <v>15836.0</v>
      </c>
      <c r="G118" s="7">
        <v>9656.0</v>
      </c>
      <c r="H118" s="7">
        <v>15428.0</v>
      </c>
      <c r="I118" s="7">
        <v>16396.0</v>
      </c>
      <c r="J118" s="7">
        <v>15588.0</v>
      </c>
      <c r="K118" s="23">
        <f t="shared" si="1"/>
        <v>1.451994092</v>
      </c>
      <c r="L118" s="23">
        <f t="shared" si="2"/>
        <v>1.68389662</v>
      </c>
      <c r="M118" s="23">
        <f t="shared" si="3"/>
        <v>1.042467139</v>
      </c>
      <c r="N118" s="23">
        <f t="shared" si="4"/>
        <v>1.39278595</v>
      </c>
      <c r="O118" s="23">
        <f t="shared" si="5"/>
        <v>4.935930106</v>
      </c>
      <c r="P118" s="23">
        <f t="shared" si="6"/>
        <v>4.871424177</v>
      </c>
      <c r="Q118" s="23">
        <f t="shared" si="7"/>
        <v>4.949769349</v>
      </c>
      <c r="R118" s="23">
        <f t="shared" si="8"/>
        <v>6.534942821</v>
      </c>
      <c r="S118" s="23">
        <f t="shared" si="9"/>
        <v>3.929307453</v>
      </c>
      <c r="T118" s="23">
        <f t="shared" si="10"/>
        <v>6.46042271</v>
      </c>
      <c r="U118" s="23">
        <f t="shared" si="11"/>
        <v>5.280299436</v>
      </c>
      <c r="V118" s="39">
        <f t="shared" si="12"/>
        <v>3.791177988</v>
      </c>
    </row>
    <row r="119" ht="12.75" customHeight="1">
      <c r="A119" s="7" t="s">
        <v>148</v>
      </c>
      <c r="B119" s="7">
        <v>282.0</v>
      </c>
      <c r="C119" s="7">
        <v>136.0</v>
      </c>
      <c r="D119" s="7">
        <v>412.0</v>
      </c>
      <c r="E119" s="7">
        <v>2712.0</v>
      </c>
      <c r="F119" s="7">
        <v>2244.0</v>
      </c>
      <c r="G119" s="7">
        <v>2240.0</v>
      </c>
      <c r="H119" s="7">
        <v>4880.0</v>
      </c>
      <c r="I119" s="7">
        <v>5008.0</v>
      </c>
      <c r="J119" s="7">
        <v>4484.0</v>
      </c>
      <c r="K119" s="23">
        <f t="shared" si="1"/>
        <v>0.4180206795</v>
      </c>
      <c r="L119" s="23">
        <f t="shared" si="2"/>
        <v>0.2723658052</v>
      </c>
      <c r="M119" s="23">
        <f t="shared" si="3"/>
        <v>0.4175935288</v>
      </c>
      <c r="N119" s="23">
        <f t="shared" si="4"/>
        <v>0.3693266712</v>
      </c>
      <c r="O119" s="23">
        <f t="shared" si="5"/>
        <v>0.9876228613</v>
      </c>
      <c r="P119" s="23">
        <f t="shared" si="6"/>
        <v>0.6905567518</v>
      </c>
      <c r="Q119" s="23">
        <f t="shared" si="7"/>
        <v>1.148641722</v>
      </c>
      <c r="R119" s="23">
        <f t="shared" si="8"/>
        <v>2.067344346</v>
      </c>
      <c r="S119" s="23">
        <f t="shared" si="9"/>
        <v>1.20033549</v>
      </c>
      <c r="T119" s="23">
        <f t="shared" si="10"/>
        <v>1.858682138</v>
      </c>
      <c r="U119" s="23">
        <f t="shared" si="11"/>
        <v>1.325530552</v>
      </c>
      <c r="V119" s="39">
        <f t="shared" si="12"/>
        <v>3.589046378</v>
      </c>
    </row>
    <row r="120" ht="12.75" customHeight="1">
      <c r="A120" s="7" t="s">
        <v>107</v>
      </c>
      <c r="B120" s="7">
        <v>0.0</v>
      </c>
      <c r="C120" s="7">
        <v>60.0</v>
      </c>
      <c r="D120" s="7">
        <v>98.0</v>
      </c>
      <c r="E120" s="7">
        <v>280.0</v>
      </c>
      <c r="F120" s="7">
        <v>248.0</v>
      </c>
      <c r="G120" s="7">
        <v>276.0</v>
      </c>
      <c r="H120" s="7">
        <v>976.0</v>
      </c>
      <c r="I120" s="7">
        <v>1540.0</v>
      </c>
      <c r="J120" s="7">
        <v>1084.0</v>
      </c>
      <c r="K120" s="23">
        <f t="shared" si="1"/>
        <v>0.001477104874</v>
      </c>
      <c r="L120" s="23">
        <f t="shared" si="2"/>
        <v>0.1212723658</v>
      </c>
      <c r="M120" s="23">
        <f t="shared" si="3"/>
        <v>0.1001011122</v>
      </c>
      <c r="N120" s="23">
        <f t="shared" si="4"/>
        <v>0.07428352764</v>
      </c>
      <c r="O120" s="23">
        <f t="shared" si="5"/>
        <v>0.102293411</v>
      </c>
      <c r="P120" s="23">
        <f t="shared" si="6"/>
        <v>0.0765918179</v>
      </c>
      <c r="Q120" s="23">
        <f t="shared" si="7"/>
        <v>0.1419784726</v>
      </c>
      <c r="R120" s="23">
        <f t="shared" si="8"/>
        <v>0.4138077086</v>
      </c>
      <c r="S120" s="23">
        <f t="shared" si="9"/>
        <v>0.3692786964</v>
      </c>
      <c r="T120" s="23">
        <f t="shared" si="10"/>
        <v>0.4496477414</v>
      </c>
      <c r="U120" s="23">
        <f t="shared" si="11"/>
        <v>0.2589329746</v>
      </c>
      <c r="V120" s="39">
        <f t="shared" si="12"/>
        <v>3.485738802</v>
      </c>
    </row>
    <row r="121" ht="12.75" customHeight="1">
      <c r="A121" s="7" t="s">
        <v>71</v>
      </c>
      <c r="B121" s="7">
        <v>2224.0</v>
      </c>
      <c r="C121" s="7">
        <v>2380.0</v>
      </c>
      <c r="D121" s="7">
        <v>4374.0</v>
      </c>
      <c r="E121" s="7">
        <v>18306.0</v>
      </c>
      <c r="F121" s="7">
        <v>19686.0</v>
      </c>
      <c r="G121" s="7">
        <v>13218.0</v>
      </c>
      <c r="H121" s="7">
        <v>51732.0</v>
      </c>
      <c r="I121" s="7">
        <v>78036.0</v>
      </c>
      <c r="J121" s="7">
        <v>61352.0</v>
      </c>
      <c r="K121" s="23">
        <f t="shared" si="1"/>
        <v>3.286558346</v>
      </c>
      <c r="L121" s="23">
        <f t="shared" si="2"/>
        <v>4.73359841</v>
      </c>
      <c r="M121" s="23">
        <f t="shared" si="3"/>
        <v>4.423660263</v>
      </c>
      <c r="N121" s="23">
        <f t="shared" si="4"/>
        <v>4.147939006</v>
      </c>
      <c r="O121" s="23">
        <f t="shared" si="5"/>
        <v>6.664361121</v>
      </c>
      <c r="P121" s="23">
        <f t="shared" si="6"/>
        <v>6.055675177</v>
      </c>
      <c r="Q121" s="23">
        <f t="shared" si="7"/>
        <v>6.775499744</v>
      </c>
      <c r="R121" s="23">
        <f t="shared" si="8"/>
        <v>21.91147819</v>
      </c>
      <c r="S121" s="23">
        <f t="shared" si="9"/>
        <v>18.70045531</v>
      </c>
      <c r="T121" s="23">
        <f t="shared" si="10"/>
        <v>25.42602569</v>
      </c>
      <c r="U121" s="23">
        <f t="shared" si="11"/>
        <v>14.25558254</v>
      </c>
      <c r="V121" s="39">
        <f t="shared" si="12"/>
        <v>3.436786924</v>
      </c>
    </row>
    <row r="122" ht="12.75" customHeight="1">
      <c r="A122" s="7" t="s">
        <v>144</v>
      </c>
      <c r="B122" s="7">
        <v>520.0</v>
      </c>
      <c r="C122" s="7">
        <v>824.0</v>
      </c>
      <c r="D122" s="7">
        <v>1622.0</v>
      </c>
      <c r="E122" s="7">
        <v>11104.0</v>
      </c>
      <c r="F122" s="7">
        <v>11674.0</v>
      </c>
      <c r="G122" s="7">
        <v>7798.0</v>
      </c>
      <c r="H122" s="7">
        <v>15564.0</v>
      </c>
      <c r="I122" s="7">
        <v>11580.0</v>
      </c>
      <c r="J122" s="7">
        <v>15268.0</v>
      </c>
      <c r="K122" s="23">
        <f t="shared" si="1"/>
        <v>0.7695716396</v>
      </c>
      <c r="L122" s="23">
        <f t="shared" si="2"/>
        <v>1.640159046</v>
      </c>
      <c r="M122" s="23">
        <f t="shared" si="3"/>
        <v>1.641051567</v>
      </c>
      <c r="N122" s="23">
        <f t="shared" si="4"/>
        <v>1.350260751</v>
      </c>
      <c r="O122" s="23">
        <f t="shared" si="5"/>
        <v>4.042591918</v>
      </c>
      <c r="P122" s="23">
        <f t="shared" si="6"/>
        <v>3.591202707</v>
      </c>
      <c r="Q122" s="23">
        <f t="shared" si="7"/>
        <v>3.997437212</v>
      </c>
      <c r="R122" s="23">
        <f t="shared" si="8"/>
        <v>6.592545532</v>
      </c>
      <c r="S122" s="23">
        <f t="shared" si="9"/>
        <v>2.775221663</v>
      </c>
      <c r="T122" s="23">
        <f t="shared" si="10"/>
        <v>6.327807708</v>
      </c>
      <c r="U122" s="23">
        <f t="shared" si="11"/>
        <v>4.55446779</v>
      </c>
      <c r="V122" s="39">
        <f t="shared" si="12"/>
        <v>3.373028348</v>
      </c>
    </row>
    <row r="123" ht="12.75" customHeight="1">
      <c r="A123" s="7" t="s">
        <v>123</v>
      </c>
      <c r="B123" s="7">
        <v>94.0</v>
      </c>
      <c r="C123" s="7">
        <v>8.0</v>
      </c>
      <c r="D123" s="7">
        <v>10.0</v>
      </c>
      <c r="E123" s="7">
        <v>498.0</v>
      </c>
      <c r="F123" s="7">
        <v>434.0</v>
      </c>
      <c r="G123" s="7">
        <v>282.0</v>
      </c>
      <c r="H123" s="7">
        <v>500.0</v>
      </c>
      <c r="I123" s="7">
        <v>428.0</v>
      </c>
      <c r="J123" s="7">
        <v>524.0</v>
      </c>
      <c r="K123" s="23">
        <f t="shared" si="1"/>
        <v>0.1403249631</v>
      </c>
      <c r="L123" s="23">
        <f t="shared" si="2"/>
        <v>0.01789264414</v>
      </c>
      <c r="M123" s="23">
        <f t="shared" si="3"/>
        <v>0.0111223458</v>
      </c>
      <c r="N123" s="23">
        <f t="shared" si="4"/>
        <v>0.056446651</v>
      </c>
      <c r="O123" s="23">
        <f t="shared" si="5"/>
        <v>0.181652712</v>
      </c>
      <c r="P123" s="23">
        <f t="shared" si="6"/>
        <v>0.1338049831</v>
      </c>
      <c r="Q123" s="23">
        <f t="shared" si="7"/>
        <v>0.1450538186</v>
      </c>
      <c r="R123" s="23">
        <f t="shared" si="8"/>
        <v>0.2121982211</v>
      </c>
      <c r="S123" s="23">
        <f t="shared" si="9"/>
        <v>0.1028037383</v>
      </c>
      <c r="T123" s="23">
        <f t="shared" si="10"/>
        <v>0.2175714878</v>
      </c>
      <c r="U123" s="23">
        <f t="shared" si="11"/>
        <v>0.1655141601</v>
      </c>
      <c r="V123" s="39">
        <f t="shared" si="12"/>
        <v>2.932222855</v>
      </c>
    </row>
    <row r="124" ht="12.75" customHeight="1">
      <c r="A124" s="7" t="s">
        <v>114</v>
      </c>
      <c r="B124" s="7">
        <v>136.0</v>
      </c>
      <c r="C124" s="7">
        <v>160.0</v>
      </c>
      <c r="D124" s="7">
        <v>116.0</v>
      </c>
      <c r="E124" s="7">
        <v>922.0</v>
      </c>
      <c r="F124" s="7">
        <v>858.0</v>
      </c>
      <c r="G124" s="7">
        <v>648.0</v>
      </c>
      <c r="H124" s="7">
        <v>2132.0</v>
      </c>
      <c r="I124" s="7">
        <v>2904.0</v>
      </c>
      <c r="J124" s="7">
        <v>2480.0</v>
      </c>
      <c r="K124" s="23">
        <f t="shared" si="1"/>
        <v>0.2023633678</v>
      </c>
      <c r="L124" s="23">
        <f t="shared" si="2"/>
        <v>0.3200795229</v>
      </c>
      <c r="M124" s="23">
        <f t="shared" si="3"/>
        <v>0.1183013145</v>
      </c>
      <c r="N124" s="23">
        <f t="shared" si="4"/>
        <v>0.2135814017</v>
      </c>
      <c r="O124" s="23">
        <f t="shared" si="5"/>
        <v>0.3360029123</v>
      </c>
      <c r="P124" s="23">
        <f t="shared" si="6"/>
        <v>0.2642263919</v>
      </c>
      <c r="Q124" s="23">
        <f t="shared" si="7"/>
        <v>0.3326499231</v>
      </c>
      <c r="R124" s="23">
        <f t="shared" si="8"/>
        <v>0.9034307497</v>
      </c>
      <c r="S124" s="23">
        <f t="shared" si="9"/>
        <v>0.6961418644</v>
      </c>
      <c r="T124" s="23">
        <f t="shared" si="10"/>
        <v>1.028180688</v>
      </c>
      <c r="U124" s="23">
        <f t="shared" si="11"/>
        <v>0.5934387549</v>
      </c>
      <c r="V124" s="39">
        <f t="shared" si="12"/>
        <v>2.778513251</v>
      </c>
    </row>
    <row r="125" ht="12.75" customHeight="1">
      <c r="A125" s="7" t="s">
        <v>160</v>
      </c>
      <c r="B125" s="7">
        <v>944.0</v>
      </c>
      <c r="C125" s="7">
        <v>564.0</v>
      </c>
      <c r="D125" s="7">
        <v>1232.0</v>
      </c>
      <c r="E125" s="7">
        <v>6026.0</v>
      </c>
      <c r="F125" s="7">
        <v>6636.0</v>
      </c>
      <c r="G125" s="7">
        <v>5088.0</v>
      </c>
      <c r="H125" s="7">
        <v>8804.0</v>
      </c>
      <c r="I125" s="7">
        <v>14296.0</v>
      </c>
      <c r="J125" s="7">
        <v>9528.0</v>
      </c>
      <c r="K125" s="23">
        <f t="shared" si="1"/>
        <v>1.395864106</v>
      </c>
      <c r="L125" s="23">
        <f t="shared" si="2"/>
        <v>1.123260437</v>
      </c>
      <c r="M125" s="23">
        <f t="shared" si="3"/>
        <v>1.246713852</v>
      </c>
      <c r="N125" s="23">
        <f t="shared" si="4"/>
        <v>1.255279465</v>
      </c>
      <c r="O125" s="23">
        <f t="shared" si="5"/>
        <v>2.194029851</v>
      </c>
      <c r="P125" s="23">
        <f t="shared" si="6"/>
        <v>2.041525684</v>
      </c>
      <c r="Q125" s="23">
        <f t="shared" si="7"/>
        <v>2.608405946</v>
      </c>
      <c r="R125" s="23">
        <f t="shared" si="8"/>
        <v>3.72935197</v>
      </c>
      <c r="S125" s="23">
        <f t="shared" si="9"/>
        <v>3.42607237</v>
      </c>
      <c r="T125" s="23">
        <f t="shared" si="10"/>
        <v>3.949026109</v>
      </c>
      <c r="U125" s="23">
        <f t="shared" si="11"/>
        <v>2.991401988</v>
      </c>
      <c r="V125" s="39">
        <f t="shared" si="12"/>
        <v>2.383056579</v>
      </c>
    </row>
    <row r="126" ht="12.75" customHeight="1">
      <c r="A126" s="7" t="s">
        <v>88</v>
      </c>
      <c r="B126" s="7">
        <v>0.0</v>
      </c>
      <c r="C126" s="7">
        <v>2.0</v>
      </c>
      <c r="D126" s="7">
        <v>2.0</v>
      </c>
      <c r="E126" s="7">
        <v>12.0</v>
      </c>
      <c r="F126" s="7">
        <v>34.0</v>
      </c>
      <c r="G126" s="7">
        <v>20.0</v>
      </c>
      <c r="H126" s="7">
        <v>20.0</v>
      </c>
      <c r="I126" s="7">
        <v>20.0</v>
      </c>
      <c r="J126" s="7">
        <v>4.0</v>
      </c>
      <c r="K126" s="23">
        <f t="shared" si="1"/>
        <v>0.001477104874</v>
      </c>
      <c r="L126" s="23">
        <f t="shared" si="2"/>
        <v>0.005964214712</v>
      </c>
      <c r="M126" s="23">
        <f t="shared" si="3"/>
        <v>0.003033367037</v>
      </c>
      <c r="N126" s="23">
        <f t="shared" si="4"/>
        <v>0.003491562208</v>
      </c>
      <c r="O126" s="23">
        <f t="shared" si="5"/>
        <v>0.004732435384</v>
      </c>
      <c r="P126" s="23">
        <f t="shared" si="6"/>
        <v>0.01076591818</v>
      </c>
      <c r="Q126" s="23">
        <f t="shared" si="7"/>
        <v>0.01076371092</v>
      </c>
      <c r="R126" s="23">
        <f t="shared" si="8"/>
        <v>0.008894536213</v>
      </c>
      <c r="S126" s="23">
        <f t="shared" si="9"/>
        <v>0.005032350827</v>
      </c>
      <c r="T126" s="23">
        <f t="shared" si="10"/>
        <v>0.002072109407</v>
      </c>
      <c r="U126" s="23">
        <f t="shared" si="11"/>
        <v>0.007043510155</v>
      </c>
      <c r="V126" s="39">
        <f t="shared" si="12"/>
        <v>2.017294762</v>
      </c>
    </row>
    <row r="127" ht="12.75" customHeight="1">
      <c r="A127" s="7" t="s">
        <v>170</v>
      </c>
      <c r="B127" s="7">
        <v>258.0</v>
      </c>
      <c r="C127" s="7">
        <v>114.0</v>
      </c>
      <c r="D127" s="7">
        <v>38.0</v>
      </c>
      <c r="E127" s="7">
        <v>992.0</v>
      </c>
      <c r="F127" s="7">
        <v>1010.0</v>
      </c>
      <c r="G127" s="7">
        <v>810.0</v>
      </c>
      <c r="H127" s="7">
        <v>1012.0</v>
      </c>
      <c r="I127" s="7">
        <v>2096.0</v>
      </c>
      <c r="J127" s="7">
        <v>952.0</v>
      </c>
      <c r="K127" s="23">
        <f t="shared" si="1"/>
        <v>0.3825701625</v>
      </c>
      <c r="L127" s="23">
        <f t="shared" si="2"/>
        <v>0.2286282306</v>
      </c>
      <c r="M127" s="23">
        <f t="shared" si="3"/>
        <v>0.03943377149</v>
      </c>
      <c r="N127" s="23">
        <f t="shared" si="4"/>
        <v>0.2168773882</v>
      </c>
      <c r="O127" s="23">
        <f t="shared" si="5"/>
        <v>0.3614852566</v>
      </c>
      <c r="P127" s="23">
        <f t="shared" si="6"/>
        <v>0.3109812365</v>
      </c>
      <c r="Q127" s="23">
        <f t="shared" si="7"/>
        <v>0.4156842645</v>
      </c>
      <c r="R127" s="23">
        <f t="shared" si="8"/>
        <v>0.429055485</v>
      </c>
      <c r="S127" s="23">
        <f t="shared" si="9"/>
        <v>0.5025161754</v>
      </c>
      <c r="T127" s="23">
        <f t="shared" si="10"/>
        <v>0.394944053</v>
      </c>
      <c r="U127" s="23">
        <f t="shared" si="11"/>
        <v>0.4024444118</v>
      </c>
      <c r="V127" s="39">
        <f t="shared" si="12"/>
        <v>1.855631033</v>
      </c>
    </row>
    <row r="128" ht="12.75" customHeight="1">
      <c r="A128" s="7" t="s">
        <v>95</v>
      </c>
      <c r="B128" s="7">
        <v>3222.0</v>
      </c>
      <c r="C128" s="7">
        <v>2494.0</v>
      </c>
      <c r="D128" s="7">
        <v>4128.0</v>
      </c>
      <c r="E128" s="7">
        <v>20372.0</v>
      </c>
      <c r="F128" s="7">
        <v>22226.0</v>
      </c>
      <c r="G128" s="7">
        <v>13256.0</v>
      </c>
      <c r="H128" s="7">
        <v>25624.0</v>
      </c>
      <c r="I128" s="7">
        <v>28988.0</v>
      </c>
      <c r="J128" s="7">
        <v>29116.0</v>
      </c>
      <c r="K128" s="23">
        <f t="shared" si="1"/>
        <v>4.76070901</v>
      </c>
      <c r="L128" s="23">
        <f t="shared" si="2"/>
        <v>4.960238569</v>
      </c>
      <c r="M128" s="23">
        <f t="shared" si="3"/>
        <v>4.174924166</v>
      </c>
      <c r="N128" s="23">
        <f t="shared" si="4"/>
        <v>4.631957248</v>
      </c>
      <c r="O128" s="23">
        <f t="shared" si="5"/>
        <v>7.416454314</v>
      </c>
      <c r="P128" s="23">
        <f t="shared" si="6"/>
        <v>6.836973239</v>
      </c>
      <c r="Q128" s="23">
        <f t="shared" si="7"/>
        <v>6.794976935</v>
      </c>
      <c r="R128" s="23">
        <f t="shared" si="8"/>
        <v>10.85345193</v>
      </c>
      <c r="S128" s="23">
        <f t="shared" si="9"/>
        <v>6.946800863</v>
      </c>
      <c r="T128" s="23">
        <f t="shared" si="10"/>
        <v>12.06672192</v>
      </c>
      <c r="U128" s="23">
        <f t="shared" si="11"/>
        <v>8.485896533</v>
      </c>
      <c r="V128" s="39">
        <f t="shared" si="12"/>
        <v>1.832032568</v>
      </c>
    </row>
    <row r="129" ht="12.75" customHeight="1">
      <c r="A129" s="7" t="s">
        <v>147</v>
      </c>
      <c r="B129" s="7">
        <v>1462.0</v>
      </c>
      <c r="C129" s="7">
        <v>1100.0</v>
      </c>
      <c r="D129" s="7">
        <v>2076.0</v>
      </c>
      <c r="E129" s="7">
        <v>7614.0</v>
      </c>
      <c r="F129" s="7">
        <v>6932.0</v>
      </c>
      <c r="G129" s="7">
        <v>5616.0</v>
      </c>
      <c r="H129" s="7">
        <v>12960.0</v>
      </c>
      <c r="I129" s="7">
        <v>13360.0</v>
      </c>
      <c r="J129" s="7">
        <v>14364.0</v>
      </c>
      <c r="K129" s="23">
        <f t="shared" si="1"/>
        <v>2.161004431</v>
      </c>
      <c r="L129" s="23">
        <f t="shared" si="2"/>
        <v>2.188866799</v>
      </c>
      <c r="M129" s="23">
        <f t="shared" si="3"/>
        <v>2.100101112</v>
      </c>
      <c r="N129" s="23">
        <f t="shared" si="4"/>
        <v>2.149990781</v>
      </c>
      <c r="O129" s="23">
        <f t="shared" si="5"/>
        <v>2.772115035</v>
      </c>
      <c r="P129" s="23">
        <f t="shared" si="6"/>
        <v>2.132574592</v>
      </c>
      <c r="Q129" s="23">
        <f t="shared" si="7"/>
        <v>2.879036392</v>
      </c>
      <c r="R129" s="23">
        <f t="shared" si="8"/>
        <v>5.489623041</v>
      </c>
      <c r="S129" s="23">
        <f t="shared" si="9"/>
        <v>3.201773305</v>
      </c>
      <c r="T129" s="23">
        <f t="shared" si="10"/>
        <v>5.953170327</v>
      </c>
      <c r="U129" s="23">
        <f t="shared" si="11"/>
        <v>3.738048782</v>
      </c>
      <c r="V129" s="39">
        <f t="shared" si="12"/>
        <v>1.738634796</v>
      </c>
    </row>
    <row r="130" ht="12.75" customHeight="1">
      <c r="A130" s="7" t="s">
        <v>90</v>
      </c>
      <c r="B130" s="7">
        <v>160.0</v>
      </c>
      <c r="C130" s="7">
        <v>98.0</v>
      </c>
      <c r="D130" s="7">
        <v>78.0</v>
      </c>
      <c r="E130" s="7">
        <v>960.0</v>
      </c>
      <c r="F130" s="7">
        <v>1066.0</v>
      </c>
      <c r="G130" s="7">
        <v>686.0</v>
      </c>
      <c r="H130" s="7">
        <v>404.0</v>
      </c>
      <c r="I130" s="7">
        <v>352.0</v>
      </c>
      <c r="J130" s="7">
        <v>776.0</v>
      </c>
      <c r="K130" s="23">
        <f t="shared" si="1"/>
        <v>0.2378138848</v>
      </c>
      <c r="L130" s="23">
        <f t="shared" si="2"/>
        <v>0.1968190855</v>
      </c>
      <c r="M130" s="23">
        <f t="shared" si="3"/>
        <v>0.07987866532</v>
      </c>
      <c r="N130" s="23">
        <f t="shared" si="4"/>
        <v>0.1715038785</v>
      </c>
      <c r="O130" s="23">
        <f t="shared" si="5"/>
        <v>0.3498361849</v>
      </c>
      <c r="P130" s="23">
        <f t="shared" si="6"/>
        <v>0.3282067056</v>
      </c>
      <c r="Q130" s="23">
        <f t="shared" si="7"/>
        <v>0.3521271143</v>
      </c>
      <c r="R130" s="23">
        <f t="shared" si="8"/>
        <v>0.1715374841</v>
      </c>
      <c r="S130" s="23">
        <f t="shared" si="9"/>
        <v>0.08459142104</v>
      </c>
      <c r="T130" s="23">
        <f t="shared" si="10"/>
        <v>0.3220058019</v>
      </c>
      <c r="U130" s="23">
        <f t="shared" si="11"/>
        <v>0.2680507853</v>
      </c>
      <c r="V130" s="39">
        <f t="shared" si="12"/>
        <v>1.562942994</v>
      </c>
    </row>
    <row r="131" ht="12.75" customHeight="1">
      <c r="A131" s="7" t="s">
        <v>164</v>
      </c>
      <c r="B131" s="7">
        <v>2640.0</v>
      </c>
      <c r="C131" s="7">
        <v>2072.0</v>
      </c>
      <c r="D131" s="7">
        <v>4754.0</v>
      </c>
      <c r="E131" s="7">
        <v>12434.0</v>
      </c>
      <c r="F131" s="7">
        <v>11816.0</v>
      </c>
      <c r="G131" s="7">
        <v>9186.0</v>
      </c>
      <c r="H131" s="7">
        <v>17652.0</v>
      </c>
      <c r="I131" s="7">
        <v>43116.0</v>
      </c>
      <c r="J131" s="7">
        <v>22732.0</v>
      </c>
      <c r="K131" s="23">
        <f t="shared" si="1"/>
        <v>3.901033973</v>
      </c>
      <c r="L131" s="23">
        <f t="shared" si="2"/>
        <v>4.121272366</v>
      </c>
      <c r="M131" s="23">
        <f t="shared" si="3"/>
        <v>4.807886754</v>
      </c>
      <c r="N131" s="23">
        <f t="shared" si="4"/>
        <v>4.276731031</v>
      </c>
      <c r="O131" s="23">
        <f t="shared" si="5"/>
        <v>4.526756462</v>
      </c>
      <c r="P131" s="23">
        <f t="shared" si="6"/>
        <v>3.634881575</v>
      </c>
      <c r="Q131" s="23">
        <f t="shared" si="7"/>
        <v>4.708867248</v>
      </c>
      <c r="R131" s="23">
        <f t="shared" si="8"/>
        <v>7.476916561</v>
      </c>
      <c r="S131" s="23">
        <f t="shared" si="9"/>
        <v>10.33237479</v>
      </c>
      <c r="T131" s="23">
        <f t="shared" si="10"/>
        <v>9.421052632</v>
      </c>
      <c r="U131" s="23">
        <f t="shared" si="11"/>
        <v>6.683474878</v>
      </c>
      <c r="V131" s="39">
        <f t="shared" si="12"/>
        <v>1.562753147</v>
      </c>
    </row>
    <row r="132" ht="12.75" customHeight="1">
      <c r="A132" s="7" t="s">
        <v>152</v>
      </c>
      <c r="B132" s="7">
        <v>164.0</v>
      </c>
      <c r="C132" s="7">
        <v>154.0</v>
      </c>
      <c r="D132" s="7">
        <v>476.0</v>
      </c>
      <c r="E132" s="7">
        <v>622.0</v>
      </c>
      <c r="F132" s="7">
        <v>448.0</v>
      </c>
      <c r="G132" s="7">
        <v>234.0</v>
      </c>
      <c r="H132" s="7">
        <v>1876.0</v>
      </c>
      <c r="I132" s="7">
        <v>2232.0</v>
      </c>
      <c r="J132" s="7">
        <v>3040.0</v>
      </c>
      <c r="K132" s="23">
        <f t="shared" si="1"/>
        <v>0.2437223043</v>
      </c>
      <c r="L132" s="23">
        <f t="shared" si="2"/>
        <v>0.3081510934</v>
      </c>
      <c r="M132" s="23">
        <f t="shared" si="3"/>
        <v>0.4823053589</v>
      </c>
      <c r="N132" s="23">
        <f t="shared" si="4"/>
        <v>0.3447262522</v>
      </c>
      <c r="O132" s="23">
        <f t="shared" si="5"/>
        <v>0.2267928649</v>
      </c>
      <c r="P132" s="23">
        <f t="shared" si="6"/>
        <v>0.1381113504</v>
      </c>
      <c r="Q132" s="23">
        <f t="shared" si="7"/>
        <v>0.1204510507</v>
      </c>
      <c r="R132" s="23">
        <f t="shared" si="8"/>
        <v>0.7950021177</v>
      </c>
      <c r="S132" s="23">
        <f t="shared" si="9"/>
        <v>0.5351066379</v>
      </c>
      <c r="T132" s="23">
        <f t="shared" si="10"/>
        <v>1.260256942</v>
      </c>
      <c r="U132" s="23">
        <f t="shared" si="11"/>
        <v>0.5126201605</v>
      </c>
      <c r="V132" s="39">
        <f t="shared" si="12"/>
        <v>1.487035459</v>
      </c>
    </row>
    <row r="133" ht="12.75" customHeight="1">
      <c r="A133" s="7" t="s">
        <v>156</v>
      </c>
      <c r="B133" s="7">
        <v>916.0</v>
      </c>
      <c r="C133" s="7">
        <v>284.0</v>
      </c>
      <c r="D133" s="7">
        <v>912.0</v>
      </c>
      <c r="E133" s="7">
        <v>2840.0</v>
      </c>
      <c r="F133" s="7">
        <v>2306.0</v>
      </c>
      <c r="G133" s="7">
        <v>2512.0</v>
      </c>
      <c r="H133" s="7">
        <v>4692.0</v>
      </c>
      <c r="I133" s="7">
        <v>5236.0</v>
      </c>
      <c r="J133" s="7">
        <v>4568.0</v>
      </c>
      <c r="K133" s="23">
        <f t="shared" si="1"/>
        <v>1.35450517</v>
      </c>
      <c r="L133" s="23">
        <f t="shared" si="2"/>
        <v>0.5666003976</v>
      </c>
      <c r="M133" s="23">
        <f t="shared" si="3"/>
        <v>0.9231547017</v>
      </c>
      <c r="N133" s="23">
        <f t="shared" si="4"/>
        <v>0.9480867564</v>
      </c>
      <c r="O133" s="23">
        <f t="shared" si="5"/>
        <v>1.034219148</v>
      </c>
      <c r="P133" s="23">
        <f t="shared" si="6"/>
        <v>0.7096278068</v>
      </c>
      <c r="Q133" s="23">
        <f t="shared" si="7"/>
        <v>1.288057406</v>
      </c>
      <c r="R133" s="23">
        <f t="shared" si="8"/>
        <v>1.987717069</v>
      </c>
      <c r="S133" s="23">
        <f t="shared" si="9"/>
        <v>1.254972442</v>
      </c>
      <c r="T133" s="23">
        <f t="shared" si="10"/>
        <v>1.893493576</v>
      </c>
      <c r="U133" s="23">
        <f t="shared" si="11"/>
        <v>1.361347908</v>
      </c>
      <c r="V133" s="39">
        <f t="shared" si="12"/>
        <v>1.435889594</v>
      </c>
    </row>
    <row r="134" ht="12.75" customHeight="1">
      <c r="A134" s="7" t="s">
        <v>169</v>
      </c>
      <c r="B134" s="7">
        <v>4322.0</v>
      </c>
      <c r="C134" s="7">
        <v>3730.0</v>
      </c>
      <c r="D134" s="7">
        <v>5314.0</v>
      </c>
      <c r="E134" s="7">
        <v>13178.0</v>
      </c>
      <c r="F134" s="7">
        <v>16148.0</v>
      </c>
      <c r="G134" s="7">
        <v>10296.0</v>
      </c>
      <c r="H134" s="7">
        <v>32396.0</v>
      </c>
      <c r="I134" s="7">
        <v>27088.0</v>
      </c>
      <c r="J134" s="7">
        <v>34200.0</v>
      </c>
      <c r="K134" s="23">
        <f t="shared" si="1"/>
        <v>6.385524372</v>
      </c>
      <c r="L134" s="23">
        <f t="shared" si="2"/>
        <v>7.41749503</v>
      </c>
      <c r="M134" s="23">
        <f t="shared" si="3"/>
        <v>5.374115268</v>
      </c>
      <c r="N134" s="23">
        <f t="shared" si="4"/>
        <v>6.392378223</v>
      </c>
      <c r="O134" s="23">
        <f t="shared" si="5"/>
        <v>4.797597379</v>
      </c>
      <c r="P134" s="23">
        <f t="shared" si="6"/>
        <v>4.967394648</v>
      </c>
      <c r="Q134" s="23">
        <f t="shared" si="7"/>
        <v>5.277806253</v>
      </c>
      <c r="R134" s="23">
        <f t="shared" si="8"/>
        <v>13.72172808</v>
      </c>
      <c r="S134" s="23">
        <f t="shared" si="9"/>
        <v>6.491492931</v>
      </c>
      <c r="T134" s="23">
        <f t="shared" si="10"/>
        <v>14.17364277</v>
      </c>
      <c r="U134" s="23">
        <f t="shared" si="11"/>
        <v>8.23827701</v>
      </c>
      <c r="V134" s="39">
        <f t="shared" si="12"/>
        <v>1.288765577</v>
      </c>
    </row>
    <row r="135" ht="12.75" customHeight="1">
      <c r="A135" s="7" t="s">
        <v>140</v>
      </c>
      <c r="B135" s="7">
        <v>286.0</v>
      </c>
      <c r="C135" s="7">
        <v>292.0</v>
      </c>
      <c r="D135" s="7">
        <v>572.0</v>
      </c>
      <c r="E135" s="7">
        <v>2170.0</v>
      </c>
      <c r="F135" s="7">
        <v>1320.0</v>
      </c>
      <c r="G135" s="7">
        <v>922.0</v>
      </c>
      <c r="H135" s="7">
        <v>2096.0</v>
      </c>
      <c r="I135" s="7">
        <v>1340.0</v>
      </c>
      <c r="J135" s="7">
        <v>2556.0</v>
      </c>
      <c r="K135" s="23">
        <f t="shared" si="1"/>
        <v>0.423929099</v>
      </c>
      <c r="L135" s="23">
        <f t="shared" si="2"/>
        <v>0.5825049702</v>
      </c>
      <c r="M135" s="23">
        <f t="shared" si="3"/>
        <v>0.5793731041</v>
      </c>
      <c r="N135" s="23">
        <f t="shared" si="4"/>
        <v>0.5286023911</v>
      </c>
      <c r="O135" s="23">
        <f t="shared" si="5"/>
        <v>0.7903167091</v>
      </c>
      <c r="P135" s="23">
        <f t="shared" si="6"/>
        <v>0.4063365118</v>
      </c>
      <c r="Q135" s="23">
        <f t="shared" si="7"/>
        <v>0.4730907227</v>
      </c>
      <c r="R135" s="23">
        <f t="shared" si="8"/>
        <v>0.8881829733</v>
      </c>
      <c r="S135" s="23">
        <f t="shared" si="9"/>
        <v>0.3213515457</v>
      </c>
      <c r="T135" s="23">
        <f t="shared" si="10"/>
        <v>1.059676751</v>
      </c>
      <c r="U135" s="23">
        <f t="shared" si="11"/>
        <v>0.6564925356</v>
      </c>
      <c r="V135" s="39">
        <f t="shared" si="12"/>
        <v>1.241940155</v>
      </c>
    </row>
    <row r="136" ht="12.75" customHeight="1">
      <c r="A136" s="7" t="s">
        <v>127</v>
      </c>
      <c r="B136" s="7">
        <v>68.0</v>
      </c>
      <c r="C136" s="7">
        <v>54.0</v>
      </c>
      <c r="D136" s="7">
        <v>232.0</v>
      </c>
      <c r="E136" s="7">
        <v>162.0</v>
      </c>
      <c r="F136" s="7">
        <v>196.0</v>
      </c>
      <c r="G136" s="7">
        <v>124.0</v>
      </c>
      <c r="H136" s="7">
        <v>792.0</v>
      </c>
      <c r="I136" s="7">
        <v>1048.0</v>
      </c>
      <c r="J136" s="7">
        <v>804.0</v>
      </c>
      <c r="K136" s="23">
        <f t="shared" si="1"/>
        <v>0.1019202363</v>
      </c>
      <c r="L136" s="23">
        <f t="shared" si="2"/>
        <v>0.1093439364</v>
      </c>
      <c r="M136" s="23">
        <f t="shared" si="3"/>
        <v>0.2355915066</v>
      </c>
      <c r="N136" s="23">
        <f t="shared" si="4"/>
        <v>0.1489518931</v>
      </c>
      <c r="O136" s="23">
        <f t="shared" si="5"/>
        <v>0.05933745905</v>
      </c>
      <c r="P136" s="23">
        <f t="shared" si="6"/>
        <v>0.06059673946</v>
      </c>
      <c r="Q136" s="23">
        <f t="shared" si="7"/>
        <v>0.06406970784</v>
      </c>
      <c r="R136" s="23">
        <f t="shared" si="8"/>
        <v>0.3358746294</v>
      </c>
      <c r="S136" s="23">
        <f t="shared" si="9"/>
        <v>0.2513779056</v>
      </c>
      <c r="T136" s="23">
        <f t="shared" si="10"/>
        <v>0.3336096146</v>
      </c>
      <c r="U136" s="23">
        <f t="shared" si="11"/>
        <v>0.1841443427</v>
      </c>
      <c r="V136" s="39">
        <f t="shared" si="12"/>
        <v>1.236267219</v>
      </c>
    </row>
    <row r="137" ht="12.75" customHeight="1">
      <c r="A137" s="7" t="s">
        <v>175</v>
      </c>
      <c r="B137" s="7">
        <v>234.0</v>
      </c>
      <c r="C137" s="7">
        <v>330.0</v>
      </c>
      <c r="D137" s="7">
        <v>526.0</v>
      </c>
      <c r="E137" s="7">
        <v>1626.0</v>
      </c>
      <c r="F137" s="7">
        <v>1608.0</v>
      </c>
      <c r="G137" s="7">
        <v>1432.0</v>
      </c>
      <c r="H137" s="7">
        <v>1876.0</v>
      </c>
      <c r="I137" s="7">
        <v>1384.0</v>
      </c>
      <c r="J137" s="7">
        <v>1896.0</v>
      </c>
      <c r="K137" s="23">
        <f t="shared" si="1"/>
        <v>0.3471196455</v>
      </c>
      <c r="L137" s="23">
        <f t="shared" si="2"/>
        <v>0.6580516899</v>
      </c>
      <c r="M137" s="23">
        <f t="shared" si="3"/>
        <v>0.5328614762</v>
      </c>
      <c r="N137" s="23">
        <f t="shared" si="4"/>
        <v>0.5126776039</v>
      </c>
      <c r="O137" s="23">
        <f t="shared" si="5"/>
        <v>0.59228249</v>
      </c>
      <c r="P137" s="23">
        <f t="shared" si="6"/>
        <v>0.4949246386</v>
      </c>
      <c r="Q137" s="23">
        <f t="shared" si="7"/>
        <v>0.7344951307</v>
      </c>
      <c r="R137" s="23">
        <f t="shared" si="8"/>
        <v>0.7950021177</v>
      </c>
      <c r="S137" s="23">
        <f t="shared" si="9"/>
        <v>0.3318955188</v>
      </c>
      <c r="T137" s="23">
        <f t="shared" si="10"/>
        <v>0.7861583092</v>
      </c>
      <c r="U137" s="23">
        <f t="shared" si="11"/>
        <v>0.6224597008</v>
      </c>
      <c r="V137" s="39">
        <f t="shared" si="12"/>
        <v>1.214134763</v>
      </c>
    </row>
    <row r="138" ht="12.75" customHeight="1">
      <c r="A138" s="7" t="s">
        <v>110</v>
      </c>
      <c r="B138" s="7">
        <v>692.0</v>
      </c>
      <c r="C138" s="7">
        <v>164.0</v>
      </c>
      <c r="D138" s="7">
        <v>350.0</v>
      </c>
      <c r="E138" s="7">
        <v>1462.0</v>
      </c>
      <c r="F138" s="7">
        <v>1396.0</v>
      </c>
      <c r="G138" s="7">
        <v>968.0</v>
      </c>
      <c r="H138" s="7">
        <v>1864.0</v>
      </c>
      <c r="I138" s="7">
        <v>2640.0</v>
      </c>
      <c r="J138" s="7">
        <v>1856.0</v>
      </c>
      <c r="K138" s="23">
        <f t="shared" si="1"/>
        <v>1.023633678</v>
      </c>
      <c r="L138" s="23">
        <f t="shared" si="2"/>
        <v>0.3280318091</v>
      </c>
      <c r="M138" s="23">
        <f t="shared" si="3"/>
        <v>0.3549039434</v>
      </c>
      <c r="N138" s="23">
        <f t="shared" si="4"/>
        <v>0.5688564768</v>
      </c>
      <c r="O138" s="23">
        <f t="shared" si="5"/>
        <v>0.5325809975</v>
      </c>
      <c r="P138" s="23">
        <f t="shared" si="6"/>
        <v>0.4297139342</v>
      </c>
      <c r="Q138" s="23">
        <f t="shared" si="7"/>
        <v>0.4966683752</v>
      </c>
      <c r="R138" s="23">
        <f t="shared" si="8"/>
        <v>0.7899195256</v>
      </c>
      <c r="S138" s="23">
        <f t="shared" si="9"/>
        <v>0.6328780254</v>
      </c>
      <c r="T138" s="23">
        <f t="shared" si="10"/>
        <v>0.7695814339</v>
      </c>
      <c r="U138" s="23">
        <f t="shared" si="11"/>
        <v>0.6085570486</v>
      </c>
      <c r="V138" s="39">
        <f t="shared" si="12"/>
        <v>1.069790138</v>
      </c>
    </row>
    <row r="139" ht="12.75" customHeight="1">
      <c r="A139" s="7" t="s">
        <v>180</v>
      </c>
      <c r="B139" s="7">
        <v>3710.0</v>
      </c>
      <c r="C139" s="7">
        <v>2466.0</v>
      </c>
      <c r="D139" s="7">
        <v>6230.0</v>
      </c>
      <c r="E139" s="7">
        <v>12916.0</v>
      </c>
      <c r="F139" s="7">
        <v>14522.0</v>
      </c>
      <c r="G139" s="7">
        <v>8436.0</v>
      </c>
      <c r="H139" s="7">
        <v>13248.0</v>
      </c>
      <c r="I139" s="7">
        <v>11900.0</v>
      </c>
      <c r="J139" s="7">
        <v>14984.0</v>
      </c>
      <c r="K139" s="23">
        <f t="shared" si="1"/>
        <v>5.481536189</v>
      </c>
      <c r="L139" s="23">
        <f t="shared" si="2"/>
        <v>4.904572565</v>
      </c>
      <c r="M139" s="23">
        <f t="shared" si="3"/>
        <v>6.300303337</v>
      </c>
      <c r="N139" s="23">
        <f t="shared" si="4"/>
        <v>5.562137363</v>
      </c>
      <c r="O139" s="23">
        <f t="shared" si="5"/>
        <v>4.702220604</v>
      </c>
      <c r="P139" s="23">
        <f t="shared" si="6"/>
        <v>4.467240849</v>
      </c>
      <c r="Q139" s="23">
        <f t="shared" si="7"/>
        <v>4.324449001</v>
      </c>
      <c r="R139" s="23">
        <f t="shared" si="8"/>
        <v>5.611605252</v>
      </c>
      <c r="S139" s="23">
        <f t="shared" si="9"/>
        <v>2.851905104</v>
      </c>
      <c r="T139" s="23">
        <f t="shared" si="10"/>
        <v>6.210111894</v>
      </c>
      <c r="U139" s="23">
        <f t="shared" si="11"/>
        <v>4.694588784</v>
      </c>
      <c r="V139" s="39">
        <f t="shared" si="12"/>
        <v>0.844026042</v>
      </c>
    </row>
    <row r="140" ht="12.75" customHeight="1">
      <c r="A140" s="7" t="s">
        <v>83</v>
      </c>
      <c r="B140" s="7">
        <v>110.0</v>
      </c>
      <c r="C140" s="7">
        <v>78.0</v>
      </c>
      <c r="D140" s="7">
        <v>838.0</v>
      </c>
      <c r="E140" s="7">
        <v>652.0</v>
      </c>
      <c r="F140" s="7">
        <v>676.0</v>
      </c>
      <c r="G140" s="7">
        <v>398.0</v>
      </c>
      <c r="H140" s="7">
        <v>248.0</v>
      </c>
      <c r="I140" s="7">
        <v>512.0</v>
      </c>
      <c r="J140" s="7">
        <v>424.0</v>
      </c>
      <c r="K140" s="23">
        <f t="shared" si="1"/>
        <v>0.1639586411</v>
      </c>
      <c r="L140" s="23">
        <f t="shared" si="2"/>
        <v>0.1570576541</v>
      </c>
      <c r="M140" s="23">
        <f t="shared" si="3"/>
        <v>0.8483316481</v>
      </c>
      <c r="N140" s="23">
        <f t="shared" si="4"/>
        <v>0.3897826478</v>
      </c>
      <c r="O140" s="23">
        <f t="shared" si="5"/>
        <v>0.2377138697</v>
      </c>
      <c r="P140" s="23">
        <f t="shared" si="6"/>
        <v>0.2082436173</v>
      </c>
      <c r="Q140" s="23">
        <f t="shared" si="7"/>
        <v>0.2045105074</v>
      </c>
      <c r="R140" s="23">
        <f t="shared" si="8"/>
        <v>0.1054637865</v>
      </c>
      <c r="S140" s="23">
        <f t="shared" si="9"/>
        <v>0.1229331416</v>
      </c>
      <c r="T140" s="23">
        <f t="shared" si="10"/>
        <v>0.1761292996</v>
      </c>
      <c r="U140" s="23">
        <f t="shared" si="11"/>
        <v>0.1758323704</v>
      </c>
      <c r="V140" s="39">
        <f t="shared" si="12"/>
        <v>0.4511036378</v>
      </c>
    </row>
    <row r="141" ht="12.75" customHeight="1">
      <c r="A141" s="7" t="s">
        <v>55</v>
      </c>
      <c r="B141" s="7">
        <v>74.0</v>
      </c>
      <c r="C141" s="7">
        <v>0.0</v>
      </c>
      <c r="D141" s="7">
        <v>64.0</v>
      </c>
      <c r="E141" s="7">
        <v>40.0</v>
      </c>
      <c r="F141" s="7">
        <v>24.0</v>
      </c>
      <c r="G141" s="7">
        <v>56.0</v>
      </c>
      <c r="H141" s="7">
        <v>76.0</v>
      </c>
      <c r="I141" s="7">
        <v>96.0</v>
      </c>
      <c r="J141" s="7">
        <v>108.0</v>
      </c>
      <c r="K141" s="23">
        <f t="shared" si="1"/>
        <v>0.1107828656</v>
      </c>
      <c r="L141" s="23">
        <f t="shared" si="2"/>
        <v>0.001988071571</v>
      </c>
      <c r="M141" s="23">
        <f t="shared" si="3"/>
        <v>0.06572295248</v>
      </c>
      <c r="N141" s="23">
        <f t="shared" si="4"/>
        <v>0.05949796321</v>
      </c>
      <c r="O141" s="23">
        <f t="shared" si="5"/>
        <v>0.01492537313</v>
      </c>
      <c r="P141" s="23">
        <f t="shared" si="6"/>
        <v>0.007689941556</v>
      </c>
      <c r="Q141" s="23">
        <f t="shared" si="7"/>
        <v>0.02921578678</v>
      </c>
      <c r="R141" s="23">
        <f t="shared" si="8"/>
        <v>0.03261329945</v>
      </c>
      <c r="S141" s="23">
        <f t="shared" si="9"/>
        <v>0.0232446681</v>
      </c>
      <c r="T141" s="23">
        <f t="shared" si="10"/>
        <v>0.04517198508</v>
      </c>
      <c r="U141" s="23">
        <f t="shared" si="11"/>
        <v>0.02547684235</v>
      </c>
      <c r="V141" s="39">
        <f t="shared" si="12"/>
        <v>0.4281968823</v>
      </c>
    </row>
    <row r="142" ht="12.75" customHeight="1">
      <c r="A142" s="7" t="s">
        <v>174</v>
      </c>
      <c r="B142" s="7">
        <v>1216.0</v>
      </c>
      <c r="C142" s="7">
        <v>930.0</v>
      </c>
      <c r="D142" s="7">
        <v>1426.0</v>
      </c>
      <c r="E142" s="7">
        <v>2516.0</v>
      </c>
      <c r="F142" s="7">
        <v>2690.0</v>
      </c>
      <c r="G142" s="7">
        <v>1828.0</v>
      </c>
      <c r="H142" s="7">
        <v>624.0</v>
      </c>
      <c r="I142" s="7">
        <v>596.0</v>
      </c>
      <c r="J142" s="7">
        <v>612.0</v>
      </c>
      <c r="K142" s="23">
        <f t="shared" si="1"/>
        <v>1.797636632</v>
      </c>
      <c r="L142" s="23">
        <f t="shared" si="2"/>
        <v>1.850894632</v>
      </c>
      <c r="M142" s="23">
        <f t="shared" si="3"/>
        <v>1.442871587</v>
      </c>
      <c r="N142" s="23">
        <f t="shared" si="4"/>
        <v>1.697134284</v>
      </c>
      <c r="O142" s="23">
        <f t="shared" si="5"/>
        <v>0.9162722971</v>
      </c>
      <c r="P142" s="23">
        <f t="shared" si="6"/>
        <v>0.8277453091</v>
      </c>
      <c r="Q142" s="23">
        <f t="shared" si="7"/>
        <v>0.9374679651</v>
      </c>
      <c r="R142" s="23">
        <f t="shared" si="8"/>
        <v>0.2647183397</v>
      </c>
      <c r="S142" s="23">
        <f t="shared" si="9"/>
        <v>0.1430625449</v>
      </c>
      <c r="T142" s="23">
        <f t="shared" si="10"/>
        <v>0.2540406133</v>
      </c>
      <c r="U142" s="23">
        <f t="shared" si="11"/>
        <v>0.5572178449</v>
      </c>
      <c r="V142" s="39">
        <f t="shared" si="12"/>
        <v>0.3283286715</v>
      </c>
    </row>
    <row r="143" ht="12.75" customHeight="1">
      <c r="A143" s="7" t="s">
        <v>118</v>
      </c>
      <c r="B143" s="7">
        <v>1858.0</v>
      </c>
      <c r="C143" s="7">
        <v>1288.0</v>
      </c>
      <c r="D143" s="7">
        <v>2674.0</v>
      </c>
      <c r="E143" s="7">
        <v>434.0</v>
      </c>
      <c r="F143" s="7">
        <v>536.0</v>
      </c>
      <c r="G143" s="7">
        <v>282.0</v>
      </c>
      <c r="H143" s="7">
        <v>868.0</v>
      </c>
      <c r="I143" s="7">
        <v>1396.0</v>
      </c>
      <c r="J143" s="7">
        <v>928.0</v>
      </c>
      <c r="K143" s="23">
        <f t="shared" si="1"/>
        <v>2.745937962</v>
      </c>
      <c r="L143" s="23">
        <f t="shared" si="2"/>
        <v>2.562624254</v>
      </c>
      <c r="M143" s="23">
        <f t="shared" si="3"/>
        <v>2.704752275</v>
      </c>
      <c r="N143" s="23">
        <f t="shared" si="4"/>
        <v>2.67110483</v>
      </c>
      <c r="O143" s="23">
        <f t="shared" si="5"/>
        <v>0.1583545686</v>
      </c>
      <c r="P143" s="23">
        <f t="shared" si="6"/>
        <v>0.1651799446</v>
      </c>
      <c r="Q143" s="23">
        <f t="shared" si="7"/>
        <v>0.1450538186</v>
      </c>
      <c r="R143" s="23">
        <f t="shared" si="8"/>
        <v>0.3680643795</v>
      </c>
      <c r="S143" s="23">
        <f t="shared" si="9"/>
        <v>0.3347711479</v>
      </c>
      <c r="T143" s="23">
        <f t="shared" si="10"/>
        <v>0.3849979279</v>
      </c>
      <c r="U143" s="23">
        <f t="shared" si="11"/>
        <v>0.2594036312</v>
      </c>
      <c r="V143" s="39">
        <f t="shared" si="12"/>
        <v>0.09711473254</v>
      </c>
    </row>
    <row r="144" ht="12.75" customHeight="1">
      <c r="U144" s="27" t="s">
        <v>182</v>
      </c>
      <c r="V144" s="40">
        <f>120/137</f>
        <v>0.8759124088</v>
      </c>
    </row>
    <row r="145" ht="12.75" customHeight="1">
      <c r="A145" s="6" t="s">
        <v>183</v>
      </c>
      <c r="H145" s="8"/>
      <c r="I145" s="8"/>
      <c r="J145" s="8"/>
      <c r="U145" s="27" t="s">
        <v>184</v>
      </c>
      <c r="V145" s="40">
        <f>84/137</f>
        <v>0.6131386861</v>
      </c>
    </row>
    <row r="146" ht="12.75" customHeight="1">
      <c r="B146" s="16" t="s">
        <v>40</v>
      </c>
      <c r="C146" s="17"/>
      <c r="D146" s="17"/>
      <c r="E146" s="17"/>
      <c r="F146" s="17"/>
      <c r="G146" s="17"/>
      <c r="H146" s="17"/>
      <c r="I146" s="17"/>
      <c r="J146" s="18"/>
      <c r="K146" s="19" t="s">
        <v>41</v>
      </c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8"/>
    </row>
    <row r="147" ht="12.75" customHeight="1">
      <c r="B147" s="7" t="s">
        <v>254</v>
      </c>
      <c r="C147" s="7" t="s">
        <v>255</v>
      </c>
      <c r="D147" s="7" t="s">
        <v>256</v>
      </c>
      <c r="E147" s="7" t="s">
        <v>32</v>
      </c>
      <c r="F147" s="7" t="s">
        <v>33</v>
      </c>
      <c r="G147" s="7" t="s">
        <v>34</v>
      </c>
      <c r="H147" s="8" t="s">
        <v>35</v>
      </c>
      <c r="I147" s="8" t="s">
        <v>36</v>
      </c>
      <c r="J147" s="8" t="s">
        <v>37</v>
      </c>
      <c r="K147" s="7" t="s">
        <v>254</v>
      </c>
      <c r="L147" s="7" t="s">
        <v>255</v>
      </c>
      <c r="M147" s="7" t="s">
        <v>256</v>
      </c>
      <c r="N147" s="7" t="s">
        <v>257</v>
      </c>
      <c r="O147" s="7" t="s">
        <v>32</v>
      </c>
      <c r="P147" s="7" t="s">
        <v>33</v>
      </c>
      <c r="Q147" s="7" t="s">
        <v>34</v>
      </c>
      <c r="R147" s="7" t="s">
        <v>35</v>
      </c>
      <c r="S147" s="7" t="s">
        <v>36</v>
      </c>
      <c r="T147" s="7" t="s">
        <v>37</v>
      </c>
      <c r="U147" s="7" t="s">
        <v>43</v>
      </c>
      <c r="V147" s="7" t="s">
        <v>44</v>
      </c>
    </row>
    <row r="148" ht="12.75" customHeight="1">
      <c r="A148" s="7" t="s">
        <v>198</v>
      </c>
      <c r="B148" s="7">
        <v>0.0</v>
      </c>
      <c r="C148" s="7">
        <v>0.0</v>
      </c>
      <c r="D148" s="7">
        <v>12.0</v>
      </c>
      <c r="E148" s="7">
        <v>8408.0</v>
      </c>
      <c r="F148" s="7">
        <v>7810.0</v>
      </c>
      <c r="G148" s="7">
        <v>6472.0</v>
      </c>
      <c r="H148" s="7">
        <v>6820.0</v>
      </c>
      <c r="I148" s="7">
        <v>10744.0</v>
      </c>
      <c r="J148" s="7">
        <v>6916.0</v>
      </c>
      <c r="K148" s="23">
        <f t="shared" ref="K148:K210" si="13">(1+B148)/(1+$B$2)</f>
        <v>0.001477104874</v>
      </c>
      <c r="L148" s="23">
        <f t="shared" ref="L148:L210" si="14">(1+C148)/(1+$C$2)</f>
        <v>0.001988071571</v>
      </c>
      <c r="M148" s="23">
        <f t="shared" ref="M148:M210" si="15">(1+D148)/(1+$D$2)</f>
        <v>0.0131445905</v>
      </c>
      <c r="N148" s="23">
        <f t="shared" ref="N148:N210" si="16">(K148+L148+M148)/3</f>
        <v>0.00553658898</v>
      </c>
      <c r="O148" s="23">
        <f t="shared" ref="O148:O210" si="17">(1+E148)/(1+$E$2)</f>
        <v>3.061157627</v>
      </c>
      <c r="P148" s="23">
        <f t="shared" ref="P148:P210" si="18">(1+F148)/(1+$F$2)</f>
        <v>2.40264534</v>
      </c>
      <c r="Q148" s="23">
        <f t="shared" ref="Q148:Q210" si="19">(1+G148)/(1+$G$2)</f>
        <v>3.317785751</v>
      </c>
      <c r="R148" s="23">
        <f t="shared" ref="R148:R210" si="20">(1+H148)/(1+$H$2)</f>
        <v>2.889030072</v>
      </c>
      <c r="S148" s="23">
        <f t="shared" ref="S148:S210" si="21">(1+I148)/(1+$I$2)</f>
        <v>2.574886173</v>
      </c>
      <c r="T148" s="23">
        <f t="shared" ref="T148:T210" si="22">(1+J148)/(1+$J$2)</f>
        <v>2.866556154</v>
      </c>
      <c r="U148" s="23">
        <f t="shared" ref="U148:U210" si="23">(O148+P148+Q148+R148+S148+T148)/6</f>
        <v>2.852010186</v>
      </c>
      <c r="V148" s="26">
        <f t="shared" ref="V148:V210" si="24">U148/N148</f>
        <v>515.1204462</v>
      </c>
    </row>
    <row r="149" ht="12.75" customHeight="1">
      <c r="A149" s="7" t="s">
        <v>223</v>
      </c>
      <c r="B149" s="7">
        <v>0.0</v>
      </c>
      <c r="C149" s="7">
        <v>0.0</v>
      </c>
      <c r="D149" s="7">
        <v>0.0</v>
      </c>
      <c r="E149" s="7">
        <v>1354.0</v>
      </c>
      <c r="F149" s="7">
        <v>966.0</v>
      </c>
      <c r="G149" s="7">
        <v>1342.0</v>
      </c>
      <c r="H149" s="7">
        <v>1260.0</v>
      </c>
      <c r="I149" s="7">
        <v>1920.0</v>
      </c>
      <c r="J149" s="7">
        <v>1148.0</v>
      </c>
      <c r="K149" s="23">
        <f t="shared" si="13"/>
        <v>0.001477104874</v>
      </c>
      <c r="L149" s="23">
        <f t="shared" si="14"/>
        <v>0.001988071571</v>
      </c>
      <c r="M149" s="23">
        <f t="shared" si="15"/>
        <v>0.001011122346</v>
      </c>
      <c r="N149" s="23">
        <f t="shared" si="16"/>
        <v>0.001492099597</v>
      </c>
      <c r="O149" s="23">
        <f t="shared" si="17"/>
        <v>0.4932653804</v>
      </c>
      <c r="P149" s="23">
        <f t="shared" si="18"/>
        <v>0.2974469394</v>
      </c>
      <c r="Q149" s="23">
        <f t="shared" si="19"/>
        <v>0.6883649411</v>
      </c>
      <c r="R149" s="23">
        <f t="shared" si="20"/>
        <v>0.5340957222</v>
      </c>
      <c r="S149" s="23">
        <f t="shared" si="21"/>
        <v>0.4603402828</v>
      </c>
      <c r="T149" s="23">
        <f t="shared" si="22"/>
        <v>0.4761707418</v>
      </c>
      <c r="U149" s="23">
        <f t="shared" si="23"/>
        <v>0.4916140013</v>
      </c>
      <c r="V149" s="26">
        <f t="shared" si="24"/>
        <v>329.4780069</v>
      </c>
    </row>
    <row r="150" ht="12.75" customHeight="1">
      <c r="A150" s="7" t="s">
        <v>187</v>
      </c>
      <c r="B150" s="7">
        <v>0.0</v>
      </c>
      <c r="C150" s="7">
        <v>0.0</v>
      </c>
      <c r="D150" s="7">
        <v>0.0</v>
      </c>
      <c r="E150" s="7">
        <v>538.0</v>
      </c>
      <c r="F150" s="7">
        <v>694.0</v>
      </c>
      <c r="G150" s="7">
        <v>440.0</v>
      </c>
      <c r="H150" s="7">
        <v>1716.0</v>
      </c>
      <c r="I150" s="7">
        <v>2804.0</v>
      </c>
      <c r="J150" s="7">
        <v>1100.0</v>
      </c>
      <c r="K150" s="23">
        <f t="shared" si="13"/>
        <v>0.001477104874</v>
      </c>
      <c r="L150" s="23">
        <f t="shared" si="14"/>
        <v>0.001988071571</v>
      </c>
      <c r="M150" s="23">
        <f t="shared" si="15"/>
        <v>0.001011122346</v>
      </c>
      <c r="N150" s="23">
        <f t="shared" si="16"/>
        <v>0.001492099597</v>
      </c>
      <c r="O150" s="23">
        <f t="shared" si="17"/>
        <v>0.1962140517</v>
      </c>
      <c r="P150" s="23">
        <f t="shared" si="18"/>
        <v>0.2137803753</v>
      </c>
      <c r="Q150" s="23">
        <f t="shared" si="19"/>
        <v>0.2260379293</v>
      </c>
      <c r="R150" s="23">
        <f t="shared" si="20"/>
        <v>0.7272342228</v>
      </c>
      <c r="S150" s="23">
        <f t="shared" si="21"/>
        <v>0.672178289</v>
      </c>
      <c r="T150" s="23">
        <f t="shared" si="22"/>
        <v>0.4562784915</v>
      </c>
      <c r="U150" s="23">
        <f t="shared" si="23"/>
        <v>0.4152872266</v>
      </c>
      <c r="V150" s="26">
        <f t="shared" si="24"/>
        <v>278.3240659</v>
      </c>
    </row>
    <row r="151" ht="12.75" customHeight="1">
      <c r="A151" s="7" t="s">
        <v>194</v>
      </c>
      <c r="B151" s="7">
        <v>0.0</v>
      </c>
      <c r="C151" s="7">
        <v>0.0</v>
      </c>
      <c r="D151" s="7">
        <v>0.0</v>
      </c>
      <c r="E151" s="7">
        <v>798.0</v>
      </c>
      <c r="F151" s="7">
        <v>888.0</v>
      </c>
      <c r="G151" s="7">
        <v>470.0</v>
      </c>
      <c r="H151" s="7">
        <v>1224.0</v>
      </c>
      <c r="I151" s="7">
        <v>488.0</v>
      </c>
      <c r="J151" s="7">
        <v>1176.0</v>
      </c>
      <c r="K151" s="23">
        <f t="shared" si="13"/>
        <v>0.001477104874</v>
      </c>
      <c r="L151" s="23">
        <f t="shared" si="14"/>
        <v>0.001988071571</v>
      </c>
      <c r="M151" s="23">
        <f t="shared" si="15"/>
        <v>0.001011122346</v>
      </c>
      <c r="N151" s="23">
        <f t="shared" si="16"/>
        <v>0.001492099597</v>
      </c>
      <c r="O151" s="23">
        <f t="shared" si="17"/>
        <v>0.2908627594</v>
      </c>
      <c r="P151" s="23">
        <f t="shared" si="18"/>
        <v>0.2734543217</v>
      </c>
      <c r="Q151" s="23">
        <f t="shared" si="19"/>
        <v>0.2414146591</v>
      </c>
      <c r="R151" s="23">
        <f t="shared" si="20"/>
        <v>0.5188479458</v>
      </c>
      <c r="S151" s="23">
        <f t="shared" si="21"/>
        <v>0.1171818835</v>
      </c>
      <c r="T151" s="23">
        <f t="shared" si="22"/>
        <v>0.4877745545</v>
      </c>
      <c r="U151" s="23">
        <f t="shared" si="23"/>
        <v>0.321589354</v>
      </c>
      <c r="V151" s="26">
        <f t="shared" si="24"/>
        <v>215.5280751</v>
      </c>
    </row>
    <row r="152" ht="12.75" customHeight="1">
      <c r="A152" s="7" t="s">
        <v>201</v>
      </c>
      <c r="B152" s="7">
        <v>4.0</v>
      </c>
      <c r="C152" s="7">
        <v>8.0</v>
      </c>
      <c r="D152" s="7">
        <v>8.0</v>
      </c>
      <c r="E152" s="7">
        <v>5166.0</v>
      </c>
      <c r="F152" s="7">
        <v>4126.0</v>
      </c>
      <c r="G152" s="7">
        <v>4580.0</v>
      </c>
      <c r="H152" s="7">
        <v>5988.0</v>
      </c>
      <c r="I152" s="7">
        <v>4712.0</v>
      </c>
      <c r="J152" s="7">
        <v>5368.0</v>
      </c>
      <c r="K152" s="23">
        <f t="shared" si="13"/>
        <v>0.007385524372</v>
      </c>
      <c r="L152" s="23">
        <f t="shared" si="14"/>
        <v>0.01789264414</v>
      </c>
      <c r="M152" s="23">
        <f t="shared" si="15"/>
        <v>0.009100101112</v>
      </c>
      <c r="N152" s="23">
        <f t="shared" si="16"/>
        <v>0.01145942321</v>
      </c>
      <c r="O152" s="23">
        <f t="shared" si="17"/>
        <v>1.880961048</v>
      </c>
      <c r="P152" s="23">
        <f t="shared" si="18"/>
        <v>1.269455552</v>
      </c>
      <c r="Q152" s="23">
        <f t="shared" si="19"/>
        <v>2.348026653</v>
      </c>
      <c r="R152" s="23">
        <f t="shared" si="20"/>
        <v>2.536637018</v>
      </c>
      <c r="S152" s="23">
        <f t="shared" si="21"/>
        <v>1.129403307</v>
      </c>
      <c r="T152" s="23">
        <f t="shared" si="22"/>
        <v>2.225031082</v>
      </c>
      <c r="U152" s="23">
        <f t="shared" si="23"/>
        <v>1.898252443</v>
      </c>
      <c r="V152" s="26">
        <f t="shared" si="24"/>
        <v>165.6499118</v>
      </c>
    </row>
    <row r="153" ht="12.75" customHeight="1">
      <c r="A153" s="7" t="s">
        <v>214</v>
      </c>
      <c r="B153" s="7">
        <v>0.0</v>
      </c>
      <c r="C153" s="7">
        <v>0.0</v>
      </c>
      <c r="D153" s="7">
        <v>0.0</v>
      </c>
      <c r="E153" s="7">
        <v>664.0</v>
      </c>
      <c r="F153" s="7">
        <v>962.0</v>
      </c>
      <c r="G153" s="7">
        <v>410.0</v>
      </c>
      <c r="H153" s="7">
        <v>660.0</v>
      </c>
      <c r="I153" s="7">
        <v>872.0</v>
      </c>
      <c r="J153" s="7">
        <v>492.0</v>
      </c>
      <c r="K153" s="23">
        <f t="shared" si="13"/>
        <v>0.001477104874</v>
      </c>
      <c r="L153" s="23">
        <f t="shared" si="14"/>
        <v>0.001988071571</v>
      </c>
      <c r="M153" s="23">
        <f t="shared" si="15"/>
        <v>0.001011122346</v>
      </c>
      <c r="N153" s="23">
        <f t="shared" si="16"/>
        <v>0.001492099597</v>
      </c>
      <c r="O153" s="23">
        <f t="shared" si="17"/>
        <v>0.2420822716</v>
      </c>
      <c r="P153" s="23">
        <f t="shared" si="18"/>
        <v>0.2962165488</v>
      </c>
      <c r="Q153" s="23">
        <f t="shared" si="19"/>
        <v>0.2106611994</v>
      </c>
      <c r="R153" s="23">
        <f t="shared" si="20"/>
        <v>0.2799661161</v>
      </c>
      <c r="S153" s="23">
        <f t="shared" si="21"/>
        <v>0.2092020129</v>
      </c>
      <c r="T153" s="23">
        <f t="shared" si="22"/>
        <v>0.2043099876</v>
      </c>
      <c r="U153" s="23">
        <f t="shared" si="23"/>
        <v>0.240406356</v>
      </c>
      <c r="V153" s="26">
        <f t="shared" si="24"/>
        <v>161.1195101</v>
      </c>
    </row>
    <row r="154" ht="12.75" customHeight="1">
      <c r="A154" s="7" t="s">
        <v>215</v>
      </c>
      <c r="B154" s="7">
        <v>18.0</v>
      </c>
      <c r="C154" s="7">
        <v>8.0</v>
      </c>
      <c r="D154" s="7">
        <v>4.0</v>
      </c>
      <c r="E154" s="7">
        <v>9008.0</v>
      </c>
      <c r="F154" s="7">
        <v>8952.0</v>
      </c>
      <c r="G154" s="7">
        <v>6042.0</v>
      </c>
      <c r="H154" s="7">
        <v>5268.0</v>
      </c>
      <c r="I154" s="7">
        <v>2324.0</v>
      </c>
      <c r="J154" s="7">
        <v>5464.0</v>
      </c>
      <c r="K154" s="23">
        <f t="shared" si="13"/>
        <v>0.02806499261</v>
      </c>
      <c r="L154" s="23">
        <f t="shared" si="14"/>
        <v>0.01789264414</v>
      </c>
      <c r="M154" s="23">
        <f t="shared" si="15"/>
        <v>0.005055611729</v>
      </c>
      <c r="N154" s="23">
        <f t="shared" si="16"/>
        <v>0.01700441616</v>
      </c>
      <c r="O154" s="23">
        <f t="shared" si="17"/>
        <v>3.279577721</v>
      </c>
      <c r="P154" s="23">
        <f t="shared" si="18"/>
        <v>2.75392187</v>
      </c>
      <c r="Q154" s="23">
        <f t="shared" si="19"/>
        <v>3.097385956</v>
      </c>
      <c r="R154" s="23">
        <f t="shared" si="20"/>
        <v>2.231681491</v>
      </c>
      <c r="S154" s="23">
        <f t="shared" si="21"/>
        <v>0.5571531272</v>
      </c>
      <c r="T154" s="23">
        <f t="shared" si="22"/>
        <v>2.264815582</v>
      </c>
      <c r="U154" s="23">
        <f t="shared" si="23"/>
        <v>2.364089291</v>
      </c>
      <c r="V154" s="26">
        <f t="shared" si="24"/>
        <v>139.0279601</v>
      </c>
    </row>
    <row r="155" ht="12.75" customHeight="1">
      <c r="A155" s="7" t="s">
        <v>195</v>
      </c>
      <c r="B155" s="7">
        <v>16.0</v>
      </c>
      <c r="C155" s="7">
        <v>20.0</v>
      </c>
      <c r="D155" s="7">
        <v>14.0</v>
      </c>
      <c r="E155" s="7">
        <v>7818.0</v>
      </c>
      <c r="F155" s="7">
        <v>8612.0</v>
      </c>
      <c r="G155" s="7">
        <v>5082.0</v>
      </c>
      <c r="H155" s="7">
        <v>6904.0</v>
      </c>
      <c r="I155" s="7">
        <v>11172.0</v>
      </c>
      <c r="J155" s="7">
        <v>7324.0</v>
      </c>
      <c r="K155" s="23">
        <f t="shared" si="13"/>
        <v>0.02511078287</v>
      </c>
      <c r="L155" s="23">
        <f t="shared" si="14"/>
        <v>0.04174950298</v>
      </c>
      <c r="M155" s="23">
        <f t="shared" si="15"/>
        <v>0.01516683519</v>
      </c>
      <c r="N155" s="23">
        <f t="shared" si="16"/>
        <v>0.02734237368</v>
      </c>
      <c r="O155" s="23">
        <f t="shared" si="17"/>
        <v>2.846377867</v>
      </c>
      <c r="P155" s="23">
        <f t="shared" si="18"/>
        <v>2.649338665</v>
      </c>
      <c r="Q155" s="23">
        <f t="shared" si="19"/>
        <v>2.6053306</v>
      </c>
      <c r="R155" s="23">
        <f t="shared" si="20"/>
        <v>2.924608217</v>
      </c>
      <c r="S155" s="23">
        <f t="shared" si="21"/>
        <v>2.677450276</v>
      </c>
      <c r="T155" s="23">
        <f t="shared" si="22"/>
        <v>3.035640282</v>
      </c>
      <c r="U155" s="23">
        <f t="shared" si="23"/>
        <v>2.789790984</v>
      </c>
      <c r="V155" s="26">
        <f t="shared" si="24"/>
        <v>102.0317774</v>
      </c>
    </row>
    <row r="156" ht="12.75" customHeight="1">
      <c r="A156" s="7" t="s">
        <v>234</v>
      </c>
      <c r="B156" s="7">
        <v>0.0</v>
      </c>
      <c r="C156" s="7">
        <v>0.0</v>
      </c>
      <c r="D156" s="7">
        <v>0.0</v>
      </c>
      <c r="E156" s="7">
        <v>480.0</v>
      </c>
      <c r="F156" s="7">
        <v>402.0</v>
      </c>
      <c r="G156" s="7">
        <v>388.0</v>
      </c>
      <c r="H156" s="7">
        <v>356.0</v>
      </c>
      <c r="I156" s="7">
        <v>560.0</v>
      </c>
      <c r="J156" s="7">
        <v>236.0</v>
      </c>
      <c r="K156" s="23">
        <f t="shared" si="13"/>
        <v>0.001477104874</v>
      </c>
      <c r="L156" s="23">
        <f t="shared" si="14"/>
        <v>0.001988071571</v>
      </c>
      <c r="M156" s="23">
        <f t="shared" si="15"/>
        <v>0.001011122346</v>
      </c>
      <c r="N156" s="23">
        <f t="shared" si="16"/>
        <v>0.001492099597</v>
      </c>
      <c r="O156" s="23">
        <f t="shared" si="17"/>
        <v>0.1751001092</v>
      </c>
      <c r="P156" s="23">
        <f t="shared" si="18"/>
        <v>0.1239618579</v>
      </c>
      <c r="Q156" s="23">
        <f t="shared" si="19"/>
        <v>0.1993849308</v>
      </c>
      <c r="R156" s="23">
        <f t="shared" si="20"/>
        <v>0.1512071156</v>
      </c>
      <c r="S156" s="23">
        <f t="shared" si="21"/>
        <v>0.1344356578</v>
      </c>
      <c r="T156" s="23">
        <f t="shared" si="22"/>
        <v>0.09821798591</v>
      </c>
      <c r="U156" s="23">
        <f t="shared" si="23"/>
        <v>0.1470512762</v>
      </c>
      <c r="V156" s="26">
        <f t="shared" si="24"/>
        <v>98.55325778</v>
      </c>
    </row>
    <row r="157" ht="12.75" customHeight="1">
      <c r="A157" s="7" t="s">
        <v>206</v>
      </c>
      <c r="B157" s="7">
        <v>0.0</v>
      </c>
      <c r="C157" s="7">
        <v>0.0</v>
      </c>
      <c r="D157" s="7">
        <v>0.0</v>
      </c>
      <c r="E157" s="7">
        <v>196.0</v>
      </c>
      <c r="F157" s="7">
        <v>196.0</v>
      </c>
      <c r="G157" s="7">
        <v>278.0</v>
      </c>
      <c r="H157" s="7">
        <v>440.0</v>
      </c>
      <c r="I157" s="7">
        <v>920.0</v>
      </c>
      <c r="J157" s="7">
        <v>392.0</v>
      </c>
      <c r="K157" s="23">
        <f t="shared" si="13"/>
        <v>0.001477104874</v>
      </c>
      <c r="L157" s="23">
        <f t="shared" si="14"/>
        <v>0.001988071571</v>
      </c>
      <c r="M157" s="23">
        <f t="shared" si="15"/>
        <v>0.001011122346</v>
      </c>
      <c r="N157" s="23">
        <f t="shared" si="16"/>
        <v>0.001492099597</v>
      </c>
      <c r="O157" s="23">
        <f t="shared" si="17"/>
        <v>0.07171459774</v>
      </c>
      <c r="P157" s="23">
        <f t="shared" si="18"/>
        <v>0.06059673946</v>
      </c>
      <c r="Q157" s="23">
        <f t="shared" si="19"/>
        <v>0.1430035879</v>
      </c>
      <c r="R157" s="23">
        <f t="shared" si="20"/>
        <v>0.1867852605</v>
      </c>
      <c r="S157" s="23">
        <f t="shared" si="21"/>
        <v>0.2207045291</v>
      </c>
      <c r="T157" s="23">
        <f t="shared" si="22"/>
        <v>0.1628677994</v>
      </c>
      <c r="U157" s="23">
        <f t="shared" si="23"/>
        <v>0.140945419</v>
      </c>
      <c r="V157" s="26">
        <f t="shared" si="24"/>
        <v>94.46113337</v>
      </c>
    </row>
    <row r="158" ht="12.75" customHeight="1">
      <c r="A158" s="7" t="s">
        <v>196</v>
      </c>
      <c r="B158" s="7">
        <v>0.0</v>
      </c>
      <c r="C158" s="7">
        <v>0.0</v>
      </c>
      <c r="D158" s="7">
        <v>0.0</v>
      </c>
      <c r="E158" s="7">
        <v>240.0</v>
      </c>
      <c r="F158" s="7">
        <v>276.0</v>
      </c>
      <c r="G158" s="7">
        <v>192.0</v>
      </c>
      <c r="H158" s="7">
        <v>340.0</v>
      </c>
      <c r="I158" s="7">
        <v>520.0</v>
      </c>
      <c r="J158" s="7">
        <v>308.0</v>
      </c>
      <c r="K158" s="23">
        <f t="shared" si="13"/>
        <v>0.001477104874</v>
      </c>
      <c r="L158" s="23">
        <f t="shared" si="14"/>
        <v>0.001988071571</v>
      </c>
      <c r="M158" s="23">
        <f t="shared" si="15"/>
        <v>0.001011122346</v>
      </c>
      <c r="N158" s="23">
        <f t="shared" si="16"/>
        <v>0.001492099597</v>
      </c>
      <c r="O158" s="23">
        <f t="shared" si="17"/>
        <v>0.08773207135</v>
      </c>
      <c r="P158" s="23">
        <f t="shared" si="18"/>
        <v>0.08520455245</v>
      </c>
      <c r="Q158" s="23">
        <f t="shared" si="19"/>
        <v>0.09892362891</v>
      </c>
      <c r="R158" s="23">
        <f t="shared" si="20"/>
        <v>0.1444303261</v>
      </c>
      <c r="S158" s="23">
        <f t="shared" si="21"/>
        <v>0.1248502277</v>
      </c>
      <c r="T158" s="23">
        <f t="shared" si="22"/>
        <v>0.1280563614</v>
      </c>
      <c r="U158" s="23">
        <f t="shared" si="23"/>
        <v>0.1115328613</v>
      </c>
      <c r="V158" s="26">
        <f t="shared" si="24"/>
        <v>74.7489387</v>
      </c>
    </row>
    <row r="159" ht="12.75" customHeight="1">
      <c r="A159" s="7" t="s">
        <v>258</v>
      </c>
      <c r="B159" s="7">
        <v>0.0</v>
      </c>
      <c r="C159" s="7">
        <v>6.0</v>
      </c>
      <c r="D159" s="7">
        <v>4.0</v>
      </c>
      <c r="E159" s="7">
        <v>1520.0</v>
      </c>
      <c r="F159" s="7">
        <v>1256.0</v>
      </c>
      <c r="G159" s="7">
        <v>1042.0</v>
      </c>
      <c r="H159" s="7">
        <v>1176.0</v>
      </c>
      <c r="I159" s="7">
        <v>1316.0</v>
      </c>
      <c r="J159" s="7">
        <v>1180.0</v>
      </c>
      <c r="K159" s="23">
        <f t="shared" si="13"/>
        <v>0.001477104874</v>
      </c>
      <c r="L159" s="23">
        <f t="shared" si="14"/>
        <v>0.01391650099</v>
      </c>
      <c r="M159" s="23">
        <f t="shared" si="15"/>
        <v>0.005055611729</v>
      </c>
      <c r="N159" s="23">
        <f t="shared" si="16"/>
        <v>0.006816405866</v>
      </c>
      <c r="O159" s="23">
        <f t="shared" si="17"/>
        <v>0.5536949399</v>
      </c>
      <c r="P159" s="23">
        <f t="shared" si="18"/>
        <v>0.3866502615</v>
      </c>
      <c r="Q159" s="23">
        <f t="shared" si="19"/>
        <v>0.5345976422</v>
      </c>
      <c r="R159" s="23">
        <f t="shared" si="20"/>
        <v>0.4985175773</v>
      </c>
      <c r="S159" s="23">
        <f t="shared" si="21"/>
        <v>0.3156002876</v>
      </c>
      <c r="T159" s="23">
        <f t="shared" si="22"/>
        <v>0.489432242</v>
      </c>
      <c r="U159" s="23">
        <f t="shared" si="23"/>
        <v>0.4630821584</v>
      </c>
      <c r="V159" s="26">
        <f t="shared" si="24"/>
        <v>67.93641217</v>
      </c>
    </row>
    <row r="160" ht="12.75" customHeight="1">
      <c r="A160" s="7" t="s">
        <v>231</v>
      </c>
      <c r="B160" s="7">
        <v>4.0</v>
      </c>
      <c r="C160" s="7">
        <v>16.0</v>
      </c>
      <c r="D160" s="7">
        <v>20.0</v>
      </c>
      <c r="E160" s="7">
        <v>3260.0</v>
      </c>
      <c r="F160" s="7">
        <v>2782.0</v>
      </c>
      <c r="G160" s="7">
        <v>2286.0</v>
      </c>
      <c r="H160" s="7">
        <v>3336.0</v>
      </c>
      <c r="I160" s="7">
        <v>4840.0</v>
      </c>
      <c r="J160" s="7">
        <v>3252.0</v>
      </c>
      <c r="K160" s="23">
        <f t="shared" si="13"/>
        <v>0.007385524372</v>
      </c>
      <c r="L160" s="23">
        <f t="shared" si="14"/>
        <v>0.0337972167</v>
      </c>
      <c r="M160" s="23">
        <f t="shared" si="15"/>
        <v>0.02123356926</v>
      </c>
      <c r="N160" s="23">
        <f t="shared" si="16"/>
        <v>0.02080543678</v>
      </c>
      <c r="O160" s="23">
        <f t="shared" si="17"/>
        <v>1.187113214</v>
      </c>
      <c r="P160" s="23">
        <f t="shared" si="18"/>
        <v>0.8560442941</v>
      </c>
      <c r="Q160" s="23">
        <f t="shared" si="19"/>
        <v>1.172219375</v>
      </c>
      <c r="R160" s="23">
        <f t="shared" si="20"/>
        <v>1.413384159</v>
      </c>
      <c r="S160" s="23">
        <f t="shared" si="21"/>
        <v>1.160076683</v>
      </c>
      <c r="T160" s="23">
        <f t="shared" si="22"/>
        <v>1.34811438</v>
      </c>
      <c r="U160" s="23">
        <f t="shared" si="23"/>
        <v>1.189492018</v>
      </c>
      <c r="V160" s="26">
        <f t="shared" si="24"/>
        <v>57.17217237</v>
      </c>
    </row>
    <row r="161" ht="12.75" customHeight="1">
      <c r="A161" s="7" t="s">
        <v>185</v>
      </c>
      <c r="B161" s="7">
        <v>40.0</v>
      </c>
      <c r="C161" s="7">
        <v>0.0</v>
      </c>
      <c r="D161" s="7">
        <v>8.0</v>
      </c>
      <c r="E161" s="7">
        <v>2786.0</v>
      </c>
      <c r="F161" s="7">
        <v>2888.0</v>
      </c>
      <c r="G161" s="7">
        <v>2668.0</v>
      </c>
      <c r="H161" s="7">
        <v>4724.0</v>
      </c>
      <c r="I161" s="7">
        <v>4460.0</v>
      </c>
      <c r="J161" s="7">
        <v>4360.0</v>
      </c>
      <c r="K161" s="23">
        <f t="shared" si="13"/>
        <v>0.06056129985</v>
      </c>
      <c r="L161" s="23">
        <f t="shared" si="14"/>
        <v>0.001988071571</v>
      </c>
      <c r="M161" s="23">
        <f t="shared" si="15"/>
        <v>0.009100101112</v>
      </c>
      <c r="N161" s="23">
        <f t="shared" si="16"/>
        <v>0.02388315751</v>
      </c>
      <c r="O161" s="23">
        <f t="shared" si="17"/>
        <v>1.01456134</v>
      </c>
      <c r="P161" s="23">
        <f t="shared" si="18"/>
        <v>0.8886496463</v>
      </c>
      <c r="Q161" s="23">
        <f t="shared" si="19"/>
        <v>1.368016402</v>
      </c>
      <c r="R161" s="23">
        <f t="shared" si="20"/>
        <v>2.001270648</v>
      </c>
      <c r="S161" s="23">
        <f t="shared" si="21"/>
        <v>1.069015097</v>
      </c>
      <c r="T161" s="23">
        <f t="shared" si="22"/>
        <v>1.807293825</v>
      </c>
      <c r="U161" s="23">
        <f t="shared" si="23"/>
        <v>1.358134493</v>
      </c>
      <c r="V161" s="26">
        <f t="shared" si="24"/>
        <v>56.8657847</v>
      </c>
    </row>
    <row r="162" ht="12.75" customHeight="1">
      <c r="A162" s="7" t="s">
        <v>190</v>
      </c>
      <c r="B162" s="7">
        <v>0.0</v>
      </c>
      <c r="C162" s="7">
        <v>0.0</v>
      </c>
      <c r="D162" s="7">
        <v>0.0</v>
      </c>
      <c r="E162" s="7">
        <v>120.0</v>
      </c>
      <c r="F162" s="7">
        <v>76.0</v>
      </c>
      <c r="G162" s="7">
        <v>76.0</v>
      </c>
      <c r="H162" s="7">
        <v>328.0</v>
      </c>
      <c r="I162" s="7">
        <v>416.0</v>
      </c>
      <c r="J162" s="7">
        <v>332.0</v>
      </c>
      <c r="K162" s="23">
        <f t="shared" si="13"/>
        <v>0.001477104874</v>
      </c>
      <c r="L162" s="23">
        <f t="shared" si="14"/>
        <v>0.001988071571</v>
      </c>
      <c r="M162" s="23">
        <f t="shared" si="15"/>
        <v>0.001011122346</v>
      </c>
      <c r="N162" s="23">
        <f t="shared" si="16"/>
        <v>0.001492099597</v>
      </c>
      <c r="O162" s="23">
        <f t="shared" si="17"/>
        <v>0.04404805242</v>
      </c>
      <c r="P162" s="23">
        <f t="shared" si="18"/>
        <v>0.02368501999</v>
      </c>
      <c r="Q162" s="23">
        <f t="shared" si="19"/>
        <v>0.03946694003</v>
      </c>
      <c r="R162" s="23">
        <f t="shared" si="20"/>
        <v>0.139347734</v>
      </c>
      <c r="S162" s="23">
        <f t="shared" si="21"/>
        <v>0.09992810927</v>
      </c>
      <c r="T162" s="23">
        <f t="shared" si="22"/>
        <v>0.1380024865</v>
      </c>
      <c r="U162" s="23">
        <f t="shared" si="23"/>
        <v>0.08074639038</v>
      </c>
      <c r="V162" s="26">
        <f t="shared" si="24"/>
        <v>54.11595214</v>
      </c>
    </row>
    <row r="163" ht="12.75" customHeight="1">
      <c r="A163" s="7" t="s">
        <v>244</v>
      </c>
      <c r="B163" s="7">
        <v>0.0</v>
      </c>
      <c r="C163" s="7">
        <v>16.0</v>
      </c>
      <c r="D163" s="7">
        <v>2.0</v>
      </c>
      <c r="E163" s="7">
        <v>2252.0</v>
      </c>
      <c r="F163" s="7">
        <v>2138.0</v>
      </c>
      <c r="G163" s="7">
        <v>1262.0</v>
      </c>
      <c r="H163" s="7">
        <v>1576.0</v>
      </c>
      <c r="I163" s="7">
        <v>2416.0</v>
      </c>
      <c r="J163" s="7">
        <v>1504.0</v>
      </c>
      <c r="K163" s="23">
        <f t="shared" si="13"/>
        <v>0.001477104874</v>
      </c>
      <c r="L163" s="23">
        <f t="shared" si="14"/>
        <v>0.0337972167</v>
      </c>
      <c r="M163" s="23">
        <f t="shared" si="15"/>
        <v>0.003033367037</v>
      </c>
      <c r="N163" s="23">
        <f t="shared" si="16"/>
        <v>0.01276922954</v>
      </c>
      <c r="O163" s="23">
        <f t="shared" si="17"/>
        <v>0.8201674554</v>
      </c>
      <c r="P163" s="23">
        <f t="shared" si="18"/>
        <v>0.6579513996</v>
      </c>
      <c r="Q163" s="23">
        <f t="shared" si="19"/>
        <v>0.647360328</v>
      </c>
      <c r="R163" s="23">
        <f t="shared" si="20"/>
        <v>0.6679373147</v>
      </c>
      <c r="S163" s="23">
        <f t="shared" si="21"/>
        <v>0.5791996166</v>
      </c>
      <c r="T163" s="23">
        <f t="shared" si="22"/>
        <v>0.6237049316</v>
      </c>
      <c r="U163" s="23">
        <f t="shared" si="23"/>
        <v>0.6660535077</v>
      </c>
      <c r="V163" s="26">
        <f t="shared" si="24"/>
        <v>52.1608219</v>
      </c>
    </row>
    <row r="164" ht="12.75" customHeight="1">
      <c r="A164" s="7" t="s">
        <v>228</v>
      </c>
      <c r="B164" s="7">
        <v>0.0</v>
      </c>
      <c r="C164" s="7">
        <v>0.0</v>
      </c>
      <c r="D164" s="7">
        <v>24.0</v>
      </c>
      <c r="E164" s="7">
        <v>922.0</v>
      </c>
      <c r="F164" s="7">
        <v>618.0</v>
      </c>
      <c r="G164" s="7">
        <v>1762.0</v>
      </c>
      <c r="H164" s="7">
        <v>1368.0</v>
      </c>
      <c r="I164" s="7">
        <v>1424.0</v>
      </c>
      <c r="J164" s="7">
        <v>1048.0</v>
      </c>
      <c r="K164" s="23">
        <f t="shared" si="13"/>
        <v>0.001477104874</v>
      </c>
      <c r="L164" s="23">
        <f t="shared" si="14"/>
        <v>0.001988071571</v>
      </c>
      <c r="M164" s="23">
        <f t="shared" si="15"/>
        <v>0.02527805865</v>
      </c>
      <c r="N164" s="23">
        <f t="shared" si="16"/>
        <v>0.009581078363</v>
      </c>
      <c r="O164" s="23">
        <f t="shared" si="17"/>
        <v>0.3360029123</v>
      </c>
      <c r="P164" s="23">
        <f t="shared" si="18"/>
        <v>0.1904029529</v>
      </c>
      <c r="Q164" s="23">
        <f t="shared" si="19"/>
        <v>0.9036391594</v>
      </c>
      <c r="R164" s="23">
        <f t="shared" si="20"/>
        <v>0.5798390512</v>
      </c>
      <c r="S164" s="23">
        <f t="shared" si="21"/>
        <v>0.341480949</v>
      </c>
      <c r="T164" s="23">
        <f t="shared" si="22"/>
        <v>0.4347285537</v>
      </c>
      <c r="U164" s="23">
        <f t="shared" si="23"/>
        <v>0.4643489297</v>
      </c>
      <c r="V164" s="26">
        <f t="shared" si="24"/>
        <v>48.46520529</v>
      </c>
    </row>
    <row r="165" ht="12.75" customHeight="1">
      <c r="A165" s="7" t="s">
        <v>210</v>
      </c>
      <c r="B165" s="7">
        <v>0.0</v>
      </c>
      <c r="C165" s="7">
        <v>10.0</v>
      </c>
      <c r="D165" s="7">
        <v>6.0</v>
      </c>
      <c r="E165" s="7">
        <v>1006.0</v>
      </c>
      <c r="F165" s="7">
        <v>956.0</v>
      </c>
      <c r="G165" s="7">
        <v>1484.0</v>
      </c>
      <c r="H165" s="7">
        <v>1084.0</v>
      </c>
      <c r="I165" s="7">
        <v>2676.0</v>
      </c>
      <c r="J165" s="7">
        <v>1004.0</v>
      </c>
      <c r="K165" s="23">
        <f t="shared" si="13"/>
        <v>0.001477104874</v>
      </c>
      <c r="L165" s="23">
        <f t="shared" si="14"/>
        <v>0.02186878728</v>
      </c>
      <c r="M165" s="23">
        <f t="shared" si="15"/>
        <v>0.007077856421</v>
      </c>
      <c r="N165" s="23">
        <f t="shared" si="16"/>
        <v>0.01014124952</v>
      </c>
      <c r="O165" s="23">
        <f t="shared" si="17"/>
        <v>0.3665817255</v>
      </c>
      <c r="P165" s="23">
        <f t="shared" si="18"/>
        <v>0.2943709628</v>
      </c>
      <c r="Q165" s="23">
        <f t="shared" si="19"/>
        <v>0.7611481292</v>
      </c>
      <c r="R165" s="23">
        <f t="shared" si="20"/>
        <v>0.4595510377</v>
      </c>
      <c r="S165" s="23">
        <f t="shared" si="21"/>
        <v>0.6415049125</v>
      </c>
      <c r="T165" s="23">
        <f t="shared" si="22"/>
        <v>0.4164939909</v>
      </c>
      <c r="U165" s="23">
        <f t="shared" si="23"/>
        <v>0.4899417931</v>
      </c>
      <c r="V165" s="26">
        <f t="shared" si="24"/>
        <v>48.31177775</v>
      </c>
    </row>
    <row r="166" ht="12.75" customHeight="1">
      <c r="A166" s="7" t="s">
        <v>216</v>
      </c>
      <c r="B166" s="7">
        <v>0.0</v>
      </c>
      <c r="C166" s="7">
        <v>0.0</v>
      </c>
      <c r="D166" s="7">
        <v>90.0</v>
      </c>
      <c r="E166" s="7">
        <v>4142.0</v>
      </c>
      <c r="F166" s="7">
        <v>3980.0</v>
      </c>
      <c r="G166" s="7">
        <v>2922.0</v>
      </c>
      <c r="H166" s="7">
        <v>4112.0</v>
      </c>
      <c r="I166" s="7">
        <v>3396.0</v>
      </c>
      <c r="J166" s="7">
        <v>4340.0</v>
      </c>
      <c r="K166" s="23">
        <f t="shared" si="13"/>
        <v>0.001477104874</v>
      </c>
      <c r="L166" s="23">
        <f t="shared" si="14"/>
        <v>0.001988071571</v>
      </c>
      <c r="M166" s="23">
        <f t="shared" si="15"/>
        <v>0.09201213347</v>
      </c>
      <c r="N166" s="23">
        <f t="shared" si="16"/>
        <v>0.03182576997</v>
      </c>
      <c r="O166" s="23">
        <f t="shared" si="17"/>
        <v>1.508190754</v>
      </c>
      <c r="P166" s="23">
        <f t="shared" si="18"/>
        <v>1.224546293</v>
      </c>
      <c r="Q166" s="23">
        <f t="shared" si="19"/>
        <v>1.498206048</v>
      </c>
      <c r="R166" s="23">
        <f t="shared" si="20"/>
        <v>1.74205845</v>
      </c>
      <c r="S166" s="23">
        <f t="shared" si="21"/>
        <v>0.8140426552</v>
      </c>
      <c r="T166" s="23">
        <f t="shared" si="22"/>
        <v>1.799005387</v>
      </c>
      <c r="U166" s="23">
        <f t="shared" si="23"/>
        <v>1.431008265</v>
      </c>
      <c r="V166" s="26">
        <f t="shared" si="24"/>
        <v>44.96382227</v>
      </c>
    </row>
    <row r="167" ht="12.75" customHeight="1">
      <c r="A167" s="7" t="s">
        <v>192</v>
      </c>
      <c r="B167" s="7">
        <v>308.0</v>
      </c>
      <c r="C167" s="7">
        <v>100.0</v>
      </c>
      <c r="D167" s="7">
        <v>158.0</v>
      </c>
      <c r="E167" s="7">
        <v>30408.0</v>
      </c>
      <c r="F167" s="7">
        <v>29084.0</v>
      </c>
      <c r="G167" s="7">
        <v>24044.0</v>
      </c>
      <c r="H167" s="7">
        <v>37288.0</v>
      </c>
      <c r="I167" s="7">
        <v>20732.0</v>
      </c>
      <c r="J167" s="7">
        <v>36212.0</v>
      </c>
      <c r="K167" s="23">
        <f t="shared" si="13"/>
        <v>0.4564254062</v>
      </c>
      <c r="L167" s="23">
        <f t="shared" si="14"/>
        <v>0.2007952286</v>
      </c>
      <c r="M167" s="23">
        <f t="shared" si="15"/>
        <v>0.160768453</v>
      </c>
      <c r="N167" s="23">
        <f t="shared" si="16"/>
        <v>0.2726630293</v>
      </c>
      <c r="O167" s="23">
        <f t="shared" si="17"/>
        <v>11.06989443</v>
      </c>
      <c r="P167" s="23">
        <f t="shared" si="18"/>
        <v>8.946478007</v>
      </c>
      <c r="Q167" s="23">
        <f t="shared" si="19"/>
        <v>12.324449</v>
      </c>
      <c r="R167" s="23">
        <f t="shared" si="20"/>
        <v>15.79373147</v>
      </c>
      <c r="S167" s="23">
        <f t="shared" si="21"/>
        <v>4.968368081</v>
      </c>
      <c r="T167" s="23">
        <f t="shared" si="22"/>
        <v>15.00745959</v>
      </c>
      <c r="U167" s="23">
        <f t="shared" si="23"/>
        <v>11.3517301</v>
      </c>
      <c r="V167" s="26">
        <f t="shared" si="24"/>
        <v>41.63281735</v>
      </c>
    </row>
    <row r="168" ht="12.75" customHeight="1">
      <c r="A168" s="7" t="s">
        <v>233</v>
      </c>
      <c r="B168" s="7">
        <v>16.0</v>
      </c>
      <c r="C168" s="7">
        <v>0.0</v>
      </c>
      <c r="D168" s="7">
        <v>2.0</v>
      </c>
      <c r="E168" s="7">
        <v>988.0</v>
      </c>
      <c r="F168" s="7">
        <v>1050.0</v>
      </c>
      <c r="G168" s="7">
        <v>804.0</v>
      </c>
      <c r="H168" s="7">
        <v>1144.0</v>
      </c>
      <c r="I168" s="7">
        <v>1100.0</v>
      </c>
      <c r="J168" s="7">
        <v>764.0</v>
      </c>
      <c r="K168" s="23">
        <f t="shared" si="13"/>
        <v>0.02511078287</v>
      </c>
      <c r="L168" s="23">
        <f t="shared" si="14"/>
        <v>0.001988071571</v>
      </c>
      <c r="M168" s="23">
        <f t="shared" si="15"/>
        <v>0.003033367037</v>
      </c>
      <c r="N168" s="23">
        <f t="shared" si="16"/>
        <v>0.01004407382</v>
      </c>
      <c r="O168" s="23">
        <f t="shared" si="17"/>
        <v>0.3600291227</v>
      </c>
      <c r="P168" s="23">
        <f t="shared" si="18"/>
        <v>0.323285143</v>
      </c>
      <c r="Q168" s="23">
        <f t="shared" si="19"/>
        <v>0.4126089185</v>
      </c>
      <c r="R168" s="23">
        <f t="shared" si="20"/>
        <v>0.4849639983</v>
      </c>
      <c r="S168" s="23">
        <f t="shared" si="21"/>
        <v>0.2638389648</v>
      </c>
      <c r="T168" s="23">
        <f t="shared" si="22"/>
        <v>0.3170327393</v>
      </c>
      <c r="U168" s="23">
        <f t="shared" si="23"/>
        <v>0.3602931478</v>
      </c>
      <c r="V168" s="26">
        <f t="shared" si="24"/>
        <v>35.87121661</v>
      </c>
    </row>
    <row r="169" ht="12.75" customHeight="1">
      <c r="A169" s="7" t="s">
        <v>191</v>
      </c>
      <c r="B169" s="7">
        <v>28.0</v>
      </c>
      <c r="C169" s="7">
        <v>2.0</v>
      </c>
      <c r="D169" s="7">
        <v>0.0</v>
      </c>
      <c r="E169" s="7">
        <v>948.0</v>
      </c>
      <c r="F169" s="7">
        <v>960.0</v>
      </c>
      <c r="G169" s="7">
        <v>844.0</v>
      </c>
      <c r="H169" s="7">
        <v>1812.0</v>
      </c>
      <c r="I169" s="7">
        <v>2804.0</v>
      </c>
      <c r="J169" s="7">
        <v>1784.0</v>
      </c>
      <c r="K169" s="23">
        <f t="shared" si="13"/>
        <v>0.04283604136</v>
      </c>
      <c r="L169" s="23">
        <f t="shared" si="14"/>
        <v>0.005964214712</v>
      </c>
      <c r="M169" s="23">
        <f t="shared" si="15"/>
        <v>0.001011122346</v>
      </c>
      <c r="N169" s="23">
        <f t="shared" si="16"/>
        <v>0.01660379281</v>
      </c>
      <c r="O169" s="23">
        <f t="shared" si="17"/>
        <v>0.345467783</v>
      </c>
      <c r="P169" s="23">
        <f t="shared" si="18"/>
        <v>0.2956013534</v>
      </c>
      <c r="Q169" s="23">
        <f t="shared" si="19"/>
        <v>0.433111225</v>
      </c>
      <c r="R169" s="23">
        <f t="shared" si="20"/>
        <v>0.7678949598</v>
      </c>
      <c r="S169" s="23">
        <f t="shared" si="21"/>
        <v>0.672178289</v>
      </c>
      <c r="T169" s="23">
        <f t="shared" si="22"/>
        <v>0.7397430584</v>
      </c>
      <c r="U169" s="23">
        <f t="shared" si="23"/>
        <v>0.5423327781</v>
      </c>
      <c r="V169" s="26">
        <f t="shared" si="24"/>
        <v>32.66318633</v>
      </c>
    </row>
    <row r="170" ht="12.75" customHeight="1">
      <c r="A170" s="7" t="s">
        <v>217</v>
      </c>
      <c r="B170" s="7">
        <v>0.0</v>
      </c>
      <c r="C170" s="7">
        <v>10.0</v>
      </c>
      <c r="D170" s="7">
        <v>0.0</v>
      </c>
      <c r="E170" s="7">
        <v>382.0</v>
      </c>
      <c r="F170" s="7">
        <v>286.0</v>
      </c>
      <c r="G170" s="7">
        <v>382.0</v>
      </c>
      <c r="H170" s="7">
        <v>964.0</v>
      </c>
      <c r="I170" s="7">
        <v>468.0</v>
      </c>
      <c r="J170" s="7">
        <v>1168.0</v>
      </c>
      <c r="K170" s="23">
        <f t="shared" si="13"/>
        <v>0.001477104874</v>
      </c>
      <c r="L170" s="23">
        <f t="shared" si="14"/>
        <v>0.02186878728</v>
      </c>
      <c r="M170" s="23">
        <f t="shared" si="15"/>
        <v>0.001011122346</v>
      </c>
      <c r="N170" s="23">
        <f t="shared" si="16"/>
        <v>0.008119004832</v>
      </c>
      <c r="O170" s="23">
        <f t="shared" si="17"/>
        <v>0.1394248271</v>
      </c>
      <c r="P170" s="23">
        <f t="shared" si="18"/>
        <v>0.08828052907</v>
      </c>
      <c r="Q170" s="23">
        <f t="shared" si="19"/>
        <v>0.1963095848</v>
      </c>
      <c r="R170" s="23">
        <f t="shared" si="20"/>
        <v>0.4087251165</v>
      </c>
      <c r="S170" s="23">
        <f t="shared" si="21"/>
        <v>0.1123891685</v>
      </c>
      <c r="T170" s="23">
        <f t="shared" si="22"/>
        <v>0.4844591794</v>
      </c>
      <c r="U170" s="23">
        <f t="shared" si="23"/>
        <v>0.2382647342</v>
      </c>
      <c r="V170" s="26">
        <f t="shared" si="24"/>
        <v>29.34654421</v>
      </c>
    </row>
    <row r="171" ht="12.75" customHeight="1">
      <c r="A171" s="7" t="s">
        <v>211</v>
      </c>
      <c r="B171" s="7">
        <v>8.0</v>
      </c>
      <c r="C171" s="7">
        <v>12.0</v>
      </c>
      <c r="D171" s="7">
        <v>40.0</v>
      </c>
      <c r="E171" s="7">
        <v>1342.0</v>
      </c>
      <c r="F171" s="7">
        <v>1050.0</v>
      </c>
      <c r="G171" s="7">
        <v>1026.0</v>
      </c>
      <c r="H171" s="7">
        <v>2188.0</v>
      </c>
      <c r="I171" s="7">
        <v>3540.0</v>
      </c>
      <c r="J171" s="7">
        <v>2208.0</v>
      </c>
      <c r="K171" s="23">
        <f t="shared" si="13"/>
        <v>0.01329394387</v>
      </c>
      <c r="L171" s="23">
        <f t="shared" si="14"/>
        <v>0.02584493042</v>
      </c>
      <c r="M171" s="23">
        <f t="shared" si="15"/>
        <v>0.04145601618</v>
      </c>
      <c r="N171" s="23">
        <f t="shared" si="16"/>
        <v>0.02686496349</v>
      </c>
      <c r="O171" s="23">
        <f t="shared" si="17"/>
        <v>0.4888969785</v>
      </c>
      <c r="P171" s="23">
        <f t="shared" si="18"/>
        <v>0.323285143</v>
      </c>
      <c r="Q171" s="23">
        <f t="shared" si="19"/>
        <v>0.5263967196</v>
      </c>
      <c r="R171" s="23">
        <f t="shared" si="20"/>
        <v>0.9271495129</v>
      </c>
      <c r="S171" s="23">
        <f t="shared" si="21"/>
        <v>0.8485502037</v>
      </c>
      <c r="T171" s="23">
        <f t="shared" si="22"/>
        <v>0.9154579362</v>
      </c>
      <c r="U171" s="23">
        <f t="shared" si="23"/>
        <v>0.671622749</v>
      </c>
      <c r="V171" s="26">
        <f t="shared" si="24"/>
        <v>24.99995019</v>
      </c>
    </row>
    <row r="172" ht="12.75" customHeight="1">
      <c r="A172" s="7" t="s">
        <v>186</v>
      </c>
      <c r="B172" s="7">
        <v>178.0</v>
      </c>
      <c r="C172" s="7">
        <v>28.0</v>
      </c>
      <c r="D172" s="7">
        <v>46.0</v>
      </c>
      <c r="E172" s="7">
        <v>8048.0</v>
      </c>
      <c r="F172" s="7">
        <v>6160.0</v>
      </c>
      <c r="G172" s="7">
        <v>5884.0</v>
      </c>
      <c r="H172" s="7">
        <v>6432.0</v>
      </c>
      <c r="I172" s="7">
        <v>6456.0</v>
      </c>
      <c r="J172" s="7">
        <v>7208.0</v>
      </c>
      <c r="K172" s="23">
        <f t="shared" si="13"/>
        <v>0.2644017725</v>
      </c>
      <c r="L172" s="23">
        <f t="shared" si="14"/>
        <v>0.05765407555</v>
      </c>
      <c r="M172" s="23">
        <f t="shared" si="15"/>
        <v>0.04752275025</v>
      </c>
      <c r="N172" s="23">
        <f t="shared" si="16"/>
        <v>0.1231928661</v>
      </c>
      <c r="O172" s="23">
        <f t="shared" si="17"/>
        <v>2.93010557</v>
      </c>
      <c r="P172" s="23">
        <f t="shared" si="18"/>
        <v>1.895109197</v>
      </c>
      <c r="Q172" s="23">
        <f t="shared" si="19"/>
        <v>3.016401845</v>
      </c>
      <c r="R172" s="23">
        <f t="shared" si="20"/>
        <v>2.724692927</v>
      </c>
      <c r="S172" s="23">
        <f t="shared" si="21"/>
        <v>1.547328061</v>
      </c>
      <c r="T172" s="23">
        <f t="shared" si="22"/>
        <v>2.987567344</v>
      </c>
      <c r="U172" s="23">
        <f t="shared" si="23"/>
        <v>2.516867491</v>
      </c>
      <c r="V172" s="26">
        <f t="shared" si="24"/>
        <v>20.43030226</v>
      </c>
    </row>
    <row r="173" ht="12.75" customHeight="1">
      <c r="A173" s="7" t="s">
        <v>213</v>
      </c>
      <c r="B173" s="7">
        <v>0.0</v>
      </c>
      <c r="C173" s="7">
        <v>10.0</v>
      </c>
      <c r="D173" s="7">
        <v>0.0</v>
      </c>
      <c r="E173" s="7">
        <v>166.0</v>
      </c>
      <c r="F173" s="7">
        <v>138.0</v>
      </c>
      <c r="G173" s="7">
        <v>200.0</v>
      </c>
      <c r="H173" s="7">
        <v>512.0</v>
      </c>
      <c r="I173" s="7">
        <v>1228.0</v>
      </c>
      <c r="J173" s="7">
        <v>556.0</v>
      </c>
      <c r="K173" s="23">
        <f t="shared" si="13"/>
        <v>0.001477104874</v>
      </c>
      <c r="L173" s="23">
        <f t="shared" si="14"/>
        <v>0.02186878728</v>
      </c>
      <c r="M173" s="23">
        <f t="shared" si="15"/>
        <v>0.001011122346</v>
      </c>
      <c r="N173" s="23">
        <f t="shared" si="16"/>
        <v>0.008119004832</v>
      </c>
      <c r="O173" s="23">
        <f t="shared" si="17"/>
        <v>0.06079359301</v>
      </c>
      <c r="P173" s="23">
        <f t="shared" si="18"/>
        <v>0.04275607505</v>
      </c>
      <c r="Q173" s="23">
        <f t="shared" si="19"/>
        <v>0.1030240902</v>
      </c>
      <c r="R173" s="23">
        <f t="shared" si="20"/>
        <v>0.2172808132</v>
      </c>
      <c r="S173" s="23">
        <f t="shared" si="21"/>
        <v>0.2945123412</v>
      </c>
      <c r="T173" s="23">
        <f t="shared" si="22"/>
        <v>0.230832988</v>
      </c>
      <c r="U173" s="23">
        <f t="shared" si="23"/>
        <v>0.1581999835</v>
      </c>
      <c r="V173" s="26">
        <f t="shared" si="24"/>
        <v>19.48514464</v>
      </c>
    </row>
    <row r="174" ht="12.75" customHeight="1">
      <c r="A174" s="7" t="s">
        <v>199</v>
      </c>
      <c r="B174" s="7">
        <v>36.0</v>
      </c>
      <c r="C174" s="7">
        <v>44.0</v>
      </c>
      <c r="D174" s="7">
        <v>126.0</v>
      </c>
      <c r="E174" s="7">
        <v>5228.0</v>
      </c>
      <c r="F174" s="7">
        <v>4538.0</v>
      </c>
      <c r="G174" s="7">
        <v>5048.0</v>
      </c>
      <c r="H174" s="7">
        <v>2360.0</v>
      </c>
      <c r="I174" s="7">
        <v>3628.0</v>
      </c>
      <c r="J174" s="7">
        <v>2588.0</v>
      </c>
      <c r="K174" s="23">
        <f t="shared" si="13"/>
        <v>0.05465288035</v>
      </c>
      <c r="L174" s="23">
        <f t="shared" si="14"/>
        <v>0.08946322068</v>
      </c>
      <c r="M174" s="23">
        <f t="shared" si="15"/>
        <v>0.1284125379</v>
      </c>
      <c r="N174" s="23">
        <f t="shared" si="16"/>
        <v>0.09084287965</v>
      </c>
      <c r="O174" s="23">
        <f t="shared" si="17"/>
        <v>1.903531125</v>
      </c>
      <c r="P174" s="23">
        <f t="shared" si="18"/>
        <v>1.396185789</v>
      </c>
      <c r="Q174" s="23">
        <f t="shared" si="19"/>
        <v>2.587903639</v>
      </c>
      <c r="R174" s="23">
        <f t="shared" si="20"/>
        <v>1</v>
      </c>
      <c r="S174" s="23">
        <f t="shared" si="21"/>
        <v>0.86963815</v>
      </c>
      <c r="T174" s="23">
        <f t="shared" si="22"/>
        <v>1.072938251</v>
      </c>
      <c r="U174" s="23">
        <f t="shared" si="23"/>
        <v>1.471699492</v>
      </c>
      <c r="V174" s="26">
        <f t="shared" si="24"/>
        <v>16.20049362</v>
      </c>
    </row>
    <row r="175" ht="12.75" customHeight="1">
      <c r="A175" s="7" t="s">
        <v>224</v>
      </c>
      <c r="B175" s="7">
        <v>248.0</v>
      </c>
      <c r="C175" s="7">
        <v>364.0</v>
      </c>
      <c r="D175" s="7">
        <v>246.0</v>
      </c>
      <c r="E175" s="7">
        <v>18902.0</v>
      </c>
      <c r="F175" s="7">
        <v>19802.0</v>
      </c>
      <c r="G175" s="7">
        <v>13166.0</v>
      </c>
      <c r="H175" s="7">
        <v>14880.0</v>
      </c>
      <c r="I175" s="7">
        <v>16384.0</v>
      </c>
      <c r="J175" s="7">
        <v>13044.0</v>
      </c>
      <c r="K175" s="23">
        <f t="shared" si="13"/>
        <v>0.3677991137</v>
      </c>
      <c r="L175" s="23">
        <f t="shared" si="14"/>
        <v>0.7256461233</v>
      </c>
      <c r="M175" s="23">
        <f t="shared" si="15"/>
        <v>0.2497472194</v>
      </c>
      <c r="N175" s="23">
        <f t="shared" si="16"/>
        <v>0.4477308188</v>
      </c>
      <c r="O175" s="23">
        <f t="shared" si="17"/>
        <v>6.881325082</v>
      </c>
      <c r="P175" s="23">
        <f t="shared" si="18"/>
        <v>6.091356506</v>
      </c>
      <c r="Q175" s="23">
        <f t="shared" si="19"/>
        <v>6.748846745</v>
      </c>
      <c r="R175" s="23">
        <f t="shared" si="20"/>
        <v>6.302837781</v>
      </c>
      <c r="S175" s="23">
        <f t="shared" si="21"/>
        <v>3.926431824</v>
      </c>
      <c r="T175" s="23">
        <f t="shared" si="22"/>
        <v>5.406133444</v>
      </c>
      <c r="U175" s="23">
        <f t="shared" si="23"/>
        <v>5.892821897</v>
      </c>
      <c r="V175" s="26">
        <f t="shared" si="24"/>
        <v>13.16152842</v>
      </c>
    </row>
    <row r="176" ht="12.75" customHeight="1">
      <c r="A176" s="7" t="s">
        <v>203</v>
      </c>
      <c r="B176" s="7">
        <v>134.0</v>
      </c>
      <c r="C176" s="7">
        <v>76.0</v>
      </c>
      <c r="D176" s="7">
        <v>28.0</v>
      </c>
      <c r="E176" s="7">
        <v>2826.0</v>
      </c>
      <c r="F176" s="7">
        <v>2704.0</v>
      </c>
      <c r="G176" s="7">
        <v>2796.0</v>
      </c>
      <c r="H176" s="7">
        <v>4308.0</v>
      </c>
      <c r="I176" s="7">
        <v>5804.0</v>
      </c>
      <c r="J176" s="7">
        <v>3728.0</v>
      </c>
      <c r="K176" s="23">
        <f t="shared" si="13"/>
        <v>0.1994091581</v>
      </c>
      <c r="L176" s="23">
        <f t="shared" si="14"/>
        <v>0.1530815109</v>
      </c>
      <c r="M176" s="23">
        <f t="shared" si="15"/>
        <v>0.02932254803</v>
      </c>
      <c r="N176" s="23">
        <f t="shared" si="16"/>
        <v>0.1272710723</v>
      </c>
      <c r="O176" s="23">
        <f t="shared" si="17"/>
        <v>1.029122679</v>
      </c>
      <c r="P176" s="23">
        <f t="shared" si="18"/>
        <v>0.8320516764</v>
      </c>
      <c r="Q176" s="23">
        <f t="shared" si="19"/>
        <v>1.433623783</v>
      </c>
      <c r="R176" s="23">
        <f t="shared" si="20"/>
        <v>1.825074121</v>
      </c>
      <c r="S176" s="23">
        <f t="shared" si="21"/>
        <v>1.39108555</v>
      </c>
      <c r="T176" s="23">
        <f t="shared" si="22"/>
        <v>1.545379196</v>
      </c>
      <c r="U176" s="23">
        <f t="shared" si="23"/>
        <v>1.342722834</v>
      </c>
      <c r="V176" s="26">
        <f t="shared" si="24"/>
        <v>10.55010231</v>
      </c>
    </row>
    <row r="177" ht="12.75" customHeight="1">
      <c r="A177" s="7" t="s">
        <v>226</v>
      </c>
      <c r="B177" s="7">
        <v>838.0</v>
      </c>
      <c r="C177" s="7">
        <v>118.0</v>
      </c>
      <c r="D177" s="7">
        <v>662.0</v>
      </c>
      <c r="E177" s="7">
        <v>10704.0</v>
      </c>
      <c r="F177" s="7">
        <v>10288.0</v>
      </c>
      <c r="G177" s="7">
        <v>10452.0</v>
      </c>
      <c r="H177" s="7">
        <v>24720.0</v>
      </c>
      <c r="I177" s="7">
        <v>54996.0</v>
      </c>
      <c r="J177" s="7">
        <v>21888.0</v>
      </c>
      <c r="K177" s="23">
        <f t="shared" si="13"/>
        <v>1.23929099</v>
      </c>
      <c r="L177" s="23">
        <f t="shared" si="14"/>
        <v>0.2365805169</v>
      </c>
      <c r="M177" s="23">
        <f t="shared" si="15"/>
        <v>0.6703741153</v>
      </c>
      <c r="N177" s="23">
        <f t="shared" si="16"/>
        <v>0.7154152073</v>
      </c>
      <c r="O177" s="23">
        <f t="shared" si="17"/>
        <v>3.896978522</v>
      </c>
      <c r="P177" s="23">
        <f t="shared" si="18"/>
        <v>3.164872347</v>
      </c>
      <c r="Q177" s="23">
        <f t="shared" si="19"/>
        <v>5.357765249</v>
      </c>
      <c r="R177" s="23">
        <f t="shared" si="20"/>
        <v>10.47056332</v>
      </c>
      <c r="S177" s="23">
        <f t="shared" si="21"/>
        <v>13.17924754</v>
      </c>
      <c r="T177" s="23">
        <f t="shared" si="22"/>
        <v>9.071280564</v>
      </c>
      <c r="U177" s="23">
        <f t="shared" si="23"/>
        <v>7.523451258</v>
      </c>
      <c r="V177" s="26">
        <f t="shared" si="24"/>
        <v>10.51620259</v>
      </c>
    </row>
    <row r="178" ht="12.75" customHeight="1">
      <c r="A178" s="7" t="s">
        <v>197</v>
      </c>
      <c r="B178" s="7">
        <v>246.0</v>
      </c>
      <c r="C178" s="7">
        <v>172.0</v>
      </c>
      <c r="D178" s="7">
        <v>382.0</v>
      </c>
      <c r="E178" s="7">
        <v>10716.0</v>
      </c>
      <c r="F178" s="7">
        <v>10932.0</v>
      </c>
      <c r="G178" s="7">
        <v>7370.0</v>
      </c>
      <c r="H178" s="7">
        <v>9056.0</v>
      </c>
      <c r="I178" s="7">
        <v>12424.0</v>
      </c>
      <c r="J178" s="7">
        <v>8636.0</v>
      </c>
      <c r="K178" s="23">
        <f t="shared" si="13"/>
        <v>0.364844904</v>
      </c>
      <c r="L178" s="23">
        <f t="shared" si="14"/>
        <v>0.3439363817</v>
      </c>
      <c r="M178" s="23">
        <f t="shared" si="15"/>
        <v>0.3872598584</v>
      </c>
      <c r="N178" s="23">
        <f t="shared" si="16"/>
        <v>0.365347048</v>
      </c>
      <c r="O178" s="23">
        <f t="shared" si="17"/>
        <v>3.901346924</v>
      </c>
      <c r="P178" s="23">
        <f t="shared" si="18"/>
        <v>3.362965241</v>
      </c>
      <c r="Q178" s="23">
        <f t="shared" si="19"/>
        <v>3.778062532</v>
      </c>
      <c r="R178" s="23">
        <f t="shared" si="20"/>
        <v>3.836086404</v>
      </c>
      <c r="S178" s="23">
        <f t="shared" si="21"/>
        <v>2.977474239</v>
      </c>
      <c r="T178" s="23">
        <f t="shared" si="22"/>
        <v>3.57936179</v>
      </c>
      <c r="U178" s="23">
        <f t="shared" si="23"/>
        <v>3.572549522</v>
      </c>
      <c r="V178" s="26">
        <f t="shared" si="24"/>
        <v>9.77850934</v>
      </c>
    </row>
    <row r="179" ht="12.75" customHeight="1">
      <c r="A179" s="7" t="s">
        <v>205</v>
      </c>
      <c r="B179" s="7">
        <v>18.0</v>
      </c>
      <c r="C179" s="7">
        <v>134.0</v>
      </c>
      <c r="D179" s="7">
        <v>106.0</v>
      </c>
      <c r="E179" s="7">
        <v>3654.0</v>
      </c>
      <c r="F179" s="7">
        <v>3756.0</v>
      </c>
      <c r="G179" s="7">
        <v>2644.0</v>
      </c>
      <c r="H179" s="7">
        <v>3184.0</v>
      </c>
      <c r="I179" s="7">
        <v>5020.0</v>
      </c>
      <c r="J179" s="7">
        <v>2808.0</v>
      </c>
      <c r="K179" s="23">
        <f t="shared" si="13"/>
        <v>0.02806499261</v>
      </c>
      <c r="L179" s="23">
        <f t="shared" si="14"/>
        <v>0.268389662</v>
      </c>
      <c r="M179" s="23">
        <f t="shared" si="15"/>
        <v>0.108190091</v>
      </c>
      <c r="N179" s="23">
        <f t="shared" si="16"/>
        <v>0.1348815819</v>
      </c>
      <c r="O179" s="23">
        <f t="shared" si="17"/>
        <v>1.33054241</v>
      </c>
      <c r="P179" s="23">
        <f t="shared" si="18"/>
        <v>1.155644417</v>
      </c>
      <c r="Q179" s="23">
        <f t="shared" si="19"/>
        <v>1.355715018</v>
      </c>
      <c r="R179" s="23">
        <f t="shared" si="20"/>
        <v>1.349004659</v>
      </c>
      <c r="S179" s="23">
        <f t="shared" si="21"/>
        <v>1.203211119</v>
      </c>
      <c r="T179" s="23">
        <f t="shared" si="22"/>
        <v>1.164111065</v>
      </c>
      <c r="U179" s="23">
        <f t="shared" si="23"/>
        <v>1.259704781</v>
      </c>
      <c r="V179" s="26">
        <f t="shared" si="24"/>
        <v>9.339338728</v>
      </c>
    </row>
    <row r="180" ht="12.75" customHeight="1">
      <c r="A180" s="7" t="s">
        <v>239</v>
      </c>
      <c r="B180" s="7">
        <v>0.0</v>
      </c>
      <c r="C180" s="7">
        <v>0.0</v>
      </c>
      <c r="D180" s="7">
        <v>0.0</v>
      </c>
      <c r="E180" s="7">
        <v>46.0</v>
      </c>
      <c r="F180" s="7">
        <v>38.0</v>
      </c>
      <c r="G180" s="7">
        <v>16.0</v>
      </c>
      <c r="H180" s="7">
        <v>24.0</v>
      </c>
      <c r="I180" s="7">
        <v>44.0</v>
      </c>
      <c r="J180" s="7">
        <v>40.0</v>
      </c>
      <c r="K180" s="23">
        <f t="shared" si="13"/>
        <v>0.001477104874</v>
      </c>
      <c r="L180" s="23">
        <f t="shared" si="14"/>
        <v>0.001988071571</v>
      </c>
      <c r="M180" s="23">
        <f t="shared" si="15"/>
        <v>0.001011122346</v>
      </c>
      <c r="N180" s="23">
        <f t="shared" si="16"/>
        <v>0.001492099597</v>
      </c>
      <c r="O180" s="23">
        <f t="shared" si="17"/>
        <v>0.01710957408</v>
      </c>
      <c r="P180" s="23">
        <f t="shared" si="18"/>
        <v>0.01199630883</v>
      </c>
      <c r="Q180" s="23">
        <f t="shared" si="19"/>
        <v>0.008713480267</v>
      </c>
      <c r="R180" s="23">
        <f t="shared" si="20"/>
        <v>0.01058873359</v>
      </c>
      <c r="S180" s="23">
        <f t="shared" si="21"/>
        <v>0.01078360891</v>
      </c>
      <c r="T180" s="23">
        <f t="shared" si="22"/>
        <v>0.01699129714</v>
      </c>
      <c r="U180" s="23">
        <f t="shared" si="23"/>
        <v>0.01269716714</v>
      </c>
      <c r="V180" s="26">
        <f t="shared" si="24"/>
        <v>8.509597591</v>
      </c>
    </row>
    <row r="181" ht="12.75" customHeight="1">
      <c r="A181" s="7" t="s">
        <v>189</v>
      </c>
      <c r="B181" s="7">
        <v>38.0</v>
      </c>
      <c r="C181" s="7">
        <v>12.0</v>
      </c>
      <c r="D181" s="7">
        <v>24.0</v>
      </c>
      <c r="E181" s="7">
        <v>518.0</v>
      </c>
      <c r="F181" s="7">
        <v>434.0</v>
      </c>
      <c r="G181" s="7">
        <v>322.0</v>
      </c>
      <c r="H181" s="7">
        <v>924.0</v>
      </c>
      <c r="I181" s="7">
        <v>624.0</v>
      </c>
      <c r="J181" s="7">
        <v>892.0</v>
      </c>
      <c r="K181" s="23">
        <f t="shared" si="13"/>
        <v>0.0576070901</v>
      </c>
      <c r="L181" s="23">
        <f t="shared" si="14"/>
        <v>0.02584493042</v>
      </c>
      <c r="M181" s="23">
        <f t="shared" si="15"/>
        <v>0.02527805865</v>
      </c>
      <c r="N181" s="23">
        <f t="shared" si="16"/>
        <v>0.03624335972</v>
      </c>
      <c r="O181" s="23">
        <f t="shared" si="17"/>
        <v>0.1889333819</v>
      </c>
      <c r="P181" s="23">
        <f t="shared" si="18"/>
        <v>0.1338049831</v>
      </c>
      <c r="Q181" s="23">
        <f t="shared" si="19"/>
        <v>0.1655561251</v>
      </c>
      <c r="R181" s="23">
        <f t="shared" si="20"/>
        <v>0.3917831427</v>
      </c>
      <c r="S181" s="23">
        <f t="shared" si="21"/>
        <v>0.149772346</v>
      </c>
      <c r="T181" s="23">
        <f t="shared" si="22"/>
        <v>0.3700787402</v>
      </c>
      <c r="U181" s="23">
        <f t="shared" si="23"/>
        <v>0.2333214532</v>
      </c>
      <c r="V181" s="26">
        <f t="shared" si="24"/>
        <v>6.437633126</v>
      </c>
    </row>
    <row r="182" ht="12.75" customHeight="1">
      <c r="A182" s="7" t="s">
        <v>222</v>
      </c>
      <c r="B182" s="7">
        <v>124.0</v>
      </c>
      <c r="C182" s="7">
        <v>30.0</v>
      </c>
      <c r="D182" s="7">
        <v>188.0</v>
      </c>
      <c r="E182" s="7">
        <v>2804.0</v>
      </c>
      <c r="F182" s="7">
        <v>2940.0</v>
      </c>
      <c r="G182" s="7">
        <v>2098.0</v>
      </c>
      <c r="H182" s="7">
        <v>2172.0</v>
      </c>
      <c r="I182" s="7">
        <v>1368.0</v>
      </c>
      <c r="J182" s="7">
        <v>2324.0</v>
      </c>
      <c r="K182" s="23">
        <f t="shared" si="13"/>
        <v>0.1846381093</v>
      </c>
      <c r="L182" s="23">
        <f t="shared" si="14"/>
        <v>0.06163021869</v>
      </c>
      <c r="M182" s="23">
        <f t="shared" si="15"/>
        <v>0.1911021234</v>
      </c>
      <c r="N182" s="23">
        <f t="shared" si="16"/>
        <v>0.1457901505</v>
      </c>
      <c r="O182" s="23">
        <f t="shared" si="17"/>
        <v>1.021113942</v>
      </c>
      <c r="P182" s="23">
        <f t="shared" si="18"/>
        <v>0.9046447247</v>
      </c>
      <c r="Q182" s="23">
        <f t="shared" si="19"/>
        <v>1.075858534</v>
      </c>
      <c r="R182" s="23">
        <f t="shared" si="20"/>
        <v>0.9203727234</v>
      </c>
      <c r="S182" s="23">
        <f t="shared" si="21"/>
        <v>0.3280613468</v>
      </c>
      <c r="T182" s="23">
        <f t="shared" si="22"/>
        <v>0.9635308744</v>
      </c>
      <c r="U182" s="23">
        <f t="shared" si="23"/>
        <v>0.8689303576</v>
      </c>
      <c r="V182" s="26">
        <f t="shared" si="24"/>
        <v>5.960144461</v>
      </c>
    </row>
    <row r="183" ht="12.75" customHeight="1">
      <c r="A183" s="7" t="s">
        <v>202</v>
      </c>
      <c r="B183" s="7">
        <v>0.0</v>
      </c>
      <c r="C183" s="7">
        <v>12.0</v>
      </c>
      <c r="D183" s="7">
        <v>72.0</v>
      </c>
      <c r="E183" s="7">
        <v>292.0</v>
      </c>
      <c r="F183" s="7">
        <v>270.0</v>
      </c>
      <c r="G183" s="7">
        <v>242.0</v>
      </c>
      <c r="H183" s="7">
        <v>612.0</v>
      </c>
      <c r="I183" s="7">
        <v>488.0</v>
      </c>
      <c r="J183" s="7">
        <v>580.0</v>
      </c>
      <c r="K183" s="23">
        <f t="shared" si="13"/>
        <v>0.001477104874</v>
      </c>
      <c r="L183" s="23">
        <f t="shared" si="14"/>
        <v>0.02584493042</v>
      </c>
      <c r="M183" s="23">
        <f t="shared" si="15"/>
        <v>0.07381193124</v>
      </c>
      <c r="N183" s="23">
        <f t="shared" si="16"/>
        <v>0.03371132218</v>
      </c>
      <c r="O183" s="23">
        <f t="shared" si="17"/>
        <v>0.1066618129</v>
      </c>
      <c r="P183" s="23">
        <f t="shared" si="18"/>
        <v>0.08335896647</v>
      </c>
      <c r="Q183" s="23">
        <f t="shared" si="19"/>
        <v>0.124551512</v>
      </c>
      <c r="R183" s="23">
        <f t="shared" si="20"/>
        <v>0.2596357476</v>
      </c>
      <c r="S183" s="23">
        <f t="shared" si="21"/>
        <v>0.1171818835</v>
      </c>
      <c r="T183" s="23">
        <f t="shared" si="22"/>
        <v>0.2407791131</v>
      </c>
      <c r="U183" s="23">
        <f t="shared" si="23"/>
        <v>0.1553615059</v>
      </c>
      <c r="V183" s="26">
        <f t="shared" si="24"/>
        <v>4.608585362</v>
      </c>
    </row>
    <row r="184" ht="12.75" customHeight="1">
      <c r="A184" s="7" t="s">
        <v>208</v>
      </c>
      <c r="B184" s="7">
        <v>120.0</v>
      </c>
      <c r="C184" s="7">
        <v>30.0</v>
      </c>
      <c r="D184" s="7">
        <v>90.0</v>
      </c>
      <c r="E184" s="7">
        <v>2106.0</v>
      </c>
      <c r="F184" s="7">
        <v>1964.0</v>
      </c>
      <c r="G184" s="7">
        <v>1244.0</v>
      </c>
      <c r="H184" s="7">
        <v>1012.0</v>
      </c>
      <c r="I184" s="7">
        <v>508.0</v>
      </c>
      <c r="J184" s="7">
        <v>1008.0</v>
      </c>
      <c r="K184" s="23">
        <f t="shared" si="13"/>
        <v>0.1787296898</v>
      </c>
      <c r="L184" s="23">
        <f t="shared" si="14"/>
        <v>0.06163021869</v>
      </c>
      <c r="M184" s="23">
        <f t="shared" si="15"/>
        <v>0.09201213347</v>
      </c>
      <c r="N184" s="23">
        <f t="shared" si="16"/>
        <v>0.1107906807</v>
      </c>
      <c r="O184" s="23">
        <f t="shared" si="17"/>
        <v>0.7670185657</v>
      </c>
      <c r="P184" s="23">
        <f t="shared" si="18"/>
        <v>0.6044294063</v>
      </c>
      <c r="Q184" s="23">
        <f t="shared" si="19"/>
        <v>0.6381342901</v>
      </c>
      <c r="R184" s="23">
        <f t="shared" si="20"/>
        <v>0.429055485</v>
      </c>
      <c r="S184" s="23">
        <f t="shared" si="21"/>
        <v>0.1219745986</v>
      </c>
      <c r="T184" s="23">
        <f t="shared" si="22"/>
        <v>0.4181516784</v>
      </c>
      <c r="U184" s="23">
        <f t="shared" si="23"/>
        <v>0.4964606707</v>
      </c>
      <c r="V184" s="26">
        <f t="shared" si="24"/>
        <v>4.481068875</v>
      </c>
    </row>
    <row r="185" ht="12.75" customHeight="1">
      <c r="A185" s="7" t="s">
        <v>212</v>
      </c>
      <c r="B185" s="7">
        <v>32.0</v>
      </c>
      <c r="C185" s="7">
        <v>132.0</v>
      </c>
      <c r="D185" s="7">
        <v>386.0</v>
      </c>
      <c r="E185" s="7">
        <v>2528.0</v>
      </c>
      <c r="F185" s="7">
        <v>2146.0</v>
      </c>
      <c r="G185" s="7">
        <v>2128.0</v>
      </c>
      <c r="H185" s="7">
        <v>3084.0</v>
      </c>
      <c r="I185" s="7">
        <v>3892.0</v>
      </c>
      <c r="J185" s="7">
        <v>2756.0</v>
      </c>
      <c r="K185" s="23">
        <f t="shared" si="13"/>
        <v>0.04874446086</v>
      </c>
      <c r="L185" s="23">
        <f t="shared" si="14"/>
        <v>0.2644135189</v>
      </c>
      <c r="M185" s="23">
        <f t="shared" si="15"/>
        <v>0.3913043478</v>
      </c>
      <c r="N185" s="23">
        <f t="shared" si="16"/>
        <v>0.2348207759</v>
      </c>
      <c r="O185" s="23">
        <f t="shared" si="17"/>
        <v>0.9206406989</v>
      </c>
      <c r="P185" s="23">
        <f t="shared" si="18"/>
        <v>0.6604121809</v>
      </c>
      <c r="Q185" s="23">
        <f t="shared" si="19"/>
        <v>1.091235264</v>
      </c>
      <c r="R185" s="23">
        <f t="shared" si="20"/>
        <v>1.306649725</v>
      </c>
      <c r="S185" s="23">
        <f t="shared" si="21"/>
        <v>0.932901989</v>
      </c>
      <c r="T185" s="23">
        <f t="shared" si="22"/>
        <v>1.142561127</v>
      </c>
      <c r="U185" s="23">
        <f t="shared" si="23"/>
        <v>1.009066831</v>
      </c>
      <c r="V185" s="26">
        <f t="shared" si="24"/>
        <v>4.297178676</v>
      </c>
    </row>
    <row r="186" ht="12.75" customHeight="1">
      <c r="A186" s="7" t="s">
        <v>230</v>
      </c>
      <c r="B186" s="7">
        <v>74.0</v>
      </c>
      <c r="C186" s="7">
        <v>186.0</v>
      </c>
      <c r="D186" s="7">
        <v>180.0</v>
      </c>
      <c r="E186" s="7">
        <v>2436.0</v>
      </c>
      <c r="F186" s="7">
        <v>2252.0</v>
      </c>
      <c r="G186" s="7">
        <v>1438.0</v>
      </c>
      <c r="H186" s="7">
        <v>1732.0</v>
      </c>
      <c r="I186" s="7">
        <v>1816.0</v>
      </c>
      <c r="J186" s="7">
        <v>1860.0</v>
      </c>
      <c r="K186" s="23">
        <f t="shared" si="13"/>
        <v>0.1107828656</v>
      </c>
      <c r="L186" s="23">
        <f t="shared" si="14"/>
        <v>0.3717693837</v>
      </c>
      <c r="M186" s="23">
        <f t="shared" si="15"/>
        <v>0.1830131446</v>
      </c>
      <c r="N186" s="23">
        <f t="shared" si="16"/>
        <v>0.2218551313</v>
      </c>
      <c r="O186" s="23">
        <f t="shared" si="17"/>
        <v>0.8871496178</v>
      </c>
      <c r="P186" s="23">
        <f t="shared" si="18"/>
        <v>0.6930175331</v>
      </c>
      <c r="Q186" s="23">
        <f t="shared" si="19"/>
        <v>0.7375704767</v>
      </c>
      <c r="R186" s="23">
        <f t="shared" si="20"/>
        <v>0.7340110123</v>
      </c>
      <c r="S186" s="23">
        <f t="shared" si="21"/>
        <v>0.4354181644</v>
      </c>
      <c r="T186" s="23">
        <f t="shared" si="22"/>
        <v>0.7712391214</v>
      </c>
      <c r="U186" s="23">
        <f t="shared" si="23"/>
        <v>0.7097343209</v>
      </c>
      <c r="V186" s="26">
        <f t="shared" si="24"/>
        <v>3.199089049</v>
      </c>
    </row>
    <row r="187" ht="12.75" customHeight="1">
      <c r="A187" s="7" t="s">
        <v>242</v>
      </c>
      <c r="B187" s="7">
        <v>0.0</v>
      </c>
      <c r="C187" s="7">
        <v>6.0</v>
      </c>
      <c r="D187" s="7">
        <v>64.0</v>
      </c>
      <c r="E187" s="7">
        <v>134.0</v>
      </c>
      <c r="F187" s="7">
        <v>80.0</v>
      </c>
      <c r="G187" s="7">
        <v>200.0</v>
      </c>
      <c r="H187" s="7">
        <v>192.0</v>
      </c>
      <c r="I187" s="7">
        <v>448.0</v>
      </c>
      <c r="J187" s="7">
        <v>260.0</v>
      </c>
      <c r="K187" s="23">
        <f t="shared" si="13"/>
        <v>0.001477104874</v>
      </c>
      <c r="L187" s="23">
        <f t="shared" si="14"/>
        <v>0.01391650099</v>
      </c>
      <c r="M187" s="23">
        <f t="shared" si="15"/>
        <v>0.06572295248</v>
      </c>
      <c r="N187" s="23">
        <f t="shared" si="16"/>
        <v>0.02703885278</v>
      </c>
      <c r="O187" s="23">
        <f t="shared" si="17"/>
        <v>0.0491445213</v>
      </c>
      <c r="P187" s="23">
        <f t="shared" si="18"/>
        <v>0.02491541064</v>
      </c>
      <c r="Q187" s="23">
        <f t="shared" si="19"/>
        <v>0.1030240902</v>
      </c>
      <c r="R187" s="23">
        <f t="shared" si="20"/>
        <v>0.0817450233</v>
      </c>
      <c r="S187" s="23">
        <f t="shared" si="21"/>
        <v>0.1075964534</v>
      </c>
      <c r="T187" s="23">
        <f t="shared" si="22"/>
        <v>0.1081641111</v>
      </c>
      <c r="U187" s="23">
        <f t="shared" si="23"/>
        <v>0.07909826832</v>
      </c>
      <c r="V187" s="26">
        <f t="shared" si="24"/>
        <v>2.92535593</v>
      </c>
    </row>
    <row r="188" ht="12.75" customHeight="1">
      <c r="A188" s="7" t="s">
        <v>207</v>
      </c>
      <c r="B188" s="7">
        <v>24.0</v>
      </c>
      <c r="C188" s="7">
        <v>50.0</v>
      </c>
      <c r="D188" s="7">
        <v>52.0</v>
      </c>
      <c r="E188" s="7">
        <v>452.0</v>
      </c>
      <c r="F188" s="7">
        <v>472.0</v>
      </c>
      <c r="G188" s="7">
        <v>408.0</v>
      </c>
      <c r="H188" s="7">
        <v>572.0</v>
      </c>
      <c r="I188" s="7">
        <v>688.0</v>
      </c>
      <c r="J188" s="7">
        <v>460.0</v>
      </c>
      <c r="K188" s="23">
        <f t="shared" si="13"/>
        <v>0.03692762186</v>
      </c>
      <c r="L188" s="23">
        <f t="shared" si="14"/>
        <v>0.1013916501</v>
      </c>
      <c r="M188" s="23">
        <f t="shared" si="15"/>
        <v>0.05358948433</v>
      </c>
      <c r="N188" s="23">
        <f t="shared" si="16"/>
        <v>0.06396958543</v>
      </c>
      <c r="O188" s="23">
        <f t="shared" si="17"/>
        <v>0.1649071715</v>
      </c>
      <c r="P188" s="23">
        <f t="shared" si="18"/>
        <v>0.1454936942</v>
      </c>
      <c r="Q188" s="23">
        <f t="shared" si="19"/>
        <v>0.2096360841</v>
      </c>
      <c r="R188" s="23">
        <f t="shared" si="20"/>
        <v>0.2426937738</v>
      </c>
      <c r="S188" s="23">
        <f t="shared" si="21"/>
        <v>0.1651090343</v>
      </c>
      <c r="T188" s="23">
        <f t="shared" si="22"/>
        <v>0.1910484874</v>
      </c>
      <c r="U188" s="23">
        <f t="shared" si="23"/>
        <v>0.1864813742</v>
      </c>
      <c r="V188" s="26">
        <f t="shared" si="24"/>
        <v>2.915156835</v>
      </c>
    </row>
    <row r="189" ht="12.75" customHeight="1">
      <c r="A189" s="7" t="s">
        <v>209</v>
      </c>
      <c r="B189" s="7">
        <v>596.0</v>
      </c>
      <c r="C189" s="7">
        <v>148.0</v>
      </c>
      <c r="D189" s="7">
        <v>432.0</v>
      </c>
      <c r="E189" s="7">
        <v>3298.0</v>
      </c>
      <c r="F189" s="7">
        <v>3324.0</v>
      </c>
      <c r="G189" s="7">
        <v>3250.0</v>
      </c>
      <c r="H189" s="7">
        <v>5936.0</v>
      </c>
      <c r="I189" s="7">
        <v>3576.0</v>
      </c>
      <c r="J189" s="7">
        <v>4912.0</v>
      </c>
      <c r="K189" s="23">
        <f t="shared" si="13"/>
        <v>0.88183161</v>
      </c>
      <c r="L189" s="23">
        <f t="shared" si="14"/>
        <v>0.296222664</v>
      </c>
      <c r="M189" s="23">
        <f t="shared" si="15"/>
        <v>0.4378159757</v>
      </c>
      <c r="N189" s="23">
        <f t="shared" si="16"/>
        <v>0.5386234166</v>
      </c>
      <c r="O189" s="23">
        <f t="shared" si="17"/>
        <v>1.200946487</v>
      </c>
      <c r="P189" s="23">
        <f t="shared" si="18"/>
        <v>1.022762227</v>
      </c>
      <c r="Q189" s="23">
        <f t="shared" si="19"/>
        <v>1.666324962</v>
      </c>
      <c r="R189" s="23">
        <f t="shared" si="20"/>
        <v>2.514612452</v>
      </c>
      <c r="S189" s="23">
        <f t="shared" si="21"/>
        <v>0.8571770908</v>
      </c>
      <c r="T189" s="23">
        <f t="shared" si="22"/>
        <v>2.036054704</v>
      </c>
      <c r="U189" s="23">
        <f t="shared" si="23"/>
        <v>1.54964632</v>
      </c>
      <c r="V189" s="26">
        <f t="shared" si="24"/>
        <v>2.877049665</v>
      </c>
    </row>
    <row r="190" ht="12.75" customHeight="1">
      <c r="A190" s="7" t="s">
        <v>235</v>
      </c>
      <c r="B190" s="7">
        <v>674.0</v>
      </c>
      <c r="C190" s="7">
        <v>218.0</v>
      </c>
      <c r="D190" s="7">
        <v>732.0</v>
      </c>
      <c r="E190" s="7">
        <v>5338.0</v>
      </c>
      <c r="F190" s="7">
        <v>5882.0</v>
      </c>
      <c r="G190" s="7">
        <v>4008.0</v>
      </c>
      <c r="H190" s="7">
        <v>5300.0</v>
      </c>
      <c r="I190" s="7">
        <v>7276.0</v>
      </c>
      <c r="J190" s="7">
        <v>5388.0</v>
      </c>
      <c r="K190" s="23">
        <f t="shared" si="13"/>
        <v>0.9970457903</v>
      </c>
      <c r="L190" s="23">
        <f t="shared" si="14"/>
        <v>0.435387674</v>
      </c>
      <c r="M190" s="23">
        <f t="shared" si="15"/>
        <v>0.7411526795</v>
      </c>
      <c r="N190" s="23">
        <f t="shared" si="16"/>
        <v>0.7245287146</v>
      </c>
      <c r="O190" s="23">
        <f t="shared" si="17"/>
        <v>1.943574809</v>
      </c>
      <c r="P190" s="23">
        <f t="shared" si="18"/>
        <v>1.809597047</v>
      </c>
      <c r="Q190" s="23">
        <f t="shared" si="19"/>
        <v>2.05484367</v>
      </c>
      <c r="R190" s="23">
        <f t="shared" si="20"/>
        <v>2.24523507</v>
      </c>
      <c r="S190" s="23">
        <f t="shared" si="21"/>
        <v>1.743829379</v>
      </c>
      <c r="T190" s="23">
        <f t="shared" si="22"/>
        <v>2.233319519</v>
      </c>
      <c r="U190" s="23">
        <f t="shared" si="23"/>
        <v>2.005066582</v>
      </c>
      <c r="V190" s="26">
        <f t="shared" si="24"/>
        <v>2.76740803</v>
      </c>
    </row>
    <row r="191" ht="12.75" customHeight="1">
      <c r="A191" s="7" t="s">
        <v>227</v>
      </c>
      <c r="B191" s="7">
        <v>318.0</v>
      </c>
      <c r="C191" s="7">
        <v>246.0</v>
      </c>
      <c r="D191" s="7">
        <v>468.0</v>
      </c>
      <c r="E191" s="7">
        <v>2350.0</v>
      </c>
      <c r="F191" s="7">
        <v>3080.0</v>
      </c>
      <c r="G191" s="7">
        <v>1882.0</v>
      </c>
      <c r="H191" s="7">
        <v>3644.0</v>
      </c>
      <c r="I191" s="7">
        <v>4296.0</v>
      </c>
      <c r="J191" s="7">
        <v>3452.0</v>
      </c>
      <c r="K191" s="23">
        <f t="shared" si="13"/>
        <v>0.4711964549</v>
      </c>
      <c r="L191" s="23">
        <f t="shared" si="14"/>
        <v>0.4910536779</v>
      </c>
      <c r="M191" s="23">
        <f t="shared" si="15"/>
        <v>0.4742163802</v>
      </c>
      <c r="N191" s="23">
        <f t="shared" si="16"/>
        <v>0.478822171</v>
      </c>
      <c r="O191" s="23">
        <f t="shared" si="17"/>
        <v>0.8558427375</v>
      </c>
      <c r="P191" s="23">
        <f t="shared" si="18"/>
        <v>0.9477083974</v>
      </c>
      <c r="Q191" s="23">
        <f t="shared" si="19"/>
        <v>0.9651460789</v>
      </c>
      <c r="R191" s="23">
        <f t="shared" si="20"/>
        <v>1.543837357</v>
      </c>
      <c r="S191" s="23">
        <f t="shared" si="21"/>
        <v>1.029714833</v>
      </c>
      <c r="T191" s="23">
        <f t="shared" si="22"/>
        <v>1.430998757</v>
      </c>
      <c r="U191" s="23">
        <f t="shared" si="23"/>
        <v>1.128874694</v>
      </c>
      <c r="V191" s="26">
        <f t="shared" si="24"/>
        <v>2.3576074</v>
      </c>
    </row>
    <row r="192" ht="12.75" customHeight="1">
      <c r="A192" s="7" t="s">
        <v>241</v>
      </c>
      <c r="B192" s="7">
        <v>728.0</v>
      </c>
      <c r="C192" s="7">
        <v>426.0</v>
      </c>
      <c r="D192" s="7">
        <v>542.0</v>
      </c>
      <c r="E192" s="7">
        <v>4248.0</v>
      </c>
      <c r="F192" s="7">
        <v>4386.0</v>
      </c>
      <c r="G192" s="7">
        <v>3118.0</v>
      </c>
      <c r="H192" s="7">
        <v>4600.0</v>
      </c>
      <c r="I192" s="7">
        <v>6876.0</v>
      </c>
      <c r="J192" s="7">
        <v>3940.0</v>
      </c>
      <c r="K192" s="23">
        <f t="shared" si="13"/>
        <v>1.076809453</v>
      </c>
      <c r="L192" s="23">
        <f t="shared" si="14"/>
        <v>0.8489065606</v>
      </c>
      <c r="M192" s="23">
        <f t="shared" si="15"/>
        <v>0.5490394338</v>
      </c>
      <c r="N192" s="23">
        <f t="shared" si="16"/>
        <v>0.8249184826</v>
      </c>
      <c r="O192" s="23">
        <f t="shared" si="17"/>
        <v>1.546778304</v>
      </c>
      <c r="P192" s="23">
        <f t="shared" si="18"/>
        <v>1.349430944</v>
      </c>
      <c r="Q192" s="23">
        <f t="shared" si="19"/>
        <v>1.59866735</v>
      </c>
      <c r="R192" s="23">
        <f t="shared" si="20"/>
        <v>1.948750529</v>
      </c>
      <c r="S192" s="23">
        <f t="shared" si="21"/>
        <v>1.647975078</v>
      </c>
      <c r="T192" s="23">
        <f t="shared" si="22"/>
        <v>1.633236635</v>
      </c>
      <c r="U192" s="23">
        <f t="shared" si="23"/>
        <v>1.620806473</v>
      </c>
      <c r="V192" s="26">
        <f t="shared" si="24"/>
        <v>1.964808048</v>
      </c>
    </row>
    <row r="193" ht="12.75" customHeight="1">
      <c r="A193" s="7" t="s">
        <v>188</v>
      </c>
      <c r="B193" s="7">
        <v>964.0</v>
      </c>
      <c r="C193" s="7">
        <v>664.0</v>
      </c>
      <c r="D193" s="7">
        <v>736.0</v>
      </c>
      <c r="E193" s="7">
        <v>6118.0</v>
      </c>
      <c r="F193" s="7">
        <v>6170.0</v>
      </c>
      <c r="G193" s="7">
        <v>4398.0</v>
      </c>
      <c r="H193" s="7">
        <v>5072.0</v>
      </c>
      <c r="I193" s="7">
        <v>6992.0</v>
      </c>
      <c r="J193" s="7">
        <v>4592.0</v>
      </c>
      <c r="K193" s="23">
        <f t="shared" si="13"/>
        <v>1.425406204</v>
      </c>
      <c r="L193" s="23">
        <f t="shared" si="14"/>
        <v>1.322067594</v>
      </c>
      <c r="M193" s="23">
        <f t="shared" si="15"/>
        <v>0.7451971689</v>
      </c>
      <c r="N193" s="23">
        <f t="shared" si="16"/>
        <v>1.164223656</v>
      </c>
      <c r="O193" s="23">
        <f t="shared" si="17"/>
        <v>2.227520932</v>
      </c>
      <c r="P193" s="23">
        <f t="shared" si="18"/>
        <v>1.898185174</v>
      </c>
      <c r="Q193" s="23">
        <f t="shared" si="19"/>
        <v>2.254741158</v>
      </c>
      <c r="R193" s="23">
        <f t="shared" si="20"/>
        <v>2.14866582</v>
      </c>
      <c r="S193" s="23">
        <f t="shared" si="21"/>
        <v>1.675772825</v>
      </c>
      <c r="T193" s="23">
        <f t="shared" si="22"/>
        <v>1.903439702</v>
      </c>
      <c r="U193" s="23">
        <f t="shared" si="23"/>
        <v>2.018054268</v>
      </c>
      <c r="V193" s="26">
        <f t="shared" si="24"/>
        <v>1.733390538</v>
      </c>
    </row>
    <row r="194" ht="12.75" customHeight="1">
      <c r="A194" s="7" t="s">
        <v>218</v>
      </c>
      <c r="B194" s="7">
        <v>2132.0</v>
      </c>
      <c r="C194" s="7">
        <v>1386.0</v>
      </c>
      <c r="D194" s="7">
        <v>2452.0</v>
      </c>
      <c r="E194" s="7">
        <v>12204.0</v>
      </c>
      <c r="F194" s="7">
        <v>12874.0</v>
      </c>
      <c r="G194" s="7">
        <v>8420.0</v>
      </c>
      <c r="H194" s="7">
        <v>12216.0</v>
      </c>
      <c r="I194" s="7">
        <v>10900.0</v>
      </c>
      <c r="J194" s="7">
        <v>11732.0</v>
      </c>
      <c r="K194" s="23">
        <f t="shared" si="13"/>
        <v>3.150664697</v>
      </c>
      <c r="L194" s="23">
        <f t="shared" si="14"/>
        <v>2.757455268</v>
      </c>
      <c r="M194" s="23">
        <f t="shared" si="15"/>
        <v>2.480283114</v>
      </c>
      <c r="N194" s="23">
        <f t="shared" si="16"/>
        <v>2.79613436</v>
      </c>
      <c r="O194" s="23">
        <f t="shared" si="17"/>
        <v>4.443028759</v>
      </c>
      <c r="P194" s="23">
        <f t="shared" si="18"/>
        <v>3.960319902</v>
      </c>
      <c r="Q194" s="23">
        <f t="shared" si="19"/>
        <v>4.316248078</v>
      </c>
      <c r="R194" s="23">
        <f t="shared" si="20"/>
        <v>5.17450233</v>
      </c>
      <c r="S194" s="23">
        <f t="shared" si="21"/>
        <v>2.612269351</v>
      </c>
      <c r="T194" s="23">
        <f t="shared" si="22"/>
        <v>4.862411935</v>
      </c>
      <c r="U194" s="23">
        <f t="shared" si="23"/>
        <v>4.228130059</v>
      </c>
      <c r="V194" s="26">
        <f t="shared" si="24"/>
        <v>1.51213408</v>
      </c>
    </row>
    <row r="195" ht="12.75" customHeight="1">
      <c r="A195" s="7" t="s">
        <v>219</v>
      </c>
      <c r="B195" s="7">
        <v>2.0</v>
      </c>
      <c r="C195" s="7">
        <v>62.0</v>
      </c>
      <c r="D195" s="7">
        <v>536.0</v>
      </c>
      <c r="E195" s="7">
        <v>866.0</v>
      </c>
      <c r="F195" s="7">
        <v>788.0</v>
      </c>
      <c r="G195" s="7">
        <v>634.0</v>
      </c>
      <c r="H195" s="7">
        <v>1052.0</v>
      </c>
      <c r="I195" s="7">
        <v>776.0</v>
      </c>
      <c r="J195" s="7">
        <v>1016.0</v>
      </c>
      <c r="K195" s="23">
        <f t="shared" si="13"/>
        <v>0.004431314623</v>
      </c>
      <c r="L195" s="23">
        <f t="shared" si="14"/>
        <v>0.1252485089</v>
      </c>
      <c r="M195" s="23">
        <f t="shared" si="15"/>
        <v>0.5429726997</v>
      </c>
      <c r="N195" s="23">
        <f t="shared" si="16"/>
        <v>0.2242175078</v>
      </c>
      <c r="O195" s="23">
        <f t="shared" si="17"/>
        <v>0.3156170368</v>
      </c>
      <c r="P195" s="23">
        <f t="shared" si="18"/>
        <v>0.2426945555</v>
      </c>
      <c r="Q195" s="23">
        <f t="shared" si="19"/>
        <v>0.3254741158</v>
      </c>
      <c r="R195" s="23">
        <f t="shared" si="20"/>
        <v>0.4459974587</v>
      </c>
      <c r="S195" s="23">
        <f t="shared" si="21"/>
        <v>0.1861969806</v>
      </c>
      <c r="T195" s="23">
        <f t="shared" si="22"/>
        <v>0.4214670535</v>
      </c>
      <c r="U195" s="23">
        <f t="shared" si="23"/>
        <v>0.3229078668</v>
      </c>
      <c r="V195" s="26">
        <f t="shared" si="24"/>
        <v>1.440154563</v>
      </c>
    </row>
    <row r="196" ht="12.75" customHeight="1">
      <c r="A196" s="7" t="s">
        <v>240</v>
      </c>
      <c r="B196" s="7">
        <v>618.0</v>
      </c>
      <c r="C196" s="7">
        <v>354.0</v>
      </c>
      <c r="D196" s="7">
        <v>538.0</v>
      </c>
      <c r="E196" s="7">
        <v>2722.0</v>
      </c>
      <c r="F196" s="7">
        <v>2980.0</v>
      </c>
      <c r="G196" s="7">
        <v>1908.0</v>
      </c>
      <c r="H196" s="7">
        <v>2864.0</v>
      </c>
      <c r="I196" s="7">
        <v>3864.0</v>
      </c>
      <c r="J196" s="7">
        <v>2600.0</v>
      </c>
      <c r="K196" s="23">
        <f t="shared" si="13"/>
        <v>0.9143279173</v>
      </c>
      <c r="L196" s="23">
        <f t="shared" si="14"/>
        <v>0.7057654076</v>
      </c>
      <c r="M196" s="23">
        <f t="shared" si="15"/>
        <v>0.5449949444</v>
      </c>
      <c r="N196" s="23">
        <f t="shared" si="16"/>
        <v>0.7216960897</v>
      </c>
      <c r="O196" s="23">
        <f t="shared" si="17"/>
        <v>0.9912631962</v>
      </c>
      <c r="P196" s="23">
        <f t="shared" si="18"/>
        <v>0.9169486312</v>
      </c>
      <c r="Q196" s="23">
        <f t="shared" si="19"/>
        <v>0.9784725782</v>
      </c>
      <c r="R196" s="23">
        <f t="shared" si="20"/>
        <v>1.213468869</v>
      </c>
      <c r="S196" s="23">
        <f t="shared" si="21"/>
        <v>0.9261921879</v>
      </c>
      <c r="T196" s="23">
        <f t="shared" si="22"/>
        <v>1.077911314</v>
      </c>
      <c r="U196" s="23">
        <f t="shared" si="23"/>
        <v>1.017376129</v>
      </c>
      <c r="V196" s="26">
        <f t="shared" si="24"/>
        <v>1.409701596</v>
      </c>
    </row>
    <row r="197" ht="12.75" customHeight="1">
      <c r="A197" s="7" t="s">
        <v>232</v>
      </c>
      <c r="B197" s="7">
        <v>262.0</v>
      </c>
      <c r="C197" s="7">
        <v>634.0</v>
      </c>
      <c r="D197" s="7">
        <v>410.0</v>
      </c>
      <c r="E197" s="7">
        <v>2560.0</v>
      </c>
      <c r="F197" s="7">
        <v>2460.0</v>
      </c>
      <c r="G197" s="7">
        <v>1618.0</v>
      </c>
      <c r="H197" s="7">
        <v>2700.0</v>
      </c>
      <c r="I197" s="7">
        <v>2696.0</v>
      </c>
      <c r="J197" s="7">
        <v>2128.0</v>
      </c>
      <c r="K197" s="23">
        <f t="shared" si="13"/>
        <v>0.388478582</v>
      </c>
      <c r="L197" s="23">
        <f t="shared" si="14"/>
        <v>1.262425447</v>
      </c>
      <c r="M197" s="23">
        <f t="shared" si="15"/>
        <v>0.4155712841</v>
      </c>
      <c r="N197" s="23">
        <f t="shared" si="16"/>
        <v>0.6888251045</v>
      </c>
      <c r="O197" s="23">
        <f t="shared" si="17"/>
        <v>0.9322897707</v>
      </c>
      <c r="P197" s="23">
        <f t="shared" si="18"/>
        <v>0.7569978468</v>
      </c>
      <c r="Q197" s="23">
        <f t="shared" si="19"/>
        <v>0.829830856</v>
      </c>
      <c r="R197" s="23">
        <f t="shared" si="20"/>
        <v>1.144006777</v>
      </c>
      <c r="S197" s="23">
        <f t="shared" si="21"/>
        <v>0.6462976276</v>
      </c>
      <c r="T197" s="23">
        <f t="shared" si="22"/>
        <v>0.8823041857</v>
      </c>
      <c r="U197" s="23">
        <f t="shared" si="23"/>
        <v>0.8652878439</v>
      </c>
      <c r="V197" s="26">
        <f t="shared" si="24"/>
        <v>1.256179309</v>
      </c>
    </row>
    <row r="198" ht="12.75" customHeight="1">
      <c r="A198" s="7" t="s">
        <v>220</v>
      </c>
      <c r="B198" s="7">
        <v>1190.0</v>
      </c>
      <c r="C198" s="7">
        <v>450.0</v>
      </c>
      <c r="D198" s="7">
        <v>1284.0</v>
      </c>
      <c r="E198" s="7">
        <v>4200.0</v>
      </c>
      <c r="F198" s="7">
        <v>3568.0</v>
      </c>
      <c r="G198" s="7">
        <v>2860.0</v>
      </c>
      <c r="H198" s="7">
        <v>4412.0</v>
      </c>
      <c r="I198" s="7">
        <v>6000.0</v>
      </c>
      <c r="J198" s="7">
        <v>3912.0</v>
      </c>
      <c r="K198" s="23">
        <f t="shared" si="13"/>
        <v>1.759231905</v>
      </c>
      <c r="L198" s="23">
        <f t="shared" si="14"/>
        <v>0.8966202783</v>
      </c>
      <c r="M198" s="23">
        <f t="shared" si="15"/>
        <v>1.299292214</v>
      </c>
      <c r="N198" s="23">
        <f t="shared" si="16"/>
        <v>1.318381466</v>
      </c>
      <c r="O198" s="23">
        <f t="shared" si="17"/>
        <v>1.529304696</v>
      </c>
      <c r="P198" s="23">
        <f t="shared" si="18"/>
        <v>1.097816057</v>
      </c>
      <c r="Q198" s="23">
        <f t="shared" si="19"/>
        <v>1.466427473</v>
      </c>
      <c r="R198" s="23">
        <f t="shared" si="20"/>
        <v>1.869123253</v>
      </c>
      <c r="S198" s="23">
        <f t="shared" si="21"/>
        <v>1.438054158</v>
      </c>
      <c r="T198" s="23">
        <f t="shared" si="22"/>
        <v>1.621632822</v>
      </c>
      <c r="U198" s="23">
        <f t="shared" si="23"/>
        <v>1.50372641</v>
      </c>
      <c r="V198" s="26">
        <f t="shared" si="24"/>
        <v>1.140585216</v>
      </c>
    </row>
    <row r="199" ht="12.75" customHeight="1">
      <c r="A199" s="7" t="s">
        <v>225</v>
      </c>
      <c r="B199" s="7">
        <v>150.0</v>
      </c>
      <c r="C199" s="7">
        <v>170.0</v>
      </c>
      <c r="D199" s="7">
        <v>234.0</v>
      </c>
      <c r="E199" s="7">
        <v>810.0</v>
      </c>
      <c r="F199" s="7">
        <v>884.0</v>
      </c>
      <c r="G199" s="7">
        <v>540.0</v>
      </c>
      <c r="H199" s="7">
        <v>744.0</v>
      </c>
      <c r="I199" s="7">
        <v>720.0</v>
      </c>
      <c r="J199" s="7">
        <v>732.0</v>
      </c>
      <c r="K199" s="23">
        <f t="shared" si="13"/>
        <v>0.223042836</v>
      </c>
      <c r="L199" s="23">
        <f t="shared" si="14"/>
        <v>0.3399602386</v>
      </c>
      <c r="M199" s="23">
        <f t="shared" si="15"/>
        <v>0.2376137513</v>
      </c>
      <c r="N199" s="23">
        <f t="shared" si="16"/>
        <v>0.2668722753</v>
      </c>
      <c r="O199" s="23">
        <f t="shared" si="17"/>
        <v>0.2952311613</v>
      </c>
      <c r="P199" s="23">
        <f t="shared" si="18"/>
        <v>0.2722239311</v>
      </c>
      <c r="Q199" s="23">
        <f t="shared" si="19"/>
        <v>0.2772936955</v>
      </c>
      <c r="R199" s="23">
        <f t="shared" si="20"/>
        <v>0.3155442609</v>
      </c>
      <c r="S199" s="23">
        <f t="shared" si="21"/>
        <v>0.1727773784</v>
      </c>
      <c r="T199" s="23">
        <f t="shared" si="22"/>
        <v>0.3037712391</v>
      </c>
      <c r="U199" s="23">
        <f t="shared" si="23"/>
        <v>0.2728069444</v>
      </c>
      <c r="V199" s="26">
        <f t="shared" si="24"/>
        <v>1.022237863</v>
      </c>
    </row>
    <row r="200" ht="12.75" customHeight="1">
      <c r="A200" s="7" t="s">
        <v>193</v>
      </c>
      <c r="B200" s="7">
        <v>320.0</v>
      </c>
      <c r="C200" s="7">
        <v>512.0</v>
      </c>
      <c r="D200" s="7">
        <v>584.0</v>
      </c>
      <c r="E200" s="7">
        <v>168.0</v>
      </c>
      <c r="F200" s="7">
        <v>190.0</v>
      </c>
      <c r="G200" s="7">
        <v>134.0</v>
      </c>
      <c r="H200" s="7">
        <v>3192.0</v>
      </c>
      <c r="I200" s="7">
        <v>3208.0</v>
      </c>
      <c r="J200" s="7">
        <v>2908.0</v>
      </c>
      <c r="K200" s="23">
        <f t="shared" si="13"/>
        <v>0.4741506647</v>
      </c>
      <c r="L200" s="23">
        <f t="shared" si="14"/>
        <v>1.019880716</v>
      </c>
      <c r="M200" s="23">
        <f t="shared" si="15"/>
        <v>0.5915065723</v>
      </c>
      <c r="N200" s="23">
        <f t="shared" si="16"/>
        <v>0.6951793176</v>
      </c>
      <c r="O200" s="23">
        <f t="shared" si="17"/>
        <v>0.06152165999</v>
      </c>
      <c r="P200" s="23">
        <f t="shared" si="18"/>
        <v>0.05875115349</v>
      </c>
      <c r="Q200" s="23">
        <f t="shared" si="19"/>
        <v>0.06919528447</v>
      </c>
      <c r="R200" s="23">
        <f t="shared" si="20"/>
        <v>1.352393054</v>
      </c>
      <c r="S200" s="23">
        <f t="shared" si="21"/>
        <v>0.7689911335</v>
      </c>
      <c r="T200" s="23">
        <f t="shared" si="22"/>
        <v>1.205553253</v>
      </c>
      <c r="U200" s="23">
        <f t="shared" si="23"/>
        <v>0.5860675897</v>
      </c>
      <c r="V200" s="26">
        <f t="shared" si="24"/>
        <v>0.8430452042</v>
      </c>
    </row>
    <row r="201" ht="12.75" customHeight="1">
      <c r="A201" s="7" t="s">
        <v>238</v>
      </c>
      <c r="B201" s="7">
        <v>1482.0</v>
      </c>
      <c r="C201" s="7">
        <v>684.0</v>
      </c>
      <c r="D201" s="7">
        <v>1670.0</v>
      </c>
      <c r="E201" s="7">
        <v>4058.0</v>
      </c>
      <c r="F201" s="7">
        <v>4234.0</v>
      </c>
      <c r="G201" s="7">
        <v>2790.0</v>
      </c>
      <c r="H201" s="7">
        <v>3964.0</v>
      </c>
      <c r="I201" s="7">
        <v>3256.0</v>
      </c>
      <c r="J201" s="7">
        <v>3300.0</v>
      </c>
      <c r="K201" s="23">
        <f t="shared" si="13"/>
        <v>2.190546529</v>
      </c>
      <c r="L201" s="23">
        <f t="shared" si="14"/>
        <v>1.361829026</v>
      </c>
      <c r="M201" s="23">
        <f t="shared" si="15"/>
        <v>1.68958544</v>
      </c>
      <c r="N201" s="23">
        <f t="shared" si="16"/>
        <v>1.747320331</v>
      </c>
      <c r="O201" s="23">
        <f t="shared" si="17"/>
        <v>1.47761194</v>
      </c>
      <c r="P201" s="23">
        <f t="shared" si="18"/>
        <v>1.3026761</v>
      </c>
      <c r="Q201" s="23">
        <f t="shared" si="19"/>
        <v>1.430548437</v>
      </c>
      <c r="R201" s="23">
        <f t="shared" si="20"/>
        <v>1.679373147</v>
      </c>
      <c r="S201" s="23">
        <f t="shared" si="21"/>
        <v>0.7804936497</v>
      </c>
      <c r="T201" s="23">
        <f t="shared" si="22"/>
        <v>1.368006631</v>
      </c>
      <c r="U201" s="23">
        <f t="shared" si="23"/>
        <v>1.339784984</v>
      </c>
      <c r="V201" s="26">
        <f t="shared" si="24"/>
        <v>0.7667655208</v>
      </c>
    </row>
    <row r="202" ht="12.75" customHeight="1">
      <c r="A202" s="7" t="s">
        <v>243</v>
      </c>
      <c r="B202" s="7">
        <v>1298.0</v>
      </c>
      <c r="C202" s="7">
        <v>902.0</v>
      </c>
      <c r="D202" s="7">
        <v>1284.0</v>
      </c>
      <c r="E202" s="7">
        <v>3478.0</v>
      </c>
      <c r="F202" s="7">
        <v>4214.0</v>
      </c>
      <c r="G202" s="7">
        <v>2436.0</v>
      </c>
      <c r="H202" s="7">
        <v>3208.0</v>
      </c>
      <c r="I202" s="7">
        <v>3664.0</v>
      </c>
      <c r="J202" s="7">
        <v>3080.0</v>
      </c>
      <c r="K202" s="23">
        <f t="shared" si="13"/>
        <v>1.918759232</v>
      </c>
      <c r="L202" s="23">
        <f t="shared" si="14"/>
        <v>1.795228628</v>
      </c>
      <c r="M202" s="23">
        <f t="shared" si="15"/>
        <v>1.299292214</v>
      </c>
      <c r="N202" s="23">
        <f t="shared" si="16"/>
        <v>1.671093358</v>
      </c>
      <c r="O202" s="23">
        <f t="shared" si="17"/>
        <v>1.266472515</v>
      </c>
      <c r="P202" s="23">
        <f t="shared" si="18"/>
        <v>1.296524146</v>
      </c>
      <c r="Q202" s="23">
        <f t="shared" si="19"/>
        <v>1.249103024</v>
      </c>
      <c r="R202" s="23">
        <f t="shared" si="20"/>
        <v>1.359169843</v>
      </c>
      <c r="S202" s="23">
        <f t="shared" si="21"/>
        <v>0.8782650371</v>
      </c>
      <c r="T202" s="23">
        <f t="shared" si="22"/>
        <v>1.276833817</v>
      </c>
      <c r="U202" s="23">
        <f t="shared" si="23"/>
        <v>1.221061397</v>
      </c>
      <c r="V202" s="26">
        <f t="shared" si="24"/>
        <v>0.7306960986</v>
      </c>
    </row>
    <row r="203" ht="12.75" customHeight="1">
      <c r="A203" s="7" t="s">
        <v>221</v>
      </c>
      <c r="B203" s="7">
        <v>486.0</v>
      </c>
      <c r="C203" s="7">
        <v>164.0</v>
      </c>
      <c r="D203" s="7">
        <v>370.0</v>
      </c>
      <c r="E203" s="7">
        <v>974.0</v>
      </c>
      <c r="F203" s="7">
        <v>932.0</v>
      </c>
      <c r="G203" s="7">
        <v>594.0</v>
      </c>
      <c r="H203" s="7">
        <v>1012.0</v>
      </c>
      <c r="I203" s="7">
        <v>748.0</v>
      </c>
      <c r="J203" s="7">
        <v>936.0</v>
      </c>
      <c r="K203" s="23">
        <f t="shared" si="13"/>
        <v>0.7193500739</v>
      </c>
      <c r="L203" s="23">
        <f t="shared" si="14"/>
        <v>0.3280318091</v>
      </c>
      <c r="M203" s="23">
        <f t="shared" si="15"/>
        <v>0.3751263903</v>
      </c>
      <c r="N203" s="23">
        <f t="shared" si="16"/>
        <v>0.4741694244</v>
      </c>
      <c r="O203" s="23">
        <f t="shared" si="17"/>
        <v>0.3549326538</v>
      </c>
      <c r="P203" s="23">
        <f t="shared" si="18"/>
        <v>0.2869886189</v>
      </c>
      <c r="Q203" s="23">
        <f t="shared" si="19"/>
        <v>0.3049718093</v>
      </c>
      <c r="R203" s="23">
        <f t="shared" si="20"/>
        <v>0.429055485</v>
      </c>
      <c r="S203" s="23">
        <f t="shared" si="21"/>
        <v>0.1794871795</v>
      </c>
      <c r="T203" s="23">
        <f t="shared" si="22"/>
        <v>0.3883133029</v>
      </c>
      <c r="U203" s="23">
        <f t="shared" si="23"/>
        <v>0.3239581749</v>
      </c>
      <c r="V203" s="26">
        <f t="shared" si="24"/>
        <v>0.683211861</v>
      </c>
    </row>
    <row r="204" ht="12.75" customHeight="1">
      <c r="A204" s="7" t="s">
        <v>236</v>
      </c>
      <c r="B204" s="7">
        <v>1792.0</v>
      </c>
      <c r="C204" s="7">
        <v>772.0</v>
      </c>
      <c r="D204" s="7">
        <v>2682.0</v>
      </c>
      <c r="E204" s="7">
        <v>4356.0</v>
      </c>
      <c r="F204" s="7">
        <v>4642.0</v>
      </c>
      <c r="G204" s="7">
        <v>3080.0</v>
      </c>
      <c r="H204" s="7">
        <v>3400.0</v>
      </c>
      <c r="I204" s="7">
        <v>4448.0</v>
      </c>
      <c r="J204" s="7">
        <v>3272.0</v>
      </c>
      <c r="K204" s="23">
        <f t="shared" si="13"/>
        <v>2.64844904</v>
      </c>
      <c r="L204" s="23">
        <f t="shared" si="14"/>
        <v>1.536779324</v>
      </c>
      <c r="M204" s="23">
        <f t="shared" si="15"/>
        <v>2.712841254</v>
      </c>
      <c r="N204" s="23">
        <f t="shared" si="16"/>
        <v>2.299356539</v>
      </c>
      <c r="O204" s="23">
        <f t="shared" si="17"/>
        <v>1.586093921</v>
      </c>
      <c r="P204" s="23">
        <f t="shared" si="18"/>
        <v>1.428175946</v>
      </c>
      <c r="Q204" s="23">
        <f t="shared" si="19"/>
        <v>1.579190159</v>
      </c>
      <c r="R204" s="23">
        <f t="shared" si="20"/>
        <v>1.440491317</v>
      </c>
      <c r="S204" s="23">
        <f t="shared" si="21"/>
        <v>1.066139468</v>
      </c>
      <c r="T204" s="23">
        <f t="shared" si="22"/>
        <v>1.356402818</v>
      </c>
      <c r="U204" s="23">
        <f t="shared" si="23"/>
        <v>1.409415605</v>
      </c>
      <c r="V204" s="26">
        <f t="shared" si="24"/>
        <v>0.6129608787</v>
      </c>
    </row>
    <row r="205" ht="12.75" customHeight="1">
      <c r="A205" s="7" t="s">
        <v>246</v>
      </c>
      <c r="B205" s="7">
        <v>746.0</v>
      </c>
      <c r="C205" s="7">
        <v>978.0</v>
      </c>
      <c r="D205" s="7">
        <v>1724.0</v>
      </c>
      <c r="E205" s="7">
        <v>2776.0</v>
      </c>
      <c r="F205" s="7">
        <v>2832.0</v>
      </c>
      <c r="G205" s="7">
        <v>2008.0</v>
      </c>
      <c r="H205" s="7">
        <v>2908.0</v>
      </c>
      <c r="I205" s="7">
        <v>1468.0</v>
      </c>
      <c r="J205" s="7">
        <v>2672.0</v>
      </c>
      <c r="K205" s="23">
        <f t="shared" si="13"/>
        <v>1.103397341</v>
      </c>
      <c r="L205" s="23">
        <f t="shared" si="14"/>
        <v>1.946322068</v>
      </c>
      <c r="M205" s="23">
        <f t="shared" si="15"/>
        <v>1.744186047</v>
      </c>
      <c r="N205" s="23">
        <f t="shared" si="16"/>
        <v>1.597968485</v>
      </c>
      <c r="O205" s="23">
        <f t="shared" si="17"/>
        <v>1.010921005</v>
      </c>
      <c r="P205" s="23">
        <f t="shared" si="18"/>
        <v>0.8714241772</v>
      </c>
      <c r="Q205" s="23">
        <f t="shared" si="19"/>
        <v>1.029728344</v>
      </c>
      <c r="R205" s="23">
        <f t="shared" si="20"/>
        <v>1.23210504</v>
      </c>
      <c r="S205" s="23">
        <f t="shared" si="21"/>
        <v>0.3520249221</v>
      </c>
      <c r="T205" s="23">
        <f t="shared" si="22"/>
        <v>1.107749689</v>
      </c>
      <c r="U205" s="23">
        <f t="shared" si="23"/>
        <v>0.9339921963</v>
      </c>
      <c r="V205" s="26">
        <f t="shared" si="24"/>
        <v>0.5844872443</v>
      </c>
    </row>
    <row r="206" ht="12.75" customHeight="1">
      <c r="A206" s="7" t="s">
        <v>245</v>
      </c>
      <c r="B206" s="7">
        <v>1140.0</v>
      </c>
      <c r="C206" s="7">
        <v>812.0</v>
      </c>
      <c r="D206" s="7">
        <v>912.0</v>
      </c>
      <c r="E206" s="7">
        <v>2562.0</v>
      </c>
      <c r="F206" s="7">
        <v>2688.0</v>
      </c>
      <c r="G206" s="7">
        <v>1518.0</v>
      </c>
      <c r="H206" s="7">
        <v>1692.0</v>
      </c>
      <c r="I206" s="7">
        <v>1292.0</v>
      </c>
      <c r="J206" s="7">
        <v>1864.0</v>
      </c>
      <c r="K206" s="23">
        <f t="shared" si="13"/>
        <v>1.685376662</v>
      </c>
      <c r="L206" s="23">
        <f t="shared" si="14"/>
        <v>1.616302187</v>
      </c>
      <c r="M206" s="23">
        <f t="shared" si="15"/>
        <v>0.9231547017</v>
      </c>
      <c r="N206" s="23">
        <f t="shared" si="16"/>
        <v>1.40827785</v>
      </c>
      <c r="O206" s="23">
        <f t="shared" si="17"/>
        <v>0.9330178376</v>
      </c>
      <c r="P206" s="23">
        <f t="shared" si="18"/>
        <v>0.8271301138</v>
      </c>
      <c r="Q206" s="23">
        <f t="shared" si="19"/>
        <v>0.7785750897</v>
      </c>
      <c r="R206" s="23">
        <f t="shared" si="20"/>
        <v>0.7170690385</v>
      </c>
      <c r="S206" s="23">
        <f t="shared" si="21"/>
        <v>0.3098490295</v>
      </c>
      <c r="T206" s="23">
        <f t="shared" si="22"/>
        <v>0.772896809</v>
      </c>
      <c r="U206" s="23">
        <f t="shared" si="23"/>
        <v>0.723089653</v>
      </c>
      <c r="V206" s="26">
        <f t="shared" si="24"/>
        <v>0.5134566683</v>
      </c>
    </row>
    <row r="207" ht="12.75" customHeight="1">
      <c r="A207" s="7" t="s">
        <v>200</v>
      </c>
      <c r="B207" s="7">
        <v>1020.0</v>
      </c>
      <c r="C207" s="7">
        <v>690.0</v>
      </c>
      <c r="D207" s="7">
        <v>594.0</v>
      </c>
      <c r="E207" s="7">
        <v>1102.0</v>
      </c>
      <c r="F207" s="7">
        <v>920.0</v>
      </c>
      <c r="G207" s="7">
        <v>772.0</v>
      </c>
      <c r="H207" s="7">
        <v>1116.0</v>
      </c>
      <c r="I207" s="7">
        <v>2716.0</v>
      </c>
      <c r="J207" s="7">
        <v>1160.0</v>
      </c>
      <c r="K207" s="23">
        <f t="shared" si="13"/>
        <v>1.508124077</v>
      </c>
      <c r="L207" s="23">
        <f t="shared" si="14"/>
        <v>1.373757455</v>
      </c>
      <c r="M207" s="23">
        <f t="shared" si="15"/>
        <v>0.6016177958</v>
      </c>
      <c r="N207" s="23">
        <f t="shared" si="16"/>
        <v>1.161166443</v>
      </c>
      <c r="O207" s="23">
        <f t="shared" si="17"/>
        <v>0.4015289407</v>
      </c>
      <c r="P207" s="23">
        <f t="shared" si="18"/>
        <v>0.2832974469</v>
      </c>
      <c r="Q207" s="23">
        <f t="shared" si="19"/>
        <v>0.3962070733</v>
      </c>
      <c r="R207" s="23">
        <f t="shared" si="20"/>
        <v>0.4731046167</v>
      </c>
      <c r="S207" s="23">
        <f t="shared" si="21"/>
        <v>0.6510903427</v>
      </c>
      <c r="T207" s="23">
        <f t="shared" si="22"/>
        <v>0.4811438044</v>
      </c>
      <c r="U207" s="23">
        <f t="shared" si="23"/>
        <v>0.4477287041</v>
      </c>
      <c r="V207" s="26">
        <f t="shared" si="24"/>
        <v>0.385585294</v>
      </c>
    </row>
    <row r="208" ht="12.75" customHeight="1">
      <c r="A208" s="7" t="s">
        <v>204</v>
      </c>
      <c r="B208" s="7">
        <v>20.0</v>
      </c>
      <c r="C208" s="7">
        <v>38.0</v>
      </c>
      <c r="D208" s="7">
        <v>40.0</v>
      </c>
      <c r="E208" s="7">
        <v>22.0</v>
      </c>
      <c r="F208" s="7">
        <v>36.0</v>
      </c>
      <c r="G208" s="7">
        <v>6.0</v>
      </c>
      <c r="H208" s="7">
        <v>68.0</v>
      </c>
      <c r="I208" s="7">
        <v>148.0</v>
      </c>
      <c r="J208" s="7">
        <v>64.0</v>
      </c>
      <c r="K208" s="23">
        <f t="shared" si="13"/>
        <v>0.03101920236</v>
      </c>
      <c r="L208" s="23">
        <f t="shared" si="14"/>
        <v>0.07753479125</v>
      </c>
      <c r="M208" s="23">
        <f t="shared" si="15"/>
        <v>0.04145601618</v>
      </c>
      <c r="N208" s="23">
        <f t="shared" si="16"/>
        <v>0.0500033366</v>
      </c>
      <c r="O208" s="23">
        <f t="shared" si="17"/>
        <v>0.008372770295</v>
      </c>
      <c r="P208" s="23">
        <f t="shared" si="18"/>
        <v>0.0113811135</v>
      </c>
      <c r="Q208" s="23">
        <f t="shared" si="19"/>
        <v>0.003587903639</v>
      </c>
      <c r="R208" s="23">
        <f t="shared" si="20"/>
        <v>0.0292249047</v>
      </c>
      <c r="S208" s="23">
        <f t="shared" si="21"/>
        <v>0.03570572729</v>
      </c>
      <c r="T208" s="23">
        <f t="shared" si="22"/>
        <v>0.0269374223</v>
      </c>
      <c r="U208" s="23">
        <f t="shared" si="23"/>
        <v>0.01920164029</v>
      </c>
      <c r="V208" s="26">
        <f t="shared" si="24"/>
        <v>0.3840071802</v>
      </c>
    </row>
    <row r="209" ht="12.75" customHeight="1">
      <c r="A209" s="7" t="s">
        <v>229</v>
      </c>
      <c r="B209" s="7">
        <v>1332.0</v>
      </c>
      <c r="C209" s="7">
        <v>1070.0</v>
      </c>
      <c r="D209" s="7">
        <v>2080.0</v>
      </c>
      <c r="E209" s="7">
        <v>2000.0</v>
      </c>
      <c r="F209" s="7">
        <v>2346.0</v>
      </c>
      <c r="G209" s="7">
        <v>1342.0</v>
      </c>
      <c r="H209" s="7">
        <v>2096.0</v>
      </c>
      <c r="I209" s="7">
        <v>1816.0</v>
      </c>
      <c r="J209" s="7">
        <v>1916.0</v>
      </c>
      <c r="K209" s="23">
        <f t="shared" si="13"/>
        <v>1.968980798</v>
      </c>
      <c r="L209" s="23">
        <f t="shared" si="14"/>
        <v>2.129224652</v>
      </c>
      <c r="M209" s="23">
        <f t="shared" si="15"/>
        <v>2.104145602</v>
      </c>
      <c r="N209" s="23">
        <f t="shared" si="16"/>
        <v>2.06745035</v>
      </c>
      <c r="O209" s="23">
        <f t="shared" si="17"/>
        <v>0.7284310157</v>
      </c>
      <c r="P209" s="23">
        <f t="shared" si="18"/>
        <v>0.7219317133</v>
      </c>
      <c r="Q209" s="23">
        <f t="shared" si="19"/>
        <v>0.6883649411</v>
      </c>
      <c r="R209" s="23">
        <f t="shared" si="20"/>
        <v>0.8881829733</v>
      </c>
      <c r="S209" s="23">
        <f t="shared" si="21"/>
        <v>0.4354181644</v>
      </c>
      <c r="T209" s="23">
        <f t="shared" si="22"/>
        <v>0.7944467468</v>
      </c>
      <c r="U209" s="23">
        <f t="shared" si="23"/>
        <v>0.7094625924</v>
      </c>
      <c r="V209" s="26">
        <f t="shared" si="24"/>
        <v>0.3431582249</v>
      </c>
    </row>
    <row r="210" ht="12.75" customHeight="1">
      <c r="A210" s="7" t="s">
        <v>237</v>
      </c>
      <c r="B210" s="7">
        <v>696.0</v>
      </c>
      <c r="C210" s="7">
        <v>572.0</v>
      </c>
      <c r="D210" s="7">
        <v>776.0</v>
      </c>
      <c r="E210" s="7">
        <v>1112.0</v>
      </c>
      <c r="F210" s="7">
        <v>826.0</v>
      </c>
      <c r="G210" s="7">
        <v>888.0</v>
      </c>
      <c r="H210" s="7">
        <v>756.0</v>
      </c>
      <c r="I210" s="7">
        <v>1084.0</v>
      </c>
      <c r="J210" s="7">
        <v>768.0</v>
      </c>
      <c r="K210" s="23">
        <f t="shared" si="13"/>
        <v>1.029542097</v>
      </c>
      <c r="L210" s="23">
        <f t="shared" si="14"/>
        <v>1.13916501</v>
      </c>
      <c r="M210" s="23">
        <f t="shared" si="15"/>
        <v>0.7856420627</v>
      </c>
      <c r="N210" s="23">
        <f t="shared" si="16"/>
        <v>0.9847830567</v>
      </c>
      <c r="O210" s="23">
        <f t="shared" si="17"/>
        <v>0.4051692756</v>
      </c>
      <c r="P210" s="23">
        <f t="shared" si="18"/>
        <v>0.2543832667</v>
      </c>
      <c r="Q210" s="23">
        <f t="shared" si="19"/>
        <v>0.4556637622</v>
      </c>
      <c r="R210" s="23">
        <f t="shared" si="20"/>
        <v>0.320626853</v>
      </c>
      <c r="S210" s="23">
        <f t="shared" si="21"/>
        <v>0.2600047927</v>
      </c>
      <c r="T210" s="23">
        <f t="shared" si="22"/>
        <v>0.3186904269</v>
      </c>
      <c r="U210" s="23">
        <f t="shared" si="23"/>
        <v>0.3357563962</v>
      </c>
      <c r="V210" s="26">
        <f t="shared" si="24"/>
        <v>0.3409445297</v>
      </c>
    </row>
    <row r="211" ht="12.75" customHeight="1"/>
    <row r="212" ht="12.75" customHeight="1">
      <c r="U212" s="27" t="s">
        <v>182</v>
      </c>
      <c r="V212" s="23">
        <f>45/62</f>
        <v>0.7258064516</v>
      </c>
    </row>
    <row r="213" ht="12.75" customHeight="1">
      <c r="U213" s="27" t="s">
        <v>184</v>
      </c>
      <c r="V213" s="29">
        <f>33/62</f>
        <v>0.5322580645</v>
      </c>
    </row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5:J5"/>
    <mergeCell ref="K5:V5"/>
    <mergeCell ref="B146:J146"/>
    <mergeCell ref="K146:V146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3" width="10.63"/>
  </cols>
  <sheetData>
    <row r="1" ht="12.75" customHeight="1">
      <c r="A1" s="6" t="s">
        <v>28</v>
      </c>
      <c r="B1" s="7" t="s">
        <v>254</v>
      </c>
      <c r="C1" s="7" t="s">
        <v>255</v>
      </c>
      <c r="D1" s="7" t="s">
        <v>256</v>
      </c>
      <c r="E1" s="7" t="s">
        <v>32</v>
      </c>
      <c r="F1" s="7" t="s">
        <v>33</v>
      </c>
      <c r="G1" s="7" t="s">
        <v>34</v>
      </c>
      <c r="H1" s="8" t="s">
        <v>35</v>
      </c>
      <c r="I1" s="8" t="s">
        <v>36</v>
      </c>
      <c r="J1" s="8" t="s">
        <v>37</v>
      </c>
      <c r="M1" s="35"/>
      <c r="N1" s="35"/>
      <c r="O1" s="35"/>
      <c r="P1" s="35"/>
      <c r="Q1" s="35"/>
      <c r="R1" s="35"/>
    </row>
    <row r="2" ht="12.75" customHeight="1">
      <c r="A2" s="30" t="s">
        <v>259</v>
      </c>
      <c r="B2" s="11">
        <v>178.0</v>
      </c>
      <c r="C2" s="11">
        <v>152.0</v>
      </c>
      <c r="D2" s="11">
        <v>162.0</v>
      </c>
      <c r="E2" s="11">
        <v>4400.0</v>
      </c>
      <c r="F2" s="11">
        <v>4322.0</v>
      </c>
      <c r="G2" s="11">
        <v>3206.0</v>
      </c>
      <c r="H2" s="11">
        <v>4832.0</v>
      </c>
      <c r="I2" s="11">
        <v>4424.0</v>
      </c>
      <c r="J2" s="11">
        <v>4440.0</v>
      </c>
      <c r="M2" s="36"/>
      <c r="N2" s="36"/>
      <c r="O2" s="36"/>
      <c r="P2" s="36"/>
      <c r="Q2" s="36"/>
      <c r="R2" s="36"/>
    </row>
    <row r="3" ht="12.75" customHeight="1">
      <c r="A3" s="6"/>
      <c r="C3" s="13"/>
      <c r="D3" s="13"/>
      <c r="E3" s="13"/>
      <c r="F3" s="13"/>
      <c r="G3" s="13"/>
      <c r="H3" s="8"/>
      <c r="I3" s="37"/>
      <c r="J3" s="8"/>
      <c r="M3" s="35"/>
      <c r="N3" s="35"/>
      <c r="O3" s="35"/>
      <c r="P3" s="35"/>
      <c r="Q3" s="35"/>
      <c r="R3" s="35"/>
    </row>
    <row r="4" ht="12.75" customHeight="1">
      <c r="A4" s="6" t="s">
        <v>39</v>
      </c>
      <c r="H4" s="8"/>
      <c r="I4" s="8"/>
      <c r="J4" s="8"/>
    </row>
    <row r="5" ht="12.75" customHeight="1">
      <c r="B5" s="16" t="s">
        <v>40</v>
      </c>
      <c r="C5" s="17"/>
      <c r="D5" s="17"/>
      <c r="E5" s="17"/>
      <c r="F5" s="17"/>
      <c r="G5" s="17"/>
      <c r="H5" s="17"/>
      <c r="I5" s="17"/>
      <c r="J5" s="18"/>
      <c r="K5" s="19" t="s">
        <v>41</v>
      </c>
      <c r="L5" s="17"/>
      <c r="M5" s="17"/>
      <c r="N5" s="17"/>
      <c r="O5" s="17"/>
      <c r="P5" s="17"/>
      <c r="Q5" s="17"/>
      <c r="R5" s="17"/>
      <c r="S5" s="17"/>
      <c r="T5" s="17"/>
      <c r="U5" s="17"/>
      <c r="V5" s="18"/>
    </row>
    <row r="6" ht="12.75" customHeight="1">
      <c r="B6" s="7" t="s">
        <v>254</v>
      </c>
      <c r="C6" s="7" t="s">
        <v>255</v>
      </c>
      <c r="D6" s="7" t="s">
        <v>256</v>
      </c>
      <c r="E6" s="7" t="s">
        <v>32</v>
      </c>
      <c r="F6" s="7" t="s">
        <v>33</v>
      </c>
      <c r="G6" s="7" t="s">
        <v>34</v>
      </c>
      <c r="H6" s="8" t="s">
        <v>35</v>
      </c>
      <c r="I6" s="8" t="s">
        <v>36</v>
      </c>
      <c r="J6" s="8" t="s">
        <v>37</v>
      </c>
      <c r="K6" s="7" t="s">
        <v>254</v>
      </c>
      <c r="L6" s="7" t="s">
        <v>255</v>
      </c>
      <c r="M6" s="7" t="s">
        <v>256</v>
      </c>
      <c r="N6" s="7" t="s">
        <v>257</v>
      </c>
      <c r="O6" s="7" t="s">
        <v>32</v>
      </c>
      <c r="P6" s="7" t="s">
        <v>33</v>
      </c>
      <c r="Q6" s="7" t="s">
        <v>34</v>
      </c>
      <c r="R6" s="7" t="s">
        <v>35</v>
      </c>
      <c r="S6" s="7" t="s">
        <v>36</v>
      </c>
      <c r="T6" s="7" t="s">
        <v>37</v>
      </c>
      <c r="U6" s="7" t="s">
        <v>43</v>
      </c>
      <c r="V6" s="38" t="s">
        <v>44</v>
      </c>
      <c r="W6" s="7"/>
    </row>
    <row r="7" ht="12.75" customHeight="1">
      <c r="A7" s="7" t="s">
        <v>61</v>
      </c>
      <c r="B7" s="7">
        <v>0.0</v>
      </c>
      <c r="C7" s="7">
        <v>2.0</v>
      </c>
      <c r="D7" s="7">
        <v>6.0</v>
      </c>
      <c r="E7" s="7">
        <v>506.0</v>
      </c>
      <c r="F7" s="7">
        <v>926.0</v>
      </c>
      <c r="G7" s="7">
        <v>874.0</v>
      </c>
      <c r="H7" s="7">
        <v>12360.0</v>
      </c>
      <c r="I7" s="7">
        <v>34620.0</v>
      </c>
      <c r="J7" s="7">
        <v>9784.0</v>
      </c>
      <c r="K7" s="23">
        <f t="shared" ref="K7:K143" si="1">(1+B7)/(1+$B$2)</f>
        <v>0.005586592179</v>
      </c>
      <c r="L7" s="23">
        <f t="shared" ref="L7:L143" si="2">(1+C7)/(1+$C$2)</f>
        <v>0.01960784314</v>
      </c>
      <c r="M7" s="23">
        <f t="shared" ref="M7:M143" si="3">(1+D7)/(1+$D$2)</f>
        <v>0.04294478528</v>
      </c>
      <c r="N7" s="23">
        <f t="shared" ref="N7:N143" si="4">(K7+L7+M7)/3</f>
        <v>0.02271307353</v>
      </c>
      <c r="O7" s="23">
        <f t="shared" ref="O7:O143" si="5">(1+E7)/(1+$E$2)</f>
        <v>0.1152010907</v>
      </c>
      <c r="P7" s="23">
        <f t="shared" ref="P7:P143" si="6">(1+F7)/(1+$F$2)</f>
        <v>0.2144344205</v>
      </c>
      <c r="Q7" s="23">
        <f t="shared" ref="Q7:Q143" si="7">(1+G7)/(1+$G$2)</f>
        <v>0.2728406611</v>
      </c>
      <c r="R7" s="23">
        <f t="shared" ref="R7:R143" si="8">(1+H7)/(1+$H$2)</f>
        <v>2.557624664</v>
      </c>
      <c r="S7" s="23">
        <f t="shared" ref="S7:S143" si="9">(1+I7)/(1+$I$2)</f>
        <v>7.823954802</v>
      </c>
      <c r="T7" s="23">
        <f t="shared" ref="T7:T143" si="10">(1+J7)/(1+$J$2)</f>
        <v>2.203332583</v>
      </c>
      <c r="U7" s="23">
        <f t="shared" ref="U7:U143" si="11">(O7+P7+Q7+R7+S7+T7)/6</f>
        <v>2.197898037</v>
      </c>
      <c r="V7" s="39">
        <f t="shared" ref="V7:V143" si="12">U7/N7</f>
        <v>96.76797083</v>
      </c>
    </row>
    <row r="8" ht="12.75" customHeight="1">
      <c r="A8" s="7" t="s">
        <v>149</v>
      </c>
      <c r="B8" s="7">
        <v>0.0</v>
      </c>
      <c r="C8" s="7">
        <v>0.0</v>
      </c>
      <c r="D8" s="7">
        <v>0.0</v>
      </c>
      <c r="E8" s="7">
        <v>2716.0</v>
      </c>
      <c r="F8" s="7">
        <v>2370.0</v>
      </c>
      <c r="G8" s="7">
        <v>1752.0</v>
      </c>
      <c r="H8" s="7">
        <v>1392.0</v>
      </c>
      <c r="I8" s="7">
        <v>1704.0</v>
      </c>
      <c r="J8" s="7">
        <v>1604.0</v>
      </c>
      <c r="K8" s="23">
        <f t="shared" si="1"/>
        <v>0.005586592179</v>
      </c>
      <c r="L8" s="23">
        <f t="shared" si="2"/>
        <v>0.006535947712</v>
      </c>
      <c r="M8" s="23">
        <f t="shared" si="3"/>
        <v>0.006134969325</v>
      </c>
      <c r="N8" s="23">
        <f t="shared" si="4"/>
        <v>0.006085836405</v>
      </c>
      <c r="O8" s="23">
        <f t="shared" si="5"/>
        <v>0.617359691</v>
      </c>
      <c r="P8" s="23">
        <f t="shared" si="6"/>
        <v>0.5484617164</v>
      </c>
      <c r="Q8" s="23">
        <f t="shared" si="7"/>
        <v>0.5466167758</v>
      </c>
      <c r="R8" s="23">
        <f t="shared" si="8"/>
        <v>0.2882267743</v>
      </c>
      <c r="S8" s="23">
        <f t="shared" si="9"/>
        <v>0.3853107345</v>
      </c>
      <c r="T8" s="23">
        <f t="shared" si="10"/>
        <v>0.3614050889</v>
      </c>
      <c r="U8" s="23">
        <f t="shared" si="11"/>
        <v>0.4578967968</v>
      </c>
      <c r="V8" s="39">
        <f t="shared" si="12"/>
        <v>75.23974788</v>
      </c>
    </row>
    <row r="9" ht="12.75" customHeight="1">
      <c r="A9" s="7" t="s">
        <v>80</v>
      </c>
      <c r="B9" s="7">
        <v>40.0</v>
      </c>
      <c r="C9" s="7">
        <v>64.0</v>
      </c>
      <c r="D9" s="7">
        <v>66.0</v>
      </c>
      <c r="E9" s="7">
        <v>50702.0</v>
      </c>
      <c r="F9" s="7">
        <v>61352.0</v>
      </c>
      <c r="G9" s="7">
        <v>34496.0</v>
      </c>
      <c r="H9" s="7">
        <v>136200.0</v>
      </c>
      <c r="I9" s="7">
        <v>209084.0</v>
      </c>
      <c r="J9" s="7">
        <v>158824.0</v>
      </c>
      <c r="K9" s="23">
        <f t="shared" si="1"/>
        <v>0.2290502793</v>
      </c>
      <c r="L9" s="23">
        <f t="shared" si="2"/>
        <v>0.4248366013</v>
      </c>
      <c r="M9" s="23">
        <f t="shared" si="3"/>
        <v>0.4110429448</v>
      </c>
      <c r="N9" s="23">
        <f t="shared" si="4"/>
        <v>0.3549766085</v>
      </c>
      <c r="O9" s="23">
        <f t="shared" si="5"/>
        <v>11.52079073</v>
      </c>
      <c r="P9" s="23">
        <f t="shared" si="6"/>
        <v>14.19222762</v>
      </c>
      <c r="Q9" s="23">
        <f t="shared" si="7"/>
        <v>10.75678204</v>
      </c>
      <c r="R9" s="23">
        <f t="shared" si="8"/>
        <v>28.18146079</v>
      </c>
      <c r="S9" s="23">
        <f t="shared" si="9"/>
        <v>47.25084746</v>
      </c>
      <c r="T9" s="23">
        <f t="shared" si="10"/>
        <v>35.76334159</v>
      </c>
      <c r="U9" s="23">
        <f t="shared" si="11"/>
        <v>24.61090837</v>
      </c>
      <c r="V9" s="39">
        <f t="shared" si="12"/>
        <v>69.33107079</v>
      </c>
    </row>
    <row r="10" ht="12.75" customHeight="1">
      <c r="A10" s="7" t="s">
        <v>96</v>
      </c>
      <c r="B10" s="7">
        <v>0.0</v>
      </c>
      <c r="C10" s="7">
        <v>0.0</v>
      </c>
      <c r="D10" s="7">
        <v>4.0</v>
      </c>
      <c r="E10" s="7">
        <v>1896.0</v>
      </c>
      <c r="F10" s="7">
        <v>1582.0</v>
      </c>
      <c r="G10" s="7">
        <v>1634.0</v>
      </c>
      <c r="H10" s="7">
        <v>4516.0</v>
      </c>
      <c r="I10" s="7">
        <v>7276.0</v>
      </c>
      <c r="J10" s="7">
        <v>6240.0</v>
      </c>
      <c r="K10" s="23">
        <f t="shared" si="1"/>
        <v>0.005586592179</v>
      </c>
      <c r="L10" s="23">
        <f t="shared" si="2"/>
        <v>0.006535947712</v>
      </c>
      <c r="M10" s="23">
        <f t="shared" si="3"/>
        <v>0.03067484663</v>
      </c>
      <c r="N10" s="23">
        <f t="shared" si="4"/>
        <v>0.01426579551</v>
      </c>
      <c r="O10" s="23">
        <f t="shared" si="5"/>
        <v>0.4310384004</v>
      </c>
      <c r="P10" s="23">
        <f t="shared" si="6"/>
        <v>0.3661808929</v>
      </c>
      <c r="Q10" s="23">
        <f t="shared" si="7"/>
        <v>0.5098222638</v>
      </c>
      <c r="R10" s="23">
        <f t="shared" si="8"/>
        <v>0.9346161804</v>
      </c>
      <c r="S10" s="23">
        <f t="shared" si="9"/>
        <v>1.644519774</v>
      </c>
      <c r="T10" s="23">
        <f t="shared" si="10"/>
        <v>1.405314118</v>
      </c>
      <c r="U10" s="23">
        <f t="shared" si="11"/>
        <v>0.8819152717</v>
      </c>
      <c r="V10" s="39">
        <f t="shared" si="12"/>
        <v>61.82026592</v>
      </c>
    </row>
    <row r="11" ht="12.75" customHeight="1">
      <c r="A11" s="7" t="s">
        <v>54</v>
      </c>
      <c r="B11" s="7">
        <v>0.0</v>
      </c>
      <c r="C11" s="7">
        <v>2.0</v>
      </c>
      <c r="D11" s="7">
        <v>0.0</v>
      </c>
      <c r="E11" s="7">
        <v>808.0</v>
      </c>
      <c r="F11" s="7">
        <v>560.0</v>
      </c>
      <c r="G11" s="7">
        <v>522.0</v>
      </c>
      <c r="H11" s="7">
        <v>2364.0</v>
      </c>
      <c r="I11" s="7">
        <v>2940.0</v>
      </c>
      <c r="J11" s="7">
        <v>4180.0</v>
      </c>
      <c r="K11" s="23">
        <f t="shared" si="1"/>
        <v>0.005586592179</v>
      </c>
      <c r="L11" s="23">
        <f t="shared" si="2"/>
        <v>0.01960784314</v>
      </c>
      <c r="M11" s="23">
        <f t="shared" si="3"/>
        <v>0.006134969325</v>
      </c>
      <c r="N11" s="23">
        <f t="shared" si="4"/>
        <v>0.01044313488</v>
      </c>
      <c r="O11" s="23">
        <f t="shared" si="5"/>
        <v>0.1838218587</v>
      </c>
      <c r="P11" s="23">
        <f t="shared" si="6"/>
        <v>0.1297709924</v>
      </c>
      <c r="Q11" s="23">
        <f t="shared" si="7"/>
        <v>0.1630807608</v>
      </c>
      <c r="R11" s="23">
        <f t="shared" si="8"/>
        <v>0.4893440927</v>
      </c>
      <c r="S11" s="23">
        <f t="shared" si="9"/>
        <v>0.6646327684</v>
      </c>
      <c r="T11" s="23">
        <f t="shared" si="10"/>
        <v>0.9414546273</v>
      </c>
      <c r="U11" s="23">
        <f t="shared" si="11"/>
        <v>0.4286841834</v>
      </c>
      <c r="V11" s="39">
        <f t="shared" si="12"/>
        <v>41.04937725</v>
      </c>
    </row>
    <row r="12" ht="12.75" customHeight="1">
      <c r="A12" s="7" t="s">
        <v>87</v>
      </c>
      <c r="B12" s="7">
        <v>132.0</v>
      </c>
      <c r="C12" s="7">
        <v>42.0</v>
      </c>
      <c r="D12" s="7">
        <v>28.0</v>
      </c>
      <c r="E12" s="7">
        <v>54326.0</v>
      </c>
      <c r="F12" s="7">
        <v>49086.0</v>
      </c>
      <c r="G12" s="7">
        <v>47048.0</v>
      </c>
      <c r="H12" s="7">
        <v>71540.0</v>
      </c>
      <c r="I12" s="7">
        <v>108880.0</v>
      </c>
      <c r="J12" s="7">
        <v>87756.0</v>
      </c>
      <c r="K12" s="23">
        <f t="shared" si="1"/>
        <v>0.7430167598</v>
      </c>
      <c r="L12" s="23">
        <f t="shared" si="2"/>
        <v>0.2810457516</v>
      </c>
      <c r="M12" s="23">
        <f t="shared" si="3"/>
        <v>0.1779141104</v>
      </c>
      <c r="N12" s="23">
        <f t="shared" si="4"/>
        <v>0.4006588739</v>
      </c>
      <c r="O12" s="23">
        <f t="shared" si="5"/>
        <v>12.34423995</v>
      </c>
      <c r="P12" s="23">
        <f t="shared" si="6"/>
        <v>11.35484617</v>
      </c>
      <c r="Q12" s="23">
        <f t="shared" si="7"/>
        <v>14.6707203</v>
      </c>
      <c r="R12" s="23">
        <f t="shared" si="8"/>
        <v>14.80260708</v>
      </c>
      <c r="S12" s="23">
        <f t="shared" si="9"/>
        <v>24.60587571</v>
      </c>
      <c r="T12" s="23">
        <f t="shared" si="10"/>
        <v>19.7606395</v>
      </c>
      <c r="U12" s="23">
        <f t="shared" si="11"/>
        <v>16.25648812</v>
      </c>
      <c r="V12" s="39">
        <f t="shared" si="12"/>
        <v>40.57438677</v>
      </c>
    </row>
    <row r="13" ht="12.75" customHeight="1">
      <c r="A13" s="7" t="s">
        <v>75</v>
      </c>
      <c r="B13" s="7">
        <v>130.0</v>
      </c>
      <c r="C13" s="7">
        <v>58.0</v>
      </c>
      <c r="D13" s="7">
        <v>32.0</v>
      </c>
      <c r="E13" s="7">
        <v>50218.0</v>
      </c>
      <c r="F13" s="7">
        <v>38722.0</v>
      </c>
      <c r="G13" s="7">
        <v>58090.0</v>
      </c>
      <c r="H13" s="7">
        <v>86540.0</v>
      </c>
      <c r="I13" s="7">
        <v>123708.0</v>
      </c>
      <c r="J13" s="7">
        <v>93496.0</v>
      </c>
      <c r="K13" s="23">
        <f t="shared" si="1"/>
        <v>0.7318435754</v>
      </c>
      <c r="L13" s="23">
        <f t="shared" si="2"/>
        <v>0.385620915</v>
      </c>
      <c r="M13" s="23">
        <f t="shared" si="3"/>
        <v>0.2024539877</v>
      </c>
      <c r="N13" s="23">
        <f t="shared" si="4"/>
        <v>0.4399728261</v>
      </c>
      <c r="O13" s="23">
        <f t="shared" si="5"/>
        <v>11.41081572</v>
      </c>
      <c r="P13" s="23">
        <f t="shared" si="6"/>
        <v>8.957436965</v>
      </c>
      <c r="Q13" s="23">
        <f t="shared" si="7"/>
        <v>18.11381353</v>
      </c>
      <c r="R13" s="23">
        <f t="shared" si="8"/>
        <v>17.9062694</v>
      </c>
      <c r="S13" s="23">
        <f t="shared" si="9"/>
        <v>27.95683616</v>
      </c>
      <c r="T13" s="23">
        <f t="shared" si="10"/>
        <v>21.05314118</v>
      </c>
      <c r="U13" s="23">
        <f t="shared" si="11"/>
        <v>17.56638549</v>
      </c>
      <c r="V13" s="39">
        <f t="shared" si="12"/>
        <v>39.92606919</v>
      </c>
    </row>
    <row r="14" ht="12.75" customHeight="1">
      <c r="A14" s="7" t="s">
        <v>98</v>
      </c>
      <c r="B14" s="7">
        <v>2.0</v>
      </c>
      <c r="C14" s="7">
        <v>6.0</v>
      </c>
      <c r="D14" s="7">
        <v>0.0</v>
      </c>
      <c r="E14" s="7">
        <v>2832.0</v>
      </c>
      <c r="F14" s="7">
        <v>3350.0</v>
      </c>
      <c r="G14" s="7">
        <v>2516.0</v>
      </c>
      <c r="H14" s="7">
        <v>4624.0</v>
      </c>
      <c r="I14" s="7">
        <v>4416.0</v>
      </c>
      <c r="J14" s="7">
        <v>4572.0</v>
      </c>
      <c r="K14" s="23">
        <f t="shared" si="1"/>
        <v>0.01675977654</v>
      </c>
      <c r="L14" s="23">
        <f t="shared" si="2"/>
        <v>0.04575163399</v>
      </c>
      <c r="M14" s="23">
        <f t="shared" si="3"/>
        <v>0.006134969325</v>
      </c>
      <c r="N14" s="23">
        <f t="shared" si="4"/>
        <v>0.02288212662</v>
      </c>
      <c r="O14" s="23">
        <f t="shared" si="5"/>
        <v>0.643717337</v>
      </c>
      <c r="P14" s="23">
        <f t="shared" si="6"/>
        <v>0.7751561416</v>
      </c>
      <c r="Q14" s="23">
        <f t="shared" si="7"/>
        <v>0.7848456501</v>
      </c>
      <c r="R14" s="23">
        <f t="shared" si="8"/>
        <v>0.9569625491</v>
      </c>
      <c r="S14" s="23">
        <f t="shared" si="9"/>
        <v>0.9981920904</v>
      </c>
      <c r="T14" s="23">
        <f t="shared" si="10"/>
        <v>1.029723035</v>
      </c>
      <c r="U14" s="23">
        <f t="shared" si="11"/>
        <v>0.8647661339</v>
      </c>
      <c r="V14" s="39">
        <f t="shared" si="12"/>
        <v>37.79220998</v>
      </c>
    </row>
    <row r="15" ht="12.75" customHeight="1">
      <c r="A15" s="7" t="s">
        <v>50</v>
      </c>
      <c r="B15" s="7">
        <v>0.0</v>
      </c>
      <c r="C15" s="7">
        <v>4.0</v>
      </c>
      <c r="D15" s="7">
        <v>6.0</v>
      </c>
      <c r="E15" s="7">
        <v>4142.0</v>
      </c>
      <c r="F15" s="7">
        <v>4546.0</v>
      </c>
      <c r="G15" s="7">
        <v>2940.0</v>
      </c>
      <c r="H15" s="7">
        <v>4456.0</v>
      </c>
      <c r="I15" s="7">
        <v>3388.0</v>
      </c>
      <c r="J15" s="7">
        <v>5172.0</v>
      </c>
      <c r="K15" s="23">
        <f t="shared" si="1"/>
        <v>0.005586592179</v>
      </c>
      <c r="L15" s="23">
        <f t="shared" si="2"/>
        <v>0.03267973856</v>
      </c>
      <c r="M15" s="23">
        <f t="shared" si="3"/>
        <v>0.04294478528</v>
      </c>
      <c r="N15" s="23">
        <f t="shared" si="4"/>
        <v>0.02707037201</v>
      </c>
      <c r="O15" s="23">
        <f t="shared" si="5"/>
        <v>0.9413769598</v>
      </c>
      <c r="P15" s="23">
        <f t="shared" si="6"/>
        <v>1.051815869</v>
      </c>
      <c r="Q15" s="23">
        <f t="shared" si="7"/>
        <v>0.917056439</v>
      </c>
      <c r="R15" s="23">
        <f t="shared" si="8"/>
        <v>0.9222015311</v>
      </c>
      <c r="S15" s="23">
        <f t="shared" si="9"/>
        <v>0.7658757062</v>
      </c>
      <c r="T15" s="23">
        <f t="shared" si="10"/>
        <v>1.164827741</v>
      </c>
      <c r="U15" s="23">
        <f t="shared" si="11"/>
        <v>0.9605257077</v>
      </c>
      <c r="V15" s="39">
        <f t="shared" si="12"/>
        <v>35.48254555</v>
      </c>
    </row>
    <row r="16" ht="12.75" customHeight="1">
      <c r="A16" s="7" t="s">
        <v>51</v>
      </c>
      <c r="B16" s="7">
        <v>2.0</v>
      </c>
      <c r="C16" s="7">
        <v>10.0</v>
      </c>
      <c r="D16" s="7">
        <v>40.0</v>
      </c>
      <c r="E16" s="7">
        <v>14288.0</v>
      </c>
      <c r="F16" s="7">
        <v>11498.0</v>
      </c>
      <c r="G16" s="7">
        <v>9644.0</v>
      </c>
      <c r="H16" s="7">
        <v>18264.0</v>
      </c>
      <c r="I16" s="7">
        <v>18320.0</v>
      </c>
      <c r="J16" s="7">
        <v>25892.0</v>
      </c>
      <c r="K16" s="23">
        <f t="shared" si="1"/>
        <v>0.01675977654</v>
      </c>
      <c r="L16" s="23">
        <f t="shared" si="2"/>
        <v>0.07189542484</v>
      </c>
      <c r="M16" s="23">
        <f t="shared" si="3"/>
        <v>0.2515337423</v>
      </c>
      <c r="N16" s="23">
        <f t="shared" si="4"/>
        <v>0.1133963146</v>
      </c>
      <c r="O16" s="23">
        <f t="shared" si="5"/>
        <v>3.2467621</v>
      </c>
      <c r="P16" s="23">
        <f t="shared" si="6"/>
        <v>2.659958362</v>
      </c>
      <c r="Q16" s="23">
        <f t="shared" si="7"/>
        <v>3.00748363</v>
      </c>
      <c r="R16" s="23">
        <f t="shared" si="8"/>
        <v>3.779226154</v>
      </c>
      <c r="S16" s="23">
        <f t="shared" si="9"/>
        <v>4.140338983</v>
      </c>
      <c r="T16" s="23">
        <f t="shared" si="10"/>
        <v>5.830443594</v>
      </c>
      <c r="U16" s="23">
        <f t="shared" si="11"/>
        <v>3.777368804</v>
      </c>
      <c r="V16" s="39">
        <f t="shared" si="12"/>
        <v>33.31121314</v>
      </c>
    </row>
    <row r="17" ht="12.75" customHeight="1">
      <c r="A17" s="7" t="s">
        <v>57</v>
      </c>
      <c r="B17" s="7">
        <v>0.0</v>
      </c>
      <c r="C17" s="7">
        <v>2.0</v>
      </c>
      <c r="D17" s="7">
        <v>0.0</v>
      </c>
      <c r="E17" s="7">
        <v>1364.0</v>
      </c>
      <c r="F17" s="7">
        <v>1452.0</v>
      </c>
      <c r="G17" s="7">
        <v>1002.0</v>
      </c>
      <c r="H17" s="7">
        <v>1092.0</v>
      </c>
      <c r="I17" s="7">
        <v>1508.0</v>
      </c>
      <c r="J17" s="7">
        <v>1384.0</v>
      </c>
      <c r="K17" s="23">
        <f t="shared" si="1"/>
        <v>0.005586592179</v>
      </c>
      <c r="L17" s="23">
        <f t="shared" si="2"/>
        <v>0.01960784314</v>
      </c>
      <c r="M17" s="23">
        <f t="shared" si="3"/>
        <v>0.006134969325</v>
      </c>
      <c r="N17" s="23">
        <f t="shared" si="4"/>
        <v>0.01044313488</v>
      </c>
      <c r="O17" s="23">
        <f t="shared" si="5"/>
        <v>0.3101567825</v>
      </c>
      <c r="P17" s="23">
        <f t="shared" si="6"/>
        <v>0.3361091834</v>
      </c>
      <c r="Q17" s="23">
        <f t="shared" si="7"/>
        <v>0.312753352</v>
      </c>
      <c r="R17" s="23">
        <f t="shared" si="8"/>
        <v>0.2261535278</v>
      </c>
      <c r="S17" s="23">
        <f t="shared" si="9"/>
        <v>0.3410169492</v>
      </c>
      <c r="T17" s="23">
        <f t="shared" si="10"/>
        <v>0.3118666967</v>
      </c>
      <c r="U17" s="23">
        <f t="shared" si="11"/>
        <v>0.3063427486</v>
      </c>
      <c r="V17" s="39">
        <f t="shared" si="12"/>
        <v>29.33436675</v>
      </c>
    </row>
    <row r="18" ht="12.75" customHeight="1">
      <c r="A18" s="7" t="s">
        <v>49</v>
      </c>
      <c r="B18" s="7">
        <v>44.0</v>
      </c>
      <c r="C18" s="7">
        <v>0.0</v>
      </c>
      <c r="D18" s="7">
        <v>6.0</v>
      </c>
      <c r="E18" s="7">
        <v>9544.0</v>
      </c>
      <c r="F18" s="7">
        <v>6792.0</v>
      </c>
      <c r="G18" s="7">
        <v>7090.0</v>
      </c>
      <c r="H18" s="7">
        <v>11852.0</v>
      </c>
      <c r="I18" s="7">
        <v>19012.0</v>
      </c>
      <c r="J18" s="7">
        <v>17460.0</v>
      </c>
      <c r="K18" s="23">
        <f t="shared" si="1"/>
        <v>0.251396648</v>
      </c>
      <c r="L18" s="23">
        <f t="shared" si="2"/>
        <v>0.006535947712</v>
      </c>
      <c r="M18" s="23">
        <f t="shared" si="3"/>
        <v>0.04294478528</v>
      </c>
      <c r="N18" s="23">
        <f t="shared" si="4"/>
        <v>0.1002924603</v>
      </c>
      <c r="O18" s="23">
        <f t="shared" si="5"/>
        <v>2.168825267</v>
      </c>
      <c r="P18" s="23">
        <f t="shared" si="6"/>
        <v>1.57136248</v>
      </c>
      <c r="Q18" s="23">
        <f t="shared" si="7"/>
        <v>2.211100717</v>
      </c>
      <c r="R18" s="23">
        <f t="shared" si="8"/>
        <v>2.452513966</v>
      </c>
      <c r="S18" s="23">
        <f t="shared" si="9"/>
        <v>4.296723164</v>
      </c>
      <c r="T18" s="23">
        <f t="shared" si="10"/>
        <v>3.931772123</v>
      </c>
      <c r="U18" s="23">
        <f t="shared" si="11"/>
        <v>2.77204962</v>
      </c>
      <c r="V18" s="39">
        <f t="shared" si="12"/>
        <v>27.63966115</v>
      </c>
    </row>
    <row r="19" ht="12.75" customHeight="1">
      <c r="A19" s="7" t="s">
        <v>62</v>
      </c>
      <c r="B19" s="7">
        <v>0.0</v>
      </c>
      <c r="C19" s="7">
        <v>20.0</v>
      </c>
      <c r="D19" s="7">
        <v>0.0</v>
      </c>
      <c r="E19" s="7">
        <v>3262.0</v>
      </c>
      <c r="F19" s="7">
        <v>3128.0</v>
      </c>
      <c r="G19" s="7">
        <v>2674.0</v>
      </c>
      <c r="H19" s="7">
        <v>7700.0</v>
      </c>
      <c r="I19" s="7">
        <v>6272.0</v>
      </c>
      <c r="J19" s="7">
        <v>6928.0</v>
      </c>
      <c r="K19" s="23">
        <f t="shared" si="1"/>
        <v>0.005586592179</v>
      </c>
      <c r="L19" s="23">
        <f t="shared" si="2"/>
        <v>0.137254902</v>
      </c>
      <c r="M19" s="23">
        <f t="shared" si="3"/>
        <v>0.006134969325</v>
      </c>
      <c r="N19" s="23">
        <f t="shared" si="4"/>
        <v>0.04965882115</v>
      </c>
      <c r="O19" s="23">
        <f t="shared" si="5"/>
        <v>0.741422404</v>
      </c>
      <c r="P19" s="23">
        <f t="shared" si="6"/>
        <v>0.7238029146</v>
      </c>
      <c r="Q19" s="23">
        <f t="shared" si="7"/>
        <v>0.8341128781</v>
      </c>
      <c r="R19" s="23">
        <f t="shared" si="8"/>
        <v>1.593420236</v>
      </c>
      <c r="S19" s="23">
        <f t="shared" si="9"/>
        <v>1.417627119</v>
      </c>
      <c r="T19" s="23">
        <f t="shared" si="10"/>
        <v>1.560234181</v>
      </c>
      <c r="U19" s="23">
        <f t="shared" si="11"/>
        <v>1.145103289</v>
      </c>
      <c r="V19" s="39">
        <f t="shared" si="12"/>
        <v>23.05941346</v>
      </c>
    </row>
    <row r="20" ht="12.75" customHeight="1">
      <c r="A20" s="7" t="s">
        <v>103</v>
      </c>
      <c r="B20" s="7">
        <v>4.0</v>
      </c>
      <c r="C20" s="7">
        <v>0.0</v>
      </c>
      <c r="D20" s="7">
        <v>0.0</v>
      </c>
      <c r="E20" s="7">
        <v>1040.0</v>
      </c>
      <c r="F20" s="7">
        <v>1226.0</v>
      </c>
      <c r="G20" s="7">
        <v>774.0</v>
      </c>
      <c r="H20" s="7">
        <v>912.0</v>
      </c>
      <c r="I20" s="7">
        <v>1928.0</v>
      </c>
      <c r="J20" s="7">
        <v>1212.0</v>
      </c>
      <c r="K20" s="23">
        <f t="shared" si="1"/>
        <v>0.02793296089</v>
      </c>
      <c r="L20" s="23">
        <f t="shared" si="2"/>
        <v>0.006535947712</v>
      </c>
      <c r="M20" s="23">
        <f t="shared" si="3"/>
        <v>0.006134969325</v>
      </c>
      <c r="N20" s="23">
        <f t="shared" si="4"/>
        <v>0.01353462598</v>
      </c>
      <c r="O20" s="23">
        <f t="shared" si="5"/>
        <v>0.2365371506</v>
      </c>
      <c r="P20" s="23">
        <f t="shared" si="6"/>
        <v>0.2838306731</v>
      </c>
      <c r="Q20" s="23">
        <f t="shared" si="7"/>
        <v>0.2416588712</v>
      </c>
      <c r="R20" s="23">
        <f t="shared" si="8"/>
        <v>0.18890958</v>
      </c>
      <c r="S20" s="23">
        <f t="shared" si="9"/>
        <v>0.4359322034</v>
      </c>
      <c r="T20" s="23">
        <f t="shared" si="10"/>
        <v>0.2731366809</v>
      </c>
      <c r="U20" s="23">
        <f t="shared" si="11"/>
        <v>0.2766675265</v>
      </c>
      <c r="V20" s="39">
        <f t="shared" si="12"/>
        <v>20.44146081</v>
      </c>
    </row>
    <row r="21" ht="12.75" customHeight="1">
      <c r="A21" s="7" t="s">
        <v>101</v>
      </c>
      <c r="B21" s="7">
        <v>12.0</v>
      </c>
      <c r="C21" s="7">
        <v>0.0</v>
      </c>
      <c r="D21" s="7">
        <v>6.0</v>
      </c>
      <c r="E21" s="7">
        <v>3486.0</v>
      </c>
      <c r="F21" s="7">
        <v>3788.0</v>
      </c>
      <c r="G21" s="7">
        <v>2626.0</v>
      </c>
      <c r="H21" s="7">
        <v>3676.0</v>
      </c>
      <c r="I21" s="7">
        <v>2864.0</v>
      </c>
      <c r="J21" s="7">
        <v>4252.0</v>
      </c>
      <c r="K21" s="23">
        <f t="shared" si="1"/>
        <v>0.07262569832</v>
      </c>
      <c r="L21" s="23">
        <f t="shared" si="2"/>
        <v>0.006535947712</v>
      </c>
      <c r="M21" s="23">
        <f t="shared" si="3"/>
        <v>0.04294478528</v>
      </c>
      <c r="N21" s="23">
        <f t="shared" si="4"/>
        <v>0.04070214377</v>
      </c>
      <c r="O21" s="23">
        <f t="shared" si="5"/>
        <v>0.7923199273</v>
      </c>
      <c r="P21" s="23">
        <f t="shared" si="6"/>
        <v>0.8764746704</v>
      </c>
      <c r="Q21" s="23">
        <f t="shared" si="7"/>
        <v>0.819145619</v>
      </c>
      <c r="R21" s="23">
        <f t="shared" si="8"/>
        <v>0.7608110904</v>
      </c>
      <c r="S21" s="23">
        <f t="shared" si="9"/>
        <v>0.6474576271</v>
      </c>
      <c r="T21" s="23">
        <f t="shared" si="10"/>
        <v>0.9576671921</v>
      </c>
      <c r="U21" s="23">
        <f t="shared" si="11"/>
        <v>0.8089793544</v>
      </c>
      <c r="V21" s="39">
        <f t="shared" si="12"/>
        <v>19.87559572</v>
      </c>
    </row>
    <row r="22" ht="12.75" customHeight="1">
      <c r="A22" s="7" t="s">
        <v>65</v>
      </c>
      <c r="B22" s="7">
        <v>32.0</v>
      </c>
      <c r="C22" s="7">
        <v>2.0</v>
      </c>
      <c r="D22" s="7">
        <v>18.0</v>
      </c>
      <c r="E22" s="7">
        <v>7408.0</v>
      </c>
      <c r="F22" s="7">
        <v>7080.0</v>
      </c>
      <c r="G22" s="7">
        <v>5932.0</v>
      </c>
      <c r="H22" s="7">
        <v>12240.0</v>
      </c>
      <c r="I22" s="7">
        <v>5984.0</v>
      </c>
      <c r="J22" s="7">
        <v>13032.0</v>
      </c>
      <c r="K22" s="23">
        <f t="shared" si="1"/>
        <v>0.1843575419</v>
      </c>
      <c r="L22" s="23">
        <f t="shared" si="2"/>
        <v>0.01960784314</v>
      </c>
      <c r="M22" s="23">
        <f t="shared" si="3"/>
        <v>0.1165644172</v>
      </c>
      <c r="N22" s="23">
        <f t="shared" si="4"/>
        <v>0.1068432674</v>
      </c>
      <c r="O22" s="23">
        <f t="shared" si="5"/>
        <v>1.683481027</v>
      </c>
      <c r="P22" s="23">
        <f t="shared" si="6"/>
        <v>1.637982882</v>
      </c>
      <c r="Q22" s="23">
        <f t="shared" si="7"/>
        <v>1.850015591</v>
      </c>
      <c r="R22" s="23">
        <f t="shared" si="8"/>
        <v>2.532795365</v>
      </c>
      <c r="S22" s="23">
        <f t="shared" si="9"/>
        <v>1.352542373</v>
      </c>
      <c r="T22" s="23">
        <f t="shared" si="10"/>
        <v>2.934699392</v>
      </c>
      <c r="U22" s="23">
        <f t="shared" si="11"/>
        <v>1.998586105</v>
      </c>
      <c r="V22" s="39">
        <f t="shared" si="12"/>
        <v>18.70577486</v>
      </c>
    </row>
    <row r="23" ht="12.75" customHeight="1">
      <c r="A23" s="7" t="s">
        <v>72</v>
      </c>
      <c r="B23" s="7">
        <v>0.0</v>
      </c>
      <c r="C23" s="7">
        <v>0.0</v>
      </c>
      <c r="D23" s="7">
        <v>2.0</v>
      </c>
      <c r="E23" s="7">
        <v>108.0</v>
      </c>
      <c r="F23" s="7">
        <v>164.0</v>
      </c>
      <c r="G23" s="7">
        <v>108.0</v>
      </c>
      <c r="H23" s="7">
        <v>900.0</v>
      </c>
      <c r="I23" s="7">
        <v>2072.0</v>
      </c>
      <c r="J23" s="7">
        <v>1004.0</v>
      </c>
      <c r="K23" s="23">
        <f t="shared" si="1"/>
        <v>0.005586592179</v>
      </c>
      <c r="L23" s="23">
        <f t="shared" si="2"/>
        <v>0.006535947712</v>
      </c>
      <c r="M23" s="23">
        <f t="shared" si="3"/>
        <v>0.01840490798</v>
      </c>
      <c r="N23" s="23">
        <f t="shared" si="4"/>
        <v>0.01017581596</v>
      </c>
      <c r="O23" s="23">
        <f t="shared" si="5"/>
        <v>0.02476709839</v>
      </c>
      <c r="P23" s="23">
        <f t="shared" si="6"/>
        <v>0.03816793893</v>
      </c>
      <c r="Q23" s="23">
        <f t="shared" si="7"/>
        <v>0.03398815092</v>
      </c>
      <c r="R23" s="23">
        <f t="shared" si="8"/>
        <v>0.1864266501</v>
      </c>
      <c r="S23" s="23">
        <f t="shared" si="9"/>
        <v>0.4684745763</v>
      </c>
      <c r="T23" s="23">
        <f t="shared" si="10"/>
        <v>0.2263003828</v>
      </c>
      <c r="U23" s="23">
        <f t="shared" si="11"/>
        <v>0.1630207996</v>
      </c>
      <c r="V23" s="39">
        <f t="shared" si="12"/>
        <v>16.02041549</v>
      </c>
    </row>
    <row r="24" ht="12.75" customHeight="1">
      <c r="A24" s="7" t="s">
        <v>91</v>
      </c>
      <c r="B24" s="7">
        <v>8.0</v>
      </c>
      <c r="C24" s="7">
        <v>6.0</v>
      </c>
      <c r="D24" s="7">
        <v>110.0</v>
      </c>
      <c r="E24" s="7">
        <v>12696.0</v>
      </c>
      <c r="F24" s="7">
        <v>10606.0</v>
      </c>
      <c r="G24" s="7">
        <v>8570.0</v>
      </c>
      <c r="H24" s="7">
        <v>14056.0</v>
      </c>
      <c r="I24" s="7">
        <v>21948.0</v>
      </c>
      <c r="J24" s="7">
        <v>16900.0</v>
      </c>
      <c r="K24" s="23">
        <f t="shared" si="1"/>
        <v>0.05027932961</v>
      </c>
      <c r="L24" s="23">
        <f t="shared" si="2"/>
        <v>0.04575163399</v>
      </c>
      <c r="M24" s="23">
        <f t="shared" si="3"/>
        <v>0.6809815951</v>
      </c>
      <c r="N24" s="23">
        <f t="shared" si="4"/>
        <v>0.2590041862</v>
      </c>
      <c r="O24" s="23">
        <f t="shared" si="5"/>
        <v>2.88502613</v>
      </c>
      <c r="P24" s="23">
        <f t="shared" si="6"/>
        <v>2.453620171</v>
      </c>
      <c r="Q24" s="23">
        <f t="shared" si="7"/>
        <v>2.672591207</v>
      </c>
      <c r="R24" s="23">
        <f t="shared" si="8"/>
        <v>2.908545417</v>
      </c>
      <c r="S24" s="23">
        <f t="shared" si="9"/>
        <v>4.960225989</v>
      </c>
      <c r="T24" s="23">
        <f t="shared" si="10"/>
        <v>3.805674398</v>
      </c>
      <c r="U24" s="23">
        <f t="shared" si="11"/>
        <v>3.280947219</v>
      </c>
      <c r="V24" s="39">
        <f t="shared" si="12"/>
        <v>12.66754513</v>
      </c>
    </row>
    <row r="25" ht="12.75" customHeight="1">
      <c r="A25" s="7" t="s">
        <v>45</v>
      </c>
      <c r="B25" s="7">
        <v>20.0</v>
      </c>
      <c r="C25" s="7">
        <v>2.0</v>
      </c>
      <c r="D25" s="7">
        <v>6.0</v>
      </c>
      <c r="E25" s="7">
        <v>1318.0</v>
      </c>
      <c r="F25" s="7">
        <v>1758.0</v>
      </c>
      <c r="G25" s="7">
        <v>900.0</v>
      </c>
      <c r="H25" s="7">
        <v>3200.0</v>
      </c>
      <c r="I25" s="7">
        <v>8980.0</v>
      </c>
      <c r="J25" s="7">
        <v>3820.0</v>
      </c>
      <c r="K25" s="23">
        <f t="shared" si="1"/>
        <v>0.1173184358</v>
      </c>
      <c r="L25" s="23">
        <f t="shared" si="2"/>
        <v>0.01960784314</v>
      </c>
      <c r="M25" s="23">
        <f t="shared" si="3"/>
        <v>0.04294478528</v>
      </c>
      <c r="N25" s="23">
        <f t="shared" si="4"/>
        <v>0.05995702139</v>
      </c>
      <c r="O25" s="23">
        <f t="shared" si="5"/>
        <v>0.2997046126</v>
      </c>
      <c r="P25" s="23">
        <f t="shared" si="6"/>
        <v>0.4068933611</v>
      </c>
      <c r="Q25" s="23">
        <f t="shared" si="7"/>
        <v>0.2809479264</v>
      </c>
      <c r="R25" s="23">
        <f t="shared" si="8"/>
        <v>0.6623215394</v>
      </c>
      <c r="S25" s="23">
        <f t="shared" si="9"/>
        <v>2.02960452</v>
      </c>
      <c r="T25" s="23">
        <f t="shared" si="10"/>
        <v>0.8603918036</v>
      </c>
      <c r="U25" s="23">
        <f t="shared" si="11"/>
        <v>0.7566439605</v>
      </c>
      <c r="V25" s="39">
        <f t="shared" si="12"/>
        <v>12.61977235</v>
      </c>
    </row>
    <row r="26" ht="12.75" customHeight="1">
      <c r="A26" s="7" t="s">
        <v>121</v>
      </c>
      <c r="B26" s="7">
        <v>88.0</v>
      </c>
      <c r="C26" s="7">
        <v>76.0</v>
      </c>
      <c r="D26" s="7">
        <v>90.0</v>
      </c>
      <c r="E26" s="7">
        <v>7238.0</v>
      </c>
      <c r="F26" s="7">
        <v>5430.0</v>
      </c>
      <c r="G26" s="7">
        <v>4526.0</v>
      </c>
      <c r="H26" s="7">
        <v>43060.0</v>
      </c>
      <c r="I26" s="7">
        <v>44944.0</v>
      </c>
      <c r="J26" s="7">
        <v>43016.0</v>
      </c>
      <c r="K26" s="23">
        <f t="shared" si="1"/>
        <v>0.4972067039</v>
      </c>
      <c r="L26" s="23">
        <f t="shared" si="2"/>
        <v>0.5032679739</v>
      </c>
      <c r="M26" s="23">
        <f t="shared" si="3"/>
        <v>0.5582822086</v>
      </c>
      <c r="N26" s="23">
        <f t="shared" si="4"/>
        <v>0.5195856288</v>
      </c>
      <c r="O26" s="23">
        <f t="shared" si="5"/>
        <v>1.644853442</v>
      </c>
      <c r="P26" s="23">
        <f t="shared" si="6"/>
        <v>1.256303493</v>
      </c>
      <c r="Q26" s="23">
        <f t="shared" si="7"/>
        <v>1.411599626</v>
      </c>
      <c r="R26" s="23">
        <f t="shared" si="8"/>
        <v>8.909786882</v>
      </c>
      <c r="S26" s="23">
        <f t="shared" si="9"/>
        <v>10.15706215</v>
      </c>
      <c r="T26" s="23">
        <f t="shared" si="10"/>
        <v>9.686331907</v>
      </c>
      <c r="U26" s="23">
        <f t="shared" si="11"/>
        <v>5.510989583</v>
      </c>
      <c r="V26" s="39">
        <f t="shared" si="12"/>
        <v>10.60650887</v>
      </c>
    </row>
    <row r="27" ht="12.75" customHeight="1">
      <c r="A27" s="7" t="s">
        <v>48</v>
      </c>
      <c r="B27" s="7">
        <v>30.0</v>
      </c>
      <c r="C27" s="7">
        <v>8.0</v>
      </c>
      <c r="D27" s="7">
        <v>20.0</v>
      </c>
      <c r="E27" s="7">
        <v>732.0</v>
      </c>
      <c r="F27" s="7">
        <v>998.0</v>
      </c>
      <c r="G27" s="7">
        <v>444.0</v>
      </c>
      <c r="H27" s="7">
        <v>8240.0</v>
      </c>
      <c r="I27" s="7">
        <v>10340.0</v>
      </c>
      <c r="J27" s="7">
        <v>13016.0</v>
      </c>
      <c r="K27" s="23">
        <f t="shared" si="1"/>
        <v>0.1731843575</v>
      </c>
      <c r="L27" s="23">
        <f t="shared" si="2"/>
        <v>0.05882352941</v>
      </c>
      <c r="M27" s="23">
        <f t="shared" si="3"/>
        <v>0.1288343558</v>
      </c>
      <c r="N27" s="23">
        <f t="shared" si="4"/>
        <v>0.1202807476</v>
      </c>
      <c r="O27" s="23">
        <f t="shared" si="5"/>
        <v>0.1665530561</v>
      </c>
      <c r="P27" s="23">
        <f t="shared" si="6"/>
        <v>0.2310895212</v>
      </c>
      <c r="Q27" s="23">
        <f t="shared" si="7"/>
        <v>0.1387589648</v>
      </c>
      <c r="R27" s="23">
        <f t="shared" si="8"/>
        <v>1.705152079</v>
      </c>
      <c r="S27" s="23">
        <f t="shared" si="9"/>
        <v>2.336949153</v>
      </c>
      <c r="T27" s="23">
        <f t="shared" si="10"/>
        <v>2.9310966</v>
      </c>
      <c r="U27" s="23">
        <f t="shared" si="11"/>
        <v>1.251599896</v>
      </c>
      <c r="V27" s="39">
        <f t="shared" si="12"/>
        <v>10.40565444</v>
      </c>
    </row>
    <row r="28" ht="12.75" customHeight="1">
      <c r="A28" s="7" t="s">
        <v>135</v>
      </c>
      <c r="B28" s="7">
        <v>0.0</v>
      </c>
      <c r="C28" s="7">
        <v>10.0</v>
      </c>
      <c r="D28" s="7">
        <v>2.0</v>
      </c>
      <c r="E28" s="7">
        <v>844.0</v>
      </c>
      <c r="F28" s="7">
        <v>912.0</v>
      </c>
      <c r="G28" s="7">
        <v>510.0</v>
      </c>
      <c r="H28" s="7">
        <v>1204.0</v>
      </c>
      <c r="I28" s="7">
        <v>2532.0</v>
      </c>
      <c r="J28" s="7">
        <v>2476.0</v>
      </c>
      <c r="K28" s="23">
        <f t="shared" si="1"/>
        <v>0.005586592179</v>
      </c>
      <c r="L28" s="23">
        <f t="shared" si="2"/>
        <v>0.07189542484</v>
      </c>
      <c r="M28" s="23">
        <f t="shared" si="3"/>
        <v>0.01840490798</v>
      </c>
      <c r="N28" s="23">
        <f t="shared" si="4"/>
        <v>0.03196230833</v>
      </c>
      <c r="O28" s="23">
        <f t="shared" si="5"/>
        <v>0.1920018178</v>
      </c>
      <c r="P28" s="23">
        <f t="shared" si="6"/>
        <v>0.2111959288</v>
      </c>
      <c r="Q28" s="23">
        <f t="shared" si="7"/>
        <v>0.1593389461</v>
      </c>
      <c r="R28" s="23">
        <f t="shared" si="8"/>
        <v>0.2493275398</v>
      </c>
      <c r="S28" s="23">
        <f t="shared" si="9"/>
        <v>0.5724293785</v>
      </c>
      <c r="T28" s="23">
        <f t="shared" si="10"/>
        <v>0.5577572619</v>
      </c>
      <c r="U28" s="23">
        <f t="shared" si="11"/>
        <v>0.3236751455</v>
      </c>
      <c r="V28" s="39">
        <f t="shared" si="12"/>
        <v>10.12677627</v>
      </c>
    </row>
    <row r="29" ht="12.75" customHeight="1">
      <c r="A29" s="7" t="s">
        <v>82</v>
      </c>
      <c r="B29" s="7">
        <v>122.0</v>
      </c>
      <c r="C29" s="7">
        <v>186.0</v>
      </c>
      <c r="D29" s="7">
        <v>94.0</v>
      </c>
      <c r="E29" s="7">
        <v>32752.0</v>
      </c>
      <c r="F29" s="7">
        <v>30852.0</v>
      </c>
      <c r="G29" s="7">
        <v>23340.0</v>
      </c>
      <c r="H29" s="7">
        <v>42416.0</v>
      </c>
      <c r="I29" s="7">
        <v>34972.0</v>
      </c>
      <c r="J29" s="7">
        <v>42656.0</v>
      </c>
      <c r="K29" s="23">
        <f t="shared" si="1"/>
        <v>0.687150838</v>
      </c>
      <c r="L29" s="23">
        <f t="shared" si="2"/>
        <v>1.222222222</v>
      </c>
      <c r="M29" s="23">
        <f t="shared" si="3"/>
        <v>0.5828220859</v>
      </c>
      <c r="N29" s="23">
        <f t="shared" si="4"/>
        <v>0.8307317154</v>
      </c>
      <c r="O29" s="23">
        <f t="shared" si="5"/>
        <v>7.442172234</v>
      </c>
      <c r="P29" s="23">
        <f t="shared" si="6"/>
        <v>7.136941938</v>
      </c>
      <c r="Q29" s="23">
        <f t="shared" si="7"/>
        <v>7.278141565</v>
      </c>
      <c r="R29" s="23">
        <f t="shared" si="8"/>
        <v>8.776536313</v>
      </c>
      <c r="S29" s="23">
        <f t="shared" si="9"/>
        <v>7.903502825</v>
      </c>
      <c r="T29" s="23">
        <f t="shared" si="10"/>
        <v>9.605269084</v>
      </c>
      <c r="U29" s="23">
        <f t="shared" si="11"/>
        <v>8.02376066</v>
      </c>
      <c r="V29" s="39">
        <f t="shared" si="12"/>
        <v>9.658666584</v>
      </c>
    </row>
    <row r="30" ht="12.75" customHeight="1">
      <c r="A30" s="7" t="s">
        <v>77</v>
      </c>
      <c r="B30" s="7">
        <v>462.0</v>
      </c>
      <c r="C30" s="7">
        <v>506.0</v>
      </c>
      <c r="D30" s="7">
        <v>642.0</v>
      </c>
      <c r="E30" s="7">
        <v>90250.0</v>
      </c>
      <c r="F30" s="7">
        <v>105008.0</v>
      </c>
      <c r="G30" s="7">
        <v>64780.0</v>
      </c>
      <c r="H30" s="7">
        <v>94580.0</v>
      </c>
      <c r="I30" s="7">
        <v>217292.0</v>
      </c>
      <c r="J30" s="7">
        <v>137180.0</v>
      </c>
      <c r="K30" s="23">
        <f t="shared" si="1"/>
        <v>2.586592179</v>
      </c>
      <c r="L30" s="23">
        <f t="shared" si="2"/>
        <v>3.31372549</v>
      </c>
      <c r="M30" s="23">
        <f t="shared" si="3"/>
        <v>3.944785276</v>
      </c>
      <c r="N30" s="23">
        <f t="shared" si="4"/>
        <v>3.281700982</v>
      </c>
      <c r="O30" s="23">
        <f t="shared" si="5"/>
        <v>20.50693024</v>
      </c>
      <c r="P30" s="23">
        <f t="shared" si="6"/>
        <v>24.2907703</v>
      </c>
      <c r="Q30" s="23">
        <f t="shared" si="7"/>
        <v>20.19987527</v>
      </c>
      <c r="R30" s="23">
        <f t="shared" si="8"/>
        <v>19.5698324</v>
      </c>
      <c r="S30" s="23">
        <f t="shared" si="9"/>
        <v>49.10576271</v>
      </c>
      <c r="T30" s="23">
        <f t="shared" si="10"/>
        <v>30.88966449</v>
      </c>
      <c r="U30" s="23">
        <f t="shared" si="11"/>
        <v>27.42713924</v>
      </c>
      <c r="V30" s="39">
        <f t="shared" si="12"/>
        <v>8.357598511</v>
      </c>
    </row>
    <row r="31" ht="12.75" customHeight="1">
      <c r="A31" s="7" t="s">
        <v>70</v>
      </c>
      <c r="B31" s="7">
        <v>0.0</v>
      </c>
      <c r="C31" s="7">
        <v>0.0</v>
      </c>
      <c r="D31" s="7">
        <v>0.0</v>
      </c>
      <c r="E31" s="7">
        <v>170.0</v>
      </c>
      <c r="F31" s="7">
        <v>208.0</v>
      </c>
      <c r="G31" s="7">
        <v>122.0</v>
      </c>
      <c r="H31" s="7">
        <v>164.0</v>
      </c>
      <c r="I31" s="7">
        <v>232.0</v>
      </c>
      <c r="J31" s="7">
        <v>304.0</v>
      </c>
      <c r="K31" s="23">
        <f t="shared" si="1"/>
        <v>0.005586592179</v>
      </c>
      <c r="L31" s="23">
        <f t="shared" si="2"/>
        <v>0.006535947712</v>
      </c>
      <c r="M31" s="23">
        <f t="shared" si="3"/>
        <v>0.006134969325</v>
      </c>
      <c r="N31" s="23">
        <f t="shared" si="4"/>
        <v>0.006085836405</v>
      </c>
      <c r="O31" s="23">
        <f t="shared" si="5"/>
        <v>0.03885480573</v>
      </c>
      <c r="P31" s="23">
        <f t="shared" si="6"/>
        <v>0.04834605598</v>
      </c>
      <c r="Q31" s="23">
        <f t="shared" si="7"/>
        <v>0.0383536015</v>
      </c>
      <c r="R31" s="23">
        <f t="shared" si="8"/>
        <v>0.03414028554</v>
      </c>
      <c r="S31" s="23">
        <f t="shared" si="9"/>
        <v>0.05265536723</v>
      </c>
      <c r="T31" s="23">
        <f t="shared" si="10"/>
        <v>0.06867822562</v>
      </c>
      <c r="U31" s="23">
        <f t="shared" si="11"/>
        <v>0.04683805693</v>
      </c>
      <c r="V31" s="39">
        <f t="shared" si="12"/>
        <v>7.696239894</v>
      </c>
    </row>
    <row r="32" ht="12.75" customHeight="1">
      <c r="A32" s="7" t="s">
        <v>142</v>
      </c>
      <c r="B32" s="7">
        <v>0.0</v>
      </c>
      <c r="C32" s="7">
        <v>0.0</v>
      </c>
      <c r="D32" s="7">
        <v>6.0</v>
      </c>
      <c r="E32" s="7">
        <v>126.0</v>
      </c>
      <c r="F32" s="7">
        <v>72.0</v>
      </c>
      <c r="G32" s="7">
        <v>152.0</v>
      </c>
      <c r="H32" s="7">
        <v>720.0</v>
      </c>
      <c r="I32" s="7">
        <v>1444.0</v>
      </c>
      <c r="J32" s="7">
        <v>1048.0</v>
      </c>
      <c r="K32" s="23">
        <f t="shared" si="1"/>
        <v>0.005586592179</v>
      </c>
      <c r="L32" s="23">
        <f t="shared" si="2"/>
        <v>0.006535947712</v>
      </c>
      <c r="M32" s="23">
        <f t="shared" si="3"/>
        <v>0.04294478528</v>
      </c>
      <c r="N32" s="23">
        <f t="shared" si="4"/>
        <v>0.01835577506</v>
      </c>
      <c r="O32" s="23">
        <f t="shared" si="5"/>
        <v>0.02885707794</v>
      </c>
      <c r="P32" s="23">
        <f t="shared" si="6"/>
        <v>0.01688642147</v>
      </c>
      <c r="Q32" s="23">
        <f t="shared" si="7"/>
        <v>0.04770813845</v>
      </c>
      <c r="R32" s="23">
        <f t="shared" si="8"/>
        <v>0.1491827023</v>
      </c>
      <c r="S32" s="23">
        <f t="shared" si="9"/>
        <v>0.3265536723</v>
      </c>
      <c r="T32" s="23">
        <f t="shared" si="10"/>
        <v>0.2362080612</v>
      </c>
      <c r="U32" s="23">
        <f t="shared" si="11"/>
        <v>0.1342326789</v>
      </c>
      <c r="V32" s="39">
        <f t="shared" si="12"/>
        <v>7.312830896</v>
      </c>
    </row>
    <row r="33" ht="12.75" customHeight="1">
      <c r="A33" s="7" t="s">
        <v>79</v>
      </c>
      <c r="B33" s="7">
        <v>138.0</v>
      </c>
      <c r="C33" s="7">
        <v>100.0</v>
      </c>
      <c r="D33" s="7">
        <v>206.0</v>
      </c>
      <c r="E33" s="7">
        <v>17568.0</v>
      </c>
      <c r="F33" s="7">
        <v>18302.0</v>
      </c>
      <c r="G33" s="7">
        <v>14772.0</v>
      </c>
      <c r="H33" s="7">
        <v>38612.0</v>
      </c>
      <c r="I33" s="7">
        <v>35916.0</v>
      </c>
      <c r="J33" s="7">
        <v>37424.0</v>
      </c>
      <c r="K33" s="23">
        <f t="shared" si="1"/>
        <v>0.7765363128</v>
      </c>
      <c r="L33" s="23">
        <f t="shared" si="2"/>
        <v>0.660130719</v>
      </c>
      <c r="M33" s="23">
        <f t="shared" si="3"/>
        <v>1.26993865</v>
      </c>
      <c r="N33" s="23">
        <f t="shared" si="4"/>
        <v>0.902201894</v>
      </c>
      <c r="O33" s="23">
        <f t="shared" si="5"/>
        <v>3.992047262</v>
      </c>
      <c r="P33" s="23">
        <f t="shared" si="6"/>
        <v>4.233865371</v>
      </c>
      <c r="Q33" s="23">
        <f t="shared" si="7"/>
        <v>4.606485812</v>
      </c>
      <c r="R33" s="23">
        <f t="shared" si="8"/>
        <v>7.989447548</v>
      </c>
      <c r="S33" s="23">
        <f t="shared" si="9"/>
        <v>8.116836158</v>
      </c>
      <c r="T33" s="23">
        <f t="shared" si="10"/>
        <v>8.427156046</v>
      </c>
      <c r="U33" s="23">
        <f t="shared" si="11"/>
        <v>6.2276397</v>
      </c>
      <c r="V33" s="39">
        <f t="shared" si="12"/>
        <v>6.902711844</v>
      </c>
    </row>
    <row r="34" ht="12.75" customHeight="1">
      <c r="A34" s="7" t="s">
        <v>63</v>
      </c>
      <c r="B34" s="7">
        <v>42.0</v>
      </c>
      <c r="C34" s="7">
        <v>70.0</v>
      </c>
      <c r="D34" s="7">
        <v>138.0</v>
      </c>
      <c r="E34" s="7">
        <v>12286.0</v>
      </c>
      <c r="F34" s="7">
        <v>12500.0</v>
      </c>
      <c r="G34" s="7">
        <v>9834.0</v>
      </c>
      <c r="H34" s="7">
        <v>22412.0</v>
      </c>
      <c r="I34" s="7">
        <v>15196.0</v>
      </c>
      <c r="J34" s="7">
        <v>20492.0</v>
      </c>
      <c r="K34" s="23">
        <f t="shared" si="1"/>
        <v>0.2402234637</v>
      </c>
      <c r="L34" s="23">
        <f t="shared" si="2"/>
        <v>0.4640522876</v>
      </c>
      <c r="M34" s="23">
        <f t="shared" si="3"/>
        <v>0.8527607362</v>
      </c>
      <c r="N34" s="23">
        <f t="shared" si="4"/>
        <v>0.5190121625</v>
      </c>
      <c r="O34" s="23">
        <f t="shared" si="5"/>
        <v>2.791865485</v>
      </c>
      <c r="P34" s="23">
        <f t="shared" si="6"/>
        <v>2.891741846</v>
      </c>
      <c r="Q34" s="23">
        <f t="shared" si="7"/>
        <v>3.06672903</v>
      </c>
      <c r="R34" s="23">
        <f t="shared" si="8"/>
        <v>4.637492241</v>
      </c>
      <c r="S34" s="23">
        <f t="shared" si="9"/>
        <v>3.434350282</v>
      </c>
      <c r="T34" s="23">
        <f t="shared" si="10"/>
        <v>4.614501238</v>
      </c>
      <c r="U34" s="23">
        <f t="shared" si="11"/>
        <v>3.572780021</v>
      </c>
      <c r="V34" s="39">
        <f t="shared" si="12"/>
        <v>6.883807893</v>
      </c>
    </row>
    <row r="35" ht="12.75" customHeight="1">
      <c r="A35" s="7" t="s">
        <v>150</v>
      </c>
      <c r="B35" s="7">
        <v>0.0</v>
      </c>
      <c r="C35" s="7">
        <v>2.0</v>
      </c>
      <c r="D35" s="7">
        <v>0.0</v>
      </c>
      <c r="E35" s="7">
        <v>472.0</v>
      </c>
      <c r="F35" s="7">
        <v>414.0</v>
      </c>
      <c r="G35" s="7">
        <v>356.0</v>
      </c>
      <c r="H35" s="7">
        <v>152.0</v>
      </c>
      <c r="I35" s="7">
        <v>156.0</v>
      </c>
      <c r="J35" s="7">
        <v>160.0</v>
      </c>
      <c r="K35" s="23">
        <f t="shared" si="1"/>
        <v>0.005586592179</v>
      </c>
      <c r="L35" s="23">
        <f t="shared" si="2"/>
        <v>0.01960784314</v>
      </c>
      <c r="M35" s="23">
        <f t="shared" si="3"/>
        <v>0.006134969325</v>
      </c>
      <c r="N35" s="23">
        <f t="shared" si="4"/>
        <v>0.01044313488</v>
      </c>
      <c r="O35" s="23">
        <f t="shared" si="5"/>
        <v>0.1074755737</v>
      </c>
      <c r="P35" s="23">
        <f t="shared" si="6"/>
        <v>0.09599814943</v>
      </c>
      <c r="Q35" s="23">
        <f t="shared" si="7"/>
        <v>0.1113189897</v>
      </c>
      <c r="R35" s="23">
        <f t="shared" si="8"/>
        <v>0.03165735568</v>
      </c>
      <c r="S35" s="23">
        <f t="shared" si="9"/>
        <v>0.03548022599</v>
      </c>
      <c r="T35" s="23">
        <f t="shared" si="10"/>
        <v>0.03625309615</v>
      </c>
      <c r="U35" s="23">
        <f t="shared" si="11"/>
        <v>0.06969723178</v>
      </c>
      <c r="V35" s="39">
        <f t="shared" si="12"/>
        <v>6.673976022</v>
      </c>
    </row>
    <row r="36" ht="12.75" customHeight="1">
      <c r="A36" s="7" t="s">
        <v>126</v>
      </c>
      <c r="B36" s="7">
        <v>182.0</v>
      </c>
      <c r="C36" s="7">
        <v>72.0</v>
      </c>
      <c r="D36" s="7">
        <v>124.0</v>
      </c>
      <c r="E36" s="7">
        <v>9886.0</v>
      </c>
      <c r="F36" s="7">
        <v>11168.0</v>
      </c>
      <c r="G36" s="7">
        <v>7768.0</v>
      </c>
      <c r="H36" s="7">
        <v>25308.0</v>
      </c>
      <c r="I36" s="7">
        <v>45656.0</v>
      </c>
      <c r="J36" s="7">
        <v>23820.0</v>
      </c>
      <c r="K36" s="23">
        <f t="shared" si="1"/>
        <v>1.022346369</v>
      </c>
      <c r="L36" s="23">
        <f t="shared" si="2"/>
        <v>0.477124183</v>
      </c>
      <c r="M36" s="23">
        <f t="shared" si="3"/>
        <v>0.7668711656</v>
      </c>
      <c r="N36" s="23">
        <f t="shared" si="4"/>
        <v>0.7554472391</v>
      </c>
      <c r="O36" s="23">
        <f t="shared" si="5"/>
        <v>2.246534878</v>
      </c>
      <c r="P36" s="23">
        <f t="shared" si="6"/>
        <v>2.583622484</v>
      </c>
      <c r="Q36" s="23">
        <f t="shared" si="7"/>
        <v>2.422513252</v>
      </c>
      <c r="R36" s="23">
        <f t="shared" si="8"/>
        <v>5.23670598</v>
      </c>
      <c r="S36" s="23">
        <f t="shared" si="9"/>
        <v>10.3179661</v>
      </c>
      <c r="T36" s="23">
        <f t="shared" si="10"/>
        <v>5.363882009</v>
      </c>
      <c r="U36" s="23">
        <f t="shared" si="11"/>
        <v>4.695204118</v>
      </c>
      <c r="V36" s="39">
        <f t="shared" si="12"/>
        <v>6.215131745</v>
      </c>
    </row>
    <row r="37" ht="12.75" customHeight="1">
      <c r="A37" s="7" t="s">
        <v>67</v>
      </c>
      <c r="B37" s="7">
        <v>96.0</v>
      </c>
      <c r="C37" s="7">
        <v>110.0</v>
      </c>
      <c r="D37" s="7">
        <v>112.0</v>
      </c>
      <c r="E37" s="7">
        <v>14016.0</v>
      </c>
      <c r="F37" s="7">
        <v>13064.0</v>
      </c>
      <c r="G37" s="7">
        <v>10536.0</v>
      </c>
      <c r="H37" s="7">
        <v>20060.0</v>
      </c>
      <c r="I37" s="7">
        <v>20600.0</v>
      </c>
      <c r="J37" s="7">
        <v>24668.0</v>
      </c>
      <c r="K37" s="23">
        <f t="shared" si="1"/>
        <v>0.5418994413</v>
      </c>
      <c r="L37" s="23">
        <f t="shared" si="2"/>
        <v>0.7254901961</v>
      </c>
      <c r="M37" s="23">
        <f t="shared" si="3"/>
        <v>0.6932515337</v>
      </c>
      <c r="N37" s="23">
        <f t="shared" si="4"/>
        <v>0.6535470571</v>
      </c>
      <c r="O37" s="23">
        <f t="shared" si="5"/>
        <v>3.184957964</v>
      </c>
      <c r="P37" s="23">
        <f t="shared" si="6"/>
        <v>3.022206801</v>
      </c>
      <c r="Q37" s="23">
        <f t="shared" si="7"/>
        <v>3.285625195</v>
      </c>
      <c r="R37" s="23">
        <f t="shared" si="8"/>
        <v>4.150837989</v>
      </c>
      <c r="S37" s="23">
        <f t="shared" si="9"/>
        <v>4.65559322</v>
      </c>
      <c r="T37" s="23">
        <f t="shared" si="10"/>
        <v>5.554829993</v>
      </c>
      <c r="U37" s="23">
        <f t="shared" si="11"/>
        <v>3.975675194</v>
      </c>
      <c r="V37" s="39">
        <f t="shared" si="12"/>
        <v>6.083227138</v>
      </c>
    </row>
    <row r="38" ht="12.75" customHeight="1">
      <c r="A38" s="7" t="s">
        <v>100</v>
      </c>
      <c r="B38" s="7">
        <v>36.0</v>
      </c>
      <c r="C38" s="7">
        <v>24.0</v>
      </c>
      <c r="D38" s="7">
        <v>184.0</v>
      </c>
      <c r="E38" s="7">
        <v>10552.0</v>
      </c>
      <c r="F38" s="7">
        <v>13464.0</v>
      </c>
      <c r="G38" s="7">
        <v>6524.0</v>
      </c>
      <c r="H38" s="7">
        <v>15704.0</v>
      </c>
      <c r="I38" s="7">
        <v>7700.0</v>
      </c>
      <c r="J38" s="7">
        <v>19884.0</v>
      </c>
      <c r="K38" s="23">
        <f t="shared" si="1"/>
        <v>0.2067039106</v>
      </c>
      <c r="L38" s="23">
        <f t="shared" si="2"/>
        <v>0.1633986928</v>
      </c>
      <c r="M38" s="23">
        <f t="shared" si="3"/>
        <v>1.134969325</v>
      </c>
      <c r="N38" s="23">
        <f t="shared" si="4"/>
        <v>0.5016906429</v>
      </c>
      <c r="O38" s="23">
        <f t="shared" si="5"/>
        <v>2.397864122</v>
      </c>
      <c r="P38" s="23">
        <f t="shared" si="6"/>
        <v>3.114735138</v>
      </c>
      <c r="Q38" s="23">
        <f t="shared" si="7"/>
        <v>2.034611787</v>
      </c>
      <c r="R38" s="23">
        <f t="shared" si="8"/>
        <v>3.249534451</v>
      </c>
      <c r="S38" s="23">
        <f t="shared" si="9"/>
        <v>1.740338983</v>
      </c>
      <c r="T38" s="23">
        <f t="shared" si="10"/>
        <v>4.477595136</v>
      </c>
      <c r="U38" s="23">
        <f t="shared" si="11"/>
        <v>2.835779936</v>
      </c>
      <c r="V38" s="39">
        <f t="shared" si="12"/>
        <v>5.652447333</v>
      </c>
    </row>
    <row r="39" ht="12.75" customHeight="1">
      <c r="A39" s="7" t="s">
        <v>85</v>
      </c>
      <c r="B39" s="7">
        <v>0.0</v>
      </c>
      <c r="C39" s="7">
        <v>0.0</v>
      </c>
      <c r="D39" s="7">
        <v>2.0</v>
      </c>
      <c r="E39" s="7">
        <v>324.0</v>
      </c>
      <c r="F39" s="7">
        <v>226.0</v>
      </c>
      <c r="G39" s="7">
        <v>178.0</v>
      </c>
      <c r="H39" s="7">
        <v>188.0</v>
      </c>
      <c r="I39" s="7">
        <v>260.0</v>
      </c>
      <c r="J39" s="7">
        <v>172.0</v>
      </c>
      <c r="K39" s="23">
        <f t="shared" si="1"/>
        <v>0.005586592179</v>
      </c>
      <c r="L39" s="23">
        <f t="shared" si="2"/>
        <v>0.006535947712</v>
      </c>
      <c r="M39" s="23">
        <f t="shared" si="3"/>
        <v>0.01840490798</v>
      </c>
      <c r="N39" s="23">
        <f t="shared" si="4"/>
        <v>0.01017581596</v>
      </c>
      <c r="O39" s="23">
        <f t="shared" si="5"/>
        <v>0.07384685299</v>
      </c>
      <c r="P39" s="23">
        <f t="shared" si="6"/>
        <v>0.05250983114</v>
      </c>
      <c r="Q39" s="23">
        <f t="shared" si="7"/>
        <v>0.0558154038</v>
      </c>
      <c r="R39" s="23">
        <f t="shared" si="8"/>
        <v>0.03910614525</v>
      </c>
      <c r="S39" s="23">
        <f t="shared" si="9"/>
        <v>0.05898305085</v>
      </c>
      <c r="T39" s="23">
        <f t="shared" si="10"/>
        <v>0.03895519027</v>
      </c>
      <c r="U39" s="23">
        <f t="shared" si="11"/>
        <v>0.05320274572</v>
      </c>
      <c r="V39" s="39">
        <f t="shared" si="12"/>
        <v>5.228351805</v>
      </c>
    </row>
    <row r="40" ht="12.75" customHeight="1">
      <c r="A40" s="7" t="s">
        <v>151</v>
      </c>
      <c r="B40" s="7">
        <v>288.0</v>
      </c>
      <c r="C40" s="7">
        <v>46.0</v>
      </c>
      <c r="D40" s="7">
        <v>100.0</v>
      </c>
      <c r="E40" s="7">
        <v>4666.0</v>
      </c>
      <c r="F40" s="7">
        <v>4368.0</v>
      </c>
      <c r="G40" s="7">
        <v>4968.0</v>
      </c>
      <c r="H40" s="7">
        <v>28876.0</v>
      </c>
      <c r="I40" s="7">
        <v>40108.0</v>
      </c>
      <c r="J40" s="7">
        <v>24220.0</v>
      </c>
      <c r="K40" s="23">
        <f t="shared" si="1"/>
        <v>1.61452514</v>
      </c>
      <c r="L40" s="23">
        <f t="shared" si="2"/>
        <v>0.3071895425</v>
      </c>
      <c r="M40" s="23">
        <f t="shared" si="3"/>
        <v>0.6196319018</v>
      </c>
      <c r="N40" s="23">
        <f t="shared" si="4"/>
        <v>0.847115528</v>
      </c>
      <c r="O40" s="23">
        <f t="shared" si="5"/>
        <v>1.060440809</v>
      </c>
      <c r="P40" s="23">
        <f t="shared" si="6"/>
        <v>1.010640759</v>
      </c>
      <c r="Q40" s="23">
        <f t="shared" si="7"/>
        <v>1.549423137</v>
      </c>
      <c r="R40" s="23">
        <f t="shared" si="8"/>
        <v>5.974963791</v>
      </c>
      <c r="S40" s="23">
        <f t="shared" si="9"/>
        <v>9.064180791</v>
      </c>
      <c r="T40" s="23">
        <f t="shared" si="10"/>
        <v>5.453951813</v>
      </c>
      <c r="U40" s="23">
        <f t="shared" si="11"/>
        <v>4.018933516</v>
      </c>
      <c r="V40" s="39">
        <f t="shared" si="12"/>
        <v>4.744256697</v>
      </c>
    </row>
    <row r="41" ht="12.75" customHeight="1">
      <c r="A41" s="7" t="s">
        <v>179</v>
      </c>
      <c r="B41" s="7">
        <v>20.0</v>
      </c>
      <c r="C41" s="7">
        <v>32.0</v>
      </c>
      <c r="D41" s="7">
        <v>82.0</v>
      </c>
      <c r="E41" s="7">
        <v>6698.0</v>
      </c>
      <c r="F41" s="7">
        <v>7118.0</v>
      </c>
      <c r="G41" s="7">
        <v>4854.0</v>
      </c>
      <c r="H41" s="7">
        <v>5156.0</v>
      </c>
      <c r="I41" s="7">
        <v>3624.0</v>
      </c>
      <c r="J41" s="7">
        <v>4624.0</v>
      </c>
      <c r="K41" s="23">
        <f t="shared" si="1"/>
        <v>0.1173184358</v>
      </c>
      <c r="L41" s="23">
        <f t="shared" si="2"/>
        <v>0.2156862745</v>
      </c>
      <c r="M41" s="23">
        <f t="shared" si="3"/>
        <v>0.509202454</v>
      </c>
      <c r="N41" s="23">
        <f t="shared" si="4"/>
        <v>0.2807357214</v>
      </c>
      <c r="O41" s="23">
        <f t="shared" si="5"/>
        <v>1.522154056</v>
      </c>
      <c r="P41" s="23">
        <f t="shared" si="6"/>
        <v>1.646773074</v>
      </c>
      <c r="Q41" s="23">
        <f t="shared" si="7"/>
        <v>1.513875896</v>
      </c>
      <c r="R41" s="23">
        <f t="shared" si="8"/>
        <v>1.067039106</v>
      </c>
      <c r="S41" s="23">
        <f t="shared" si="9"/>
        <v>0.8192090395</v>
      </c>
      <c r="T41" s="23">
        <f t="shared" si="10"/>
        <v>1.04143211</v>
      </c>
      <c r="U41" s="23">
        <f t="shared" si="11"/>
        <v>1.26841388</v>
      </c>
      <c r="V41" s="39">
        <f t="shared" si="12"/>
        <v>4.518177715</v>
      </c>
    </row>
    <row r="42" ht="12.75" customHeight="1">
      <c r="A42" s="7" t="s">
        <v>105</v>
      </c>
      <c r="B42" s="7">
        <v>0.0</v>
      </c>
      <c r="C42" s="7">
        <v>6.0</v>
      </c>
      <c r="D42" s="7">
        <v>6.0</v>
      </c>
      <c r="E42" s="7">
        <v>138.0</v>
      </c>
      <c r="F42" s="7">
        <v>144.0</v>
      </c>
      <c r="G42" s="7">
        <v>170.0</v>
      </c>
      <c r="H42" s="7">
        <v>928.0</v>
      </c>
      <c r="I42" s="7">
        <v>1184.0</v>
      </c>
      <c r="J42" s="7">
        <v>964.0</v>
      </c>
      <c r="K42" s="23">
        <f t="shared" si="1"/>
        <v>0.005586592179</v>
      </c>
      <c r="L42" s="23">
        <f t="shared" si="2"/>
        <v>0.04575163399</v>
      </c>
      <c r="M42" s="23">
        <f t="shared" si="3"/>
        <v>0.04294478528</v>
      </c>
      <c r="N42" s="23">
        <f t="shared" si="4"/>
        <v>0.03142767048</v>
      </c>
      <c r="O42" s="23">
        <f t="shared" si="5"/>
        <v>0.03158373097</v>
      </c>
      <c r="P42" s="23">
        <f t="shared" si="6"/>
        <v>0.03354152209</v>
      </c>
      <c r="Q42" s="23">
        <f t="shared" si="7"/>
        <v>0.05332086062</v>
      </c>
      <c r="R42" s="23">
        <f t="shared" si="8"/>
        <v>0.1922201531</v>
      </c>
      <c r="S42" s="23">
        <f t="shared" si="9"/>
        <v>0.2677966102</v>
      </c>
      <c r="T42" s="23">
        <f t="shared" si="10"/>
        <v>0.2172934024</v>
      </c>
      <c r="U42" s="23">
        <f t="shared" si="11"/>
        <v>0.1326260466</v>
      </c>
      <c r="V42" s="39">
        <f t="shared" si="12"/>
        <v>4.220040637</v>
      </c>
    </row>
    <row r="43" ht="12.75" customHeight="1">
      <c r="A43" s="7" t="s">
        <v>52</v>
      </c>
      <c r="B43" s="7">
        <v>2.0</v>
      </c>
      <c r="C43" s="7">
        <v>8.0</v>
      </c>
      <c r="D43" s="7">
        <v>4.0</v>
      </c>
      <c r="E43" s="7">
        <v>586.0</v>
      </c>
      <c r="F43" s="7">
        <v>650.0</v>
      </c>
      <c r="G43" s="7">
        <v>358.0</v>
      </c>
      <c r="H43" s="7">
        <v>356.0</v>
      </c>
      <c r="I43" s="7">
        <v>1292.0</v>
      </c>
      <c r="J43" s="7">
        <v>520.0</v>
      </c>
      <c r="K43" s="23">
        <f t="shared" si="1"/>
        <v>0.01675977654</v>
      </c>
      <c r="L43" s="23">
        <f t="shared" si="2"/>
        <v>0.05882352941</v>
      </c>
      <c r="M43" s="23">
        <f t="shared" si="3"/>
        <v>0.03067484663</v>
      </c>
      <c r="N43" s="23">
        <f t="shared" si="4"/>
        <v>0.03541938419</v>
      </c>
      <c r="O43" s="23">
        <f t="shared" si="5"/>
        <v>0.1333787776</v>
      </c>
      <c r="P43" s="23">
        <f t="shared" si="6"/>
        <v>0.1505898681</v>
      </c>
      <c r="Q43" s="23">
        <f t="shared" si="7"/>
        <v>0.1119426255</v>
      </c>
      <c r="R43" s="23">
        <f t="shared" si="8"/>
        <v>0.07386716325</v>
      </c>
      <c r="S43" s="23">
        <f t="shared" si="9"/>
        <v>0.2922033898</v>
      </c>
      <c r="T43" s="23">
        <f t="shared" si="10"/>
        <v>0.1173159198</v>
      </c>
      <c r="U43" s="23">
        <f t="shared" si="11"/>
        <v>0.146549624</v>
      </c>
      <c r="V43" s="39">
        <f t="shared" si="12"/>
        <v>4.137554262</v>
      </c>
    </row>
    <row r="44" ht="12.75" customHeight="1">
      <c r="A44" s="7" t="s">
        <v>78</v>
      </c>
      <c r="B44" s="7">
        <v>196.0</v>
      </c>
      <c r="C44" s="7">
        <v>2.0</v>
      </c>
      <c r="D44" s="7">
        <v>16.0</v>
      </c>
      <c r="E44" s="7">
        <v>3806.0</v>
      </c>
      <c r="F44" s="7">
        <v>5036.0</v>
      </c>
      <c r="G44" s="7">
        <v>2862.0</v>
      </c>
      <c r="H44" s="7">
        <v>9652.0</v>
      </c>
      <c r="I44" s="7">
        <v>11548.0</v>
      </c>
      <c r="J44" s="7">
        <v>9736.0</v>
      </c>
      <c r="K44" s="23">
        <f t="shared" si="1"/>
        <v>1.100558659</v>
      </c>
      <c r="L44" s="23">
        <f t="shared" si="2"/>
        <v>0.01960784314</v>
      </c>
      <c r="M44" s="23">
        <f t="shared" si="3"/>
        <v>0.1042944785</v>
      </c>
      <c r="N44" s="23">
        <f t="shared" si="4"/>
        <v>0.4081536603</v>
      </c>
      <c r="O44" s="23">
        <f t="shared" si="5"/>
        <v>0.8650306748</v>
      </c>
      <c r="P44" s="23">
        <f t="shared" si="6"/>
        <v>1.165163081</v>
      </c>
      <c r="Q44" s="23">
        <f t="shared" si="7"/>
        <v>0.892734643</v>
      </c>
      <c r="R44" s="23">
        <f t="shared" si="8"/>
        <v>1.997310159</v>
      </c>
      <c r="S44" s="23">
        <f t="shared" si="9"/>
        <v>2.609943503</v>
      </c>
      <c r="T44" s="23">
        <f t="shared" si="10"/>
        <v>2.192524206</v>
      </c>
      <c r="U44" s="23">
        <f t="shared" si="11"/>
        <v>1.620451045</v>
      </c>
      <c r="V44" s="39">
        <f t="shared" si="12"/>
        <v>3.970198487</v>
      </c>
    </row>
    <row r="45" ht="12.75" customHeight="1">
      <c r="A45" s="7" t="s">
        <v>159</v>
      </c>
      <c r="B45" s="7">
        <v>146.0</v>
      </c>
      <c r="C45" s="7">
        <v>70.0</v>
      </c>
      <c r="D45" s="7">
        <v>30.0</v>
      </c>
      <c r="E45" s="7">
        <v>6050.0</v>
      </c>
      <c r="F45" s="7">
        <v>6256.0</v>
      </c>
      <c r="G45" s="7">
        <v>5160.0</v>
      </c>
      <c r="H45" s="7">
        <v>9516.0</v>
      </c>
      <c r="I45" s="7">
        <v>10044.0</v>
      </c>
      <c r="J45" s="7">
        <v>11280.0</v>
      </c>
      <c r="K45" s="23">
        <f t="shared" si="1"/>
        <v>0.8212290503</v>
      </c>
      <c r="L45" s="23">
        <f t="shared" si="2"/>
        <v>0.4640522876</v>
      </c>
      <c r="M45" s="23">
        <f t="shared" si="3"/>
        <v>0.1901840491</v>
      </c>
      <c r="N45" s="23">
        <f t="shared" si="4"/>
        <v>0.4918217956</v>
      </c>
      <c r="O45" s="23">
        <f t="shared" si="5"/>
        <v>1.374914792</v>
      </c>
      <c r="P45" s="23">
        <f t="shared" si="6"/>
        <v>1.447374508</v>
      </c>
      <c r="Q45" s="23">
        <f t="shared" si="7"/>
        <v>1.609292173</v>
      </c>
      <c r="R45" s="23">
        <f t="shared" si="8"/>
        <v>1.969170288</v>
      </c>
      <c r="S45" s="23">
        <f t="shared" si="9"/>
        <v>2.270056497</v>
      </c>
      <c r="T45" s="23">
        <f t="shared" si="10"/>
        <v>2.54019365</v>
      </c>
      <c r="U45" s="23">
        <f t="shared" si="11"/>
        <v>1.868500318</v>
      </c>
      <c r="V45" s="39">
        <f t="shared" si="12"/>
        <v>3.799140938</v>
      </c>
    </row>
    <row r="46" ht="12.75" customHeight="1">
      <c r="A46" s="7" t="s">
        <v>74</v>
      </c>
      <c r="B46" s="7">
        <v>74.0</v>
      </c>
      <c r="C46" s="7">
        <v>66.0</v>
      </c>
      <c r="D46" s="7">
        <v>38.0</v>
      </c>
      <c r="E46" s="7">
        <v>3646.0</v>
      </c>
      <c r="F46" s="7">
        <v>2226.0</v>
      </c>
      <c r="G46" s="7">
        <v>2334.0</v>
      </c>
      <c r="H46" s="7">
        <v>7272.0</v>
      </c>
      <c r="I46" s="7">
        <v>8936.0</v>
      </c>
      <c r="J46" s="7">
        <v>9932.0</v>
      </c>
      <c r="K46" s="23">
        <f t="shared" si="1"/>
        <v>0.4189944134</v>
      </c>
      <c r="L46" s="23">
        <f t="shared" si="2"/>
        <v>0.4379084967</v>
      </c>
      <c r="M46" s="23">
        <f t="shared" si="3"/>
        <v>0.2392638037</v>
      </c>
      <c r="N46" s="23">
        <f t="shared" si="4"/>
        <v>0.3653889046</v>
      </c>
      <c r="O46" s="23">
        <f t="shared" si="5"/>
        <v>0.8286753011</v>
      </c>
      <c r="P46" s="23">
        <f t="shared" si="6"/>
        <v>0.5151515152</v>
      </c>
      <c r="Q46" s="23">
        <f t="shared" si="7"/>
        <v>0.7280947926</v>
      </c>
      <c r="R46" s="23">
        <f t="shared" si="8"/>
        <v>1.504862404</v>
      </c>
      <c r="S46" s="23">
        <f t="shared" si="9"/>
        <v>2.019661017</v>
      </c>
      <c r="T46" s="23">
        <f t="shared" si="10"/>
        <v>2.23665841</v>
      </c>
      <c r="U46" s="23">
        <f t="shared" si="11"/>
        <v>1.30551724</v>
      </c>
      <c r="V46" s="39">
        <f t="shared" si="12"/>
        <v>3.572952609</v>
      </c>
    </row>
    <row r="47" ht="12.75" customHeight="1">
      <c r="A47" s="7" t="s">
        <v>112</v>
      </c>
      <c r="B47" s="7">
        <v>264.0</v>
      </c>
      <c r="C47" s="7">
        <v>168.0</v>
      </c>
      <c r="D47" s="7">
        <v>342.0</v>
      </c>
      <c r="E47" s="7">
        <v>12418.0</v>
      </c>
      <c r="F47" s="7">
        <v>7530.0</v>
      </c>
      <c r="G47" s="7">
        <v>20224.0</v>
      </c>
      <c r="H47" s="7">
        <v>32852.0</v>
      </c>
      <c r="I47" s="7">
        <v>31604.0</v>
      </c>
      <c r="J47" s="7">
        <v>38568.0</v>
      </c>
      <c r="K47" s="23">
        <f t="shared" si="1"/>
        <v>1.480446927</v>
      </c>
      <c r="L47" s="23">
        <f t="shared" si="2"/>
        <v>1.104575163</v>
      </c>
      <c r="M47" s="23">
        <f t="shared" si="3"/>
        <v>2.104294479</v>
      </c>
      <c r="N47" s="23">
        <f t="shared" si="4"/>
        <v>1.563105523</v>
      </c>
      <c r="O47" s="23">
        <f t="shared" si="5"/>
        <v>2.821858668</v>
      </c>
      <c r="P47" s="23">
        <f t="shared" si="6"/>
        <v>1.742077261</v>
      </c>
      <c r="Q47" s="23">
        <f t="shared" si="7"/>
        <v>6.306516994</v>
      </c>
      <c r="R47" s="23">
        <f t="shared" si="8"/>
        <v>6.797641217</v>
      </c>
      <c r="S47" s="23">
        <f t="shared" si="9"/>
        <v>7.142372881</v>
      </c>
      <c r="T47" s="23">
        <f t="shared" si="10"/>
        <v>8.684755686</v>
      </c>
      <c r="U47" s="23">
        <f t="shared" si="11"/>
        <v>5.582537118</v>
      </c>
      <c r="V47" s="39">
        <f t="shared" si="12"/>
        <v>3.571439698</v>
      </c>
    </row>
    <row r="48" ht="12.75" customHeight="1">
      <c r="A48" s="7" t="s">
        <v>93</v>
      </c>
      <c r="B48" s="7">
        <v>262.0</v>
      </c>
      <c r="C48" s="7">
        <v>82.0</v>
      </c>
      <c r="D48" s="7">
        <v>172.0</v>
      </c>
      <c r="E48" s="7">
        <v>5782.0</v>
      </c>
      <c r="F48" s="7">
        <v>7464.0</v>
      </c>
      <c r="G48" s="7">
        <v>5824.0</v>
      </c>
      <c r="H48" s="7">
        <v>17296.0</v>
      </c>
      <c r="I48" s="7">
        <v>41884.0</v>
      </c>
      <c r="J48" s="7">
        <v>17956.0</v>
      </c>
      <c r="K48" s="23">
        <f t="shared" si="1"/>
        <v>1.469273743</v>
      </c>
      <c r="L48" s="23">
        <f t="shared" si="2"/>
        <v>0.5424836601</v>
      </c>
      <c r="M48" s="23">
        <f t="shared" si="3"/>
        <v>1.061349693</v>
      </c>
      <c r="N48" s="23">
        <f t="shared" si="4"/>
        <v>1.024369032</v>
      </c>
      <c r="O48" s="23">
        <f t="shared" si="5"/>
        <v>1.314019541</v>
      </c>
      <c r="P48" s="23">
        <f t="shared" si="6"/>
        <v>1.726810086</v>
      </c>
      <c r="Q48" s="23">
        <f t="shared" si="7"/>
        <v>1.816339258</v>
      </c>
      <c r="R48" s="23">
        <f t="shared" si="8"/>
        <v>3.578936478</v>
      </c>
      <c r="S48" s="23">
        <f t="shared" si="9"/>
        <v>9.465536723</v>
      </c>
      <c r="T48" s="23">
        <f t="shared" si="10"/>
        <v>4.04345868</v>
      </c>
      <c r="U48" s="23">
        <f t="shared" si="11"/>
        <v>3.657516794</v>
      </c>
      <c r="V48" s="39">
        <f t="shared" si="12"/>
        <v>3.570506995</v>
      </c>
    </row>
    <row r="49" ht="12.75" customHeight="1">
      <c r="A49" s="7" t="s">
        <v>102</v>
      </c>
      <c r="B49" s="7">
        <v>128.0</v>
      </c>
      <c r="C49" s="7">
        <v>10.0</v>
      </c>
      <c r="D49" s="7">
        <v>10.0</v>
      </c>
      <c r="E49" s="7">
        <v>2072.0</v>
      </c>
      <c r="F49" s="7">
        <v>1812.0</v>
      </c>
      <c r="G49" s="7">
        <v>2172.0</v>
      </c>
      <c r="H49" s="7">
        <v>3944.0</v>
      </c>
      <c r="I49" s="7">
        <v>8572.0</v>
      </c>
      <c r="J49" s="7">
        <v>6964.0</v>
      </c>
      <c r="K49" s="23">
        <f t="shared" si="1"/>
        <v>0.7206703911</v>
      </c>
      <c r="L49" s="23">
        <f t="shared" si="2"/>
        <v>0.07189542484</v>
      </c>
      <c r="M49" s="23">
        <f t="shared" si="3"/>
        <v>0.06748466258</v>
      </c>
      <c r="N49" s="23">
        <f t="shared" si="4"/>
        <v>0.2866834928</v>
      </c>
      <c r="O49" s="23">
        <f t="shared" si="5"/>
        <v>0.4710293115</v>
      </c>
      <c r="P49" s="23">
        <f t="shared" si="6"/>
        <v>0.4193846866</v>
      </c>
      <c r="Q49" s="23">
        <f t="shared" si="7"/>
        <v>0.6775802931</v>
      </c>
      <c r="R49" s="23">
        <f t="shared" si="8"/>
        <v>0.8162631906</v>
      </c>
      <c r="S49" s="23">
        <f t="shared" si="9"/>
        <v>1.93740113</v>
      </c>
      <c r="T49" s="23">
        <f t="shared" si="10"/>
        <v>1.568340464</v>
      </c>
      <c r="U49" s="23">
        <f t="shared" si="11"/>
        <v>0.9816665126</v>
      </c>
      <c r="V49" s="39">
        <f t="shared" si="12"/>
        <v>3.42421708</v>
      </c>
    </row>
    <row r="50" ht="12.75" customHeight="1">
      <c r="A50" s="7" t="s">
        <v>153</v>
      </c>
      <c r="B50" s="7">
        <v>566.0</v>
      </c>
      <c r="C50" s="7">
        <v>144.0</v>
      </c>
      <c r="D50" s="7">
        <v>496.0</v>
      </c>
      <c r="E50" s="7">
        <v>27630.0</v>
      </c>
      <c r="F50" s="7">
        <v>29500.0</v>
      </c>
      <c r="G50" s="7">
        <v>25094.0</v>
      </c>
      <c r="H50" s="7">
        <v>43192.0</v>
      </c>
      <c r="I50" s="7">
        <v>45204.0</v>
      </c>
      <c r="J50" s="7">
        <v>30568.0</v>
      </c>
      <c r="K50" s="23">
        <f t="shared" si="1"/>
        <v>3.167597765</v>
      </c>
      <c r="L50" s="23">
        <f t="shared" si="2"/>
        <v>0.9477124183</v>
      </c>
      <c r="M50" s="23">
        <f t="shared" si="3"/>
        <v>3.049079755</v>
      </c>
      <c r="N50" s="23">
        <f t="shared" si="4"/>
        <v>2.388129979</v>
      </c>
      <c r="O50" s="23">
        <f t="shared" si="5"/>
        <v>6.27834583</v>
      </c>
      <c r="P50" s="23">
        <f t="shared" si="6"/>
        <v>6.82419616</v>
      </c>
      <c r="Q50" s="23">
        <f t="shared" si="7"/>
        <v>7.825070159</v>
      </c>
      <c r="R50" s="23">
        <f t="shared" si="8"/>
        <v>8.93709911</v>
      </c>
      <c r="S50" s="23">
        <f t="shared" si="9"/>
        <v>10.21581921</v>
      </c>
      <c r="T50" s="23">
        <f t="shared" si="10"/>
        <v>6.883359604</v>
      </c>
      <c r="U50" s="23">
        <f t="shared" si="11"/>
        <v>7.827315012</v>
      </c>
      <c r="V50" s="39">
        <f t="shared" si="12"/>
        <v>3.277591705</v>
      </c>
    </row>
    <row r="51" ht="12.75" customHeight="1">
      <c r="A51" s="7" t="s">
        <v>84</v>
      </c>
      <c r="B51" s="7">
        <v>1976.0</v>
      </c>
      <c r="C51" s="7">
        <v>1178.0</v>
      </c>
      <c r="D51" s="7">
        <v>2900.0</v>
      </c>
      <c r="E51" s="7">
        <v>166024.0</v>
      </c>
      <c r="F51" s="7">
        <v>203564.0</v>
      </c>
      <c r="G51" s="7">
        <v>113504.0</v>
      </c>
      <c r="H51" s="7">
        <v>150068.0</v>
      </c>
      <c r="I51" s="7">
        <v>191912.0</v>
      </c>
      <c r="J51" s="7">
        <v>175168.0</v>
      </c>
      <c r="K51" s="23">
        <f t="shared" si="1"/>
        <v>11.04469274</v>
      </c>
      <c r="L51" s="23">
        <f t="shared" si="2"/>
        <v>7.705882353</v>
      </c>
      <c r="M51" s="23">
        <f t="shared" si="3"/>
        <v>17.79754601</v>
      </c>
      <c r="N51" s="23">
        <f t="shared" si="4"/>
        <v>12.18270703</v>
      </c>
      <c r="O51" s="23">
        <f t="shared" si="5"/>
        <v>37.72438082</v>
      </c>
      <c r="P51" s="23">
        <f t="shared" si="6"/>
        <v>47.0888272</v>
      </c>
      <c r="Q51" s="23">
        <f t="shared" si="7"/>
        <v>35.39289055</v>
      </c>
      <c r="R51" s="23">
        <f t="shared" si="8"/>
        <v>31.05090006</v>
      </c>
      <c r="S51" s="23">
        <f t="shared" si="9"/>
        <v>43.37016949</v>
      </c>
      <c r="T51" s="23">
        <f t="shared" si="10"/>
        <v>39.44359379</v>
      </c>
      <c r="U51" s="23">
        <f t="shared" si="11"/>
        <v>39.01179365</v>
      </c>
      <c r="V51" s="39">
        <f t="shared" si="12"/>
        <v>3.202227021</v>
      </c>
    </row>
    <row r="52" ht="12.75" customHeight="1">
      <c r="A52" s="7" t="s">
        <v>60</v>
      </c>
      <c r="B52" s="7">
        <v>118.0</v>
      </c>
      <c r="C52" s="7">
        <v>50.0</v>
      </c>
      <c r="D52" s="7">
        <v>112.0</v>
      </c>
      <c r="E52" s="7">
        <v>4268.0</v>
      </c>
      <c r="F52" s="7">
        <v>5002.0</v>
      </c>
      <c r="G52" s="7">
        <v>4620.0</v>
      </c>
      <c r="H52" s="7">
        <v>9336.0</v>
      </c>
      <c r="I52" s="7">
        <v>12464.0</v>
      </c>
      <c r="J52" s="7">
        <v>10844.0</v>
      </c>
      <c r="K52" s="23">
        <f t="shared" si="1"/>
        <v>0.6648044693</v>
      </c>
      <c r="L52" s="23">
        <f t="shared" si="2"/>
        <v>0.3333333333</v>
      </c>
      <c r="M52" s="23">
        <f t="shared" si="3"/>
        <v>0.6932515337</v>
      </c>
      <c r="N52" s="23">
        <f t="shared" si="4"/>
        <v>0.5637964454</v>
      </c>
      <c r="O52" s="23">
        <f t="shared" si="5"/>
        <v>0.9700068166</v>
      </c>
      <c r="P52" s="23">
        <f t="shared" si="6"/>
        <v>1.157298173</v>
      </c>
      <c r="Q52" s="23">
        <f t="shared" si="7"/>
        <v>1.440910508</v>
      </c>
      <c r="R52" s="23">
        <f t="shared" si="8"/>
        <v>1.93192634</v>
      </c>
      <c r="S52" s="23">
        <f t="shared" si="9"/>
        <v>2.816949153</v>
      </c>
      <c r="T52" s="23">
        <f t="shared" si="10"/>
        <v>2.442017564</v>
      </c>
      <c r="U52" s="23">
        <f t="shared" si="11"/>
        <v>1.793184759</v>
      </c>
      <c r="V52" s="39">
        <f t="shared" si="12"/>
        <v>3.180553502</v>
      </c>
    </row>
    <row r="53" ht="12.75" customHeight="1">
      <c r="A53" s="7" t="s">
        <v>109</v>
      </c>
      <c r="B53" s="7">
        <v>116.0</v>
      </c>
      <c r="C53" s="7">
        <v>78.0</v>
      </c>
      <c r="D53" s="7">
        <v>106.0</v>
      </c>
      <c r="E53" s="7">
        <v>6964.0</v>
      </c>
      <c r="F53" s="7">
        <v>8728.0</v>
      </c>
      <c r="G53" s="7">
        <v>6262.0</v>
      </c>
      <c r="H53" s="7">
        <v>6320.0</v>
      </c>
      <c r="I53" s="7">
        <v>11804.0</v>
      </c>
      <c r="J53" s="7">
        <v>4844.0</v>
      </c>
      <c r="K53" s="23">
        <f t="shared" si="1"/>
        <v>0.6536312849</v>
      </c>
      <c r="L53" s="23">
        <f t="shared" si="2"/>
        <v>0.5163398693</v>
      </c>
      <c r="M53" s="23">
        <f t="shared" si="3"/>
        <v>0.6564417178</v>
      </c>
      <c r="N53" s="23">
        <f t="shared" si="4"/>
        <v>0.6088042907</v>
      </c>
      <c r="O53" s="23">
        <f t="shared" si="5"/>
        <v>1.582594865</v>
      </c>
      <c r="P53" s="23">
        <f t="shared" si="6"/>
        <v>2.01919963</v>
      </c>
      <c r="Q53" s="23">
        <f t="shared" si="7"/>
        <v>1.952915497</v>
      </c>
      <c r="R53" s="23">
        <f t="shared" si="8"/>
        <v>1.307883302</v>
      </c>
      <c r="S53" s="23">
        <f t="shared" si="9"/>
        <v>2.66779661</v>
      </c>
      <c r="T53" s="23">
        <f t="shared" si="10"/>
        <v>1.090970502</v>
      </c>
      <c r="U53" s="23">
        <f t="shared" si="11"/>
        <v>1.770226734</v>
      </c>
      <c r="V53" s="39">
        <f t="shared" si="12"/>
        <v>2.907710674</v>
      </c>
    </row>
    <row r="54" ht="12.75" customHeight="1">
      <c r="A54" s="7" t="s">
        <v>134</v>
      </c>
      <c r="B54" s="7">
        <v>0.0</v>
      </c>
      <c r="C54" s="7">
        <v>6.0</v>
      </c>
      <c r="D54" s="7">
        <v>6.0</v>
      </c>
      <c r="E54" s="7">
        <v>212.0</v>
      </c>
      <c r="F54" s="7">
        <v>172.0</v>
      </c>
      <c r="G54" s="7">
        <v>218.0</v>
      </c>
      <c r="H54" s="7">
        <v>340.0</v>
      </c>
      <c r="I54" s="7">
        <v>544.0</v>
      </c>
      <c r="J54" s="7">
        <v>860.0</v>
      </c>
      <c r="K54" s="23">
        <f t="shared" si="1"/>
        <v>0.005586592179</v>
      </c>
      <c r="L54" s="23">
        <f t="shared" si="2"/>
        <v>0.04575163399</v>
      </c>
      <c r="M54" s="23">
        <f t="shared" si="3"/>
        <v>0.04294478528</v>
      </c>
      <c r="N54" s="23">
        <f t="shared" si="4"/>
        <v>0.03142767048</v>
      </c>
      <c r="O54" s="23">
        <f t="shared" si="5"/>
        <v>0.04839809134</v>
      </c>
      <c r="P54" s="23">
        <f t="shared" si="6"/>
        <v>0.04001850567</v>
      </c>
      <c r="Q54" s="23">
        <f t="shared" si="7"/>
        <v>0.06828811974</v>
      </c>
      <c r="R54" s="23">
        <f t="shared" si="8"/>
        <v>0.07055659011</v>
      </c>
      <c r="S54" s="23">
        <f t="shared" si="9"/>
        <v>0.1231638418</v>
      </c>
      <c r="T54" s="23">
        <f t="shared" si="10"/>
        <v>0.1938752533</v>
      </c>
      <c r="U54" s="23">
        <f t="shared" si="11"/>
        <v>0.09071673366</v>
      </c>
      <c r="V54" s="39">
        <f t="shared" si="12"/>
        <v>2.886524272</v>
      </c>
    </row>
    <row r="55" ht="12.75" customHeight="1">
      <c r="A55" s="7" t="s">
        <v>97</v>
      </c>
      <c r="B55" s="7">
        <v>216.0</v>
      </c>
      <c r="C55" s="7">
        <v>400.0</v>
      </c>
      <c r="D55" s="7">
        <v>296.0</v>
      </c>
      <c r="E55" s="7">
        <v>17200.0</v>
      </c>
      <c r="F55" s="7">
        <v>23314.0</v>
      </c>
      <c r="G55" s="7">
        <v>13402.0</v>
      </c>
      <c r="H55" s="7">
        <v>29716.0</v>
      </c>
      <c r="I55" s="7">
        <v>26860.0</v>
      </c>
      <c r="J55" s="7">
        <v>29048.0</v>
      </c>
      <c r="K55" s="23">
        <f t="shared" si="1"/>
        <v>1.212290503</v>
      </c>
      <c r="L55" s="23">
        <f t="shared" si="2"/>
        <v>2.620915033</v>
      </c>
      <c r="M55" s="23">
        <f t="shared" si="3"/>
        <v>1.82208589</v>
      </c>
      <c r="N55" s="23">
        <f t="shared" si="4"/>
        <v>1.885097142</v>
      </c>
      <c r="O55" s="23">
        <f t="shared" si="5"/>
        <v>3.908429902</v>
      </c>
      <c r="P55" s="23">
        <f t="shared" si="6"/>
        <v>5.393245431</v>
      </c>
      <c r="Q55" s="23">
        <f t="shared" si="7"/>
        <v>4.179295292</v>
      </c>
      <c r="R55" s="23">
        <f t="shared" si="8"/>
        <v>6.148768881</v>
      </c>
      <c r="S55" s="23">
        <f t="shared" si="9"/>
        <v>6.070282486</v>
      </c>
      <c r="T55" s="23">
        <f t="shared" si="10"/>
        <v>6.541094348</v>
      </c>
      <c r="U55" s="23">
        <f t="shared" si="11"/>
        <v>5.37351939</v>
      </c>
      <c r="V55" s="39">
        <f t="shared" si="12"/>
        <v>2.850526517</v>
      </c>
    </row>
    <row r="56" ht="12.75" customHeight="1">
      <c r="A56" s="7" t="s">
        <v>81</v>
      </c>
      <c r="B56" s="7">
        <v>296.0</v>
      </c>
      <c r="C56" s="7">
        <v>78.0</v>
      </c>
      <c r="D56" s="7">
        <v>50.0</v>
      </c>
      <c r="E56" s="7">
        <v>3756.0</v>
      </c>
      <c r="F56" s="7">
        <v>3254.0</v>
      </c>
      <c r="G56" s="7">
        <v>4302.0</v>
      </c>
      <c r="H56" s="7">
        <v>14284.0</v>
      </c>
      <c r="I56" s="7">
        <v>20292.0</v>
      </c>
      <c r="J56" s="7">
        <v>16348.0</v>
      </c>
      <c r="K56" s="23">
        <f t="shared" si="1"/>
        <v>1.659217877</v>
      </c>
      <c r="L56" s="23">
        <f t="shared" si="2"/>
        <v>0.5163398693</v>
      </c>
      <c r="M56" s="23">
        <f t="shared" si="3"/>
        <v>0.3128834356</v>
      </c>
      <c r="N56" s="23">
        <f t="shared" si="4"/>
        <v>0.829480394</v>
      </c>
      <c r="O56" s="23">
        <f t="shared" si="5"/>
        <v>0.8536696205</v>
      </c>
      <c r="P56" s="23">
        <f t="shared" si="6"/>
        <v>0.7529493407</v>
      </c>
      <c r="Q56" s="23">
        <f t="shared" si="7"/>
        <v>1.341752417</v>
      </c>
      <c r="R56" s="23">
        <f t="shared" si="8"/>
        <v>2.955721084</v>
      </c>
      <c r="S56" s="23">
        <f t="shared" si="9"/>
        <v>4.585988701</v>
      </c>
      <c r="T56" s="23">
        <f t="shared" si="10"/>
        <v>3.681378068</v>
      </c>
      <c r="U56" s="23">
        <f t="shared" si="11"/>
        <v>2.361909872</v>
      </c>
      <c r="V56" s="39">
        <f t="shared" si="12"/>
        <v>2.847457142</v>
      </c>
    </row>
    <row r="57" ht="12.75" customHeight="1">
      <c r="A57" s="7" t="s">
        <v>66</v>
      </c>
      <c r="B57" s="7">
        <v>102.0</v>
      </c>
      <c r="C57" s="7">
        <v>20.0</v>
      </c>
      <c r="D57" s="7">
        <v>2.0</v>
      </c>
      <c r="E57" s="7">
        <v>1682.0</v>
      </c>
      <c r="F57" s="7">
        <v>2170.0</v>
      </c>
      <c r="G57" s="7">
        <v>1266.0</v>
      </c>
      <c r="H57" s="7">
        <v>3872.0</v>
      </c>
      <c r="I57" s="7">
        <v>3844.0</v>
      </c>
      <c r="J57" s="7">
        <v>5348.0</v>
      </c>
      <c r="K57" s="23">
        <f t="shared" si="1"/>
        <v>0.5754189944</v>
      </c>
      <c r="L57" s="23">
        <f t="shared" si="2"/>
        <v>0.137254902</v>
      </c>
      <c r="M57" s="23">
        <f t="shared" si="3"/>
        <v>0.01840490798</v>
      </c>
      <c r="N57" s="23">
        <f t="shared" si="4"/>
        <v>0.2436929348</v>
      </c>
      <c r="O57" s="23">
        <f t="shared" si="5"/>
        <v>0.3824130879</v>
      </c>
      <c r="P57" s="23">
        <f t="shared" si="6"/>
        <v>0.502197548</v>
      </c>
      <c r="Q57" s="23">
        <f t="shared" si="7"/>
        <v>0.3950732772</v>
      </c>
      <c r="R57" s="23">
        <f t="shared" si="8"/>
        <v>0.8013656114</v>
      </c>
      <c r="S57" s="23">
        <f t="shared" si="9"/>
        <v>0.8689265537</v>
      </c>
      <c r="T57" s="23">
        <f t="shared" si="10"/>
        <v>1.204458455</v>
      </c>
      <c r="U57" s="23">
        <f t="shared" si="11"/>
        <v>0.6924057556</v>
      </c>
      <c r="V57" s="39">
        <f t="shared" si="12"/>
        <v>2.841304186</v>
      </c>
    </row>
    <row r="58" ht="12.75" customHeight="1">
      <c r="A58" s="7" t="s">
        <v>116</v>
      </c>
      <c r="B58" s="7">
        <v>1468.0</v>
      </c>
      <c r="C58" s="7">
        <v>1454.0</v>
      </c>
      <c r="D58" s="7">
        <v>2214.0</v>
      </c>
      <c r="E58" s="7">
        <v>74932.0</v>
      </c>
      <c r="F58" s="7">
        <v>72730.0</v>
      </c>
      <c r="G58" s="7">
        <v>79098.0</v>
      </c>
      <c r="H58" s="7">
        <v>135920.0</v>
      </c>
      <c r="I58" s="7">
        <v>260436.0</v>
      </c>
      <c r="J58" s="7">
        <v>132264.0</v>
      </c>
      <c r="K58" s="23">
        <f t="shared" si="1"/>
        <v>8.206703911</v>
      </c>
      <c r="L58" s="23">
        <f t="shared" si="2"/>
        <v>9.509803922</v>
      </c>
      <c r="M58" s="23">
        <f t="shared" si="3"/>
        <v>13.58895706</v>
      </c>
      <c r="N58" s="23">
        <f t="shared" si="4"/>
        <v>10.43515496</v>
      </c>
      <c r="O58" s="23">
        <f t="shared" si="5"/>
        <v>17.02635765</v>
      </c>
      <c r="P58" s="23">
        <f t="shared" si="6"/>
        <v>16.82419616</v>
      </c>
      <c r="Q58" s="23">
        <f t="shared" si="7"/>
        <v>24.66448394</v>
      </c>
      <c r="R58" s="23">
        <f t="shared" si="8"/>
        <v>28.12352576</v>
      </c>
      <c r="S58" s="23">
        <f t="shared" si="9"/>
        <v>58.85581921</v>
      </c>
      <c r="T58" s="23">
        <f t="shared" si="10"/>
        <v>29.7827066</v>
      </c>
      <c r="U58" s="23">
        <f t="shared" si="11"/>
        <v>29.21284822</v>
      </c>
      <c r="V58" s="39">
        <f t="shared" si="12"/>
        <v>2.799464725</v>
      </c>
    </row>
    <row r="59" ht="12.75" customHeight="1">
      <c r="A59" s="7" t="s">
        <v>125</v>
      </c>
      <c r="B59" s="7">
        <v>546.0</v>
      </c>
      <c r="C59" s="7">
        <v>26.0</v>
      </c>
      <c r="D59" s="7">
        <v>178.0</v>
      </c>
      <c r="E59" s="7">
        <v>13774.0</v>
      </c>
      <c r="F59" s="7">
        <v>16446.0</v>
      </c>
      <c r="G59" s="7">
        <v>10390.0</v>
      </c>
      <c r="H59" s="7">
        <v>21268.0</v>
      </c>
      <c r="I59" s="7">
        <v>19472.0</v>
      </c>
      <c r="J59" s="7">
        <v>21188.0</v>
      </c>
      <c r="K59" s="23">
        <f t="shared" si="1"/>
        <v>3.055865922</v>
      </c>
      <c r="L59" s="23">
        <f t="shared" si="2"/>
        <v>0.1764705882</v>
      </c>
      <c r="M59" s="23">
        <f t="shared" si="3"/>
        <v>1.098159509</v>
      </c>
      <c r="N59" s="23">
        <f t="shared" si="4"/>
        <v>1.443498673</v>
      </c>
      <c r="O59" s="23">
        <f t="shared" si="5"/>
        <v>3.129970461</v>
      </c>
      <c r="P59" s="23">
        <f t="shared" si="6"/>
        <v>3.804533889</v>
      </c>
      <c r="Q59" s="23">
        <f t="shared" si="7"/>
        <v>3.240099782</v>
      </c>
      <c r="R59" s="23">
        <f t="shared" si="8"/>
        <v>4.400786261</v>
      </c>
      <c r="S59" s="23">
        <f t="shared" si="9"/>
        <v>4.400677966</v>
      </c>
      <c r="T59" s="23">
        <f t="shared" si="10"/>
        <v>4.771222698</v>
      </c>
      <c r="U59" s="23">
        <f t="shared" si="11"/>
        <v>3.957881843</v>
      </c>
      <c r="V59" s="39">
        <f t="shared" si="12"/>
        <v>2.741867323</v>
      </c>
    </row>
    <row r="60" ht="12.75" customHeight="1">
      <c r="A60" s="7" t="s">
        <v>53</v>
      </c>
      <c r="B60" s="7">
        <v>346.0</v>
      </c>
      <c r="C60" s="7">
        <v>52.0</v>
      </c>
      <c r="D60" s="7">
        <v>222.0</v>
      </c>
      <c r="E60" s="7">
        <v>8718.0</v>
      </c>
      <c r="F60" s="7">
        <v>4130.0</v>
      </c>
      <c r="G60" s="7">
        <v>5592.0</v>
      </c>
      <c r="H60" s="7">
        <v>17152.0</v>
      </c>
      <c r="I60" s="7">
        <v>23144.0</v>
      </c>
      <c r="J60" s="7">
        <v>28436.0</v>
      </c>
      <c r="K60" s="23">
        <f t="shared" si="1"/>
        <v>1.938547486</v>
      </c>
      <c r="L60" s="23">
        <f t="shared" si="2"/>
        <v>0.3464052288</v>
      </c>
      <c r="M60" s="23">
        <f t="shared" si="3"/>
        <v>1.36809816</v>
      </c>
      <c r="N60" s="23">
        <f t="shared" si="4"/>
        <v>1.217683625</v>
      </c>
      <c r="O60" s="23">
        <f t="shared" si="5"/>
        <v>1.98114065</v>
      </c>
      <c r="P60" s="23">
        <f t="shared" si="6"/>
        <v>0.9555863983</v>
      </c>
      <c r="Q60" s="23">
        <f t="shared" si="7"/>
        <v>1.743997505</v>
      </c>
      <c r="R60" s="23">
        <f t="shared" si="8"/>
        <v>3.54914132</v>
      </c>
      <c r="S60" s="23">
        <f t="shared" si="9"/>
        <v>5.230508475</v>
      </c>
      <c r="T60" s="23">
        <f t="shared" si="10"/>
        <v>6.403287548</v>
      </c>
      <c r="U60" s="23">
        <f t="shared" si="11"/>
        <v>3.310610316</v>
      </c>
      <c r="V60" s="39">
        <f t="shared" si="12"/>
        <v>2.718777069</v>
      </c>
    </row>
    <row r="61" ht="12.75" customHeight="1">
      <c r="A61" s="7" t="s">
        <v>104</v>
      </c>
      <c r="B61" s="7">
        <v>98.0</v>
      </c>
      <c r="C61" s="7">
        <v>24.0</v>
      </c>
      <c r="D61" s="7">
        <v>106.0</v>
      </c>
      <c r="E61" s="7">
        <v>2472.0</v>
      </c>
      <c r="F61" s="7">
        <v>3078.0</v>
      </c>
      <c r="G61" s="7">
        <v>2034.0</v>
      </c>
      <c r="H61" s="7">
        <v>6232.0</v>
      </c>
      <c r="I61" s="7">
        <v>10120.0</v>
      </c>
      <c r="J61" s="7">
        <v>6284.0</v>
      </c>
      <c r="K61" s="23">
        <f t="shared" si="1"/>
        <v>0.5530726257</v>
      </c>
      <c r="L61" s="23">
        <f t="shared" si="2"/>
        <v>0.1633986928</v>
      </c>
      <c r="M61" s="23">
        <f t="shared" si="3"/>
        <v>0.6564417178</v>
      </c>
      <c r="N61" s="23">
        <f t="shared" si="4"/>
        <v>0.4576376788</v>
      </c>
      <c r="O61" s="23">
        <f t="shared" si="5"/>
        <v>0.561917746</v>
      </c>
      <c r="P61" s="23">
        <f t="shared" si="6"/>
        <v>0.7122368725</v>
      </c>
      <c r="Q61" s="23">
        <f t="shared" si="7"/>
        <v>0.6345494231</v>
      </c>
      <c r="R61" s="23">
        <f t="shared" si="8"/>
        <v>1.28967515</v>
      </c>
      <c r="S61" s="23">
        <f t="shared" si="9"/>
        <v>2.287231638</v>
      </c>
      <c r="T61" s="23">
        <f t="shared" si="10"/>
        <v>1.415221797</v>
      </c>
      <c r="U61" s="23">
        <f t="shared" si="11"/>
        <v>1.150138771</v>
      </c>
      <c r="V61" s="39">
        <f t="shared" si="12"/>
        <v>2.513208209</v>
      </c>
    </row>
    <row r="62" ht="12.75" customHeight="1">
      <c r="A62" s="7" t="s">
        <v>165</v>
      </c>
      <c r="B62" s="7">
        <v>2.0</v>
      </c>
      <c r="C62" s="7">
        <v>46.0</v>
      </c>
      <c r="D62" s="7">
        <v>18.0</v>
      </c>
      <c r="E62" s="7">
        <v>1080.0</v>
      </c>
      <c r="F62" s="7">
        <v>642.0</v>
      </c>
      <c r="G62" s="7">
        <v>1498.0</v>
      </c>
      <c r="H62" s="7">
        <v>1064.0</v>
      </c>
      <c r="I62" s="7">
        <v>3048.0</v>
      </c>
      <c r="J62" s="7">
        <v>1860.0</v>
      </c>
      <c r="K62" s="23">
        <f t="shared" si="1"/>
        <v>0.01675977654</v>
      </c>
      <c r="L62" s="23">
        <f t="shared" si="2"/>
        <v>0.3071895425</v>
      </c>
      <c r="M62" s="23">
        <f t="shared" si="3"/>
        <v>0.1165644172</v>
      </c>
      <c r="N62" s="23">
        <f t="shared" si="4"/>
        <v>0.1468379121</v>
      </c>
      <c r="O62" s="23">
        <f t="shared" si="5"/>
        <v>0.2456259941</v>
      </c>
      <c r="P62" s="23">
        <f t="shared" si="6"/>
        <v>0.1487393014</v>
      </c>
      <c r="Q62" s="23">
        <f t="shared" si="7"/>
        <v>0.4674150296</v>
      </c>
      <c r="R62" s="23">
        <f t="shared" si="8"/>
        <v>0.2203600248</v>
      </c>
      <c r="S62" s="23">
        <f t="shared" si="9"/>
        <v>0.689039548</v>
      </c>
      <c r="T62" s="23">
        <f t="shared" si="10"/>
        <v>0.4190497636</v>
      </c>
      <c r="U62" s="23">
        <f t="shared" si="11"/>
        <v>0.3650382769</v>
      </c>
      <c r="V62" s="39">
        <f t="shared" si="12"/>
        <v>2.485994739</v>
      </c>
    </row>
    <row r="63" ht="12.75" customHeight="1">
      <c r="A63" s="7" t="s">
        <v>92</v>
      </c>
      <c r="B63" s="7">
        <v>24.0</v>
      </c>
      <c r="C63" s="7">
        <v>58.0</v>
      </c>
      <c r="D63" s="7">
        <v>52.0</v>
      </c>
      <c r="E63" s="7">
        <v>2294.0</v>
      </c>
      <c r="F63" s="7">
        <v>2496.0</v>
      </c>
      <c r="G63" s="7">
        <v>1684.0</v>
      </c>
      <c r="H63" s="7">
        <v>2972.0</v>
      </c>
      <c r="I63" s="7">
        <v>4068.0</v>
      </c>
      <c r="J63" s="7">
        <v>3932.0</v>
      </c>
      <c r="K63" s="23">
        <f t="shared" si="1"/>
        <v>0.1396648045</v>
      </c>
      <c r="L63" s="23">
        <f t="shared" si="2"/>
        <v>0.385620915</v>
      </c>
      <c r="M63" s="23">
        <f t="shared" si="3"/>
        <v>0.3251533742</v>
      </c>
      <c r="N63" s="23">
        <f t="shared" si="4"/>
        <v>0.2834796979</v>
      </c>
      <c r="O63" s="23">
        <f t="shared" si="5"/>
        <v>0.5214723926</v>
      </c>
      <c r="P63" s="23">
        <f t="shared" si="6"/>
        <v>0.5776081425</v>
      </c>
      <c r="Q63" s="23">
        <f t="shared" si="7"/>
        <v>0.5254131587</v>
      </c>
      <c r="R63" s="23">
        <f t="shared" si="8"/>
        <v>0.6151458721</v>
      </c>
      <c r="S63" s="23">
        <f t="shared" si="9"/>
        <v>0.9195480226</v>
      </c>
      <c r="T63" s="23">
        <f t="shared" si="10"/>
        <v>0.8856113488</v>
      </c>
      <c r="U63" s="23">
        <f t="shared" si="11"/>
        <v>0.6741331562</v>
      </c>
      <c r="V63" s="39">
        <f t="shared" si="12"/>
        <v>2.37806503</v>
      </c>
    </row>
    <row r="64" ht="12.75" customHeight="1">
      <c r="A64" s="7" t="s">
        <v>145</v>
      </c>
      <c r="B64" s="7">
        <v>28.0</v>
      </c>
      <c r="C64" s="7">
        <v>90.0</v>
      </c>
      <c r="D64" s="7">
        <v>174.0</v>
      </c>
      <c r="E64" s="7">
        <v>3850.0</v>
      </c>
      <c r="F64" s="7">
        <v>5130.0</v>
      </c>
      <c r="G64" s="7">
        <v>3342.0</v>
      </c>
      <c r="H64" s="7">
        <v>7528.0</v>
      </c>
      <c r="I64" s="7">
        <v>8992.0</v>
      </c>
      <c r="J64" s="7">
        <v>7908.0</v>
      </c>
      <c r="K64" s="23">
        <f t="shared" si="1"/>
        <v>0.1620111732</v>
      </c>
      <c r="L64" s="23">
        <f t="shared" si="2"/>
        <v>0.5947712418</v>
      </c>
      <c r="M64" s="23">
        <f t="shared" si="3"/>
        <v>1.073619632</v>
      </c>
      <c r="N64" s="23">
        <f t="shared" si="4"/>
        <v>0.6101340156</v>
      </c>
      <c r="O64" s="23">
        <f t="shared" si="5"/>
        <v>0.8750284026</v>
      </c>
      <c r="P64" s="23">
        <f t="shared" si="6"/>
        <v>1.18690724</v>
      </c>
      <c r="Q64" s="23">
        <f t="shared" si="7"/>
        <v>1.042407234</v>
      </c>
      <c r="R64" s="23">
        <f t="shared" si="8"/>
        <v>1.557831575</v>
      </c>
      <c r="S64" s="23">
        <f t="shared" si="9"/>
        <v>2.032316384</v>
      </c>
      <c r="T64" s="23">
        <f t="shared" si="10"/>
        <v>1.780905202</v>
      </c>
      <c r="U64" s="23">
        <f t="shared" si="11"/>
        <v>1.412566006</v>
      </c>
      <c r="V64" s="39">
        <f t="shared" si="12"/>
        <v>2.315173339</v>
      </c>
    </row>
    <row r="65" ht="12.75" customHeight="1">
      <c r="A65" s="7" t="s">
        <v>138</v>
      </c>
      <c r="B65" s="7">
        <v>202.0</v>
      </c>
      <c r="C65" s="7">
        <v>238.0</v>
      </c>
      <c r="D65" s="7">
        <v>260.0</v>
      </c>
      <c r="E65" s="7">
        <v>4982.0</v>
      </c>
      <c r="F65" s="7">
        <v>4938.0</v>
      </c>
      <c r="G65" s="7">
        <v>4174.0</v>
      </c>
      <c r="H65" s="7">
        <v>26312.0</v>
      </c>
      <c r="I65" s="7">
        <v>20200.0</v>
      </c>
      <c r="J65" s="7">
        <v>25456.0</v>
      </c>
      <c r="K65" s="23">
        <f t="shared" si="1"/>
        <v>1.134078212</v>
      </c>
      <c r="L65" s="23">
        <f t="shared" si="2"/>
        <v>1.562091503</v>
      </c>
      <c r="M65" s="23">
        <f t="shared" si="3"/>
        <v>1.601226994</v>
      </c>
      <c r="N65" s="23">
        <f t="shared" si="4"/>
        <v>1.43246557</v>
      </c>
      <c r="O65" s="23">
        <f t="shared" si="5"/>
        <v>1.132242672</v>
      </c>
      <c r="P65" s="23">
        <f t="shared" si="6"/>
        <v>1.142493639</v>
      </c>
      <c r="Q65" s="23">
        <f t="shared" si="7"/>
        <v>1.301839726</v>
      </c>
      <c r="R65" s="23">
        <f t="shared" si="8"/>
        <v>5.444444444</v>
      </c>
      <c r="S65" s="23">
        <f t="shared" si="9"/>
        <v>4.56519774</v>
      </c>
      <c r="T65" s="23">
        <f t="shared" si="10"/>
        <v>5.732267507</v>
      </c>
      <c r="U65" s="23">
        <f t="shared" si="11"/>
        <v>3.219747621</v>
      </c>
      <c r="V65" s="39">
        <f t="shared" si="12"/>
        <v>2.247696342</v>
      </c>
    </row>
    <row r="66" ht="12.75" customHeight="1">
      <c r="A66" s="7" t="s">
        <v>122</v>
      </c>
      <c r="B66" s="7">
        <v>494.0</v>
      </c>
      <c r="C66" s="7">
        <v>150.0</v>
      </c>
      <c r="D66" s="7">
        <v>464.0</v>
      </c>
      <c r="E66" s="7">
        <v>11000.0</v>
      </c>
      <c r="F66" s="7">
        <v>15304.0</v>
      </c>
      <c r="G66" s="7">
        <v>8806.0</v>
      </c>
      <c r="H66" s="7">
        <v>28264.0</v>
      </c>
      <c r="I66" s="7">
        <v>34684.0</v>
      </c>
      <c r="J66" s="7">
        <v>27500.0</v>
      </c>
      <c r="K66" s="23">
        <f t="shared" si="1"/>
        <v>2.765363128</v>
      </c>
      <c r="L66" s="23">
        <f t="shared" si="2"/>
        <v>0.9869281046</v>
      </c>
      <c r="M66" s="23">
        <f t="shared" si="3"/>
        <v>2.852760736</v>
      </c>
      <c r="N66" s="23">
        <f t="shared" si="4"/>
        <v>2.20168399</v>
      </c>
      <c r="O66" s="23">
        <f t="shared" si="5"/>
        <v>2.499659168</v>
      </c>
      <c r="P66" s="23">
        <f t="shared" si="6"/>
        <v>3.540365487</v>
      </c>
      <c r="Q66" s="23">
        <f t="shared" si="7"/>
        <v>2.746180231</v>
      </c>
      <c r="R66" s="23">
        <f t="shared" si="8"/>
        <v>5.848334368</v>
      </c>
      <c r="S66" s="23">
        <f t="shared" si="9"/>
        <v>7.838418079</v>
      </c>
      <c r="T66" s="23">
        <f t="shared" si="10"/>
        <v>6.192524206</v>
      </c>
      <c r="U66" s="23">
        <f t="shared" si="11"/>
        <v>4.777580257</v>
      </c>
      <c r="V66" s="39">
        <f t="shared" si="12"/>
        <v>2.169966389</v>
      </c>
    </row>
    <row r="67" ht="12.75" customHeight="1">
      <c r="A67" s="7" t="s">
        <v>86</v>
      </c>
      <c r="B67" s="7">
        <v>898.0</v>
      </c>
      <c r="C67" s="7">
        <v>534.0</v>
      </c>
      <c r="D67" s="7">
        <v>712.0</v>
      </c>
      <c r="E67" s="7">
        <v>28578.0</v>
      </c>
      <c r="F67" s="7">
        <v>32374.0</v>
      </c>
      <c r="G67" s="7">
        <v>20634.0</v>
      </c>
      <c r="H67" s="7">
        <v>46048.0</v>
      </c>
      <c r="I67" s="7">
        <v>35748.0</v>
      </c>
      <c r="J67" s="7">
        <v>60932.0</v>
      </c>
      <c r="K67" s="23">
        <f t="shared" si="1"/>
        <v>5.022346369</v>
      </c>
      <c r="L67" s="23">
        <f t="shared" si="2"/>
        <v>3.496732026</v>
      </c>
      <c r="M67" s="23">
        <f t="shared" si="3"/>
        <v>4.374233129</v>
      </c>
      <c r="N67" s="23">
        <f t="shared" si="4"/>
        <v>4.297770508</v>
      </c>
      <c r="O67" s="23">
        <f t="shared" si="5"/>
        <v>6.49375142</v>
      </c>
      <c r="P67" s="23">
        <f t="shared" si="6"/>
        <v>7.48901226</v>
      </c>
      <c r="Q67" s="23">
        <f t="shared" si="7"/>
        <v>6.434362332</v>
      </c>
      <c r="R67" s="23">
        <f t="shared" si="8"/>
        <v>9.528036416</v>
      </c>
      <c r="S67" s="23">
        <f t="shared" si="9"/>
        <v>8.078870056</v>
      </c>
      <c r="T67" s="23">
        <f t="shared" si="10"/>
        <v>13.72055843</v>
      </c>
      <c r="U67" s="23">
        <f t="shared" si="11"/>
        <v>8.624098486</v>
      </c>
      <c r="V67" s="39">
        <f t="shared" si="12"/>
        <v>2.006644717</v>
      </c>
    </row>
    <row r="68" ht="12.75" customHeight="1">
      <c r="A68" s="7" t="s">
        <v>99</v>
      </c>
      <c r="B68" s="7">
        <v>2292.0</v>
      </c>
      <c r="C68" s="7">
        <v>2162.0</v>
      </c>
      <c r="D68" s="7">
        <v>3396.0</v>
      </c>
      <c r="E68" s="7">
        <v>90370.0</v>
      </c>
      <c r="F68" s="7">
        <v>77962.0</v>
      </c>
      <c r="G68" s="7">
        <v>99466.0</v>
      </c>
      <c r="H68" s="7">
        <v>190580.0</v>
      </c>
      <c r="I68" s="7">
        <v>184284.0</v>
      </c>
      <c r="J68" s="7">
        <v>179240.0</v>
      </c>
      <c r="K68" s="23">
        <f t="shared" si="1"/>
        <v>12.81005587</v>
      </c>
      <c r="L68" s="23">
        <f t="shared" si="2"/>
        <v>14.1372549</v>
      </c>
      <c r="M68" s="23">
        <f t="shared" si="3"/>
        <v>20.8404908</v>
      </c>
      <c r="N68" s="23">
        <f t="shared" si="4"/>
        <v>15.92926719</v>
      </c>
      <c r="O68" s="23">
        <f t="shared" si="5"/>
        <v>20.53419677</v>
      </c>
      <c r="P68" s="23">
        <f t="shared" si="6"/>
        <v>18.03446681</v>
      </c>
      <c r="Q68" s="23">
        <f t="shared" si="7"/>
        <v>31.01559089</v>
      </c>
      <c r="R68" s="23">
        <f t="shared" si="8"/>
        <v>39.43327126</v>
      </c>
      <c r="S68" s="23">
        <f t="shared" si="9"/>
        <v>41.64632768</v>
      </c>
      <c r="T68" s="23">
        <f t="shared" si="10"/>
        <v>40.36050439</v>
      </c>
      <c r="U68" s="23">
        <f t="shared" si="11"/>
        <v>31.83739297</v>
      </c>
      <c r="V68" s="39">
        <f t="shared" si="12"/>
        <v>1.998672795</v>
      </c>
    </row>
    <row r="69" ht="12.75" customHeight="1">
      <c r="A69" s="7" t="s">
        <v>132</v>
      </c>
      <c r="B69" s="7">
        <v>2.0</v>
      </c>
      <c r="C69" s="7">
        <v>8.0</v>
      </c>
      <c r="D69" s="7">
        <v>30.0</v>
      </c>
      <c r="E69" s="7">
        <v>1012.0</v>
      </c>
      <c r="F69" s="7">
        <v>1024.0</v>
      </c>
      <c r="G69" s="7">
        <v>680.0</v>
      </c>
      <c r="H69" s="7">
        <v>372.0</v>
      </c>
      <c r="I69" s="7">
        <v>852.0</v>
      </c>
      <c r="J69" s="7">
        <v>484.0</v>
      </c>
      <c r="K69" s="23">
        <f t="shared" si="1"/>
        <v>0.01675977654</v>
      </c>
      <c r="L69" s="23">
        <f t="shared" si="2"/>
        <v>0.05882352941</v>
      </c>
      <c r="M69" s="23">
        <f t="shared" si="3"/>
        <v>0.1901840491</v>
      </c>
      <c r="N69" s="23">
        <f t="shared" si="4"/>
        <v>0.08858911834</v>
      </c>
      <c r="O69" s="23">
        <f t="shared" si="5"/>
        <v>0.2301749602</v>
      </c>
      <c r="P69" s="23">
        <f t="shared" si="6"/>
        <v>0.2371038631</v>
      </c>
      <c r="Q69" s="23">
        <f t="shared" si="7"/>
        <v>0.2123479888</v>
      </c>
      <c r="R69" s="23">
        <f t="shared" si="8"/>
        <v>0.0771777364</v>
      </c>
      <c r="S69" s="23">
        <f t="shared" si="9"/>
        <v>0.1927683616</v>
      </c>
      <c r="T69" s="23">
        <f t="shared" si="10"/>
        <v>0.1092096375</v>
      </c>
      <c r="U69" s="23">
        <f t="shared" si="11"/>
        <v>0.1764637579</v>
      </c>
      <c r="V69" s="39">
        <f t="shared" si="12"/>
        <v>1.991934915</v>
      </c>
    </row>
    <row r="70" ht="12.75" customHeight="1">
      <c r="A70" s="7" t="s">
        <v>46</v>
      </c>
      <c r="B70" s="7">
        <v>0.0</v>
      </c>
      <c r="C70" s="7">
        <v>0.0</v>
      </c>
      <c r="D70" s="7">
        <v>0.0</v>
      </c>
      <c r="E70" s="7">
        <v>82.0</v>
      </c>
      <c r="F70" s="7">
        <v>48.0</v>
      </c>
      <c r="G70" s="7">
        <v>42.0</v>
      </c>
      <c r="H70" s="7">
        <v>64.0</v>
      </c>
      <c r="I70" s="7">
        <v>32.0</v>
      </c>
      <c r="J70" s="7">
        <v>32.0</v>
      </c>
      <c r="K70" s="23">
        <f t="shared" si="1"/>
        <v>0.005586592179</v>
      </c>
      <c r="L70" s="23">
        <f t="shared" si="2"/>
        <v>0.006535947712</v>
      </c>
      <c r="M70" s="23">
        <f t="shared" si="3"/>
        <v>0.006134969325</v>
      </c>
      <c r="N70" s="23">
        <f t="shared" si="4"/>
        <v>0.006085836405</v>
      </c>
      <c r="O70" s="23">
        <f t="shared" si="5"/>
        <v>0.01885935015</v>
      </c>
      <c r="P70" s="23">
        <f t="shared" si="6"/>
        <v>0.01133472126</v>
      </c>
      <c r="Q70" s="23">
        <f t="shared" si="7"/>
        <v>0.01340816963</v>
      </c>
      <c r="R70" s="23">
        <f t="shared" si="8"/>
        <v>0.01344920339</v>
      </c>
      <c r="S70" s="23">
        <f t="shared" si="9"/>
        <v>0.007457627119</v>
      </c>
      <c r="T70" s="23">
        <f t="shared" si="10"/>
        <v>0.007430758838</v>
      </c>
      <c r="U70" s="23">
        <f t="shared" si="11"/>
        <v>0.01198997173</v>
      </c>
      <c r="V70" s="39">
        <f t="shared" si="12"/>
        <v>1.970143614</v>
      </c>
    </row>
    <row r="71" ht="12.75" customHeight="1">
      <c r="A71" s="7" t="s">
        <v>89</v>
      </c>
      <c r="B71" s="7">
        <v>682.0</v>
      </c>
      <c r="C71" s="7">
        <v>184.0</v>
      </c>
      <c r="D71" s="7">
        <v>198.0</v>
      </c>
      <c r="E71" s="7">
        <v>7946.0</v>
      </c>
      <c r="F71" s="7">
        <v>8558.0</v>
      </c>
      <c r="G71" s="7">
        <v>5022.0</v>
      </c>
      <c r="H71" s="7">
        <v>21956.0</v>
      </c>
      <c r="I71" s="7">
        <v>39180.0</v>
      </c>
      <c r="J71" s="7">
        <v>21648.0</v>
      </c>
      <c r="K71" s="23">
        <f t="shared" si="1"/>
        <v>3.815642458</v>
      </c>
      <c r="L71" s="23">
        <f t="shared" si="2"/>
        <v>1.209150327</v>
      </c>
      <c r="M71" s="23">
        <f t="shared" si="3"/>
        <v>1.220858896</v>
      </c>
      <c r="N71" s="23">
        <f t="shared" si="4"/>
        <v>2.081883894</v>
      </c>
      <c r="O71" s="23">
        <f t="shared" si="5"/>
        <v>1.805725971</v>
      </c>
      <c r="P71" s="23">
        <f t="shared" si="6"/>
        <v>1.979875087</v>
      </c>
      <c r="Q71" s="23">
        <f t="shared" si="7"/>
        <v>1.566261303</v>
      </c>
      <c r="R71" s="23">
        <f t="shared" si="8"/>
        <v>4.543140906</v>
      </c>
      <c r="S71" s="23">
        <f t="shared" si="9"/>
        <v>8.854463277</v>
      </c>
      <c r="T71" s="23">
        <f t="shared" si="10"/>
        <v>4.874802972</v>
      </c>
      <c r="U71" s="23">
        <f t="shared" si="11"/>
        <v>3.937378253</v>
      </c>
      <c r="V71" s="39">
        <f t="shared" si="12"/>
        <v>1.891257368</v>
      </c>
    </row>
    <row r="72" ht="12.75" customHeight="1">
      <c r="A72" s="7" t="s">
        <v>166</v>
      </c>
      <c r="B72" s="7">
        <v>78.0</v>
      </c>
      <c r="C72" s="7">
        <v>98.0</v>
      </c>
      <c r="D72" s="7">
        <v>164.0</v>
      </c>
      <c r="E72" s="7">
        <v>4474.0</v>
      </c>
      <c r="F72" s="7">
        <v>5004.0</v>
      </c>
      <c r="G72" s="7">
        <v>3084.0</v>
      </c>
      <c r="H72" s="7">
        <v>6328.0</v>
      </c>
      <c r="I72" s="7">
        <v>7552.0</v>
      </c>
      <c r="J72" s="7">
        <v>7392.0</v>
      </c>
      <c r="K72" s="23">
        <f t="shared" si="1"/>
        <v>0.4413407821</v>
      </c>
      <c r="L72" s="23">
        <f t="shared" si="2"/>
        <v>0.6470588235</v>
      </c>
      <c r="M72" s="23">
        <f t="shared" si="3"/>
        <v>1.012269939</v>
      </c>
      <c r="N72" s="23">
        <f t="shared" si="4"/>
        <v>0.7002231814</v>
      </c>
      <c r="O72" s="23">
        <f t="shared" si="5"/>
        <v>1.01681436</v>
      </c>
      <c r="P72" s="23">
        <f t="shared" si="6"/>
        <v>1.157760814</v>
      </c>
      <c r="Q72" s="23">
        <f t="shared" si="7"/>
        <v>0.9619582164</v>
      </c>
      <c r="R72" s="23">
        <f t="shared" si="8"/>
        <v>1.309538589</v>
      </c>
      <c r="S72" s="23">
        <f t="shared" si="9"/>
        <v>1.706892655</v>
      </c>
      <c r="T72" s="23">
        <f t="shared" si="10"/>
        <v>1.664715154</v>
      </c>
      <c r="U72" s="23">
        <f t="shared" si="11"/>
        <v>1.302946632</v>
      </c>
      <c r="V72" s="39">
        <f t="shared" si="12"/>
        <v>1.860759064</v>
      </c>
    </row>
    <row r="73" ht="12.75" customHeight="1">
      <c r="A73" s="7" t="s">
        <v>167</v>
      </c>
      <c r="B73" s="7">
        <v>786.0</v>
      </c>
      <c r="C73" s="7">
        <v>1096.0</v>
      </c>
      <c r="D73" s="7">
        <v>1942.0</v>
      </c>
      <c r="E73" s="7">
        <v>54614.0</v>
      </c>
      <c r="F73" s="7">
        <v>56754.0</v>
      </c>
      <c r="G73" s="7">
        <v>49428.0</v>
      </c>
      <c r="H73" s="7">
        <v>75824.0</v>
      </c>
      <c r="I73" s="7">
        <v>76920.0</v>
      </c>
      <c r="J73" s="7">
        <v>52580.0</v>
      </c>
      <c r="K73" s="23">
        <f t="shared" si="1"/>
        <v>4.396648045</v>
      </c>
      <c r="L73" s="23">
        <f t="shared" si="2"/>
        <v>7.169934641</v>
      </c>
      <c r="M73" s="23">
        <f t="shared" si="3"/>
        <v>11.9202454</v>
      </c>
      <c r="N73" s="23">
        <f t="shared" si="4"/>
        <v>7.828942695</v>
      </c>
      <c r="O73" s="23">
        <f t="shared" si="5"/>
        <v>12.40967962</v>
      </c>
      <c r="P73" s="23">
        <f t="shared" si="6"/>
        <v>13.12861439</v>
      </c>
      <c r="Q73" s="23">
        <f t="shared" si="7"/>
        <v>15.4128469</v>
      </c>
      <c r="R73" s="23">
        <f t="shared" si="8"/>
        <v>15.68901304</v>
      </c>
      <c r="S73" s="23">
        <f t="shared" si="9"/>
        <v>17.38327684</v>
      </c>
      <c r="T73" s="23">
        <f t="shared" si="10"/>
        <v>11.83990092</v>
      </c>
      <c r="U73" s="23">
        <f t="shared" si="11"/>
        <v>14.31055528</v>
      </c>
      <c r="V73" s="39">
        <f t="shared" si="12"/>
        <v>1.827903951</v>
      </c>
    </row>
    <row r="74" ht="12.75" customHeight="1">
      <c r="A74" s="7" t="s">
        <v>130</v>
      </c>
      <c r="B74" s="7">
        <v>142.0</v>
      </c>
      <c r="C74" s="7">
        <v>360.0</v>
      </c>
      <c r="D74" s="7">
        <v>554.0</v>
      </c>
      <c r="E74" s="7">
        <v>13506.0</v>
      </c>
      <c r="F74" s="7">
        <v>11740.0</v>
      </c>
      <c r="G74" s="7">
        <v>9560.0</v>
      </c>
      <c r="H74" s="7">
        <v>17464.0</v>
      </c>
      <c r="I74" s="7">
        <v>28904.0</v>
      </c>
      <c r="J74" s="7">
        <v>18272.0</v>
      </c>
      <c r="K74" s="23">
        <f t="shared" si="1"/>
        <v>0.7988826816</v>
      </c>
      <c r="L74" s="23">
        <f t="shared" si="2"/>
        <v>2.359477124</v>
      </c>
      <c r="M74" s="23">
        <f t="shared" si="3"/>
        <v>3.404907975</v>
      </c>
      <c r="N74" s="23">
        <f t="shared" si="4"/>
        <v>2.187755927</v>
      </c>
      <c r="O74" s="23">
        <f t="shared" si="5"/>
        <v>3.06907521</v>
      </c>
      <c r="P74" s="23">
        <f t="shared" si="6"/>
        <v>2.715938006</v>
      </c>
      <c r="Q74" s="23">
        <f t="shared" si="7"/>
        <v>2.981290926</v>
      </c>
      <c r="R74" s="23">
        <f t="shared" si="8"/>
        <v>3.613697496</v>
      </c>
      <c r="S74" s="23">
        <f t="shared" si="9"/>
        <v>6.53220339</v>
      </c>
      <c r="T74" s="23">
        <f t="shared" si="10"/>
        <v>4.114613826</v>
      </c>
      <c r="U74" s="23">
        <f t="shared" si="11"/>
        <v>3.837803142</v>
      </c>
      <c r="V74" s="39">
        <f t="shared" si="12"/>
        <v>1.754219058</v>
      </c>
    </row>
    <row r="75" ht="12.75" customHeight="1">
      <c r="A75" s="7" t="s">
        <v>68</v>
      </c>
      <c r="B75" s="7">
        <v>0.0</v>
      </c>
      <c r="C75" s="7">
        <v>2.0</v>
      </c>
      <c r="D75" s="7">
        <v>42.0</v>
      </c>
      <c r="E75" s="7">
        <v>1026.0</v>
      </c>
      <c r="F75" s="7">
        <v>1502.0</v>
      </c>
      <c r="G75" s="7">
        <v>768.0</v>
      </c>
      <c r="H75" s="7">
        <v>264.0</v>
      </c>
      <c r="I75" s="7">
        <v>376.0</v>
      </c>
      <c r="J75" s="7">
        <v>168.0</v>
      </c>
      <c r="K75" s="23">
        <f t="shared" si="1"/>
        <v>0.005586592179</v>
      </c>
      <c r="L75" s="23">
        <f t="shared" si="2"/>
        <v>0.01960784314</v>
      </c>
      <c r="M75" s="23">
        <f t="shared" si="3"/>
        <v>0.263803681</v>
      </c>
      <c r="N75" s="23">
        <f t="shared" si="4"/>
        <v>0.09633270543</v>
      </c>
      <c r="O75" s="23">
        <f t="shared" si="5"/>
        <v>0.2333560554</v>
      </c>
      <c r="P75" s="23">
        <f t="shared" si="6"/>
        <v>0.3476752255</v>
      </c>
      <c r="Q75" s="23">
        <f t="shared" si="7"/>
        <v>0.2397879638</v>
      </c>
      <c r="R75" s="23">
        <f t="shared" si="8"/>
        <v>0.05483136768</v>
      </c>
      <c r="S75" s="23">
        <f t="shared" si="9"/>
        <v>0.08519774011</v>
      </c>
      <c r="T75" s="23">
        <f t="shared" si="10"/>
        <v>0.03805449223</v>
      </c>
      <c r="U75" s="23">
        <f t="shared" si="11"/>
        <v>0.1664838075</v>
      </c>
      <c r="V75" s="39">
        <f t="shared" si="12"/>
        <v>1.728216878</v>
      </c>
    </row>
    <row r="76" ht="12.75" customHeight="1">
      <c r="A76" s="7" t="s">
        <v>106</v>
      </c>
      <c r="B76" s="7">
        <v>92.0</v>
      </c>
      <c r="C76" s="7">
        <v>42.0</v>
      </c>
      <c r="D76" s="7">
        <v>102.0</v>
      </c>
      <c r="E76" s="7">
        <v>3652.0</v>
      </c>
      <c r="F76" s="7">
        <v>3582.0</v>
      </c>
      <c r="G76" s="7">
        <v>3006.0</v>
      </c>
      <c r="H76" s="7">
        <v>3288.0</v>
      </c>
      <c r="I76" s="7">
        <v>4424.0</v>
      </c>
      <c r="J76" s="7">
        <v>2660.0</v>
      </c>
      <c r="K76" s="23">
        <f t="shared" si="1"/>
        <v>0.5195530726</v>
      </c>
      <c r="L76" s="23">
        <f t="shared" si="2"/>
        <v>0.2810457516</v>
      </c>
      <c r="M76" s="23">
        <f t="shared" si="3"/>
        <v>0.6319018405</v>
      </c>
      <c r="N76" s="23">
        <f t="shared" si="4"/>
        <v>0.4775002216</v>
      </c>
      <c r="O76" s="23">
        <f t="shared" si="5"/>
        <v>0.8300386276</v>
      </c>
      <c r="P76" s="23">
        <f t="shared" si="6"/>
        <v>0.8288225769</v>
      </c>
      <c r="Q76" s="23">
        <f t="shared" si="7"/>
        <v>0.9376364203</v>
      </c>
      <c r="R76" s="23">
        <f t="shared" si="8"/>
        <v>0.6805296917</v>
      </c>
      <c r="S76" s="23">
        <f t="shared" si="9"/>
        <v>1</v>
      </c>
      <c r="T76" s="23">
        <f t="shared" si="10"/>
        <v>0.5991893718</v>
      </c>
      <c r="U76" s="23">
        <f t="shared" si="11"/>
        <v>0.8127027814</v>
      </c>
      <c r="V76" s="39">
        <f t="shared" si="12"/>
        <v>1.701994564</v>
      </c>
    </row>
    <row r="77" ht="12.75" customHeight="1">
      <c r="A77" s="7" t="s">
        <v>136</v>
      </c>
      <c r="B77" s="7">
        <v>228.0</v>
      </c>
      <c r="C77" s="7">
        <v>36.0</v>
      </c>
      <c r="D77" s="7">
        <v>252.0</v>
      </c>
      <c r="E77" s="7">
        <v>10116.0</v>
      </c>
      <c r="F77" s="7">
        <v>9638.0</v>
      </c>
      <c r="G77" s="7">
        <v>8148.0</v>
      </c>
      <c r="H77" s="7">
        <v>5296.0</v>
      </c>
      <c r="I77" s="7">
        <v>4824.0</v>
      </c>
      <c r="J77" s="7">
        <v>5128.0</v>
      </c>
      <c r="K77" s="23">
        <f t="shared" si="1"/>
        <v>1.279329609</v>
      </c>
      <c r="L77" s="23">
        <f t="shared" si="2"/>
        <v>0.2418300654</v>
      </c>
      <c r="M77" s="23">
        <f t="shared" si="3"/>
        <v>1.552147239</v>
      </c>
      <c r="N77" s="23">
        <f t="shared" si="4"/>
        <v>1.024435638</v>
      </c>
      <c r="O77" s="23">
        <f t="shared" si="5"/>
        <v>2.298795728</v>
      </c>
      <c r="P77" s="23">
        <f t="shared" si="6"/>
        <v>2.229701596</v>
      </c>
      <c r="Q77" s="23">
        <f t="shared" si="7"/>
        <v>2.541004054</v>
      </c>
      <c r="R77" s="23">
        <f t="shared" si="8"/>
        <v>1.096006621</v>
      </c>
      <c r="S77" s="23">
        <f t="shared" si="9"/>
        <v>1.09039548</v>
      </c>
      <c r="T77" s="23">
        <f t="shared" si="10"/>
        <v>1.154920063</v>
      </c>
      <c r="U77" s="23">
        <f t="shared" si="11"/>
        <v>1.735137257</v>
      </c>
      <c r="V77" s="39">
        <f t="shared" si="12"/>
        <v>1.69374941</v>
      </c>
    </row>
    <row r="78" ht="12.75" customHeight="1">
      <c r="A78" s="7" t="s">
        <v>124</v>
      </c>
      <c r="B78" s="7">
        <v>218.0</v>
      </c>
      <c r="C78" s="7">
        <v>210.0</v>
      </c>
      <c r="D78" s="7">
        <v>356.0</v>
      </c>
      <c r="E78" s="7">
        <v>8598.0</v>
      </c>
      <c r="F78" s="7">
        <v>7444.0</v>
      </c>
      <c r="G78" s="7">
        <v>6910.0</v>
      </c>
      <c r="H78" s="7">
        <v>11016.0</v>
      </c>
      <c r="I78" s="7">
        <v>25480.0</v>
      </c>
      <c r="J78" s="7">
        <v>9956.0</v>
      </c>
      <c r="K78" s="23">
        <f t="shared" si="1"/>
        <v>1.223463687</v>
      </c>
      <c r="L78" s="23">
        <f t="shared" si="2"/>
        <v>1.379084967</v>
      </c>
      <c r="M78" s="23">
        <f t="shared" si="3"/>
        <v>2.190184049</v>
      </c>
      <c r="N78" s="23">
        <f t="shared" si="4"/>
        <v>1.597577568</v>
      </c>
      <c r="O78" s="23">
        <f t="shared" si="5"/>
        <v>1.95387412</v>
      </c>
      <c r="P78" s="23">
        <f t="shared" si="6"/>
        <v>1.722183669</v>
      </c>
      <c r="Q78" s="23">
        <f t="shared" si="7"/>
        <v>2.154973495</v>
      </c>
      <c r="R78" s="23">
        <f t="shared" si="8"/>
        <v>2.27953652</v>
      </c>
      <c r="S78" s="23">
        <f t="shared" si="9"/>
        <v>5.758418079</v>
      </c>
      <c r="T78" s="23">
        <f t="shared" si="10"/>
        <v>2.242062599</v>
      </c>
      <c r="U78" s="23">
        <f t="shared" si="11"/>
        <v>2.685174747</v>
      </c>
      <c r="V78" s="39">
        <f t="shared" si="12"/>
        <v>1.68077895</v>
      </c>
    </row>
    <row r="79" ht="12.75" customHeight="1">
      <c r="A79" s="7" t="s">
        <v>117</v>
      </c>
      <c r="B79" s="7">
        <v>574.0</v>
      </c>
      <c r="C79" s="7">
        <v>778.0</v>
      </c>
      <c r="D79" s="7">
        <v>1188.0</v>
      </c>
      <c r="E79" s="7">
        <v>20312.0</v>
      </c>
      <c r="F79" s="7">
        <v>23126.0</v>
      </c>
      <c r="G79" s="7">
        <v>21696.0</v>
      </c>
      <c r="H79" s="7">
        <v>49676.0</v>
      </c>
      <c r="I79" s="7">
        <v>64996.0</v>
      </c>
      <c r="J79" s="7">
        <v>47116.0</v>
      </c>
      <c r="K79" s="23">
        <f t="shared" si="1"/>
        <v>3.212290503</v>
      </c>
      <c r="L79" s="23">
        <f t="shared" si="2"/>
        <v>5.091503268</v>
      </c>
      <c r="M79" s="23">
        <f t="shared" si="3"/>
        <v>7.294478528</v>
      </c>
      <c r="N79" s="23">
        <f t="shared" si="4"/>
        <v>5.199424099</v>
      </c>
      <c r="O79" s="23">
        <f t="shared" si="5"/>
        <v>4.615541922</v>
      </c>
      <c r="P79" s="23">
        <f t="shared" si="6"/>
        <v>5.349757113</v>
      </c>
      <c r="Q79" s="23">
        <f t="shared" si="7"/>
        <v>6.76551294</v>
      </c>
      <c r="R79" s="23">
        <f t="shared" si="8"/>
        <v>10.27870888</v>
      </c>
      <c r="S79" s="23">
        <f t="shared" si="9"/>
        <v>14.68858757</v>
      </c>
      <c r="T79" s="23">
        <f t="shared" si="10"/>
        <v>10.6095474</v>
      </c>
      <c r="U79" s="23">
        <f t="shared" si="11"/>
        <v>8.717942637</v>
      </c>
      <c r="V79" s="39">
        <f t="shared" si="12"/>
        <v>1.676713126</v>
      </c>
    </row>
    <row r="80" ht="12.75" customHeight="1">
      <c r="A80" s="7" t="s">
        <v>161</v>
      </c>
      <c r="B80" s="7">
        <v>62.0</v>
      </c>
      <c r="C80" s="7">
        <v>24.0</v>
      </c>
      <c r="D80" s="7">
        <v>50.0</v>
      </c>
      <c r="E80" s="7">
        <v>1188.0</v>
      </c>
      <c r="F80" s="7">
        <v>1294.0</v>
      </c>
      <c r="G80" s="7">
        <v>804.0</v>
      </c>
      <c r="H80" s="7">
        <v>2008.0</v>
      </c>
      <c r="I80" s="7">
        <v>3200.0</v>
      </c>
      <c r="J80" s="7">
        <v>3324.0</v>
      </c>
      <c r="K80" s="23">
        <f t="shared" si="1"/>
        <v>0.3519553073</v>
      </c>
      <c r="L80" s="23">
        <f t="shared" si="2"/>
        <v>0.1633986928</v>
      </c>
      <c r="M80" s="23">
        <f t="shared" si="3"/>
        <v>0.3128834356</v>
      </c>
      <c r="N80" s="23">
        <f t="shared" si="4"/>
        <v>0.2760791452</v>
      </c>
      <c r="O80" s="23">
        <f t="shared" si="5"/>
        <v>0.2701658714</v>
      </c>
      <c r="P80" s="23">
        <f t="shared" si="6"/>
        <v>0.2995604904</v>
      </c>
      <c r="Q80" s="23">
        <f t="shared" si="7"/>
        <v>0.2510134082</v>
      </c>
      <c r="R80" s="23">
        <f t="shared" si="8"/>
        <v>0.4156838403</v>
      </c>
      <c r="S80" s="23">
        <f t="shared" si="9"/>
        <v>0.7233898305</v>
      </c>
      <c r="T80" s="23">
        <f t="shared" si="10"/>
        <v>0.7487052466</v>
      </c>
      <c r="U80" s="23">
        <f t="shared" si="11"/>
        <v>0.4514197812</v>
      </c>
      <c r="V80" s="39">
        <f t="shared" si="12"/>
        <v>1.635110037</v>
      </c>
    </row>
    <row r="81" ht="12.75" customHeight="1">
      <c r="A81" s="7" t="s">
        <v>181</v>
      </c>
      <c r="B81" s="7">
        <v>704.0</v>
      </c>
      <c r="C81" s="7">
        <v>842.0</v>
      </c>
      <c r="D81" s="7">
        <v>1236.0</v>
      </c>
      <c r="E81" s="7">
        <v>49388.0</v>
      </c>
      <c r="F81" s="7">
        <v>47058.0</v>
      </c>
      <c r="G81" s="7">
        <v>40878.0</v>
      </c>
      <c r="H81" s="7">
        <v>35496.0</v>
      </c>
      <c r="I81" s="7">
        <v>30524.0</v>
      </c>
      <c r="J81" s="7">
        <v>27020.0</v>
      </c>
      <c r="K81" s="23">
        <f t="shared" si="1"/>
        <v>3.938547486</v>
      </c>
      <c r="L81" s="23">
        <f t="shared" si="2"/>
        <v>5.509803922</v>
      </c>
      <c r="M81" s="23">
        <f t="shared" si="3"/>
        <v>7.588957055</v>
      </c>
      <c r="N81" s="23">
        <f t="shared" si="4"/>
        <v>5.679102821</v>
      </c>
      <c r="O81" s="23">
        <f t="shared" si="5"/>
        <v>11.22222222</v>
      </c>
      <c r="P81" s="23">
        <f t="shared" si="6"/>
        <v>10.8857275</v>
      </c>
      <c r="Q81" s="23">
        <f t="shared" si="7"/>
        <v>12.74680387</v>
      </c>
      <c r="R81" s="23">
        <f t="shared" si="8"/>
        <v>7.344713429</v>
      </c>
      <c r="S81" s="23">
        <f t="shared" si="9"/>
        <v>6.898305085</v>
      </c>
      <c r="T81" s="23">
        <f t="shared" si="10"/>
        <v>6.084440441</v>
      </c>
      <c r="U81" s="23">
        <f t="shared" si="11"/>
        <v>9.197035425</v>
      </c>
      <c r="V81" s="39">
        <f t="shared" si="12"/>
        <v>1.619452177</v>
      </c>
    </row>
    <row r="82" ht="12.75" customHeight="1">
      <c r="A82" s="7" t="s">
        <v>137</v>
      </c>
      <c r="B82" s="7">
        <v>244.0</v>
      </c>
      <c r="C82" s="7">
        <v>126.0</v>
      </c>
      <c r="D82" s="7">
        <v>164.0</v>
      </c>
      <c r="E82" s="7">
        <v>3576.0</v>
      </c>
      <c r="F82" s="7">
        <v>3158.0</v>
      </c>
      <c r="G82" s="7">
        <v>3436.0</v>
      </c>
      <c r="H82" s="7">
        <v>11276.0</v>
      </c>
      <c r="I82" s="7">
        <v>10428.0</v>
      </c>
      <c r="J82" s="7">
        <v>13684.0</v>
      </c>
      <c r="K82" s="23">
        <f t="shared" si="1"/>
        <v>1.368715084</v>
      </c>
      <c r="L82" s="23">
        <f t="shared" si="2"/>
        <v>0.8300653595</v>
      </c>
      <c r="M82" s="23">
        <f t="shared" si="3"/>
        <v>1.012269939</v>
      </c>
      <c r="N82" s="23">
        <f t="shared" si="4"/>
        <v>1.070350127</v>
      </c>
      <c r="O82" s="23">
        <f t="shared" si="5"/>
        <v>0.812769825</v>
      </c>
      <c r="P82" s="23">
        <f t="shared" si="6"/>
        <v>0.7307425399</v>
      </c>
      <c r="Q82" s="23">
        <f t="shared" si="7"/>
        <v>1.071718117</v>
      </c>
      <c r="R82" s="23">
        <f t="shared" si="8"/>
        <v>2.333333333</v>
      </c>
      <c r="S82" s="23">
        <f t="shared" si="9"/>
        <v>2.356836158</v>
      </c>
      <c r="T82" s="23">
        <f t="shared" si="10"/>
        <v>3.081513173</v>
      </c>
      <c r="U82" s="23">
        <f t="shared" si="11"/>
        <v>1.731152191</v>
      </c>
      <c r="V82" s="39">
        <f t="shared" si="12"/>
        <v>1.617370005</v>
      </c>
    </row>
    <row r="83" ht="12.75" customHeight="1">
      <c r="A83" s="7" t="s">
        <v>155</v>
      </c>
      <c r="B83" s="7">
        <v>4.0</v>
      </c>
      <c r="C83" s="7">
        <v>4.0</v>
      </c>
      <c r="D83" s="7">
        <v>10.0</v>
      </c>
      <c r="E83" s="7">
        <v>334.0</v>
      </c>
      <c r="F83" s="7">
        <v>228.0</v>
      </c>
      <c r="G83" s="7">
        <v>164.0</v>
      </c>
      <c r="H83" s="7">
        <v>272.0</v>
      </c>
      <c r="I83" s="7">
        <v>348.0</v>
      </c>
      <c r="J83" s="7">
        <v>428.0</v>
      </c>
      <c r="K83" s="23">
        <f t="shared" si="1"/>
        <v>0.02793296089</v>
      </c>
      <c r="L83" s="23">
        <f t="shared" si="2"/>
        <v>0.03267973856</v>
      </c>
      <c r="M83" s="23">
        <f t="shared" si="3"/>
        <v>0.06748466258</v>
      </c>
      <c r="N83" s="23">
        <f t="shared" si="4"/>
        <v>0.04269912068</v>
      </c>
      <c r="O83" s="23">
        <f t="shared" si="5"/>
        <v>0.07611906385</v>
      </c>
      <c r="P83" s="23">
        <f t="shared" si="6"/>
        <v>0.05297247282</v>
      </c>
      <c r="Q83" s="23">
        <f t="shared" si="7"/>
        <v>0.05144995323</v>
      </c>
      <c r="R83" s="23">
        <f t="shared" si="8"/>
        <v>0.05648665425</v>
      </c>
      <c r="S83" s="23">
        <f t="shared" si="9"/>
        <v>0.0788700565</v>
      </c>
      <c r="T83" s="23">
        <f t="shared" si="10"/>
        <v>0.0965998649</v>
      </c>
      <c r="U83" s="23">
        <f t="shared" si="11"/>
        <v>0.06874967759</v>
      </c>
      <c r="V83" s="39">
        <f t="shared" si="12"/>
        <v>1.610095864</v>
      </c>
    </row>
    <row r="84" ht="12.75" customHeight="1">
      <c r="A84" s="7" t="s">
        <v>172</v>
      </c>
      <c r="B84" s="7">
        <v>50.0</v>
      </c>
      <c r="C84" s="7">
        <v>42.0</v>
      </c>
      <c r="D84" s="7">
        <v>30.0</v>
      </c>
      <c r="E84" s="7">
        <v>912.0</v>
      </c>
      <c r="F84" s="7">
        <v>1194.0</v>
      </c>
      <c r="G84" s="7">
        <v>700.0</v>
      </c>
      <c r="H84" s="7">
        <v>1604.0</v>
      </c>
      <c r="I84" s="7">
        <v>4420.0</v>
      </c>
      <c r="J84" s="7">
        <v>1568.0</v>
      </c>
      <c r="K84" s="23">
        <f t="shared" si="1"/>
        <v>0.2849162011</v>
      </c>
      <c r="L84" s="23">
        <f t="shared" si="2"/>
        <v>0.2810457516</v>
      </c>
      <c r="M84" s="23">
        <f t="shared" si="3"/>
        <v>0.1901840491</v>
      </c>
      <c r="N84" s="23">
        <f t="shared" si="4"/>
        <v>0.2520486673</v>
      </c>
      <c r="O84" s="23">
        <f t="shared" si="5"/>
        <v>0.2074528516</v>
      </c>
      <c r="P84" s="23">
        <f t="shared" si="6"/>
        <v>0.2764284062</v>
      </c>
      <c r="Q84" s="23">
        <f t="shared" si="7"/>
        <v>0.2185843467</v>
      </c>
      <c r="R84" s="23">
        <f t="shared" si="8"/>
        <v>0.3320918684</v>
      </c>
      <c r="S84" s="23">
        <f t="shared" si="9"/>
        <v>0.9990960452</v>
      </c>
      <c r="T84" s="23">
        <f t="shared" si="10"/>
        <v>0.3532988066</v>
      </c>
      <c r="U84" s="23">
        <f t="shared" si="11"/>
        <v>0.3978253875</v>
      </c>
      <c r="V84" s="39">
        <f t="shared" si="12"/>
        <v>1.578367352</v>
      </c>
    </row>
    <row r="85" ht="12.75" customHeight="1">
      <c r="A85" s="7" t="s">
        <v>162</v>
      </c>
      <c r="B85" s="7">
        <v>166.0</v>
      </c>
      <c r="C85" s="7">
        <v>82.0</v>
      </c>
      <c r="D85" s="7">
        <v>286.0</v>
      </c>
      <c r="E85" s="7">
        <v>8730.0</v>
      </c>
      <c r="F85" s="7">
        <v>10938.0</v>
      </c>
      <c r="G85" s="7">
        <v>6630.0</v>
      </c>
      <c r="H85" s="7">
        <v>4408.0</v>
      </c>
      <c r="I85" s="7">
        <v>4572.0</v>
      </c>
      <c r="J85" s="7">
        <v>4136.0</v>
      </c>
      <c r="K85" s="23">
        <f t="shared" si="1"/>
        <v>0.9329608939</v>
      </c>
      <c r="L85" s="23">
        <f t="shared" si="2"/>
        <v>0.5424836601</v>
      </c>
      <c r="M85" s="23">
        <f t="shared" si="3"/>
        <v>1.760736196</v>
      </c>
      <c r="N85" s="23">
        <f t="shared" si="4"/>
        <v>1.078726917</v>
      </c>
      <c r="O85" s="23">
        <f t="shared" si="5"/>
        <v>1.983867303</v>
      </c>
      <c r="P85" s="23">
        <f t="shared" si="6"/>
        <v>2.530418691</v>
      </c>
      <c r="Q85" s="23">
        <f t="shared" si="7"/>
        <v>2.067664484</v>
      </c>
      <c r="R85" s="23">
        <f t="shared" si="8"/>
        <v>0.9122698117</v>
      </c>
      <c r="S85" s="23">
        <f t="shared" si="9"/>
        <v>1.033446328</v>
      </c>
      <c r="T85" s="23">
        <f t="shared" si="10"/>
        <v>0.9315469489</v>
      </c>
      <c r="U85" s="23">
        <f t="shared" si="11"/>
        <v>1.576535594</v>
      </c>
      <c r="V85" s="39">
        <f t="shared" si="12"/>
        <v>1.461477942</v>
      </c>
    </row>
    <row r="86" ht="12.75" customHeight="1">
      <c r="A86" s="7" t="s">
        <v>154</v>
      </c>
      <c r="B86" s="7">
        <v>36.0</v>
      </c>
      <c r="C86" s="7">
        <v>80.0</v>
      </c>
      <c r="D86" s="7">
        <v>60.0</v>
      </c>
      <c r="E86" s="7">
        <v>1676.0</v>
      </c>
      <c r="F86" s="7">
        <v>1486.0</v>
      </c>
      <c r="G86" s="7">
        <v>1244.0</v>
      </c>
      <c r="H86" s="7">
        <v>2780.0</v>
      </c>
      <c r="I86" s="7">
        <v>3832.0</v>
      </c>
      <c r="J86" s="7">
        <v>2344.0</v>
      </c>
      <c r="K86" s="23">
        <f t="shared" si="1"/>
        <v>0.2067039106</v>
      </c>
      <c r="L86" s="23">
        <f t="shared" si="2"/>
        <v>0.5294117647</v>
      </c>
      <c r="M86" s="23">
        <f t="shared" si="3"/>
        <v>0.3742331288</v>
      </c>
      <c r="N86" s="23">
        <f t="shared" si="4"/>
        <v>0.3701162681</v>
      </c>
      <c r="O86" s="23">
        <f t="shared" si="5"/>
        <v>0.3810497614</v>
      </c>
      <c r="P86" s="23">
        <f t="shared" si="6"/>
        <v>0.3439740921</v>
      </c>
      <c r="Q86" s="23">
        <f t="shared" si="7"/>
        <v>0.3882132834</v>
      </c>
      <c r="R86" s="23">
        <f t="shared" si="8"/>
        <v>0.5754189944</v>
      </c>
      <c r="S86" s="23">
        <f t="shared" si="9"/>
        <v>0.8662146893</v>
      </c>
      <c r="T86" s="23">
        <f t="shared" si="10"/>
        <v>0.5280342265</v>
      </c>
      <c r="U86" s="23">
        <f t="shared" si="11"/>
        <v>0.5138175079</v>
      </c>
      <c r="V86" s="39">
        <f t="shared" si="12"/>
        <v>1.388259723</v>
      </c>
    </row>
    <row r="87" ht="12.75" customHeight="1">
      <c r="A87" s="7" t="s">
        <v>157</v>
      </c>
      <c r="B87" s="7">
        <v>658.0</v>
      </c>
      <c r="C87" s="7">
        <v>228.0</v>
      </c>
      <c r="D87" s="7">
        <v>392.0</v>
      </c>
      <c r="E87" s="7">
        <v>9124.0</v>
      </c>
      <c r="F87" s="7">
        <v>9592.0</v>
      </c>
      <c r="G87" s="7">
        <v>10540.0</v>
      </c>
      <c r="H87" s="7">
        <v>23964.0</v>
      </c>
      <c r="I87" s="7">
        <v>6448.0</v>
      </c>
      <c r="J87" s="7">
        <v>22748.0</v>
      </c>
      <c r="K87" s="23">
        <f t="shared" si="1"/>
        <v>3.681564246</v>
      </c>
      <c r="L87" s="23">
        <f t="shared" si="2"/>
        <v>1.496732026</v>
      </c>
      <c r="M87" s="23">
        <f t="shared" si="3"/>
        <v>2.411042945</v>
      </c>
      <c r="N87" s="23">
        <f t="shared" si="4"/>
        <v>2.529779739</v>
      </c>
      <c r="O87" s="23">
        <f t="shared" si="5"/>
        <v>2.073392411</v>
      </c>
      <c r="P87" s="23">
        <f t="shared" si="6"/>
        <v>2.219060837</v>
      </c>
      <c r="Q87" s="23">
        <f t="shared" si="7"/>
        <v>3.286872466</v>
      </c>
      <c r="R87" s="23">
        <f t="shared" si="8"/>
        <v>4.958617836</v>
      </c>
      <c r="S87" s="23">
        <f t="shared" si="9"/>
        <v>1.45740113</v>
      </c>
      <c r="T87" s="23">
        <f t="shared" si="10"/>
        <v>5.122494934</v>
      </c>
      <c r="U87" s="23">
        <f t="shared" si="11"/>
        <v>3.186306602</v>
      </c>
      <c r="V87" s="39">
        <f t="shared" si="12"/>
        <v>1.259519378</v>
      </c>
    </row>
    <row r="88" ht="12.75" customHeight="1">
      <c r="A88" s="7" t="s">
        <v>178</v>
      </c>
      <c r="B88" s="7">
        <v>48.0</v>
      </c>
      <c r="C88" s="7">
        <v>40.0</v>
      </c>
      <c r="D88" s="7">
        <v>170.0</v>
      </c>
      <c r="E88" s="7">
        <v>1782.0</v>
      </c>
      <c r="F88" s="7">
        <v>1650.0</v>
      </c>
      <c r="G88" s="7">
        <v>1186.0</v>
      </c>
      <c r="H88" s="7">
        <v>3384.0</v>
      </c>
      <c r="I88" s="7">
        <v>5992.0</v>
      </c>
      <c r="J88" s="7">
        <v>3280.0</v>
      </c>
      <c r="K88" s="23">
        <f t="shared" si="1"/>
        <v>0.2737430168</v>
      </c>
      <c r="L88" s="23">
        <f t="shared" si="2"/>
        <v>0.2679738562</v>
      </c>
      <c r="M88" s="23">
        <f t="shared" si="3"/>
        <v>1.049079755</v>
      </c>
      <c r="N88" s="23">
        <f t="shared" si="4"/>
        <v>0.5302655425</v>
      </c>
      <c r="O88" s="23">
        <f t="shared" si="5"/>
        <v>0.4051351965</v>
      </c>
      <c r="P88" s="23">
        <f t="shared" si="6"/>
        <v>0.3819107102</v>
      </c>
      <c r="Q88" s="23">
        <f t="shared" si="7"/>
        <v>0.3701278453</v>
      </c>
      <c r="R88" s="23">
        <f t="shared" si="8"/>
        <v>0.7003931306</v>
      </c>
      <c r="S88" s="23">
        <f t="shared" si="9"/>
        <v>1.354350282</v>
      </c>
      <c r="T88" s="23">
        <f t="shared" si="10"/>
        <v>0.7387975681</v>
      </c>
      <c r="U88" s="23">
        <f t="shared" si="11"/>
        <v>0.6584524555</v>
      </c>
      <c r="V88" s="39">
        <f t="shared" si="12"/>
        <v>1.241740982</v>
      </c>
    </row>
    <row r="89" ht="12.75" customHeight="1">
      <c r="A89" s="7" t="s">
        <v>111</v>
      </c>
      <c r="B89" s="7">
        <v>380.0</v>
      </c>
      <c r="C89" s="7">
        <v>296.0</v>
      </c>
      <c r="D89" s="7">
        <v>484.0</v>
      </c>
      <c r="E89" s="7">
        <v>8076.0</v>
      </c>
      <c r="F89" s="7">
        <v>10012.0</v>
      </c>
      <c r="G89" s="7">
        <v>6756.0</v>
      </c>
      <c r="H89" s="7">
        <v>14704.0</v>
      </c>
      <c r="I89" s="7">
        <v>22480.0</v>
      </c>
      <c r="J89" s="7">
        <v>12120.0</v>
      </c>
      <c r="K89" s="23">
        <f t="shared" si="1"/>
        <v>2.12849162</v>
      </c>
      <c r="L89" s="23">
        <f t="shared" si="2"/>
        <v>1.941176471</v>
      </c>
      <c r="M89" s="23">
        <f t="shared" si="3"/>
        <v>2.975460123</v>
      </c>
      <c r="N89" s="23">
        <f t="shared" si="4"/>
        <v>2.348376071</v>
      </c>
      <c r="O89" s="23">
        <f t="shared" si="5"/>
        <v>1.835264713</v>
      </c>
      <c r="P89" s="23">
        <f t="shared" si="6"/>
        <v>2.316215591</v>
      </c>
      <c r="Q89" s="23">
        <f t="shared" si="7"/>
        <v>2.106953539</v>
      </c>
      <c r="R89" s="23">
        <f t="shared" si="8"/>
        <v>3.042623629</v>
      </c>
      <c r="S89" s="23">
        <f t="shared" si="9"/>
        <v>5.080451977</v>
      </c>
      <c r="T89" s="23">
        <f t="shared" si="10"/>
        <v>2.729340239</v>
      </c>
      <c r="U89" s="23">
        <f t="shared" si="11"/>
        <v>2.851808281</v>
      </c>
      <c r="V89" s="39">
        <f t="shared" si="12"/>
        <v>1.214374612</v>
      </c>
    </row>
    <row r="90" ht="12.75" customHeight="1">
      <c r="A90" s="7" t="s">
        <v>176</v>
      </c>
      <c r="B90" s="7">
        <v>652.0</v>
      </c>
      <c r="C90" s="7">
        <v>254.0</v>
      </c>
      <c r="D90" s="7">
        <v>782.0</v>
      </c>
      <c r="E90" s="7">
        <v>12358.0</v>
      </c>
      <c r="F90" s="7">
        <v>11674.0</v>
      </c>
      <c r="G90" s="7">
        <v>13088.0</v>
      </c>
      <c r="H90" s="7">
        <v>19460.0</v>
      </c>
      <c r="I90" s="7">
        <v>31372.0</v>
      </c>
      <c r="J90" s="7">
        <v>14960.0</v>
      </c>
      <c r="K90" s="23">
        <f t="shared" si="1"/>
        <v>3.648044693</v>
      </c>
      <c r="L90" s="23">
        <f t="shared" si="2"/>
        <v>1.666666667</v>
      </c>
      <c r="M90" s="23">
        <f t="shared" si="3"/>
        <v>4.803680982</v>
      </c>
      <c r="N90" s="23">
        <f t="shared" si="4"/>
        <v>3.372797447</v>
      </c>
      <c r="O90" s="23">
        <f t="shared" si="5"/>
        <v>2.808225403</v>
      </c>
      <c r="P90" s="23">
        <f t="shared" si="6"/>
        <v>2.70067083</v>
      </c>
      <c r="Q90" s="23">
        <f t="shared" si="7"/>
        <v>4.081384471</v>
      </c>
      <c r="R90" s="23">
        <f t="shared" si="8"/>
        <v>4.026691496</v>
      </c>
      <c r="S90" s="23">
        <f t="shared" si="9"/>
        <v>7.089943503</v>
      </c>
      <c r="T90" s="23">
        <f t="shared" si="10"/>
        <v>3.368835848</v>
      </c>
      <c r="U90" s="23">
        <f t="shared" si="11"/>
        <v>4.012625259</v>
      </c>
      <c r="V90" s="39">
        <f t="shared" si="12"/>
        <v>1.189702412</v>
      </c>
    </row>
    <row r="91" ht="12.75" customHeight="1">
      <c r="A91" s="7" t="s">
        <v>128</v>
      </c>
      <c r="B91" s="7">
        <v>252.0</v>
      </c>
      <c r="C91" s="7">
        <v>90.0</v>
      </c>
      <c r="D91" s="7">
        <v>256.0</v>
      </c>
      <c r="E91" s="7">
        <v>5316.0</v>
      </c>
      <c r="F91" s="7">
        <v>5424.0</v>
      </c>
      <c r="G91" s="7">
        <v>4032.0</v>
      </c>
      <c r="H91" s="7">
        <v>5772.0</v>
      </c>
      <c r="I91" s="7">
        <v>10524.0</v>
      </c>
      <c r="J91" s="7">
        <v>5332.0</v>
      </c>
      <c r="K91" s="23">
        <f t="shared" si="1"/>
        <v>1.413407821</v>
      </c>
      <c r="L91" s="23">
        <f t="shared" si="2"/>
        <v>0.5947712418</v>
      </c>
      <c r="M91" s="23">
        <f t="shared" si="3"/>
        <v>1.576687117</v>
      </c>
      <c r="N91" s="23">
        <f t="shared" si="4"/>
        <v>1.194955393</v>
      </c>
      <c r="O91" s="23">
        <f t="shared" si="5"/>
        <v>1.208134515</v>
      </c>
      <c r="P91" s="23">
        <f t="shared" si="6"/>
        <v>1.254915568</v>
      </c>
      <c r="Q91" s="23">
        <f t="shared" si="7"/>
        <v>1.257561584</v>
      </c>
      <c r="R91" s="23">
        <f t="shared" si="8"/>
        <v>1.194496172</v>
      </c>
      <c r="S91" s="23">
        <f t="shared" si="9"/>
        <v>2.378531073</v>
      </c>
      <c r="T91" s="23">
        <f t="shared" si="10"/>
        <v>1.200855663</v>
      </c>
      <c r="U91" s="23">
        <f t="shared" si="11"/>
        <v>1.415749096</v>
      </c>
      <c r="V91" s="39">
        <f t="shared" si="12"/>
        <v>1.184771502</v>
      </c>
    </row>
    <row r="92" ht="12.75" customHeight="1">
      <c r="A92" s="7" t="s">
        <v>59</v>
      </c>
      <c r="B92" s="7">
        <v>738.0</v>
      </c>
      <c r="C92" s="7">
        <v>148.0</v>
      </c>
      <c r="D92" s="7">
        <v>546.0</v>
      </c>
      <c r="E92" s="7">
        <v>10972.0</v>
      </c>
      <c r="F92" s="7">
        <v>10696.0</v>
      </c>
      <c r="G92" s="7">
        <v>8590.0</v>
      </c>
      <c r="H92" s="7">
        <v>17796.0</v>
      </c>
      <c r="I92" s="7">
        <v>22632.0</v>
      </c>
      <c r="J92" s="7">
        <v>14776.0</v>
      </c>
      <c r="K92" s="23">
        <f t="shared" si="1"/>
        <v>4.12849162</v>
      </c>
      <c r="L92" s="23">
        <f t="shared" si="2"/>
        <v>0.9738562092</v>
      </c>
      <c r="M92" s="23">
        <f t="shared" si="3"/>
        <v>3.355828221</v>
      </c>
      <c r="N92" s="23">
        <f t="shared" si="4"/>
        <v>2.819392017</v>
      </c>
      <c r="O92" s="23">
        <f t="shared" si="5"/>
        <v>2.493296978</v>
      </c>
      <c r="P92" s="23">
        <f t="shared" si="6"/>
        <v>2.474439047</v>
      </c>
      <c r="Q92" s="23">
        <f t="shared" si="7"/>
        <v>2.678827565</v>
      </c>
      <c r="R92" s="23">
        <f t="shared" si="8"/>
        <v>3.682391889</v>
      </c>
      <c r="S92" s="23">
        <f t="shared" si="9"/>
        <v>5.11480226</v>
      </c>
      <c r="T92" s="23">
        <f t="shared" si="10"/>
        <v>3.327403738</v>
      </c>
      <c r="U92" s="23">
        <f t="shared" si="11"/>
        <v>3.295193579</v>
      </c>
      <c r="V92" s="39">
        <f t="shared" si="12"/>
        <v>1.168760343</v>
      </c>
    </row>
    <row r="93" ht="12.75" customHeight="1">
      <c r="A93" s="7" t="s">
        <v>120</v>
      </c>
      <c r="B93" s="7">
        <v>678.0</v>
      </c>
      <c r="C93" s="7">
        <v>336.0</v>
      </c>
      <c r="D93" s="7">
        <v>378.0</v>
      </c>
      <c r="E93" s="7">
        <v>7770.0</v>
      </c>
      <c r="F93" s="7">
        <v>10878.0</v>
      </c>
      <c r="G93" s="7">
        <v>6720.0</v>
      </c>
      <c r="H93" s="7">
        <v>17260.0</v>
      </c>
      <c r="I93" s="7">
        <v>19768.0</v>
      </c>
      <c r="J93" s="7">
        <v>17772.0</v>
      </c>
      <c r="K93" s="23">
        <f t="shared" si="1"/>
        <v>3.793296089</v>
      </c>
      <c r="L93" s="23">
        <f t="shared" si="2"/>
        <v>2.202614379</v>
      </c>
      <c r="M93" s="23">
        <f t="shared" si="3"/>
        <v>2.325153374</v>
      </c>
      <c r="N93" s="23">
        <f t="shared" si="4"/>
        <v>2.773687948</v>
      </c>
      <c r="O93" s="23">
        <f t="shared" si="5"/>
        <v>1.76573506</v>
      </c>
      <c r="P93" s="23">
        <f t="shared" si="6"/>
        <v>2.51653944</v>
      </c>
      <c r="Q93" s="23">
        <f t="shared" si="7"/>
        <v>2.095728095</v>
      </c>
      <c r="R93" s="23">
        <f t="shared" si="8"/>
        <v>3.571487689</v>
      </c>
      <c r="S93" s="23">
        <f t="shared" si="9"/>
        <v>4.467570621</v>
      </c>
      <c r="T93" s="23">
        <f t="shared" si="10"/>
        <v>4.002026571</v>
      </c>
      <c r="U93" s="23">
        <f t="shared" si="11"/>
        <v>3.069847913</v>
      </c>
      <c r="V93" s="39">
        <f t="shared" si="12"/>
        <v>1.106774796</v>
      </c>
    </row>
    <row r="94" ht="12.75" customHeight="1">
      <c r="A94" s="7" t="s">
        <v>73</v>
      </c>
      <c r="B94" s="7">
        <v>118.0</v>
      </c>
      <c r="C94" s="7">
        <v>154.0</v>
      </c>
      <c r="D94" s="7">
        <v>294.0</v>
      </c>
      <c r="E94" s="7">
        <v>2258.0</v>
      </c>
      <c r="F94" s="7">
        <v>2266.0</v>
      </c>
      <c r="G94" s="7">
        <v>1416.0</v>
      </c>
      <c r="H94" s="7">
        <v>6504.0</v>
      </c>
      <c r="I94" s="7">
        <v>13656.0</v>
      </c>
      <c r="J94" s="7">
        <v>7760.0</v>
      </c>
      <c r="K94" s="23">
        <f t="shared" si="1"/>
        <v>0.6648044693</v>
      </c>
      <c r="L94" s="23">
        <f t="shared" si="2"/>
        <v>1.013071895</v>
      </c>
      <c r="M94" s="23">
        <f t="shared" si="3"/>
        <v>1.809815951</v>
      </c>
      <c r="N94" s="23">
        <f t="shared" si="4"/>
        <v>1.162564105</v>
      </c>
      <c r="O94" s="23">
        <f t="shared" si="5"/>
        <v>0.5132924335</v>
      </c>
      <c r="P94" s="23">
        <f t="shared" si="6"/>
        <v>0.5244043488</v>
      </c>
      <c r="Q94" s="23">
        <f t="shared" si="7"/>
        <v>0.441845962</v>
      </c>
      <c r="R94" s="23">
        <f t="shared" si="8"/>
        <v>1.345954893</v>
      </c>
      <c r="S94" s="23">
        <f t="shared" si="9"/>
        <v>3.086327684</v>
      </c>
      <c r="T94" s="23">
        <f t="shared" si="10"/>
        <v>1.747579374</v>
      </c>
      <c r="U94" s="23">
        <f t="shared" si="11"/>
        <v>1.276567449</v>
      </c>
      <c r="V94" s="39">
        <f t="shared" si="12"/>
        <v>1.098061985</v>
      </c>
    </row>
    <row r="95" ht="12.75" customHeight="1">
      <c r="A95" s="7" t="s">
        <v>129</v>
      </c>
      <c r="B95" s="7">
        <v>12.0</v>
      </c>
      <c r="C95" s="7">
        <v>62.0</v>
      </c>
      <c r="D95" s="7">
        <v>60.0</v>
      </c>
      <c r="E95" s="7">
        <v>684.0</v>
      </c>
      <c r="F95" s="7">
        <v>744.0</v>
      </c>
      <c r="G95" s="7">
        <v>478.0</v>
      </c>
      <c r="H95" s="7">
        <v>2044.0</v>
      </c>
      <c r="I95" s="7">
        <v>2024.0</v>
      </c>
      <c r="J95" s="7">
        <v>2328.0</v>
      </c>
      <c r="K95" s="23">
        <f t="shared" si="1"/>
        <v>0.07262569832</v>
      </c>
      <c r="L95" s="23">
        <f t="shared" si="2"/>
        <v>0.4117647059</v>
      </c>
      <c r="M95" s="23">
        <f t="shared" si="3"/>
        <v>0.3742331288</v>
      </c>
      <c r="N95" s="23">
        <f t="shared" si="4"/>
        <v>0.2862078443</v>
      </c>
      <c r="O95" s="23">
        <f t="shared" si="5"/>
        <v>0.155646444</v>
      </c>
      <c r="P95" s="23">
        <f t="shared" si="6"/>
        <v>0.1723340273</v>
      </c>
      <c r="Q95" s="23">
        <f t="shared" si="7"/>
        <v>0.1493607733</v>
      </c>
      <c r="R95" s="23">
        <f t="shared" si="8"/>
        <v>0.4231326298</v>
      </c>
      <c r="S95" s="23">
        <f t="shared" si="9"/>
        <v>0.4576271186</v>
      </c>
      <c r="T95" s="23">
        <f t="shared" si="10"/>
        <v>0.5244314344</v>
      </c>
      <c r="U95" s="23">
        <f t="shared" si="11"/>
        <v>0.3137554046</v>
      </c>
      <c r="V95" s="39">
        <f t="shared" si="12"/>
        <v>1.096250193</v>
      </c>
    </row>
    <row r="96" ht="12.75" customHeight="1">
      <c r="A96" s="7" t="s">
        <v>69</v>
      </c>
      <c r="B96" s="7">
        <v>296.0</v>
      </c>
      <c r="C96" s="7">
        <v>202.0</v>
      </c>
      <c r="D96" s="7">
        <v>196.0</v>
      </c>
      <c r="E96" s="7">
        <v>6494.0</v>
      </c>
      <c r="F96" s="7">
        <v>5508.0</v>
      </c>
      <c r="G96" s="7">
        <v>3450.0</v>
      </c>
      <c r="H96" s="7">
        <v>6824.0</v>
      </c>
      <c r="I96" s="7">
        <v>6620.0</v>
      </c>
      <c r="J96" s="7">
        <v>10076.0</v>
      </c>
      <c r="K96" s="23">
        <f t="shared" si="1"/>
        <v>1.659217877</v>
      </c>
      <c r="L96" s="23">
        <f t="shared" si="2"/>
        <v>1.326797386</v>
      </c>
      <c r="M96" s="23">
        <f t="shared" si="3"/>
        <v>1.208588957</v>
      </c>
      <c r="N96" s="23">
        <f t="shared" si="4"/>
        <v>1.398201407</v>
      </c>
      <c r="O96" s="23">
        <f t="shared" si="5"/>
        <v>1.475800954</v>
      </c>
      <c r="P96" s="23">
        <f t="shared" si="6"/>
        <v>1.274346519</v>
      </c>
      <c r="Q96" s="23">
        <f t="shared" si="7"/>
        <v>1.076083567</v>
      </c>
      <c r="R96" s="23">
        <f t="shared" si="8"/>
        <v>1.412166356</v>
      </c>
      <c r="S96" s="23">
        <f t="shared" si="9"/>
        <v>1.496271186</v>
      </c>
      <c r="T96" s="23">
        <f t="shared" si="10"/>
        <v>2.26908354</v>
      </c>
      <c r="U96" s="23">
        <f t="shared" si="11"/>
        <v>1.500625354</v>
      </c>
      <c r="V96" s="39">
        <f t="shared" si="12"/>
        <v>1.073254072</v>
      </c>
    </row>
    <row r="97" ht="12.75" customHeight="1">
      <c r="A97" s="7" t="s">
        <v>158</v>
      </c>
      <c r="B97" s="7">
        <v>192.0</v>
      </c>
      <c r="C97" s="7">
        <v>122.0</v>
      </c>
      <c r="D97" s="7">
        <v>132.0</v>
      </c>
      <c r="E97" s="7">
        <v>2832.0</v>
      </c>
      <c r="F97" s="7">
        <v>3056.0</v>
      </c>
      <c r="G97" s="7">
        <v>3308.0</v>
      </c>
      <c r="H97" s="7">
        <v>4780.0</v>
      </c>
      <c r="I97" s="7">
        <v>6004.0</v>
      </c>
      <c r="J97" s="7">
        <v>4428.0</v>
      </c>
      <c r="K97" s="23">
        <f t="shared" si="1"/>
        <v>1.078212291</v>
      </c>
      <c r="L97" s="23">
        <f t="shared" si="2"/>
        <v>0.8039215686</v>
      </c>
      <c r="M97" s="23">
        <f t="shared" si="3"/>
        <v>0.8159509202</v>
      </c>
      <c r="N97" s="23">
        <f t="shared" si="4"/>
        <v>0.8993615931</v>
      </c>
      <c r="O97" s="23">
        <f t="shared" si="5"/>
        <v>0.643717337</v>
      </c>
      <c r="P97" s="23">
        <f t="shared" si="6"/>
        <v>0.707147814</v>
      </c>
      <c r="Q97" s="23">
        <f t="shared" si="7"/>
        <v>1.031805426</v>
      </c>
      <c r="R97" s="23">
        <f t="shared" si="8"/>
        <v>0.9892406373</v>
      </c>
      <c r="S97" s="23">
        <f t="shared" si="9"/>
        <v>1.357062147</v>
      </c>
      <c r="T97" s="23">
        <f t="shared" si="10"/>
        <v>0.9972979059</v>
      </c>
      <c r="U97" s="23">
        <f t="shared" si="11"/>
        <v>0.9543785444</v>
      </c>
      <c r="V97" s="39">
        <f t="shared" si="12"/>
        <v>1.061173339</v>
      </c>
    </row>
    <row r="98" ht="12.75" customHeight="1">
      <c r="A98" s="7" t="s">
        <v>113</v>
      </c>
      <c r="B98" s="7">
        <v>364.0</v>
      </c>
      <c r="C98" s="7">
        <v>230.0</v>
      </c>
      <c r="D98" s="7">
        <v>310.0</v>
      </c>
      <c r="E98" s="7">
        <v>7244.0</v>
      </c>
      <c r="F98" s="7">
        <v>7258.0</v>
      </c>
      <c r="G98" s="7">
        <v>5916.0</v>
      </c>
      <c r="H98" s="7">
        <v>10476.0</v>
      </c>
      <c r="I98" s="7">
        <v>6088.0</v>
      </c>
      <c r="J98" s="7">
        <v>10192.0</v>
      </c>
      <c r="K98" s="23">
        <f t="shared" si="1"/>
        <v>2.039106145</v>
      </c>
      <c r="L98" s="23">
        <f t="shared" si="2"/>
        <v>1.509803922</v>
      </c>
      <c r="M98" s="23">
        <f t="shared" si="3"/>
        <v>1.90797546</v>
      </c>
      <c r="N98" s="23">
        <f t="shared" si="4"/>
        <v>1.818961842</v>
      </c>
      <c r="O98" s="23">
        <f t="shared" si="5"/>
        <v>1.646216769</v>
      </c>
      <c r="P98" s="23">
        <f t="shared" si="6"/>
        <v>1.679157992</v>
      </c>
      <c r="Q98" s="23">
        <f t="shared" si="7"/>
        <v>1.845026505</v>
      </c>
      <c r="R98" s="23">
        <f t="shared" si="8"/>
        <v>2.167804676</v>
      </c>
      <c r="S98" s="23">
        <f t="shared" si="9"/>
        <v>1.376045198</v>
      </c>
      <c r="T98" s="23">
        <f t="shared" si="10"/>
        <v>2.295203783</v>
      </c>
      <c r="U98" s="23">
        <f t="shared" si="11"/>
        <v>1.834909154</v>
      </c>
      <c r="V98" s="39">
        <f t="shared" si="12"/>
        <v>1.00876726</v>
      </c>
    </row>
    <row r="99" ht="12.75" customHeight="1">
      <c r="A99" s="7" t="s">
        <v>173</v>
      </c>
      <c r="B99" s="7">
        <v>36.0</v>
      </c>
      <c r="C99" s="7">
        <v>10.0</v>
      </c>
      <c r="D99" s="7">
        <v>178.0</v>
      </c>
      <c r="E99" s="7">
        <v>1536.0</v>
      </c>
      <c r="F99" s="7">
        <v>1642.0</v>
      </c>
      <c r="G99" s="7">
        <v>1282.0</v>
      </c>
      <c r="H99" s="7">
        <v>2680.0</v>
      </c>
      <c r="I99" s="7">
        <v>2092.0</v>
      </c>
      <c r="J99" s="7">
        <v>2736.0</v>
      </c>
      <c r="K99" s="23">
        <f t="shared" si="1"/>
        <v>0.2067039106</v>
      </c>
      <c r="L99" s="23">
        <f t="shared" si="2"/>
        <v>0.07189542484</v>
      </c>
      <c r="M99" s="23">
        <f t="shared" si="3"/>
        <v>1.098159509</v>
      </c>
      <c r="N99" s="23">
        <f t="shared" si="4"/>
        <v>0.4589196149</v>
      </c>
      <c r="O99" s="23">
        <f t="shared" si="5"/>
        <v>0.3492388094</v>
      </c>
      <c r="P99" s="23">
        <f t="shared" si="6"/>
        <v>0.3800601434</v>
      </c>
      <c r="Q99" s="23">
        <f t="shared" si="7"/>
        <v>0.4000623636</v>
      </c>
      <c r="R99" s="23">
        <f t="shared" si="8"/>
        <v>0.5547279123</v>
      </c>
      <c r="S99" s="23">
        <f t="shared" si="9"/>
        <v>0.4729943503</v>
      </c>
      <c r="T99" s="23">
        <f t="shared" si="10"/>
        <v>0.6163026345</v>
      </c>
      <c r="U99" s="23">
        <f t="shared" si="11"/>
        <v>0.4622310356</v>
      </c>
      <c r="V99" s="39">
        <f t="shared" si="12"/>
        <v>1.007215688</v>
      </c>
    </row>
    <row r="100" ht="12.75" customHeight="1">
      <c r="A100" s="7" t="s">
        <v>146</v>
      </c>
      <c r="B100" s="7">
        <v>442.0</v>
      </c>
      <c r="C100" s="7">
        <v>184.0</v>
      </c>
      <c r="D100" s="7">
        <v>230.0</v>
      </c>
      <c r="E100" s="7">
        <v>5026.0</v>
      </c>
      <c r="F100" s="7">
        <v>5448.0</v>
      </c>
      <c r="G100" s="7">
        <v>4174.0</v>
      </c>
      <c r="H100" s="7">
        <v>8812.0</v>
      </c>
      <c r="I100" s="7">
        <v>12308.0</v>
      </c>
      <c r="J100" s="7">
        <v>8044.0</v>
      </c>
      <c r="K100" s="23">
        <f t="shared" si="1"/>
        <v>2.474860335</v>
      </c>
      <c r="L100" s="23">
        <f t="shared" si="2"/>
        <v>1.209150327</v>
      </c>
      <c r="M100" s="23">
        <f t="shared" si="3"/>
        <v>1.417177914</v>
      </c>
      <c r="N100" s="23">
        <f t="shared" si="4"/>
        <v>1.700396192</v>
      </c>
      <c r="O100" s="23">
        <f t="shared" si="5"/>
        <v>1.1422404</v>
      </c>
      <c r="P100" s="23">
        <f t="shared" si="6"/>
        <v>1.260467268</v>
      </c>
      <c r="Q100" s="23">
        <f t="shared" si="7"/>
        <v>1.301839726</v>
      </c>
      <c r="R100" s="23">
        <f t="shared" si="8"/>
        <v>1.823505069</v>
      </c>
      <c r="S100" s="23">
        <f t="shared" si="9"/>
        <v>2.781694915</v>
      </c>
      <c r="T100" s="23">
        <f t="shared" si="10"/>
        <v>1.811528935</v>
      </c>
      <c r="U100" s="23">
        <f t="shared" si="11"/>
        <v>1.686879386</v>
      </c>
      <c r="V100" s="39">
        <f t="shared" si="12"/>
        <v>0.9920507899</v>
      </c>
    </row>
    <row r="101" ht="12.75" customHeight="1">
      <c r="A101" s="7" t="s">
        <v>119</v>
      </c>
      <c r="B101" s="7">
        <v>190.0</v>
      </c>
      <c r="C101" s="7">
        <v>150.0</v>
      </c>
      <c r="D101" s="7">
        <v>522.0</v>
      </c>
      <c r="E101" s="7">
        <v>3758.0</v>
      </c>
      <c r="F101" s="7">
        <v>4586.0</v>
      </c>
      <c r="G101" s="7">
        <v>3442.0</v>
      </c>
      <c r="H101" s="7">
        <v>10044.0</v>
      </c>
      <c r="I101" s="7">
        <v>13228.0</v>
      </c>
      <c r="J101" s="7">
        <v>10076.0</v>
      </c>
      <c r="K101" s="23">
        <f t="shared" si="1"/>
        <v>1.067039106</v>
      </c>
      <c r="L101" s="23">
        <f t="shared" si="2"/>
        <v>0.9869281046</v>
      </c>
      <c r="M101" s="23">
        <f t="shared" si="3"/>
        <v>3.208588957</v>
      </c>
      <c r="N101" s="23">
        <f t="shared" si="4"/>
        <v>1.754185389</v>
      </c>
      <c r="O101" s="23">
        <f t="shared" si="5"/>
        <v>0.8541240627</v>
      </c>
      <c r="P101" s="23">
        <f t="shared" si="6"/>
        <v>1.061068702</v>
      </c>
      <c r="Q101" s="23">
        <f t="shared" si="7"/>
        <v>1.073589024</v>
      </c>
      <c r="R101" s="23">
        <f t="shared" si="8"/>
        <v>2.078419201</v>
      </c>
      <c r="S101" s="23">
        <f t="shared" si="9"/>
        <v>2.98960452</v>
      </c>
      <c r="T101" s="23">
        <f t="shared" si="10"/>
        <v>2.26908354</v>
      </c>
      <c r="U101" s="23">
        <f t="shared" si="11"/>
        <v>1.720981508</v>
      </c>
      <c r="V101" s="39">
        <f t="shared" si="12"/>
        <v>0.9810716238</v>
      </c>
    </row>
    <row r="102" ht="12.75" customHeight="1">
      <c r="A102" s="7" t="s">
        <v>141</v>
      </c>
      <c r="B102" s="7">
        <v>1254.0</v>
      </c>
      <c r="C102" s="7">
        <v>834.0</v>
      </c>
      <c r="D102" s="7">
        <v>1544.0</v>
      </c>
      <c r="E102" s="7">
        <v>17888.0</v>
      </c>
      <c r="F102" s="7">
        <v>22316.0</v>
      </c>
      <c r="G102" s="7">
        <v>15596.0</v>
      </c>
      <c r="H102" s="7">
        <v>31128.0</v>
      </c>
      <c r="I102" s="7">
        <v>61080.0</v>
      </c>
      <c r="J102" s="7">
        <v>31156.0</v>
      </c>
      <c r="K102" s="23">
        <f t="shared" si="1"/>
        <v>7.011173184</v>
      </c>
      <c r="L102" s="23">
        <f t="shared" si="2"/>
        <v>5.45751634</v>
      </c>
      <c r="M102" s="23">
        <f t="shared" si="3"/>
        <v>9.478527607</v>
      </c>
      <c r="N102" s="23">
        <f t="shared" si="4"/>
        <v>7.315739044</v>
      </c>
      <c r="O102" s="23">
        <f t="shared" si="5"/>
        <v>4.06475801</v>
      </c>
      <c r="P102" s="23">
        <f t="shared" si="6"/>
        <v>5.162387231</v>
      </c>
      <c r="Q102" s="23">
        <f t="shared" si="7"/>
        <v>4.863423761</v>
      </c>
      <c r="R102" s="23">
        <f t="shared" si="8"/>
        <v>6.44092696</v>
      </c>
      <c r="S102" s="23">
        <f t="shared" si="9"/>
        <v>13.80361582</v>
      </c>
      <c r="T102" s="23">
        <f t="shared" si="10"/>
        <v>7.015762216</v>
      </c>
      <c r="U102" s="23">
        <f t="shared" si="11"/>
        <v>6.891812333</v>
      </c>
      <c r="V102" s="39">
        <f t="shared" si="12"/>
        <v>0.9420527839</v>
      </c>
    </row>
    <row r="103" ht="12.75" customHeight="1">
      <c r="A103" s="7" t="s">
        <v>168</v>
      </c>
      <c r="B103" s="7">
        <v>416.0</v>
      </c>
      <c r="C103" s="7">
        <v>286.0</v>
      </c>
      <c r="D103" s="7">
        <v>456.0</v>
      </c>
      <c r="E103" s="7">
        <v>7160.0</v>
      </c>
      <c r="F103" s="7">
        <v>7940.0</v>
      </c>
      <c r="G103" s="7">
        <v>4776.0</v>
      </c>
      <c r="H103" s="7">
        <v>9924.0</v>
      </c>
      <c r="I103" s="7">
        <v>16160.0</v>
      </c>
      <c r="J103" s="7">
        <v>10432.0</v>
      </c>
      <c r="K103" s="23">
        <f t="shared" si="1"/>
        <v>2.329608939</v>
      </c>
      <c r="L103" s="23">
        <f t="shared" si="2"/>
        <v>1.875816993</v>
      </c>
      <c r="M103" s="23">
        <f t="shared" si="3"/>
        <v>2.803680982</v>
      </c>
      <c r="N103" s="23">
        <f t="shared" si="4"/>
        <v>2.336368971</v>
      </c>
      <c r="O103" s="23">
        <f t="shared" si="5"/>
        <v>1.627130198</v>
      </c>
      <c r="P103" s="23">
        <f t="shared" si="6"/>
        <v>1.836918806</v>
      </c>
      <c r="Q103" s="23">
        <f t="shared" si="7"/>
        <v>1.4895541</v>
      </c>
      <c r="R103" s="23">
        <f t="shared" si="8"/>
        <v>2.053589903</v>
      </c>
      <c r="S103" s="23">
        <f t="shared" si="9"/>
        <v>3.65220339</v>
      </c>
      <c r="T103" s="23">
        <f t="shared" si="10"/>
        <v>2.349245665</v>
      </c>
      <c r="U103" s="23">
        <f t="shared" si="11"/>
        <v>2.16810701</v>
      </c>
      <c r="V103" s="39">
        <f t="shared" si="12"/>
        <v>0.9279814264</v>
      </c>
    </row>
    <row r="104" ht="12.75" customHeight="1">
      <c r="A104" s="7" t="s">
        <v>139</v>
      </c>
      <c r="B104" s="7">
        <v>1100.0</v>
      </c>
      <c r="C104" s="7">
        <v>426.0</v>
      </c>
      <c r="D104" s="7">
        <v>542.0</v>
      </c>
      <c r="E104" s="7">
        <v>6300.0</v>
      </c>
      <c r="F104" s="7">
        <v>5614.0</v>
      </c>
      <c r="G104" s="7">
        <v>5716.0</v>
      </c>
      <c r="H104" s="7">
        <v>18364.0</v>
      </c>
      <c r="I104" s="7">
        <v>35188.0</v>
      </c>
      <c r="J104" s="7">
        <v>25532.0</v>
      </c>
      <c r="K104" s="23">
        <f t="shared" si="1"/>
        <v>6.150837989</v>
      </c>
      <c r="L104" s="23">
        <f t="shared" si="2"/>
        <v>2.790849673</v>
      </c>
      <c r="M104" s="23">
        <f t="shared" si="3"/>
        <v>3.331288344</v>
      </c>
      <c r="N104" s="23">
        <f t="shared" si="4"/>
        <v>4.090992002</v>
      </c>
      <c r="O104" s="23">
        <f t="shared" si="5"/>
        <v>1.431720064</v>
      </c>
      <c r="P104" s="23">
        <f t="shared" si="6"/>
        <v>1.298866528</v>
      </c>
      <c r="Q104" s="23">
        <f t="shared" si="7"/>
        <v>1.782662925</v>
      </c>
      <c r="R104" s="23">
        <f t="shared" si="8"/>
        <v>3.799917236</v>
      </c>
      <c r="S104" s="23">
        <f t="shared" si="9"/>
        <v>7.952316384</v>
      </c>
      <c r="T104" s="23">
        <f t="shared" si="10"/>
        <v>5.74938077</v>
      </c>
      <c r="U104" s="23">
        <f t="shared" si="11"/>
        <v>3.669143984</v>
      </c>
      <c r="V104" s="39">
        <f t="shared" si="12"/>
        <v>0.8968836856</v>
      </c>
    </row>
    <row r="105" ht="12.75" customHeight="1">
      <c r="A105" s="7" t="s">
        <v>94</v>
      </c>
      <c r="B105" s="7">
        <v>6.0</v>
      </c>
      <c r="C105" s="7">
        <v>124.0</v>
      </c>
      <c r="D105" s="7">
        <v>30.0</v>
      </c>
      <c r="E105" s="7">
        <v>220.0</v>
      </c>
      <c r="F105" s="7">
        <v>278.0</v>
      </c>
      <c r="G105" s="7">
        <v>182.0</v>
      </c>
      <c r="H105" s="7">
        <v>2016.0</v>
      </c>
      <c r="I105" s="7">
        <v>2560.0</v>
      </c>
      <c r="J105" s="7">
        <v>2556.0</v>
      </c>
      <c r="K105" s="23">
        <f t="shared" si="1"/>
        <v>0.03910614525</v>
      </c>
      <c r="L105" s="23">
        <f t="shared" si="2"/>
        <v>0.8169934641</v>
      </c>
      <c r="M105" s="23">
        <f t="shared" si="3"/>
        <v>0.1901840491</v>
      </c>
      <c r="N105" s="23">
        <f t="shared" si="4"/>
        <v>0.3487612195</v>
      </c>
      <c r="O105" s="23">
        <f t="shared" si="5"/>
        <v>0.05021586003</v>
      </c>
      <c r="P105" s="23">
        <f t="shared" si="6"/>
        <v>0.06453851492</v>
      </c>
      <c r="Q105" s="23">
        <f t="shared" si="7"/>
        <v>0.0570626754</v>
      </c>
      <c r="R105" s="23">
        <f t="shared" si="8"/>
        <v>0.4173391268</v>
      </c>
      <c r="S105" s="23">
        <f t="shared" si="9"/>
        <v>0.5787570621</v>
      </c>
      <c r="T105" s="23">
        <f t="shared" si="10"/>
        <v>0.5757712227</v>
      </c>
      <c r="U105" s="23">
        <f t="shared" si="11"/>
        <v>0.290614077</v>
      </c>
      <c r="V105" s="39">
        <f t="shared" si="12"/>
        <v>0.833275206</v>
      </c>
    </row>
    <row r="106" ht="12.75" customHeight="1">
      <c r="A106" s="7" t="s">
        <v>131</v>
      </c>
      <c r="B106" s="7">
        <v>296.0</v>
      </c>
      <c r="C106" s="7">
        <v>240.0</v>
      </c>
      <c r="D106" s="7">
        <v>320.0</v>
      </c>
      <c r="E106" s="7">
        <v>3286.0</v>
      </c>
      <c r="F106" s="7">
        <v>3488.0</v>
      </c>
      <c r="G106" s="7">
        <v>2192.0</v>
      </c>
      <c r="H106" s="7">
        <v>7288.0</v>
      </c>
      <c r="I106" s="7">
        <v>11024.0</v>
      </c>
      <c r="J106" s="7">
        <v>8752.0</v>
      </c>
      <c r="K106" s="23">
        <f t="shared" si="1"/>
        <v>1.659217877</v>
      </c>
      <c r="L106" s="23">
        <f t="shared" si="2"/>
        <v>1.575163399</v>
      </c>
      <c r="M106" s="23">
        <f t="shared" si="3"/>
        <v>1.969325153</v>
      </c>
      <c r="N106" s="23">
        <f t="shared" si="4"/>
        <v>1.73456881</v>
      </c>
      <c r="O106" s="23">
        <f t="shared" si="5"/>
        <v>0.7468757101</v>
      </c>
      <c r="P106" s="23">
        <f t="shared" si="6"/>
        <v>0.8070784178</v>
      </c>
      <c r="Q106" s="23">
        <f t="shared" si="7"/>
        <v>0.6838166511</v>
      </c>
      <c r="R106" s="23">
        <f t="shared" si="8"/>
        <v>1.508172977</v>
      </c>
      <c r="S106" s="23">
        <f t="shared" si="9"/>
        <v>2.491525424</v>
      </c>
      <c r="T106" s="23">
        <f t="shared" si="10"/>
        <v>1.970952488</v>
      </c>
      <c r="U106" s="23">
        <f t="shared" si="11"/>
        <v>1.368070278</v>
      </c>
      <c r="V106" s="39">
        <f t="shared" si="12"/>
        <v>0.7887091422</v>
      </c>
    </row>
    <row r="107" ht="12.75" customHeight="1">
      <c r="A107" s="7" t="s">
        <v>58</v>
      </c>
      <c r="B107" s="7">
        <v>84.0</v>
      </c>
      <c r="C107" s="7">
        <v>26.0</v>
      </c>
      <c r="D107" s="7">
        <v>38.0</v>
      </c>
      <c r="E107" s="7">
        <v>526.0</v>
      </c>
      <c r="F107" s="7">
        <v>676.0</v>
      </c>
      <c r="G107" s="7">
        <v>524.0</v>
      </c>
      <c r="H107" s="7">
        <v>1576.0</v>
      </c>
      <c r="I107" s="7">
        <v>788.0</v>
      </c>
      <c r="J107" s="7">
        <v>1856.0</v>
      </c>
      <c r="K107" s="23">
        <f t="shared" si="1"/>
        <v>0.4748603352</v>
      </c>
      <c r="L107" s="23">
        <f t="shared" si="2"/>
        <v>0.1764705882</v>
      </c>
      <c r="M107" s="23">
        <f t="shared" si="3"/>
        <v>0.2392638037</v>
      </c>
      <c r="N107" s="23">
        <f t="shared" si="4"/>
        <v>0.296864909</v>
      </c>
      <c r="O107" s="23">
        <f t="shared" si="5"/>
        <v>0.1197455124</v>
      </c>
      <c r="P107" s="23">
        <f t="shared" si="6"/>
        <v>0.15660421</v>
      </c>
      <c r="Q107" s="23">
        <f t="shared" si="7"/>
        <v>0.1637043966</v>
      </c>
      <c r="R107" s="23">
        <f t="shared" si="8"/>
        <v>0.3262983654</v>
      </c>
      <c r="S107" s="23">
        <f t="shared" si="9"/>
        <v>0.1783050847</v>
      </c>
      <c r="T107" s="23">
        <f t="shared" si="10"/>
        <v>0.4181490655</v>
      </c>
      <c r="U107" s="23">
        <f t="shared" si="11"/>
        <v>0.2271344391</v>
      </c>
      <c r="V107" s="39">
        <f t="shared" si="12"/>
        <v>0.7651104331</v>
      </c>
    </row>
    <row r="108" ht="12.75" customHeight="1">
      <c r="A108" s="7" t="s">
        <v>143</v>
      </c>
      <c r="B108" s="7">
        <v>708.0</v>
      </c>
      <c r="C108" s="7">
        <v>442.0</v>
      </c>
      <c r="D108" s="7">
        <v>746.0</v>
      </c>
      <c r="E108" s="7">
        <v>9460.0</v>
      </c>
      <c r="F108" s="7">
        <v>7050.0</v>
      </c>
      <c r="G108" s="7">
        <v>7216.0</v>
      </c>
      <c r="H108" s="7">
        <v>11652.0</v>
      </c>
      <c r="I108" s="7">
        <v>21788.0</v>
      </c>
      <c r="J108" s="7">
        <v>17828.0</v>
      </c>
      <c r="K108" s="23">
        <f t="shared" si="1"/>
        <v>3.960893855</v>
      </c>
      <c r="L108" s="23">
        <f t="shared" si="2"/>
        <v>2.895424837</v>
      </c>
      <c r="M108" s="23">
        <f t="shared" si="3"/>
        <v>4.582822086</v>
      </c>
      <c r="N108" s="23">
        <f t="shared" si="4"/>
        <v>3.813046926</v>
      </c>
      <c r="O108" s="23">
        <f t="shared" si="5"/>
        <v>2.149738696</v>
      </c>
      <c r="P108" s="23">
        <f t="shared" si="6"/>
        <v>1.631043257</v>
      </c>
      <c r="Q108" s="23">
        <f t="shared" si="7"/>
        <v>2.250389772</v>
      </c>
      <c r="R108" s="23">
        <f t="shared" si="8"/>
        <v>2.411131802</v>
      </c>
      <c r="S108" s="23">
        <f t="shared" si="9"/>
        <v>4.924067797</v>
      </c>
      <c r="T108" s="23">
        <f t="shared" si="10"/>
        <v>4.014636343</v>
      </c>
      <c r="U108" s="23">
        <f t="shared" si="11"/>
        <v>2.896834611</v>
      </c>
      <c r="V108" s="39">
        <f t="shared" si="12"/>
        <v>0.7597164859</v>
      </c>
    </row>
    <row r="109" ht="12.75" customHeight="1">
      <c r="A109" s="7" t="s">
        <v>64</v>
      </c>
      <c r="B109" s="7">
        <v>0.0</v>
      </c>
      <c r="C109" s="7">
        <v>2.0</v>
      </c>
      <c r="D109" s="7">
        <v>8.0</v>
      </c>
      <c r="E109" s="7">
        <v>72.0</v>
      </c>
      <c r="F109" s="7">
        <v>40.0</v>
      </c>
      <c r="G109" s="7">
        <v>78.0</v>
      </c>
      <c r="H109" s="7">
        <v>92.0</v>
      </c>
      <c r="I109" s="7">
        <v>128.0</v>
      </c>
      <c r="J109" s="7">
        <v>92.0</v>
      </c>
      <c r="K109" s="23">
        <f t="shared" si="1"/>
        <v>0.005586592179</v>
      </c>
      <c r="L109" s="23">
        <f t="shared" si="2"/>
        <v>0.01960784314</v>
      </c>
      <c r="M109" s="23">
        <f t="shared" si="3"/>
        <v>0.05521472393</v>
      </c>
      <c r="N109" s="23">
        <f t="shared" si="4"/>
        <v>0.02680305308</v>
      </c>
      <c r="O109" s="23">
        <f t="shared" si="5"/>
        <v>0.01658713929</v>
      </c>
      <c r="P109" s="23">
        <f t="shared" si="6"/>
        <v>0.009484154522</v>
      </c>
      <c r="Q109" s="23">
        <f t="shared" si="7"/>
        <v>0.02463361397</v>
      </c>
      <c r="R109" s="23">
        <f t="shared" si="8"/>
        <v>0.01924270639</v>
      </c>
      <c r="S109" s="23">
        <f t="shared" si="9"/>
        <v>0.02915254237</v>
      </c>
      <c r="T109" s="23">
        <f t="shared" si="10"/>
        <v>0.02094122945</v>
      </c>
      <c r="U109" s="23">
        <f t="shared" si="11"/>
        <v>0.02000689767</v>
      </c>
      <c r="V109" s="39">
        <f t="shared" si="12"/>
        <v>0.7464409971</v>
      </c>
    </row>
    <row r="110" ht="12.75" customHeight="1">
      <c r="A110" s="7" t="s">
        <v>133</v>
      </c>
      <c r="B110" s="7">
        <v>82.0</v>
      </c>
      <c r="C110" s="7">
        <v>14.0</v>
      </c>
      <c r="D110" s="7">
        <v>44.0</v>
      </c>
      <c r="E110" s="7">
        <v>1322.0</v>
      </c>
      <c r="F110" s="7">
        <v>1140.0</v>
      </c>
      <c r="G110" s="7">
        <v>924.0</v>
      </c>
      <c r="H110" s="7">
        <v>564.0</v>
      </c>
      <c r="I110" s="7">
        <v>800.0</v>
      </c>
      <c r="J110" s="7">
        <v>384.0</v>
      </c>
      <c r="K110" s="23">
        <f t="shared" si="1"/>
        <v>0.4636871508</v>
      </c>
      <c r="L110" s="23">
        <f t="shared" si="2"/>
        <v>0.09803921569</v>
      </c>
      <c r="M110" s="23">
        <f t="shared" si="3"/>
        <v>0.2760736196</v>
      </c>
      <c r="N110" s="23">
        <f t="shared" si="4"/>
        <v>0.2792666621</v>
      </c>
      <c r="O110" s="23">
        <f t="shared" si="5"/>
        <v>0.3006134969</v>
      </c>
      <c r="P110" s="23">
        <f t="shared" si="6"/>
        <v>0.2639370807</v>
      </c>
      <c r="Q110" s="23">
        <f t="shared" si="7"/>
        <v>0.288431556</v>
      </c>
      <c r="R110" s="23">
        <f t="shared" si="8"/>
        <v>0.1169046141</v>
      </c>
      <c r="S110" s="23">
        <f t="shared" si="9"/>
        <v>0.1810169492</v>
      </c>
      <c r="T110" s="23">
        <f t="shared" si="10"/>
        <v>0.08669218644</v>
      </c>
      <c r="U110" s="23">
        <f t="shared" si="11"/>
        <v>0.2062659806</v>
      </c>
      <c r="V110" s="39">
        <f t="shared" si="12"/>
        <v>0.7385986535</v>
      </c>
    </row>
    <row r="111" ht="12.75" customHeight="1">
      <c r="A111" s="7" t="s">
        <v>76</v>
      </c>
      <c r="B111" s="7">
        <v>0.0</v>
      </c>
      <c r="C111" s="7">
        <v>0.0</v>
      </c>
      <c r="D111" s="7">
        <v>0.0</v>
      </c>
      <c r="E111" s="7">
        <v>28.0</v>
      </c>
      <c r="F111" s="7">
        <v>18.0</v>
      </c>
      <c r="G111" s="7">
        <v>8.0</v>
      </c>
      <c r="H111" s="7">
        <v>32.0</v>
      </c>
      <c r="I111" s="7">
        <v>4.0</v>
      </c>
      <c r="J111" s="7">
        <v>16.0</v>
      </c>
      <c r="K111" s="23">
        <f t="shared" si="1"/>
        <v>0.005586592179</v>
      </c>
      <c r="L111" s="23">
        <f t="shared" si="2"/>
        <v>0.006535947712</v>
      </c>
      <c r="M111" s="23">
        <f t="shared" si="3"/>
        <v>0.006134969325</v>
      </c>
      <c r="N111" s="23">
        <f t="shared" si="4"/>
        <v>0.006085836405</v>
      </c>
      <c r="O111" s="23">
        <f t="shared" si="5"/>
        <v>0.006589411497</v>
      </c>
      <c r="P111" s="23">
        <f t="shared" si="6"/>
        <v>0.004395095998</v>
      </c>
      <c r="Q111" s="23">
        <f t="shared" si="7"/>
        <v>0.002806361085</v>
      </c>
      <c r="R111" s="23">
        <f t="shared" si="8"/>
        <v>0.006828057107</v>
      </c>
      <c r="S111" s="23">
        <f t="shared" si="9"/>
        <v>0.001129943503</v>
      </c>
      <c r="T111" s="23">
        <f t="shared" si="10"/>
        <v>0.003827966674</v>
      </c>
      <c r="U111" s="23">
        <f t="shared" si="11"/>
        <v>0.004262805978</v>
      </c>
      <c r="V111" s="39">
        <f t="shared" si="12"/>
        <v>0.7004470205</v>
      </c>
    </row>
    <row r="112" ht="12.75" customHeight="1">
      <c r="A112" s="7" t="s">
        <v>177</v>
      </c>
      <c r="B112" s="7">
        <v>330.0</v>
      </c>
      <c r="C112" s="7">
        <v>266.0</v>
      </c>
      <c r="D112" s="7">
        <v>254.0</v>
      </c>
      <c r="E112" s="7">
        <v>2366.0</v>
      </c>
      <c r="F112" s="7">
        <v>3312.0</v>
      </c>
      <c r="G112" s="7">
        <v>2146.0</v>
      </c>
      <c r="H112" s="7">
        <v>6260.0</v>
      </c>
      <c r="I112" s="7">
        <v>10960.0</v>
      </c>
      <c r="J112" s="7">
        <v>6152.0</v>
      </c>
      <c r="K112" s="23">
        <f t="shared" si="1"/>
        <v>1.849162011</v>
      </c>
      <c r="L112" s="23">
        <f t="shared" si="2"/>
        <v>1.745098039</v>
      </c>
      <c r="M112" s="23">
        <f t="shared" si="3"/>
        <v>1.564417178</v>
      </c>
      <c r="N112" s="23">
        <f t="shared" si="4"/>
        <v>1.719559076</v>
      </c>
      <c r="O112" s="23">
        <f t="shared" si="5"/>
        <v>0.5378323108</v>
      </c>
      <c r="P112" s="23">
        <f t="shared" si="6"/>
        <v>0.7663659496</v>
      </c>
      <c r="Q112" s="23">
        <f t="shared" si="7"/>
        <v>0.6694730278</v>
      </c>
      <c r="R112" s="23">
        <f t="shared" si="8"/>
        <v>1.295468653</v>
      </c>
      <c r="S112" s="23">
        <f t="shared" si="9"/>
        <v>2.477062147</v>
      </c>
      <c r="T112" s="23">
        <f t="shared" si="10"/>
        <v>1.385498762</v>
      </c>
      <c r="U112" s="23">
        <f t="shared" si="11"/>
        <v>1.188616808</v>
      </c>
      <c r="V112" s="39">
        <f t="shared" si="12"/>
        <v>0.6912334823</v>
      </c>
    </row>
    <row r="113" ht="12.75" customHeight="1">
      <c r="A113" s="7" t="s">
        <v>115</v>
      </c>
      <c r="B113" s="7">
        <v>318.0</v>
      </c>
      <c r="C113" s="7">
        <v>266.0</v>
      </c>
      <c r="D113" s="7">
        <v>274.0</v>
      </c>
      <c r="E113" s="7">
        <v>4322.0</v>
      </c>
      <c r="F113" s="7">
        <v>5828.0</v>
      </c>
      <c r="G113" s="7">
        <v>3152.0</v>
      </c>
      <c r="H113" s="7">
        <v>5404.0</v>
      </c>
      <c r="I113" s="7">
        <v>5044.0</v>
      </c>
      <c r="J113" s="7">
        <v>5980.0</v>
      </c>
      <c r="K113" s="23">
        <f t="shared" si="1"/>
        <v>1.782122905</v>
      </c>
      <c r="L113" s="23">
        <f t="shared" si="2"/>
        <v>1.745098039</v>
      </c>
      <c r="M113" s="23">
        <f t="shared" si="3"/>
        <v>1.687116564</v>
      </c>
      <c r="N113" s="23">
        <f t="shared" si="4"/>
        <v>1.738112503</v>
      </c>
      <c r="O113" s="23">
        <f t="shared" si="5"/>
        <v>0.9822767553</v>
      </c>
      <c r="P113" s="23">
        <f t="shared" si="6"/>
        <v>1.348369188</v>
      </c>
      <c r="Q113" s="23">
        <f t="shared" si="7"/>
        <v>0.9831618335</v>
      </c>
      <c r="R113" s="23">
        <f t="shared" si="8"/>
        <v>1.11835299</v>
      </c>
      <c r="S113" s="23">
        <f t="shared" si="9"/>
        <v>1.140112994</v>
      </c>
      <c r="T113" s="23">
        <f t="shared" si="10"/>
        <v>1.346768746</v>
      </c>
      <c r="U113" s="23">
        <f t="shared" si="11"/>
        <v>1.153173751</v>
      </c>
      <c r="V113" s="39">
        <f t="shared" si="12"/>
        <v>0.6634632391</v>
      </c>
    </row>
    <row r="114" ht="12.75" customHeight="1">
      <c r="A114" s="7" t="s">
        <v>108</v>
      </c>
      <c r="B114" s="7">
        <v>36.0</v>
      </c>
      <c r="C114" s="7">
        <v>6.0</v>
      </c>
      <c r="D114" s="7">
        <v>10.0</v>
      </c>
      <c r="E114" s="7">
        <v>312.0</v>
      </c>
      <c r="F114" s="7">
        <v>396.0</v>
      </c>
      <c r="G114" s="7">
        <v>280.0</v>
      </c>
      <c r="H114" s="7">
        <v>176.0</v>
      </c>
      <c r="I114" s="7">
        <v>336.0</v>
      </c>
      <c r="J114" s="7">
        <v>192.0</v>
      </c>
      <c r="K114" s="23">
        <f t="shared" si="1"/>
        <v>0.2067039106</v>
      </c>
      <c r="L114" s="23">
        <f t="shared" si="2"/>
        <v>0.04575163399</v>
      </c>
      <c r="M114" s="23">
        <f t="shared" si="3"/>
        <v>0.06748466258</v>
      </c>
      <c r="N114" s="23">
        <f t="shared" si="4"/>
        <v>0.1066467357</v>
      </c>
      <c r="O114" s="23">
        <f t="shared" si="5"/>
        <v>0.07112019995</v>
      </c>
      <c r="P114" s="23">
        <f t="shared" si="6"/>
        <v>0.09183437428</v>
      </c>
      <c r="Q114" s="23">
        <f t="shared" si="7"/>
        <v>0.08762082944</v>
      </c>
      <c r="R114" s="23">
        <f t="shared" si="8"/>
        <v>0.03662321539</v>
      </c>
      <c r="S114" s="23">
        <f t="shared" si="9"/>
        <v>0.07615819209</v>
      </c>
      <c r="T114" s="23">
        <f t="shared" si="10"/>
        <v>0.04345868048</v>
      </c>
      <c r="U114" s="23">
        <f t="shared" si="11"/>
        <v>0.06780258194</v>
      </c>
      <c r="V114" s="39">
        <f t="shared" si="12"/>
        <v>0.6357680006</v>
      </c>
    </row>
    <row r="115" ht="12.75" customHeight="1">
      <c r="A115" s="7" t="s">
        <v>56</v>
      </c>
      <c r="B115" s="7">
        <v>0.0</v>
      </c>
      <c r="C115" s="7">
        <v>2.0</v>
      </c>
      <c r="D115" s="7">
        <v>10.0</v>
      </c>
      <c r="E115" s="7">
        <v>16.0</v>
      </c>
      <c r="F115" s="7">
        <v>8.0</v>
      </c>
      <c r="G115" s="7">
        <v>14.0</v>
      </c>
      <c r="H115" s="7">
        <v>152.0</v>
      </c>
      <c r="I115" s="7">
        <v>200.0</v>
      </c>
      <c r="J115" s="7">
        <v>120.0</v>
      </c>
      <c r="K115" s="23">
        <f t="shared" si="1"/>
        <v>0.005586592179</v>
      </c>
      <c r="L115" s="23">
        <f t="shared" si="2"/>
        <v>0.01960784314</v>
      </c>
      <c r="M115" s="23">
        <f t="shared" si="3"/>
        <v>0.06748466258</v>
      </c>
      <c r="N115" s="23">
        <f t="shared" si="4"/>
        <v>0.03089303263</v>
      </c>
      <c r="O115" s="23">
        <f t="shared" si="5"/>
        <v>0.003862758464</v>
      </c>
      <c r="P115" s="23">
        <f t="shared" si="6"/>
        <v>0.002081887578</v>
      </c>
      <c r="Q115" s="23">
        <f t="shared" si="7"/>
        <v>0.004677268475</v>
      </c>
      <c r="R115" s="23">
        <f t="shared" si="8"/>
        <v>0.03165735568</v>
      </c>
      <c r="S115" s="23">
        <f t="shared" si="9"/>
        <v>0.04542372881</v>
      </c>
      <c r="T115" s="23">
        <f t="shared" si="10"/>
        <v>0.02724611574</v>
      </c>
      <c r="U115" s="23">
        <f t="shared" si="11"/>
        <v>0.01915818579</v>
      </c>
      <c r="V115" s="39">
        <f t="shared" si="12"/>
        <v>0.6201458439</v>
      </c>
    </row>
    <row r="116" ht="12.75" customHeight="1">
      <c r="A116" s="7" t="s">
        <v>47</v>
      </c>
      <c r="B116" s="7">
        <v>982.0</v>
      </c>
      <c r="C116" s="7">
        <v>846.0</v>
      </c>
      <c r="D116" s="7">
        <v>1030.0</v>
      </c>
      <c r="E116" s="7">
        <v>13558.0</v>
      </c>
      <c r="F116" s="7">
        <v>15836.0</v>
      </c>
      <c r="G116" s="7">
        <v>9656.0</v>
      </c>
      <c r="H116" s="7">
        <v>15428.0</v>
      </c>
      <c r="I116" s="7">
        <v>16396.0</v>
      </c>
      <c r="J116" s="7">
        <v>15588.0</v>
      </c>
      <c r="K116" s="23">
        <f t="shared" si="1"/>
        <v>5.491620112</v>
      </c>
      <c r="L116" s="23">
        <f t="shared" si="2"/>
        <v>5.535947712</v>
      </c>
      <c r="M116" s="23">
        <f t="shared" si="3"/>
        <v>6.325153374</v>
      </c>
      <c r="N116" s="23">
        <f t="shared" si="4"/>
        <v>5.784240399</v>
      </c>
      <c r="O116" s="23">
        <f t="shared" si="5"/>
        <v>3.080890707</v>
      </c>
      <c r="P116" s="23">
        <f t="shared" si="6"/>
        <v>3.663428175</v>
      </c>
      <c r="Q116" s="23">
        <f t="shared" si="7"/>
        <v>3.011225444</v>
      </c>
      <c r="R116" s="23">
        <f t="shared" si="8"/>
        <v>3.192427064</v>
      </c>
      <c r="S116" s="23">
        <f t="shared" si="9"/>
        <v>3.705536723</v>
      </c>
      <c r="T116" s="23">
        <f t="shared" si="10"/>
        <v>3.51024544</v>
      </c>
      <c r="U116" s="23">
        <f t="shared" si="11"/>
        <v>3.360625592</v>
      </c>
      <c r="V116" s="39">
        <f t="shared" si="12"/>
        <v>0.5809968743</v>
      </c>
    </row>
    <row r="117" ht="12.75" customHeight="1">
      <c r="A117" s="7" t="s">
        <v>71</v>
      </c>
      <c r="B117" s="7">
        <v>2224.0</v>
      </c>
      <c r="C117" s="7">
        <v>2380.0</v>
      </c>
      <c r="D117" s="7">
        <v>4374.0</v>
      </c>
      <c r="E117" s="7">
        <v>18306.0</v>
      </c>
      <c r="F117" s="7">
        <v>19686.0</v>
      </c>
      <c r="G117" s="7">
        <v>13218.0</v>
      </c>
      <c r="H117" s="7">
        <v>51732.0</v>
      </c>
      <c r="I117" s="7">
        <v>78036.0</v>
      </c>
      <c r="J117" s="7">
        <v>61352.0</v>
      </c>
      <c r="K117" s="23">
        <f t="shared" si="1"/>
        <v>12.4301676</v>
      </c>
      <c r="L117" s="23">
        <f t="shared" si="2"/>
        <v>15.5620915</v>
      </c>
      <c r="M117" s="23">
        <f t="shared" si="3"/>
        <v>26.8404908</v>
      </c>
      <c r="N117" s="23">
        <f t="shared" si="4"/>
        <v>18.2775833</v>
      </c>
      <c r="O117" s="23">
        <f t="shared" si="5"/>
        <v>4.159736424</v>
      </c>
      <c r="P117" s="23">
        <f t="shared" si="6"/>
        <v>4.554013417</v>
      </c>
      <c r="Q117" s="23">
        <f t="shared" si="7"/>
        <v>4.121920798</v>
      </c>
      <c r="R117" s="23">
        <f t="shared" si="8"/>
        <v>10.70411753</v>
      </c>
      <c r="S117" s="23">
        <f t="shared" si="9"/>
        <v>17.63548023</v>
      </c>
      <c r="T117" s="23">
        <f t="shared" si="10"/>
        <v>13.81513173</v>
      </c>
      <c r="U117" s="23">
        <f t="shared" si="11"/>
        <v>9.165066686</v>
      </c>
      <c r="V117" s="39">
        <f t="shared" si="12"/>
        <v>0.5014375553</v>
      </c>
    </row>
    <row r="118" ht="12.75" customHeight="1">
      <c r="A118" s="7" t="s">
        <v>148</v>
      </c>
      <c r="B118" s="7">
        <v>282.0</v>
      </c>
      <c r="C118" s="7">
        <v>136.0</v>
      </c>
      <c r="D118" s="7">
        <v>412.0</v>
      </c>
      <c r="E118" s="7">
        <v>2712.0</v>
      </c>
      <c r="F118" s="7">
        <v>2244.0</v>
      </c>
      <c r="G118" s="7">
        <v>2240.0</v>
      </c>
      <c r="H118" s="7">
        <v>4880.0</v>
      </c>
      <c r="I118" s="7">
        <v>5008.0</v>
      </c>
      <c r="J118" s="7">
        <v>4484.0</v>
      </c>
      <c r="K118" s="23">
        <f t="shared" si="1"/>
        <v>1.581005587</v>
      </c>
      <c r="L118" s="23">
        <f t="shared" si="2"/>
        <v>0.8954248366</v>
      </c>
      <c r="M118" s="23">
        <f t="shared" si="3"/>
        <v>2.533742331</v>
      </c>
      <c r="N118" s="23">
        <f t="shared" si="4"/>
        <v>1.670057585</v>
      </c>
      <c r="O118" s="23">
        <f t="shared" si="5"/>
        <v>0.6164508066</v>
      </c>
      <c r="P118" s="23">
        <f t="shared" si="6"/>
        <v>0.5193152903</v>
      </c>
      <c r="Q118" s="23">
        <f t="shared" si="7"/>
        <v>0.6987839102</v>
      </c>
      <c r="R118" s="23">
        <f t="shared" si="8"/>
        <v>1.009931719</v>
      </c>
      <c r="S118" s="23">
        <f t="shared" si="9"/>
        <v>1.131977401</v>
      </c>
      <c r="T118" s="23">
        <f t="shared" si="10"/>
        <v>1.009907678</v>
      </c>
      <c r="U118" s="23">
        <f t="shared" si="11"/>
        <v>0.8310611344</v>
      </c>
      <c r="V118" s="39">
        <f t="shared" si="12"/>
        <v>0.4976242388</v>
      </c>
    </row>
    <row r="119" ht="12.75" customHeight="1">
      <c r="A119" s="7" t="s">
        <v>107</v>
      </c>
      <c r="B119" s="7">
        <v>0.0</v>
      </c>
      <c r="C119" s="7">
        <v>60.0</v>
      </c>
      <c r="D119" s="7">
        <v>98.0</v>
      </c>
      <c r="E119" s="7">
        <v>280.0</v>
      </c>
      <c r="F119" s="7">
        <v>248.0</v>
      </c>
      <c r="G119" s="7">
        <v>276.0</v>
      </c>
      <c r="H119" s="7">
        <v>976.0</v>
      </c>
      <c r="I119" s="7">
        <v>1540.0</v>
      </c>
      <c r="J119" s="7">
        <v>1084.0</v>
      </c>
      <c r="K119" s="23">
        <f t="shared" si="1"/>
        <v>0.005586592179</v>
      </c>
      <c r="L119" s="23">
        <f t="shared" si="2"/>
        <v>0.3986928105</v>
      </c>
      <c r="M119" s="23">
        <f t="shared" si="3"/>
        <v>0.6073619632</v>
      </c>
      <c r="N119" s="23">
        <f t="shared" si="4"/>
        <v>0.3372137886</v>
      </c>
      <c r="O119" s="23">
        <f t="shared" si="5"/>
        <v>0.0638491252</v>
      </c>
      <c r="P119" s="23">
        <f t="shared" si="6"/>
        <v>0.05759888966</v>
      </c>
      <c r="Q119" s="23">
        <f t="shared" si="7"/>
        <v>0.08637355784</v>
      </c>
      <c r="R119" s="23">
        <f t="shared" si="8"/>
        <v>0.2021518725</v>
      </c>
      <c r="S119" s="23">
        <f t="shared" si="9"/>
        <v>0.3482485876</v>
      </c>
      <c r="T119" s="23">
        <f t="shared" si="10"/>
        <v>0.2443143436</v>
      </c>
      <c r="U119" s="23">
        <f t="shared" si="11"/>
        <v>0.1670893961</v>
      </c>
      <c r="V119" s="39">
        <f t="shared" si="12"/>
        <v>0.4954998927</v>
      </c>
    </row>
    <row r="120" ht="12.75" customHeight="1">
      <c r="A120" s="7" t="s">
        <v>171</v>
      </c>
      <c r="B120" s="7">
        <v>118.0</v>
      </c>
      <c r="C120" s="7">
        <v>114.0</v>
      </c>
      <c r="D120" s="7">
        <v>542.0</v>
      </c>
      <c r="E120" s="7">
        <v>694.0</v>
      </c>
      <c r="F120" s="7">
        <v>898.0</v>
      </c>
      <c r="G120" s="7">
        <v>562.0</v>
      </c>
      <c r="H120" s="7">
        <v>5620.0</v>
      </c>
      <c r="I120" s="7">
        <v>7088.0</v>
      </c>
      <c r="J120" s="7">
        <v>6012.0</v>
      </c>
      <c r="K120" s="23">
        <f t="shared" si="1"/>
        <v>0.6648044693</v>
      </c>
      <c r="L120" s="23">
        <f t="shared" si="2"/>
        <v>0.7516339869</v>
      </c>
      <c r="M120" s="23">
        <f t="shared" si="3"/>
        <v>3.331288344</v>
      </c>
      <c r="N120" s="23">
        <f t="shared" si="4"/>
        <v>1.5825756</v>
      </c>
      <c r="O120" s="23">
        <f t="shared" si="5"/>
        <v>0.1579186549</v>
      </c>
      <c r="P120" s="23">
        <f t="shared" si="6"/>
        <v>0.207957437</v>
      </c>
      <c r="Q120" s="23">
        <f t="shared" si="7"/>
        <v>0.1755534768</v>
      </c>
      <c r="R120" s="23">
        <f t="shared" si="8"/>
        <v>1.163045727</v>
      </c>
      <c r="S120" s="23">
        <f t="shared" si="9"/>
        <v>1.602033898</v>
      </c>
      <c r="T120" s="23">
        <f t="shared" si="10"/>
        <v>1.35397433</v>
      </c>
      <c r="U120" s="23">
        <f t="shared" si="11"/>
        <v>0.776747254</v>
      </c>
      <c r="V120" s="39">
        <f t="shared" si="12"/>
        <v>0.4908121003</v>
      </c>
    </row>
    <row r="121" ht="12.75" customHeight="1">
      <c r="A121" s="7" t="s">
        <v>123</v>
      </c>
      <c r="B121" s="7">
        <v>94.0</v>
      </c>
      <c r="C121" s="7">
        <v>8.0</v>
      </c>
      <c r="D121" s="7">
        <v>10.0</v>
      </c>
      <c r="E121" s="7">
        <v>498.0</v>
      </c>
      <c r="F121" s="7">
        <v>434.0</v>
      </c>
      <c r="G121" s="7">
        <v>282.0</v>
      </c>
      <c r="H121" s="7">
        <v>500.0</v>
      </c>
      <c r="I121" s="7">
        <v>428.0</v>
      </c>
      <c r="J121" s="7">
        <v>524.0</v>
      </c>
      <c r="K121" s="23">
        <f t="shared" si="1"/>
        <v>0.530726257</v>
      </c>
      <c r="L121" s="23">
        <f t="shared" si="2"/>
        <v>0.05882352941</v>
      </c>
      <c r="M121" s="23">
        <f t="shared" si="3"/>
        <v>0.06748466258</v>
      </c>
      <c r="N121" s="23">
        <f t="shared" si="4"/>
        <v>0.219011483</v>
      </c>
      <c r="O121" s="23">
        <f t="shared" si="5"/>
        <v>0.113383322</v>
      </c>
      <c r="P121" s="23">
        <f t="shared" si="6"/>
        <v>0.1006245663</v>
      </c>
      <c r="Q121" s="23">
        <f t="shared" si="7"/>
        <v>0.08824446523</v>
      </c>
      <c r="R121" s="23">
        <f t="shared" si="8"/>
        <v>0.1036623215</v>
      </c>
      <c r="S121" s="23">
        <f t="shared" si="9"/>
        <v>0.09694915254</v>
      </c>
      <c r="T121" s="23">
        <f t="shared" si="10"/>
        <v>0.1182166179</v>
      </c>
      <c r="U121" s="23">
        <f t="shared" si="11"/>
        <v>0.1035134076</v>
      </c>
      <c r="V121" s="39">
        <f t="shared" si="12"/>
        <v>0.4726391793</v>
      </c>
    </row>
    <row r="122" ht="12.75" customHeight="1">
      <c r="A122" s="7" t="s">
        <v>144</v>
      </c>
      <c r="B122" s="7">
        <v>520.0</v>
      </c>
      <c r="C122" s="7">
        <v>824.0</v>
      </c>
      <c r="D122" s="7">
        <v>1622.0</v>
      </c>
      <c r="E122" s="7">
        <v>11104.0</v>
      </c>
      <c r="F122" s="7">
        <v>11674.0</v>
      </c>
      <c r="G122" s="7">
        <v>7798.0</v>
      </c>
      <c r="H122" s="7">
        <v>15564.0</v>
      </c>
      <c r="I122" s="7">
        <v>11580.0</v>
      </c>
      <c r="J122" s="7">
        <v>15268.0</v>
      </c>
      <c r="K122" s="23">
        <f t="shared" si="1"/>
        <v>2.910614525</v>
      </c>
      <c r="L122" s="23">
        <f t="shared" si="2"/>
        <v>5.392156863</v>
      </c>
      <c r="M122" s="23">
        <f t="shared" si="3"/>
        <v>9.957055215</v>
      </c>
      <c r="N122" s="23">
        <f t="shared" si="4"/>
        <v>6.086608868</v>
      </c>
      <c r="O122" s="23">
        <f t="shared" si="5"/>
        <v>2.523290161</v>
      </c>
      <c r="P122" s="23">
        <f t="shared" si="6"/>
        <v>2.70067083</v>
      </c>
      <c r="Q122" s="23">
        <f t="shared" si="7"/>
        <v>2.431867789</v>
      </c>
      <c r="R122" s="23">
        <f t="shared" si="8"/>
        <v>3.220566936</v>
      </c>
      <c r="S122" s="23">
        <f t="shared" si="9"/>
        <v>2.617175141</v>
      </c>
      <c r="T122" s="23">
        <f t="shared" si="10"/>
        <v>3.438189597</v>
      </c>
      <c r="U122" s="23">
        <f t="shared" si="11"/>
        <v>2.821960076</v>
      </c>
      <c r="V122" s="39">
        <f t="shared" si="12"/>
        <v>0.463634207</v>
      </c>
    </row>
    <row r="123" ht="12.75" customHeight="1">
      <c r="A123" s="7" t="s">
        <v>163</v>
      </c>
      <c r="B123" s="7">
        <v>0.0</v>
      </c>
      <c r="C123" s="7">
        <v>18.0</v>
      </c>
      <c r="D123" s="7">
        <v>68.0</v>
      </c>
      <c r="E123" s="7">
        <v>234.0</v>
      </c>
      <c r="F123" s="7">
        <v>204.0</v>
      </c>
      <c r="G123" s="7">
        <v>478.0</v>
      </c>
      <c r="H123" s="7">
        <v>672.0</v>
      </c>
      <c r="I123" s="7">
        <v>136.0</v>
      </c>
      <c r="J123" s="7">
        <v>392.0</v>
      </c>
      <c r="K123" s="23">
        <f t="shared" si="1"/>
        <v>0.005586592179</v>
      </c>
      <c r="L123" s="23">
        <f t="shared" si="2"/>
        <v>0.1241830065</v>
      </c>
      <c r="M123" s="23">
        <f t="shared" si="3"/>
        <v>0.4233128834</v>
      </c>
      <c r="N123" s="23">
        <f t="shared" si="4"/>
        <v>0.1843608274</v>
      </c>
      <c r="O123" s="23">
        <f t="shared" si="5"/>
        <v>0.05339695524</v>
      </c>
      <c r="P123" s="23">
        <f t="shared" si="6"/>
        <v>0.04742077261</v>
      </c>
      <c r="Q123" s="23">
        <f t="shared" si="7"/>
        <v>0.1493607733</v>
      </c>
      <c r="R123" s="23">
        <f t="shared" si="8"/>
        <v>0.1392509828</v>
      </c>
      <c r="S123" s="23">
        <f t="shared" si="9"/>
        <v>0.03096045198</v>
      </c>
      <c r="T123" s="23">
        <f t="shared" si="10"/>
        <v>0.08849358253</v>
      </c>
      <c r="U123" s="23">
        <f t="shared" si="11"/>
        <v>0.08481391975</v>
      </c>
      <c r="V123" s="39">
        <f t="shared" si="12"/>
        <v>0.4600430631</v>
      </c>
    </row>
    <row r="124" ht="12.75" customHeight="1">
      <c r="A124" s="7" t="s">
        <v>114</v>
      </c>
      <c r="B124" s="7">
        <v>136.0</v>
      </c>
      <c r="C124" s="7">
        <v>160.0</v>
      </c>
      <c r="D124" s="7">
        <v>116.0</v>
      </c>
      <c r="E124" s="7">
        <v>922.0</v>
      </c>
      <c r="F124" s="7">
        <v>858.0</v>
      </c>
      <c r="G124" s="7">
        <v>648.0</v>
      </c>
      <c r="H124" s="7">
        <v>2132.0</v>
      </c>
      <c r="I124" s="7">
        <v>2904.0</v>
      </c>
      <c r="J124" s="7">
        <v>2480.0</v>
      </c>
      <c r="K124" s="23">
        <f t="shared" si="1"/>
        <v>0.7653631285</v>
      </c>
      <c r="L124" s="23">
        <f t="shared" si="2"/>
        <v>1.052287582</v>
      </c>
      <c r="M124" s="23">
        <f t="shared" si="3"/>
        <v>0.717791411</v>
      </c>
      <c r="N124" s="23">
        <f t="shared" si="4"/>
        <v>0.8451473737</v>
      </c>
      <c r="O124" s="23">
        <f t="shared" si="5"/>
        <v>0.2097250625</v>
      </c>
      <c r="P124" s="23">
        <f t="shared" si="6"/>
        <v>0.1987046033</v>
      </c>
      <c r="Q124" s="23">
        <f t="shared" si="7"/>
        <v>0.202369816</v>
      </c>
      <c r="R124" s="23">
        <f t="shared" si="8"/>
        <v>0.4413407821</v>
      </c>
      <c r="S124" s="23">
        <f t="shared" si="9"/>
        <v>0.6564971751</v>
      </c>
      <c r="T124" s="23">
        <f t="shared" si="10"/>
        <v>0.5586579599</v>
      </c>
      <c r="U124" s="23">
        <f t="shared" si="11"/>
        <v>0.3778825665</v>
      </c>
      <c r="V124" s="39">
        <f t="shared" si="12"/>
        <v>0.4471203227</v>
      </c>
    </row>
    <row r="125" ht="12.75" customHeight="1">
      <c r="A125" s="7" t="s">
        <v>160</v>
      </c>
      <c r="B125" s="7">
        <v>944.0</v>
      </c>
      <c r="C125" s="7">
        <v>564.0</v>
      </c>
      <c r="D125" s="7">
        <v>1232.0</v>
      </c>
      <c r="E125" s="7">
        <v>6026.0</v>
      </c>
      <c r="F125" s="7">
        <v>6636.0</v>
      </c>
      <c r="G125" s="7">
        <v>5088.0</v>
      </c>
      <c r="H125" s="7">
        <v>8804.0</v>
      </c>
      <c r="I125" s="7">
        <v>14296.0</v>
      </c>
      <c r="J125" s="7">
        <v>9528.0</v>
      </c>
      <c r="K125" s="23">
        <f t="shared" si="1"/>
        <v>5.279329609</v>
      </c>
      <c r="L125" s="23">
        <f t="shared" si="2"/>
        <v>3.692810458</v>
      </c>
      <c r="M125" s="23">
        <f t="shared" si="3"/>
        <v>7.564417178</v>
      </c>
      <c r="N125" s="23">
        <f t="shared" si="4"/>
        <v>5.512185748</v>
      </c>
      <c r="O125" s="23">
        <f t="shared" si="5"/>
        <v>1.369461486</v>
      </c>
      <c r="P125" s="23">
        <f t="shared" si="6"/>
        <v>1.535276428</v>
      </c>
      <c r="Q125" s="23">
        <f t="shared" si="7"/>
        <v>1.586841285</v>
      </c>
      <c r="R125" s="23">
        <f t="shared" si="8"/>
        <v>1.821849783</v>
      </c>
      <c r="S125" s="23">
        <f t="shared" si="9"/>
        <v>3.230960452</v>
      </c>
      <c r="T125" s="23">
        <f t="shared" si="10"/>
        <v>2.145687908</v>
      </c>
      <c r="U125" s="23">
        <f t="shared" si="11"/>
        <v>1.948346224</v>
      </c>
      <c r="V125" s="39">
        <f t="shared" si="12"/>
        <v>0.3534616417</v>
      </c>
    </row>
    <row r="126" ht="12.75" customHeight="1">
      <c r="A126" s="7" t="s">
        <v>170</v>
      </c>
      <c r="B126" s="7">
        <v>258.0</v>
      </c>
      <c r="C126" s="7">
        <v>114.0</v>
      </c>
      <c r="D126" s="7">
        <v>38.0</v>
      </c>
      <c r="E126" s="7">
        <v>992.0</v>
      </c>
      <c r="F126" s="7">
        <v>1010.0</v>
      </c>
      <c r="G126" s="7">
        <v>810.0</v>
      </c>
      <c r="H126" s="7">
        <v>1012.0</v>
      </c>
      <c r="I126" s="7">
        <v>2096.0</v>
      </c>
      <c r="J126" s="7">
        <v>952.0</v>
      </c>
      <c r="K126" s="23">
        <f t="shared" si="1"/>
        <v>1.446927374</v>
      </c>
      <c r="L126" s="23">
        <f t="shared" si="2"/>
        <v>0.7516339869</v>
      </c>
      <c r="M126" s="23">
        <f t="shared" si="3"/>
        <v>0.2392638037</v>
      </c>
      <c r="N126" s="23">
        <f t="shared" si="4"/>
        <v>0.8126083883</v>
      </c>
      <c r="O126" s="23">
        <f t="shared" si="5"/>
        <v>0.2256305385</v>
      </c>
      <c r="P126" s="23">
        <f t="shared" si="6"/>
        <v>0.2338653713</v>
      </c>
      <c r="Q126" s="23">
        <f t="shared" si="7"/>
        <v>0.2528843156</v>
      </c>
      <c r="R126" s="23">
        <f t="shared" si="8"/>
        <v>0.2096006621</v>
      </c>
      <c r="S126" s="23">
        <f t="shared" si="9"/>
        <v>0.4738983051</v>
      </c>
      <c r="T126" s="23">
        <f t="shared" si="10"/>
        <v>0.2145913083</v>
      </c>
      <c r="U126" s="23">
        <f t="shared" si="11"/>
        <v>0.2684117501</v>
      </c>
      <c r="V126" s="39">
        <f t="shared" si="12"/>
        <v>0.3303088597</v>
      </c>
    </row>
    <row r="127" ht="12.75" customHeight="1">
      <c r="A127" s="7" t="s">
        <v>88</v>
      </c>
      <c r="B127" s="7">
        <v>0.0</v>
      </c>
      <c r="C127" s="7">
        <v>2.0</v>
      </c>
      <c r="D127" s="7">
        <v>2.0</v>
      </c>
      <c r="E127" s="7">
        <v>12.0</v>
      </c>
      <c r="F127" s="7">
        <v>34.0</v>
      </c>
      <c r="G127" s="7">
        <v>20.0</v>
      </c>
      <c r="H127" s="7">
        <v>20.0</v>
      </c>
      <c r="I127" s="7">
        <v>20.0</v>
      </c>
      <c r="J127" s="7">
        <v>4.0</v>
      </c>
      <c r="K127" s="23">
        <f t="shared" si="1"/>
        <v>0.005586592179</v>
      </c>
      <c r="L127" s="23">
        <f t="shared" si="2"/>
        <v>0.01960784314</v>
      </c>
      <c r="M127" s="23">
        <f t="shared" si="3"/>
        <v>0.01840490798</v>
      </c>
      <c r="N127" s="23">
        <f t="shared" si="4"/>
        <v>0.01453311443</v>
      </c>
      <c r="O127" s="23">
        <f t="shared" si="5"/>
        <v>0.00295387412</v>
      </c>
      <c r="P127" s="23">
        <f t="shared" si="6"/>
        <v>0.00809622947</v>
      </c>
      <c r="Q127" s="23">
        <f t="shared" si="7"/>
        <v>0.006548175865</v>
      </c>
      <c r="R127" s="23">
        <f t="shared" si="8"/>
        <v>0.00434512725</v>
      </c>
      <c r="S127" s="23">
        <f t="shared" si="9"/>
        <v>0.004745762712</v>
      </c>
      <c r="T127" s="23">
        <f t="shared" si="10"/>
        <v>0.001125872551</v>
      </c>
      <c r="U127" s="23">
        <f t="shared" si="11"/>
        <v>0.004635840328</v>
      </c>
      <c r="V127" s="39">
        <f t="shared" si="12"/>
        <v>0.3189846437</v>
      </c>
    </row>
    <row r="128" ht="12.75" customHeight="1">
      <c r="A128" s="7" t="s">
        <v>95</v>
      </c>
      <c r="B128" s="7">
        <v>3222.0</v>
      </c>
      <c r="C128" s="7">
        <v>2494.0</v>
      </c>
      <c r="D128" s="7">
        <v>4128.0</v>
      </c>
      <c r="E128" s="7">
        <v>20372.0</v>
      </c>
      <c r="F128" s="7">
        <v>22226.0</v>
      </c>
      <c r="G128" s="7">
        <v>13256.0</v>
      </c>
      <c r="H128" s="7">
        <v>25624.0</v>
      </c>
      <c r="I128" s="7">
        <v>28988.0</v>
      </c>
      <c r="J128" s="7">
        <v>29116.0</v>
      </c>
      <c r="K128" s="23">
        <f t="shared" si="1"/>
        <v>18.00558659</v>
      </c>
      <c r="L128" s="23">
        <f t="shared" si="2"/>
        <v>16.30718954</v>
      </c>
      <c r="M128" s="23">
        <f t="shared" si="3"/>
        <v>25.33128834</v>
      </c>
      <c r="N128" s="23">
        <f t="shared" si="4"/>
        <v>19.88135483</v>
      </c>
      <c r="O128" s="23">
        <f t="shared" si="5"/>
        <v>4.629175187</v>
      </c>
      <c r="P128" s="23">
        <f t="shared" si="6"/>
        <v>5.141568355</v>
      </c>
      <c r="Q128" s="23">
        <f t="shared" si="7"/>
        <v>4.133769878</v>
      </c>
      <c r="R128" s="23">
        <f t="shared" si="8"/>
        <v>5.302089799</v>
      </c>
      <c r="S128" s="23">
        <f t="shared" si="9"/>
        <v>6.551186441</v>
      </c>
      <c r="T128" s="23">
        <f t="shared" si="10"/>
        <v>6.556406215</v>
      </c>
      <c r="U128" s="23">
        <f t="shared" si="11"/>
        <v>5.385699313</v>
      </c>
      <c r="V128" s="39">
        <f t="shared" si="12"/>
        <v>0.2708919669</v>
      </c>
    </row>
    <row r="129" ht="12.75" customHeight="1">
      <c r="A129" s="7" t="s">
        <v>90</v>
      </c>
      <c r="B129" s="7">
        <v>160.0</v>
      </c>
      <c r="C129" s="7">
        <v>98.0</v>
      </c>
      <c r="D129" s="7">
        <v>78.0</v>
      </c>
      <c r="E129" s="7">
        <v>960.0</v>
      </c>
      <c r="F129" s="7">
        <v>1066.0</v>
      </c>
      <c r="G129" s="7">
        <v>686.0</v>
      </c>
      <c r="H129" s="7">
        <v>404.0</v>
      </c>
      <c r="I129" s="7">
        <v>352.0</v>
      </c>
      <c r="J129" s="7">
        <v>776.0</v>
      </c>
      <c r="K129" s="23">
        <f t="shared" si="1"/>
        <v>0.8994413408</v>
      </c>
      <c r="L129" s="23">
        <f t="shared" si="2"/>
        <v>0.6470588235</v>
      </c>
      <c r="M129" s="23">
        <f t="shared" si="3"/>
        <v>0.4846625767</v>
      </c>
      <c r="N129" s="23">
        <f t="shared" si="4"/>
        <v>0.677054247</v>
      </c>
      <c r="O129" s="23">
        <f t="shared" si="5"/>
        <v>0.2183594638</v>
      </c>
      <c r="P129" s="23">
        <f t="shared" si="6"/>
        <v>0.2468193384</v>
      </c>
      <c r="Q129" s="23">
        <f t="shared" si="7"/>
        <v>0.2142188962</v>
      </c>
      <c r="R129" s="23">
        <f t="shared" si="8"/>
        <v>0.08379888268</v>
      </c>
      <c r="S129" s="23">
        <f t="shared" si="9"/>
        <v>0.0797740113</v>
      </c>
      <c r="T129" s="23">
        <f t="shared" si="10"/>
        <v>0.1749605945</v>
      </c>
      <c r="U129" s="23">
        <f t="shared" si="11"/>
        <v>0.1696551978</v>
      </c>
      <c r="V129" s="39">
        <f t="shared" si="12"/>
        <v>0.2505784412</v>
      </c>
    </row>
    <row r="130" ht="12.75" customHeight="1">
      <c r="A130" s="7" t="s">
        <v>147</v>
      </c>
      <c r="B130" s="7">
        <v>1462.0</v>
      </c>
      <c r="C130" s="7">
        <v>1100.0</v>
      </c>
      <c r="D130" s="7">
        <v>2076.0</v>
      </c>
      <c r="E130" s="7">
        <v>7614.0</v>
      </c>
      <c r="F130" s="7">
        <v>6932.0</v>
      </c>
      <c r="G130" s="7">
        <v>5616.0</v>
      </c>
      <c r="H130" s="7">
        <v>12960.0</v>
      </c>
      <c r="I130" s="7">
        <v>13360.0</v>
      </c>
      <c r="J130" s="7">
        <v>14364.0</v>
      </c>
      <c r="K130" s="23">
        <f t="shared" si="1"/>
        <v>8.173184358</v>
      </c>
      <c r="L130" s="23">
        <f t="shared" si="2"/>
        <v>7.196078431</v>
      </c>
      <c r="M130" s="23">
        <f t="shared" si="3"/>
        <v>12.74233129</v>
      </c>
      <c r="N130" s="23">
        <f t="shared" si="4"/>
        <v>9.370531359</v>
      </c>
      <c r="O130" s="23">
        <f t="shared" si="5"/>
        <v>1.730288571</v>
      </c>
      <c r="P130" s="23">
        <f t="shared" si="6"/>
        <v>1.603747398</v>
      </c>
      <c r="Q130" s="23">
        <f t="shared" si="7"/>
        <v>1.751481135</v>
      </c>
      <c r="R130" s="23">
        <f t="shared" si="8"/>
        <v>2.681771157</v>
      </c>
      <c r="S130" s="23">
        <f t="shared" si="9"/>
        <v>3.019435028</v>
      </c>
      <c r="T130" s="23">
        <f t="shared" si="10"/>
        <v>3.23463184</v>
      </c>
      <c r="U130" s="23">
        <f t="shared" si="11"/>
        <v>2.336892521</v>
      </c>
      <c r="V130" s="39">
        <f t="shared" si="12"/>
        <v>0.2493874074</v>
      </c>
    </row>
    <row r="131" ht="12.75" customHeight="1">
      <c r="A131" s="7" t="s">
        <v>164</v>
      </c>
      <c r="B131" s="7">
        <v>2640.0</v>
      </c>
      <c r="C131" s="7">
        <v>2072.0</v>
      </c>
      <c r="D131" s="7">
        <v>4754.0</v>
      </c>
      <c r="E131" s="7">
        <v>12434.0</v>
      </c>
      <c r="F131" s="7">
        <v>11816.0</v>
      </c>
      <c r="G131" s="7">
        <v>9186.0</v>
      </c>
      <c r="H131" s="7">
        <v>17652.0</v>
      </c>
      <c r="I131" s="7">
        <v>43116.0</v>
      </c>
      <c r="J131" s="7">
        <v>22732.0</v>
      </c>
      <c r="K131" s="23">
        <f t="shared" si="1"/>
        <v>14.75418994</v>
      </c>
      <c r="L131" s="23">
        <f t="shared" si="2"/>
        <v>13.54901961</v>
      </c>
      <c r="M131" s="23">
        <f t="shared" si="3"/>
        <v>29.17177914</v>
      </c>
      <c r="N131" s="23">
        <f t="shared" si="4"/>
        <v>19.15832956</v>
      </c>
      <c r="O131" s="23">
        <f t="shared" si="5"/>
        <v>2.825494206</v>
      </c>
      <c r="P131" s="23">
        <f t="shared" si="6"/>
        <v>2.73351839</v>
      </c>
      <c r="Q131" s="23">
        <f t="shared" si="7"/>
        <v>2.864671032</v>
      </c>
      <c r="R131" s="23">
        <f t="shared" si="8"/>
        <v>3.652596731</v>
      </c>
      <c r="S131" s="23">
        <f t="shared" si="9"/>
        <v>9.743954802</v>
      </c>
      <c r="T131" s="23">
        <f t="shared" si="10"/>
        <v>5.118892141</v>
      </c>
      <c r="U131" s="23">
        <f t="shared" si="11"/>
        <v>4.48985455</v>
      </c>
      <c r="V131" s="39">
        <f t="shared" si="12"/>
        <v>0.2343552205</v>
      </c>
    </row>
    <row r="132" ht="12.75" customHeight="1">
      <c r="A132" s="7" t="s">
        <v>156</v>
      </c>
      <c r="B132" s="7">
        <v>916.0</v>
      </c>
      <c r="C132" s="7">
        <v>284.0</v>
      </c>
      <c r="D132" s="7">
        <v>912.0</v>
      </c>
      <c r="E132" s="7">
        <v>2840.0</v>
      </c>
      <c r="F132" s="7">
        <v>2306.0</v>
      </c>
      <c r="G132" s="7">
        <v>2512.0</v>
      </c>
      <c r="H132" s="7">
        <v>4692.0</v>
      </c>
      <c r="I132" s="7">
        <v>5236.0</v>
      </c>
      <c r="J132" s="7">
        <v>4568.0</v>
      </c>
      <c r="K132" s="23">
        <f t="shared" si="1"/>
        <v>5.122905028</v>
      </c>
      <c r="L132" s="23">
        <f t="shared" si="2"/>
        <v>1.862745098</v>
      </c>
      <c r="M132" s="23">
        <f t="shared" si="3"/>
        <v>5.601226994</v>
      </c>
      <c r="N132" s="23">
        <f t="shared" si="4"/>
        <v>4.195625707</v>
      </c>
      <c r="O132" s="23">
        <f t="shared" si="5"/>
        <v>0.6455351057</v>
      </c>
      <c r="P132" s="23">
        <f t="shared" si="6"/>
        <v>0.5336571825</v>
      </c>
      <c r="Q132" s="23">
        <f t="shared" si="7"/>
        <v>0.7835983785</v>
      </c>
      <c r="R132" s="23">
        <f t="shared" si="8"/>
        <v>0.971032485</v>
      </c>
      <c r="S132" s="23">
        <f t="shared" si="9"/>
        <v>1.183502825</v>
      </c>
      <c r="T132" s="23">
        <f t="shared" si="10"/>
        <v>1.028822337</v>
      </c>
      <c r="U132" s="23">
        <f t="shared" si="11"/>
        <v>0.8576913856</v>
      </c>
      <c r="V132" s="39">
        <f t="shared" si="12"/>
        <v>0.2044251431</v>
      </c>
    </row>
    <row r="133" ht="12.75" customHeight="1">
      <c r="A133" s="7" t="s">
        <v>152</v>
      </c>
      <c r="B133" s="7">
        <v>164.0</v>
      </c>
      <c r="C133" s="7">
        <v>154.0</v>
      </c>
      <c r="D133" s="7">
        <v>476.0</v>
      </c>
      <c r="E133" s="7">
        <v>622.0</v>
      </c>
      <c r="F133" s="7">
        <v>448.0</v>
      </c>
      <c r="G133" s="7">
        <v>234.0</v>
      </c>
      <c r="H133" s="7">
        <v>1876.0</v>
      </c>
      <c r="I133" s="7">
        <v>2232.0</v>
      </c>
      <c r="J133" s="7">
        <v>3040.0</v>
      </c>
      <c r="K133" s="23">
        <f t="shared" si="1"/>
        <v>0.9217877095</v>
      </c>
      <c r="L133" s="23">
        <f t="shared" si="2"/>
        <v>1.013071895</v>
      </c>
      <c r="M133" s="23">
        <f t="shared" si="3"/>
        <v>2.926380368</v>
      </c>
      <c r="N133" s="23">
        <f t="shared" si="4"/>
        <v>1.620413324</v>
      </c>
      <c r="O133" s="23">
        <f t="shared" si="5"/>
        <v>0.1415587367</v>
      </c>
      <c r="P133" s="23">
        <f t="shared" si="6"/>
        <v>0.1038630581</v>
      </c>
      <c r="Q133" s="23">
        <f t="shared" si="7"/>
        <v>0.07327720611</v>
      </c>
      <c r="R133" s="23">
        <f t="shared" si="8"/>
        <v>0.3883716118</v>
      </c>
      <c r="S133" s="23">
        <f t="shared" si="9"/>
        <v>0.5046327684</v>
      </c>
      <c r="T133" s="23">
        <f t="shared" si="10"/>
        <v>0.6847556857</v>
      </c>
      <c r="U133" s="23">
        <f t="shared" si="11"/>
        <v>0.3160765111</v>
      </c>
      <c r="V133" s="39">
        <f t="shared" si="12"/>
        <v>0.1950591904</v>
      </c>
    </row>
    <row r="134" ht="12.75" customHeight="1">
      <c r="A134" s="7" t="s">
        <v>169</v>
      </c>
      <c r="B134" s="7">
        <v>4322.0</v>
      </c>
      <c r="C134" s="7">
        <v>3730.0</v>
      </c>
      <c r="D134" s="7">
        <v>5314.0</v>
      </c>
      <c r="E134" s="7">
        <v>13178.0</v>
      </c>
      <c r="F134" s="7">
        <v>16148.0</v>
      </c>
      <c r="G134" s="7">
        <v>10296.0</v>
      </c>
      <c r="H134" s="7">
        <v>32396.0</v>
      </c>
      <c r="I134" s="7">
        <v>27088.0</v>
      </c>
      <c r="J134" s="7">
        <v>34200.0</v>
      </c>
      <c r="K134" s="23">
        <f t="shared" si="1"/>
        <v>24.15083799</v>
      </c>
      <c r="L134" s="23">
        <f t="shared" si="2"/>
        <v>24.38562092</v>
      </c>
      <c r="M134" s="23">
        <f t="shared" si="3"/>
        <v>32.60736196</v>
      </c>
      <c r="N134" s="23">
        <f t="shared" si="4"/>
        <v>27.04794029</v>
      </c>
      <c r="O134" s="23">
        <f t="shared" si="5"/>
        <v>2.994546694</v>
      </c>
      <c r="P134" s="23">
        <f t="shared" si="6"/>
        <v>3.735600278</v>
      </c>
      <c r="Q134" s="23">
        <f t="shared" si="7"/>
        <v>3.210788899</v>
      </c>
      <c r="R134" s="23">
        <f t="shared" si="8"/>
        <v>6.703289882</v>
      </c>
      <c r="S134" s="23">
        <f t="shared" si="9"/>
        <v>6.12180791</v>
      </c>
      <c r="T134" s="23">
        <f t="shared" si="10"/>
        <v>7.701193425</v>
      </c>
      <c r="U134" s="23">
        <f t="shared" si="11"/>
        <v>5.077871181</v>
      </c>
      <c r="V134" s="39">
        <f t="shared" si="12"/>
        <v>0.1877359654</v>
      </c>
    </row>
    <row r="135" ht="12.75" customHeight="1">
      <c r="A135" s="7" t="s">
        <v>175</v>
      </c>
      <c r="B135" s="7">
        <v>234.0</v>
      </c>
      <c r="C135" s="7">
        <v>330.0</v>
      </c>
      <c r="D135" s="7">
        <v>526.0</v>
      </c>
      <c r="E135" s="7">
        <v>1626.0</v>
      </c>
      <c r="F135" s="7">
        <v>1608.0</v>
      </c>
      <c r="G135" s="7">
        <v>1432.0</v>
      </c>
      <c r="H135" s="7">
        <v>1876.0</v>
      </c>
      <c r="I135" s="7">
        <v>1384.0</v>
      </c>
      <c r="J135" s="7">
        <v>1896.0</v>
      </c>
      <c r="K135" s="23">
        <f t="shared" si="1"/>
        <v>1.312849162</v>
      </c>
      <c r="L135" s="23">
        <f t="shared" si="2"/>
        <v>2.163398693</v>
      </c>
      <c r="M135" s="23">
        <f t="shared" si="3"/>
        <v>3.233128834</v>
      </c>
      <c r="N135" s="23">
        <f t="shared" si="4"/>
        <v>2.236458896</v>
      </c>
      <c r="O135" s="23">
        <f t="shared" si="5"/>
        <v>0.3696887071</v>
      </c>
      <c r="P135" s="23">
        <f t="shared" si="6"/>
        <v>0.3721952348</v>
      </c>
      <c r="Q135" s="23">
        <f t="shared" si="7"/>
        <v>0.4468350483</v>
      </c>
      <c r="R135" s="23">
        <f t="shared" si="8"/>
        <v>0.3883716118</v>
      </c>
      <c r="S135" s="23">
        <f t="shared" si="9"/>
        <v>0.3129943503</v>
      </c>
      <c r="T135" s="23">
        <f t="shared" si="10"/>
        <v>0.4271560459</v>
      </c>
      <c r="U135" s="23">
        <f t="shared" si="11"/>
        <v>0.386206833</v>
      </c>
      <c r="V135" s="39">
        <f t="shared" si="12"/>
        <v>0.1726867566</v>
      </c>
    </row>
    <row r="136" ht="12.75" customHeight="1">
      <c r="A136" s="7" t="s">
        <v>140</v>
      </c>
      <c r="B136" s="7">
        <v>286.0</v>
      </c>
      <c r="C136" s="7">
        <v>292.0</v>
      </c>
      <c r="D136" s="7">
        <v>572.0</v>
      </c>
      <c r="E136" s="7">
        <v>2170.0</v>
      </c>
      <c r="F136" s="7">
        <v>1320.0</v>
      </c>
      <c r="G136" s="7">
        <v>922.0</v>
      </c>
      <c r="H136" s="7">
        <v>2096.0</v>
      </c>
      <c r="I136" s="7">
        <v>1340.0</v>
      </c>
      <c r="J136" s="7">
        <v>2556.0</v>
      </c>
      <c r="K136" s="23">
        <f t="shared" si="1"/>
        <v>1.603351955</v>
      </c>
      <c r="L136" s="23">
        <f t="shared" si="2"/>
        <v>1.91503268</v>
      </c>
      <c r="M136" s="23">
        <f t="shared" si="3"/>
        <v>3.515337423</v>
      </c>
      <c r="N136" s="23">
        <f t="shared" si="4"/>
        <v>2.344574019</v>
      </c>
      <c r="O136" s="23">
        <f t="shared" si="5"/>
        <v>0.493296978</v>
      </c>
      <c r="P136" s="23">
        <f t="shared" si="6"/>
        <v>0.3055748323</v>
      </c>
      <c r="Q136" s="23">
        <f t="shared" si="7"/>
        <v>0.2878079202</v>
      </c>
      <c r="R136" s="23">
        <f t="shared" si="8"/>
        <v>0.4338919926</v>
      </c>
      <c r="S136" s="23">
        <f t="shared" si="9"/>
        <v>0.3030508475</v>
      </c>
      <c r="T136" s="23">
        <f t="shared" si="10"/>
        <v>0.5757712227</v>
      </c>
      <c r="U136" s="23">
        <f t="shared" si="11"/>
        <v>0.3998989655</v>
      </c>
      <c r="V136" s="39">
        <f t="shared" si="12"/>
        <v>0.1705635916</v>
      </c>
    </row>
    <row r="137" ht="12.75" customHeight="1">
      <c r="A137" s="7" t="s">
        <v>110</v>
      </c>
      <c r="B137" s="7">
        <v>692.0</v>
      </c>
      <c r="C137" s="7">
        <v>164.0</v>
      </c>
      <c r="D137" s="7">
        <v>350.0</v>
      </c>
      <c r="E137" s="7">
        <v>1462.0</v>
      </c>
      <c r="F137" s="7">
        <v>1396.0</v>
      </c>
      <c r="G137" s="7">
        <v>968.0</v>
      </c>
      <c r="H137" s="7">
        <v>1864.0</v>
      </c>
      <c r="I137" s="7">
        <v>2640.0</v>
      </c>
      <c r="J137" s="7">
        <v>1856.0</v>
      </c>
      <c r="K137" s="23">
        <f t="shared" si="1"/>
        <v>3.87150838</v>
      </c>
      <c r="L137" s="23">
        <f t="shared" si="2"/>
        <v>1.078431373</v>
      </c>
      <c r="M137" s="23">
        <f t="shared" si="3"/>
        <v>2.153374233</v>
      </c>
      <c r="N137" s="23">
        <f t="shared" si="4"/>
        <v>2.367771329</v>
      </c>
      <c r="O137" s="23">
        <f t="shared" si="5"/>
        <v>0.332424449</v>
      </c>
      <c r="P137" s="23">
        <f t="shared" si="6"/>
        <v>0.3231552163</v>
      </c>
      <c r="Q137" s="23">
        <f t="shared" si="7"/>
        <v>0.3021515435</v>
      </c>
      <c r="R137" s="23">
        <f t="shared" si="8"/>
        <v>0.385888682</v>
      </c>
      <c r="S137" s="23">
        <f t="shared" si="9"/>
        <v>0.5968361582</v>
      </c>
      <c r="T137" s="23">
        <f t="shared" si="10"/>
        <v>0.4181490655</v>
      </c>
      <c r="U137" s="23">
        <f t="shared" si="11"/>
        <v>0.3931008524</v>
      </c>
      <c r="V137" s="39">
        <f t="shared" si="12"/>
        <v>0.1660214598</v>
      </c>
    </row>
    <row r="138" ht="12.75" customHeight="1">
      <c r="A138" s="7" t="s">
        <v>127</v>
      </c>
      <c r="B138" s="7">
        <v>68.0</v>
      </c>
      <c r="C138" s="7">
        <v>54.0</v>
      </c>
      <c r="D138" s="7">
        <v>232.0</v>
      </c>
      <c r="E138" s="7">
        <v>162.0</v>
      </c>
      <c r="F138" s="7">
        <v>196.0</v>
      </c>
      <c r="G138" s="7">
        <v>124.0</v>
      </c>
      <c r="H138" s="7">
        <v>792.0</v>
      </c>
      <c r="I138" s="7">
        <v>1048.0</v>
      </c>
      <c r="J138" s="7">
        <v>804.0</v>
      </c>
      <c r="K138" s="23">
        <f t="shared" si="1"/>
        <v>0.3854748603</v>
      </c>
      <c r="L138" s="23">
        <f t="shared" si="2"/>
        <v>0.3594771242</v>
      </c>
      <c r="M138" s="23">
        <f t="shared" si="3"/>
        <v>1.429447853</v>
      </c>
      <c r="N138" s="23">
        <f t="shared" si="4"/>
        <v>0.7247999458</v>
      </c>
      <c r="O138" s="23">
        <f t="shared" si="5"/>
        <v>0.03703703704</v>
      </c>
      <c r="P138" s="23">
        <f t="shared" si="6"/>
        <v>0.04557020588</v>
      </c>
      <c r="Q138" s="23">
        <f t="shared" si="7"/>
        <v>0.03897723729</v>
      </c>
      <c r="R138" s="23">
        <f t="shared" si="8"/>
        <v>0.1640802814</v>
      </c>
      <c r="S138" s="23">
        <f t="shared" si="9"/>
        <v>0.2370621469</v>
      </c>
      <c r="T138" s="23">
        <f t="shared" si="10"/>
        <v>0.1812654807</v>
      </c>
      <c r="U138" s="23">
        <f t="shared" si="11"/>
        <v>0.1173320649</v>
      </c>
      <c r="V138" s="39">
        <f t="shared" si="12"/>
        <v>0.1618820001</v>
      </c>
    </row>
    <row r="139" ht="12.75" customHeight="1">
      <c r="A139" s="7" t="s">
        <v>180</v>
      </c>
      <c r="B139" s="7">
        <v>3710.0</v>
      </c>
      <c r="C139" s="7">
        <v>2466.0</v>
      </c>
      <c r="D139" s="7">
        <v>6230.0</v>
      </c>
      <c r="E139" s="7">
        <v>12916.0</v>
      </c>
      <c r="F139" s="7">
        <v>14522.0</v>
      </c>
      <c r="G139" s="7">
        <v>8436.0</v>
      </c>
      <c r="H139" s="7">
        <v>13248.0</v>
      </c>
      <c r="I139" s="7">
        <v>11900.0</v>
      </c>
      <c r="J139" s="7">
        <v>14984.0</v>
      </c>
      <c r="K139" s="23">
        <f t="shared" si="1"/>
        <v>20.73184358</v>
      </c>
      <c r="L139" s="23">
        <f t="shared" si="2"/>
        <v>16.12418301</v>
      </c>
      <c r="M139" s="23">
        <f t="shared" si="3"/>
        <v>38.22699387</v>
      </c>
      <c r="N139" s="23">
        <f t="shared" si="4"/>
        <v>25.02767348</v>
      </c>
      <c r="O139" s="23">
        <f t="shared" si="5"/>
        <v>2.935014769</v>
      </c>
      <c r="P139" s="23">
        <f t="shared" si="6"/>
        <v>3.359472588</v>
      </c>
      <c r="Q139" s="23">
        <f t="shared" si="7"/>
        <v>2.630807608</v>
      </c>
      <c r="R139" s="23">
        <f t="shared" si="8"/>
        <v>2.741361473</v>
      </c>
      <c r="S139" s="23">
        <f t="shared" si="9"/>
        <v>2.689491525</v>
      </c>
      <c r="T139" s="23">
        <f t="shared" si="10"/>
        <v>3.374240036</v>
      </c>
      <c r="U139" s="23">
        <f t="shared" si="11"/>
        <v>2.955064667</v>
      </c>
      <c r="V139" s="39">
        <f t="shared" si="12"/>
        <v>0.1180718883</v>
      </c>
    </row>
    <row r="140" ht="12.75" customHeight="1">
      <c r="A140" s="7" t="s">
        <v>55</v>
      </c>
      <c r="B140" s="7">
        <v>74.0</v>
      </c>
      <c r="C140" s="7">
        <v>0.0</v>
      </c>
      <c r="D140" s="7">
        <v>64.0</v>
      </c>
      <c r="E140" s="7">
        <v>40.0</v>
      </c>
      <c r="F140" s="7">
        <v>24.0</v>
      </c>
      <c r="G140" s="7">
        <v>56.0</v>
      </c>
      <c r="H140" s="7">
        <v>76.0</v>
      </c>
      <c r="I140" s="7">
        <v>96.0</v>
      </c>
      <c r="J140" s="7">
        <v>108.0</v>
      </c>
      <c r="K140" s="23">
        <f t="shared" si="1"/>
        <v>0.4189944134</v>
      </c>
      <c r="L140" s="23">
        <f t="shared" si="2"/>
        <v>0.006535947712</v>
      </c>
      <c r="M140" s="23">
        <f t="shared" si="3"/>
        <v>0.3987730061</v>
      </c>
      <c r="N140" s="23">
        <f t="shared" si="4"/>
        <v>0.2747677891</v>
      </c>
      <c r="O140" s="23">
        <f t="shared" si="5"/>
        <v>0.009316064531</v>
      </c>
      <c r="P140" s="23">
        <f t="shared" si="6"/>
        <v>0.00578302105</v>
      </c>
      <c r="Q140" s="23">
        <f t="shared" si="7"/>
        <v>0.01777362021</v>
      </c>
      <c r="R140" s="23">
        <f t="shared" si="8"/>
        <v>0.01593213325</v>
      </c>
      <c r="S140" s="23">
        <f t="shared" si="9"/>
        <v>0.02192090395</v>
      </c>
      <c r="T140" s="23">
        <f t="shared" si="10"/>
        <v>0.02454402162</v>
      </c>
      <c r="U140" s="23">
        <f t="shared" si="11"/>
        <v>0.0158782941</v>
      </c>
      <c r="V140" s="39">
        <f t="shared" si="12"/>
        <v>0.0577880477</v>
      </c>
    </row>
    <row r="141" ht="12.75" customHeight="1">
      <c r="A141" s="7" t="s">
        <v>83</v>
      </c>
      <c r="B141" s="7">
        <v>110.0</v>
      </c>
      <c r="C141" s="7">
        <v>78.0</v>
      </c>
      <c r="D141" s="7">
        <v>838.0</v>
      </c>
      <c r="E141" s="7">
        <v>652.0</v>
      </c>
      <c r="F141" s="7">
        <v>676.0</v>
      </c>
      <c r="G141" s="7">
        <v>398.0</v>
      </c>
      <c r="H141" s="7">
        <v>248.0</v>
      </c>
      <c r="I141" s="7">
        <v>512.0</v>
      </c>
      <c r="J141" s="7">
        <v>424.0</v>
      </c>
      <c r="K141" s="23">
        <f t="shared" si="1"/>
        <v>0.6201117318</v>
      </c>
      <c r="L141" s="23">
        <f t="shared" si="2"/>
        <v>0.5163398693</v>
      </c>
      <c r="M141" s="23">
        <f t="shared" si="3"/>
        <v>5.147239264</v>
      </c>
      <c r="N141" s="23">
        <f t="shared" si="4"/>
        <v>2.094563622</v>
      </c>
      <c r="O141" s="23">
        <f t="shared" si="5"/>
        <v>0.1483753692</v>
      </c>
      <c r="P141" s="23">
        <f t="shared" si="6"/>
        <v>0.15660421</v>
      </c>
      <c r="Q141" s="23">
        <f t="shared" si="7"/>
        <v>0.1244153414</v>
      </c>
      <c r="R141" s="23">
        <f t="shared" si="8"/>
        <v>0.05152079454</v>
      </c>
      <c r="S141" s="23">
        <f t="shared" si="9"/>
        <v>0.1159322034</v>
      </c>
      <c r="T141" s="23">
        <f t="shared" si="10"/>
        <v>0.09569916685</v>
      </c>
      <c r="U141" s="23">
        <f t="shared" si="11"/>
        <v>0.1154245142</v>
      </c>
      <c r="V141" s="39">
        <f t="shared" si="12"/>
        <v>0.05510671199</v>
      </c>
    </row>
    <row r="142" ht="12.75" customHeight="1">
      <c r="A142" s="7" t="s">
        <v>174</v>
      </c>
      <c r="B142" s="7">
        <v>1216.0</v>
      </c>
      <c r="C142" s="7">
        <v>930.0</v>
      </c>
      <c r="D142" s="7">
        <v>1426.0</v>
      </c>
      <c r="E142" s="7">
        <v>2516.0</v>
      </c>
      <c r="F142" s="7">
        <v>2690.0</v>
      </c>
      <c r="G142" s="7">
        <v>1828.0</v>
      </c>
      <c r="H142" s="7">
        <v>624.0</v>
      </c>
      <c r="I142" s="7">
        <v>596.0</v>
      </c>
      <c r="J142" s="7">
        <v>612.0</v>
      </c>
      <c r="K142" s="23">
        <f t="shared" si="1"/>
        <v>6.798882682</v>
      </c>
      <c r="L142" s="23">
        <f t="shared" si="2"/>
        <v>6.08496732</v>
      </c>
      <c r="M142" s="23">
        <f t="shared" si="3"/>
        <v>8.754601227</v>
      </c>
      <c r="N142" s="23">
        <f t="shared" si="4"/>
        <v>7.212817076</v>
      </c>
      <c r="O142" s="23">
        <f t="shared" si="5"/>
        <v>0.5719154738</v>
      </c>
      <c r="P142" s="23">
        <f t="shared" si="6"/>
        <v>0.6224843858</v>
      </c>
      <c r="Q142" s="23">
        <f t="shared" si="7"/>
        <v>0.5703149361</v>
      </c>
      <c r="R142" s="23">
        <f t="shared" si="8"/>
        <v>0.1293192634</v>
      </c>
      <c r="S142" s="23">
        <f t="shared" si="9"/>
        <v>0.1349152542</v>
      </c>
      <c r="T142" s="23">
        <f t="shared" si="10"/>
        <v>0.1380319748</v>
      </c>
      <c r="U142" s="23">
        <f t="shared" si="11"/>
        <v>0.361163548</v>
      </c>
      <c r="V142" s="39">
        <f t="shared" si="12"/>
        <v>0.05007246741</v>
      </c>
    </row>
    <row r="143" ht="12.75" customHeight="1">
      <c r="A143" s="7" t="s">
        <v>118</v>
      </c>
      <c r="B143" s="7">
        <v>1858.0</v>
      </c>
      <c r="C143" s="7">
        <v>1288.0</v>
      </c>
      <c r="D143" s="7">
        <v>2674.0</v>
      </c>
      <c r="E143" s="7">
        <v>434.0</v>
      </c>
      <c r="F143" s="7">
        <v>536.0</v>
      </c>
      <c r="G143" s="7">
        <v>282.0</v>
      </c>
      <c r="H143" s="7">
        <v>868.0</v>
      </c>
      <c r="I143" s="7">
        <v>1396.0</v>
      </c>
      <c r="J143" s="7">
        <v>928.0</v>
      </c>
      <c r="K143" s="23">
        <f t="shared" si="1"/>
        <v>10.38547486</v>
      </c>
      <c r="L143" s="23">
        <f t="shared" si="2"/>
        <v>8.424836601</v>
      </c>
      <c r="M143" s="23">
        <f t="shared" si="3"/>
        <v>16.41104294</v>
      </c>
      <c r="N143" s="23">
        <f t="shared" si="4"/>
        <v>11.74045147</v>
      </c>
      <c r="O143" s="23">
        <f t="shared" si="5"/>
        <v>0.09884117246</v>
      </c>
      <c r="P143" s="23">
        <f t="shared" si="6"/>
        <v>0.1242192922</v>
      </c>
      <c r="Q143" s="23">
        <f t="shared" si="7"/>
        <v>0.08824446523</v>
      </c>
      <c r="R143" s="23">
        <f t="shared" si="8"/>
        <v>0.1798055038</v>
      </c>
      <c r="S143" s="23">
        <f t="shared" si="9"/>
        <v>0.3157062147</v>
      </c>
      <c r="T143" s="23">
        <f t="shared" si="10"/>
        <v>0.20918712</v>
      </c>
      <c r="U143" s="23">
        <f t="shared" si="11"/>
        <v>0.1693339614</v>
      </c>
      <c r="V143" s="39">
        <f t="shared" si="12"/>
        <v>0.01442312179</v>
      </c>
    </row>
    <row r="144" ht="12.75" customHeight="1">
      <c r="U144" s="27" t="s">
        <v>182</v>
      </c>
      <c r="V144" s="39">
        <f>64/137</f>
        <v>0.4671532847</v>
      </c>
    </row>
    <row r="145" ht="12.75" customHeight="1">
      <c r="A145" s="6" t="s">
        <v>183</v>
      </c>
      <c r="H145" s="8"/>
      <c r="I145" s="8"/>
      <c r="J145" s="8"/>
      <c r="U145" s="27" t="s">
        <v>184</v>
      </c>
      <c r="V145" s="39">
        <f>24/137</f>
        <v>0.1751824818</v>
      </c>
    </row>
    <row r="146" ht="12.75" customHeight="1">
      <c r="B146" s="16" t="s">
        <v>40</v>
      </c>
      <c r="C146" s="17"/>
      <c r="D146" s="17"/>
      <c r="E146" s="17"/>
      <c r="F146" s="17"/>
      <c r="G146" s="17"/>
      <c r="H146" s="17"/>
      <c r="I146" s="17"/>
      <c r="J146" s="18"/>
      <c r="K146" s="19" t="s">
        <v>41</v>
      </c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8"/>
    </row>
    <row r="147" ht="12.75" customHeight="1">
      <c r="B147" s="7" t="s">
        <v>254</v>
      </c>
      <c r="C147" s="7" t="s">
        <v>255</v>
      </c>
      <c r="D147" s="7" t="s">
        <v>256</v>
      </c>
      <c r="E147" s="7" t="s">
        <v>32</v>
      </c>
      <c r="F147" s="7" t="s">
        <v>33</v>
      </c>
      <c r="G147" s="7" t="s">
        <v>34</v>
      </c>
      <c r="H147" s="8" t="s">
        <v>35</v>
      </c>
      <c r="I147" s="8" t="s">
        <v>36</v>
      </c>
      <c r="J147" s="8" t="s">
        <v>37</v>
      </c>
      <c r="K147" s="7" t="s">
        <v>254</v>
      </c>
      <c r="L147" s="7" t="s">
        <v>255</v>
      </c>
      <c r="M147" s="7" t="s">
        <v>256</v>
      </c>
      <c r="N147" s="7" t="s">
        <v>257</v>
      </c>
      <c r="O147" s="7" t="s">
        <v>32</v>
      </c>
      <c r="P147" s="7" t="s">
        <v>33</v>
      </c>
      <c r="Q147" s="7" t="s">
        <v>34</v>
      </c>
      <c r="R147" s="7" t="s">
        <v>35</v>
      </c>
      <c r="S147" s="7" t="s">
        <v>36</v>
      </c>
      <c r="T147" s="7" t="s">
        <v>37</v>
      </c>
      <c r="U147" s="7" t="s">
        <v>43</v>
      </c>
      <c r="V147" s="7" t="s">
        <v>44</v>
      </c>
    </row>
    <row r="148" ht="12.75" customHeight="1">
      <c r="A148" s="7" t="s">
        <v>198</v>
      </c>
      <c r="B148" s="7">
        <v>0.0</v>
      </c>
      <c r="C148" s="7">
        <v>0.0</v>
      </c>
      <c r="D148" s="7">
        <v>12.0</v>
      </c>
      <c r="E148" s="7">
        <v>8408.0</v>
      </c>
      <c r="F148" s="7">
        <v>7810.0</v>
      </c>
      <c r="G148" s="7">
        <v>6472.0</v>
      </c>
      <c r="H148" s="7">
        <v>6820.0</v>
      </c>
      <c r="I148" s="7">
        <v>10744.0</v>
      </c>
      <c r="J148" s="7">
        <v>6916.0</v>
      </c>
      <c r="K148" s="23">
        <f t="shared" ref="K148:K210" si="13">(1+B148)/(1+$B$2)</f>
        <v>0.005586592179</v>
      </c>
      <c r="L148" s="23">
        <f t="shared" ref="L148:L210" si="14">(1+C148)/(1+$C$2)</f>
        <v>0.006535947712</v>
      </c>
      <c r="M148" s="23">
        <f t="shared" ref="M148:M210" si="15">(1+D148)/(1+$D$2)</f>
        <v>0.07975460123</v>
      </c>
      <c r="N148" s="23">
        <f t="shared" ref="N148:N210" si="16">(K148+L148+M148)/3</f>
        <v>0.03062571371</v>
      </c>
      <c r="O148" s="23">
        <f t="shared" ref="O148:O210" si="17">(1+E148)/(1+$E$2)</f>
        <v>1.910702113</v>
      </c>
      <c r="P148" s="23">
        <f t="shared" ref="P148:P210" si="18">(1+F148)/(1+$F$2)</f>
        <v>1.806847097</v>
      </c>
      <c r="Q148" s="23">
        <f t="shared" ref="Q148:Q210" si="19">(1+G148)/(1+$G$2)</f>
        <v>2.018397256</v>
      </c>
      <c r="R148" s="23">
        <f t="shared" ref="R148:R210" si="20">(1+H148)/(1+$H$2)</f>
        <v>1.411338713</v>
      </c>
      <c r="S148" s="23">
        <f t="shared" ref="S148:S210" si="21">(1+I148)/(1+$I$2)</f>
        <v>2.428248588</v>
      </c>
      <c r="T148" s="23">
        <f t="shared" ref="T148:T210" si="22">(1+J148)/(1+$J$2)</f>
        <v>1.557532087</v>
      </c>
      <c r="U148" s="23">
        <f t="shared" ref="U148:U210" si="23">(O148+P148+Q148+R148+S148+T148)/6</f>
        <v>1.855510976</v>
      </c>
      <c r="V148" s="26">
        <f t="shared" ref="V148:V210" si="24">U148/N148</f>
        <v>60.58670154</v>
      </c>
    </row>
    <row r="149" ht="12.75" customHeight="1">
      <c r="A149" s="7" t="s">
        <v>223</v>
      </c>
      <c r="B149" s="7">
        <v>0.0</v>
      </c>
      <c r="C149" s="7">
        <v>0.0</v>
      </c>
      <c r="D149" s="7">
        <v>0.0</v>
      </c>
      <c r="E149" s="7">
        <v>1354.0</v>
      </c>
      <c r="F149" s="7">
        <v>966.0</v>
      </c>
      <c r="G149" s="7">
        <v>1342.0</v>
      </c>
      <c r="H149" s="7">
        <v>1260.0</v>
      </c>
      <c r="I149" s="7">
        <v>1920.0</v>
      </c>
      <c r="J149" s="7">
        <v>1148.0</v>
      </c>
      <c r="K149" s="23">
        <f t="shared" si="13"/>
        <v>0.005586592179</v>
      </c>
      <c r="L149" s="23">
        <f t="shared" si="14"/>
        <v>0.006535947712</v>
      </c>
      <c r="M149" s="23">
        <f t="shared" si="15"/>
        <v>0.006134969325</v>
      </c>
      <c r="N149" s="23">
        <f t="shared" si="16"/>
        <v>0.006085836405</v>
      </c>
      <c r="O149" s="23">
        <f t="shared" si="17"/>
        <v>0.3078845717</v>
      </c>
      <c r="P149" s="23">
        <f t="shared" si="18"/>
        <v>0.2236872542</v>
      </c>
      <c r="Q149" s="23">
        <f t="shared" si="19"/>
        <v>0.4187714375</v>
      </c>
      <c r="R149" s="23">
        <f t="shared" si="20"/>
        <v>0.2609145458</v>
      </c>
      <c r="S149" s="23">
        <f t="shared" si="21"/>
        <v>0.4341242938</v>
      </c>
      <c r="T149" s="23">
        <f t="shared" si="22"/>
        <v>0.2587255123</v>
      </c>
      <c r="U149" s="23">
        <f t="shared" si="23"/>
        <v>0.3173512692</v>
      </c>
      <c r="V149" s="26">
        <f t="shared" si="24"/>
        <v>52.14587578</v>
      </c>
    </row>
    <row r="150" ht="12.75" customHeight="1">
      <c r="A150" s="7" t="s">
        <v>187</v>
      </c>
      <c r="B150" s="7">
        <v>0.0</v>
      </c>
      <c r="C150" s="7">
        <v>0.0</v>
      </c>
      <c r="D150" s="7">
        <v>0.0</v>
      </c>
      <c r="E150" s="7">
        <v>538.0</v>
      </c>
      <c r="F150" s="7">
        <v>694.0</v>
      </c>
      <c r="G150" s="7">
        <v>440.0</v>
      </c>
      <c r="H150" s="7">
        <v>1716.0</v>
      </c>
      <c r="I150" s="7">
        <v>2804.0</v>
      </c>
      <c r="J150" s="7">
        <v>1100.0</v>
      </c>
      <c r="K150" s="23">
        <f t="shared" si="13"/>
        <v>0.005586592179</v>
      </c>
      <c r="L150" s="23">
        <f t="shared" si="14"/>
        <v>0.006535947712</v>
      </c>
      <c r="M150" s="23">
        <f t="shared" si="15"/>
        <v>0.006134969325</v>
      </c>
      <c r="N150" s="23">
        <f t="shared" si="16"/>
        <v>0.006085836405</v>
      </c>
      <c r="O150" s="23">
        <f t="shared" si="17"/>
        <v>0.1224721654</v>
      </c>
      <c r="P150" s="23">
        <f t="shared" si="18"/>
        <v>0.1607679852</v>
      </c>
      <c r="Q150" s="23">
        <f t="shared" si="19"/>
        <v>0.1375116932</v>
      </c>
      <c r="R150" s="23">
        <f t="shared" si="20"/>
        <v>0.3552658804</v>
      </c>
      <c r="S150" s="23">
        <f t="shared" si="21"/>
        <v>0.6338983051</v>
      </c>
      <c r="T150" s="23">
        <f t="shared" si="22"/>
        <v>0.2479171358</v>
      </c>
      <c r="U150" s="23">
        <f t="shared" si="23"/>
        <v>0.2763055275</v>
      </c>
      <c r="V150" s="26">
        <f t="shared" si="24"/>
        <v>45.40140567</v>
      </c>
    </row>
    <row r="151" ht="12.75" customHeight="1">
      <c r="A151" s="7" t="s">
        <v>194</v>
      </c>
      <c r="B151" s="7">
        <v>0.0</v>
      </c>
      <c r="C151" s="7">
        <v>0.0</v>
      </c>
      <c r="D151" s="7">
        <v>0.0</v>
      </c>
      <c r="E151" s="7">
        <v>798.0</v>
      </c>
      <c r="F151" s="7">
        <v>888.0</v>
      </c>
      <c r="G151" s="7">
        <v>470.0</v>
      </c>
      <c r="H151" s="7">
        <v>1224.0</v>
      </c>
      <c r="I151" s="7">
        <v>488.0</v>
      </c>
      <c r="J151" s="7">
        <v>1176.0</v>
      </c>
      <c r="K151" s="23">
        <f t="shared" si="13"/>
        <v>0.005586592179</v>
      </c>
      <c r="L151" s="23">
        <f t="shared" si="14"/>
        <v>0.006535947712</v>
      </c>
      <c r="M151" s="23">
        <f t="shared" si="15"/>
        <v>0.006134969325</v>
      </c>
      <c r="N151" s="23">
        <f t="shared" si="16"/>
        <v>0.006085836405</v>
      </c>
      <c r="O151" s="23">
        <f t="shared" si="17"/>
        <v>0.1815496478</v>
      </c>
      <c r="P151" s="23">
        <f t="shared" si="18"/>
        <v>0.2056442285</v>
      </c>
      <c r="Q151" s="23">
        <f t="shared" si="19"/>
        <v>0.1468662301</v>
      </c>
      <c r="R151" s="23">
        <f t="shared" si="20"/>
        <v>0.2534657563</v>
      </c>
      <c r="S151" s="23">
        <f t="shared" si="21"/>
        <v>0.1105084746</v>
      </c>
      <c r="T151" s="23">
        <f t="shared" si="22"/>
        <v>0.2650303986</v>
      </c>
      <c r="U151" s="23">
        <f t="shared" si="23"/>
        <v>0.1938441226</v>
      </c>
      <c r="V151" s="26">
        <f t="shared" si="24"/>
        <v>31.85168147</v>
      </c>
    </row>
    <row r="152" ht="12.75" customHeight="1">
      <c r="A152" s="7" t="s">
        <v>214</v>
      </c>
      <c r="B152" s="7">
        <v>0.0</v>
      </c>
      <c r="C152" s="7">
        <v>0.0</v>
      </c>
      <c r="D152" s="7">
        <v>0.0</v>
      </c>
      <c r="E152" s="7">
        <v>664.0</v>
      </c>
      <c r="F152" s="7">
        <v>962.0</v>
      </c>
      <c r="G152" s="7">
        <v>410.0</v>
      </c>
      <c r="H152" s="7">
        <v>660.0</v>
      </c>
      <c r="I152" s="7">
        <v>872.0</v>
      </c>
      <c r="J152" s="7">
        <v>492.0</v>
      </c>
      <c r="K152" s="23">
        <f t="shared" si="13"/>
        <v>0.005586592179</v>
      </c>
      <c r="L152" s="23">
        <f t="shared" si="14"/>
        <v>0.006535947712</v>
      </c>
      <c r="M152" s="23">
        <f t="shared" si="15"/>
        <v>0.006134969325</v>
      </c>
      <c r="N152" s="23">
        <f t="shared" si="16"/>
        <v>0.006085836405</v>
      </c>
      <c r="O152" s="23">
        <f t="shared" si="17"/>
        <v>0.1511020223</v>
      </c>
      <c r="P152" s="23">
        <f t="shared" si="18"/>
        <v>0.2227619709</v>
      </c>
      <c r="Q152" s="23">
        <f t="shared" si="19"/>
        <v>0.1281571562</v>
      </c>
      <c r="R152" s="23">
        <f t="shared" si="20"/>
        <v>0.136768053</v>
      </c>
      <c r="S152" s="23">
        <f t="shared" si="21"/>
        <v>0.1972881356</v>
      </c>
      <c r="T152" s="23">
        <f t="shared" si="22"/>
        <v>0.1110110336</v>
      </c>
      <c r="U152" s="23">
        <f t="shared" si="23"/>
        <v>0.1578480619</v>
      </c>
      <c r="V152" s="26">
        <f t="shared" si="24"/>
        <v>25.93695449</v>
      </c>
    </row>
    <row r="153" ht="12.75" customHeight="1">
      <c r="A153" s="7" t="s">
        <v>201</v>
      </c>
      <c r="B153" s="7">
        <v>4.0</v>
      </c>
      <c r="C153" s="7">
        <v>8.0</v>
      </c>
      <c r="D153" s="7">
        <v>8.0</v>
      </c>
      <c r="E153" s="7">
        <v>5166.0</v>
      </c>
      <c r="F153" s="7">
        <v>4126.0</v>
      </c>
      <c r="G153" s="7">
        <v>4580.0</v>
      </c>
      <c r="H153" s="7">
        <v>5988.0</v>
      </c>
      <c r="I153" s="7">
        <v>4712.0</v>
      </c>
      <c r="J153" s="7">
        <v>5368.0</v>
      </c>
      <c r="K153" s="23">
        <f t="shared" si="13"/>
        <v>0.02793296089</v>
      </c>
      <c r="L153" s="23">
        <f t="shared" si="14"/>
        <v>0.05882352941</v>
      </c>
      <c r="M153" s="23">
        <f t="shared" si="15"/>
        <v>0.05521472393</v>
      </c>
      <c r="N153" s="23">
        <f t="shared" si="16"/>
        <v>0.04732373808</v>
      </c>
      <c r="O153" s="23">
        <f t="shared" si="17"/>
        <v>1.174051352</v>
      </c>
      <c r="P153" s="23">
        <f t="shared" si="18"/>
        <v>0.954661115</v>
      </c>
      <c r="Q153" s="23">
        <f t="shared" si="19"/>
        <v>1.428437792</v>
      </c>
      <c r="R153" s="23">
        <f t="shared" si="20"/>
        <v>1.23918891</v>
      </c>
      <c r="S153" s="23">
        <f t="shared" si="21"/>
        <v>1.065084746</v>
      </c>
      <c r="T153" s="23">
        <f t="shared" si="22"/>
        <v>1.208961946</v>
      </c>
      <c r="U153" s="23">
        <f t="shared" si="23"/>
        <v>1.178397643</v>
      </c>
      <c r="V153" s="26">
        <f t="shared" si="24"/>
        <v>24.90077266</v>
      </c>
    </row>
    <row r="154" ht="12.75" customHeight="1">
      <c r="A154" s="7" t="s">
        <v>215</v>
      </c>
      <c r="B154" s="7">
        <v>18.0</v>
      </c>
      <c r="C154" s="7">
        <v>8.0</v>
      </c>
      <c r="D154" s="7">
        <v>4.0</v>
      </c>
      <c r="E154" s="7">
        <v>9008.0</v>
      </c>
      <c r="F154" s="7">
        <v>8952.0</v>
      </c>
      <c r="G154" s="7">
        <v>6042.0</v>
      </c>
      <c r="H154" s="7">
        <v>5268.0</v>
      </c>
      <c r="I154" s="7">
        <v>2324.0</v>
      </c>
      <c r="J154" s="7">
        <v>5464.0</v>
      </c>
      <c r="K154" s="23">
        <f t="shared" si="13"/>
        <v>0.1061452514</v>
      </c>
      <c r="L154" s="23">
        <f t="shared" si="14"/>
        <v>0.05882352941</v>
      </c>
      <c r="M154" s="23">
        <f t="shared" si="15"/>
        <v>0.03067484663</v>
      </c>
      <c r="N154" s="23">
        <f t="shared" si="16"/>
        <v>0.06521454248</v>
      </c>
      <c r="O154" s="23">
        <f t="shared" si="17"/>
        <v>2.047034765</v>
      </c>
      <c r="P154" s="23">
        <f t="shared" si="18"/>
        <v>2.071015498</v>
      </c>
      <c r="Q154" s="23">
        <f t="shared" si="19"/>
        <v>1.88431556</v>
      </c>
      <c r="R154" s="23">
        <f t="shared" si="20"/>
        <v>1.090213118</v>
      </c>
      <c r="S154" s="23">
        <f t="shared" si="21"/>
        <v>0.5254237288</v>
      </c>
      <c r="T154" s="23">
        <f t="shared" si="22"/>
        <v>1.230578698</v>
      </c>
      <c r="U154" s="23">
        <f t="shared" si="23"/>
        <v>1.474763561</v>
      </c>
      <c r="V154" s="26">
        <f t="shared" si="24"/>
        <v>22.6140291</v>
      </c>
    </row>
    <row r="155" ht="12.75" customHeight="1">
      <c r="A155" s="7" t="s">
        <v>195</v>
      </c>
      <c r="B155" s="7">
        <v>16.0</v>
      </c>
      <c r="C155" s="7">
        <v>20.0</v>
      </c>
      <c r="D155" s="7">
        <v>14.0</v>
      </c>
      <c r="E155" s="7">
        <v>7818.0</v>
      </c>
      <c r="F155" s="7">
        <v>8612.0</v>
      </c>
      <c r="G155" s="7">
        <v>5082.0</v>
      </c>
      <c r="H155" s="7">
        <v>6904.0</v>
      </c>
      <c r="I155" s="7">
        <v>11172.0</v>
      </c>
      <c r="J155" s="7">
        <v>7324.0</v>
      </c>
      <c r="K155" s="23">
        <f t="shared" si="13"/>
        <v>0.09497206704</v>
      </c>
      <c r="L155" s="23">
        <f t="shared" si="14"/>
        <v>0.137254902</v>
      </c>
      <c r="M155" s="23">
        <f t="shared" si="15"/>
        <v>0.09202453988</v>
      </c>
      <c r="N155" s="23">
        <f t="shared" si="16"/>
        <v>0.1080838363</v>
      </c>
      <c r="O155" s="23">
        <f t="shared" si="17"/>
        <v>1.776641672</v>
      </c>
      <c r="P155" s="23">
        <f t="shared" si="18"/>
        <v>1.992366412</v>
      </c>
      <c r="Q155" s="23">
        <f t="shared" si="19"/>
        <v>1.584970377</v>
      </c>
      <c r="R155" s="23">
        <f t="shared" si="20"/>
        <v>1.428719222</v>
      </c>
      <c r="S155" s="23">
        <f t="shared" si="21"/>
        <v>2.524971751</v>
      </c>
      <c r="T155" s="23">
        <f t="shared" si="22"/>
        <v>1.649403288</v>
      </c>
      <c r="U155" s="23">
        <f t="shared" si="23"/>
        <v>1.826178787</v>
      </c>
      <c r="V155" s="26">
        <f t="shared" si="24"/>
        <v>16.89594716</v>
      </c>
    </row>
    <row r="156" ht="12.75" customHeight="1">
      <c r="A156" s="7" t="s">
        <v>234</v>
      </c>
      <c r="B156" s="7">
        <v>0.0</v>
      </c>
      <c r="C156" s="7">
        <v>0.0</v>
      </c>
      <c r="D156" s="7">
        <v>0.0</v>
      </c>
      <c r="E156" s="7">
        <v>480.0</v>
      </c>
      <c r="F156" s="7">
        <v>402.0</v>
      </c>
      <c r="G156" s="7">
        <v>388.0</v>
      </c>
      <c r="H156" s="7">
        <v>356.0</v>
      </c>
      <c r="I156" s="7">
        <v>560.0</v>
      </c>
      <c r="J156" s="7">
        <v>236.0</v>
      </c>
      <c r="K156" s="23">
        <f t="shared" si="13"/>
        <v>0.005586592179</v>
      </c>
      <c r="L156" s="23">
        <f t="shared" si="14"/>
        <v>0.006535947712</v>
      </c>
      <c r="M156" s="23">
        <f t="shared" si="15"/>
        <v>0.006134969325</v>
      </c>
      <c r="N156" s="23">
        <f t="shared" si="16"/>
        <v>0.006085836405</v>
      </c>
      <c r="O156" s="23">
        <f t="shared" si="17"/>
        <v>0.1092933424</v>
      </c>
      <c r="P156" s="23">
        <f t="shared" si="18"/>
        <v>0.09322229933</v>
      </c>
      <c r="Q156" s="23">
        <f t="shared" si="19"/>
        <v>0.1212971625</v>
      </c>
      <c r="R156" s="23">
        <f t="shared" si="20"/>
        <v>0.07386716325</v>
      </c>
      <c r="S156" s="23">
        <f t="shared" si="21"/>
        <v>0.126779661</v>
      </c>
      <c r="T156" s="23">
        <f t="shared" si="22"/>
        <v>0.05336635893</v>
      </c>
      <c r="U156" s="23">
        <f t="shared" si="23"/>
        <v>0.09630433123</v>
      </c>
      <c r="V156" s="26">
        <f t="shared" si="24"/>
        <v>15.82433783</v>
      </c>
    </row>
    <row r="157" ht="12.75" customHeight="1">
      <c r="A157" s="7" t="s">
        <v>206</v>
      </c>
      <c r="B157" s="7">
        <v>0.0</v>
      </c>
      <c r="C157" s="7">
        <v>0.0</v>
      </c>
      <c r="D157" s="7">
        <v>0.0</v>
      </c>
      <c r="E157" s="7">
        <v>196.0</v>
      </c>
      <c r="F157" s="7">
        <v>196.0</v>
      </c>
      <c r="G157" s="7">
        <v>278.0</v>
      </c>
      <c r="H157" s="7">
        <v>440.0</v>
      </c>
      <c r="I157" s="7">
        <v>920.0</v>
      </c>
      <c r="J157" s="7">
        <v>392.0</v>
      </c>
      <c r="K157" s="23">
        <f t="shared" si="13"/>
        <v>0.005586592179</v>
      </c>
      <c r="L157" s="23">
        <f t="shared" si="14"/>
        <v>0.006535947712</v>
      </c>
      <c r="M157" s="23">
        <f t="shared" si="15"/>
        <v>0.006134969325</v>
      </c>
      <c r="N157" s="23">
        <f t="shared" si="16"/>
        <v>0.006085836405</v>
      </c>
      <c r="O157" s="23">
        <f t="shared" si="17"/>
        <v>0.04476255397</v>
      </c>
      <c r="P157" s="23">
        <f t="shared" si="18"/>
        <v>0.04557020588</v>
      </c>
      <c r="Q157" s="23">
        <f t="shared" si="19"/>
        <v>0.08699719364</v>
      </c>
      <c r="R157" s="23">
        <f t="shared" si="20"/>
        <v>0.09124767225</v>
      </c>
      <c r="S157" s="23">
        <f t="shared" si="21"/>
        <v>0.2081355932</v>
      </c>
      <c r="T157" s="23">
        <f t="shared" si="22"/>
        <v>0.08849358253</v>
      </c>
      <c r="U157" s="23">
        <f t="shared" si="23"/>
        <v>0.09420113358</v>
      </c>
      <c r="V157" s="26">
        <f t="shared" si="24"/>
        <v>15.4787489</v>
      </c>
    </row>
    <row r="158" ht="12.75" customHeight="1">
      <c r="A158" s="7" t="s">
        <v>196</v>
      </c>
      <c r="B158" s="7">
        <v>0.0</v>
      </c>
      <c r="C158" s="7">
        <v>0.0</v>
      </c>
      <c r="D158" s="7">
        <v>0.0</v>
      </c>
      <c r="E158" s="7">
        <v>240.0</v>
      </c>
      <c r="F158" s="7">
        <v>276.0</v>
      </c>
      <c r="G158" s="7">
        <v>192.0</v>
      </c>
      <c r="H158" s="7">
        <v>340.0</v>
      </c>
      <c r="I158" s="7">
        <v>520.0</v>
      </c>
      <c r="J158" s="7">
        <v>308.0</v>
      </c>
      <c r="K158" s="23">
        <f t="shared" si="13"/>
        <v>0.005586592179</v>
      </c>
      <c r="L158" s="23">
        <f t="shared" si="14"/>
        <v>0.006535947712</v>
      </c>
      <c r="M158" s="23">
        <f t="shared" si="15"/>
        <v>0.006134969325</v>
      </c>
      <c r="N158" s="23">
        <f t="shared" si="16"/>
        <v>0.006085836405</v>
      </c>
      <c r="O158" s="23">
        <f t="shared" si="17"/>
        <v>0.05476028175</v>
      </c>
      <c r="P158" s="23">
        <f t="shared" si="18"/>
        <v>0.06407587324</v>
      </c>
      <c r="Q158" s="23">
        <f t="shared" si="19"/>
        <v>0.06018085438</v>
      </c>
      <c r="R158" s="23">
        <f t="shared" si="20"/>
        <v>0.07055659011</v>
      </c>
      <c r="S158" s="23">
        <f t="shared" si="21"/>
        <v>0.117740113</v>
      </c>
      <c r="T158" s="23">
        <f t="shared" si="22"/>
        <v>0.06957892367</v>
      </c>
      <c r="U158" s="23">
        <f t="shared" si="23"/>
        <v>0.07281543936</v>
      </c>
      <c r="V158" s="26">
        <f t="shared" si="24"/>
        <v>11.96473821</v>
      </c>
    </row>
    <row r="159" ht="12.75" customHeight="1">
      <c r="A159" s="7" t="s">
        <v>258</v>
      </c>
      <c r="B159" s="7">
        <v>0.0</v>
      </c>
      <c r="C159" s="7">
        <v>6.0</v>
      </c>
      <c r="D159" s="7">
        <v>4.0</v>
      </c>
      <c r="E159" s="7">
        <v>1520.0</v>
      </c>
      <c r="F159" s="7">
        <v>1256.0</v>
      </c>
      <c r="G159" s="7">
        <v>1042.0</v>
      </c>
      <c r="H159" s="7">
        <v>1176.0</v>
      </c>
      <c r="I159" s="7">
        <v>1316.0</v>
      </c>
      <c r="J159" s="7">
        <v>1180.0</v>
      </c>
      <c r="K159" s="23">
        <f t="shared" si="13"/>
        <v>0.005586592179</v>
      </c>
      <c r="L159" s="23">
        <f t="shared" si="14"/>
        <v>0.04575163399</v>
      </c>
      <c r="M159" s="23">
        <f t="shared" si="15"/>
        <v>0.03067484663</v>
      </c>
      <c r="N159" s="23">
        <f t="shared" si="16"/>
        <v>0.02733769093</v>
      </c>
      <c r="O159" s="23">
        <f t="shared" si="17"/>
        <v>0.345603272</v>
      </c>
      <c r="P159" s="23">
        <f t="shared" si="18"/>
        <v>0.2907702984</v>
      </c>
      <c r="Q159" s="23">
        <f t="shared" si="19"/>
        <v>0.325226068</v>
      </c>
      <c r="R159" s="23">
        <f t="shared" si="20"/>
        <v>0.2435340368</v>
      </c>
      <c r="S159" s="23">
        <f t="shared" si="21"/>
        <v>0.2976271186</v>
      </c>
      <c r="T159" s="23">
        <f t="shared" si="22"/>
        <v>0.2659310966</v>
      </c>
      <c r="U159" s="23">
        <f t="shared" si="23"/>
        <v>0.2947819817</v>
      </c>
      <c r="V159" s="26">
        <f t="shared" si="24"/>
        <v>10.78298758</v>
      </c>
    </row>
    <row r="160" ht="12.75" customHeight="1">
      <c r="A160" s="7" t="s">
        <v>244</v>
      </c>
      <c r="B160" s="7">
        <v>0.0</v>
      </c>
      <c r="C160" s="7">
        <v>16.0</v>
      </c>
      <c r="D160" s="7">
        <v>2.0</v>
      </c>
      <c r="E160" s="7">
        <v>2252.0</v>
      </c>
      <c r="F160" s="7">
        <v>2138.0</v>
      </c>
      <c r="G160" s="7">
        <v>1262.0</v>
      </c>
      <c r="H160" s="7">
        <v>1576.0</v>
      </c>
      <c r="I160" s="7">
        <v>2416.0</v>
      </c>
      <c r="J160" s="7">
        <v>1504.0</v>
      </c>
      <c r="K160" s="23">
        <f t="shared" si="13"/>
        <v>0.005586592179</v>
      </c>
      <c r="L160" s="23">
        <f t="shared" si="14"/>
        <v>0.1111111111</v>
      </c>
      <c r="M160" s="23">
        <f t="shared" si="15"/>
        <v>0.01840490798</v>
      </c>
      <c r="N160" s="23">
        <f t="shared" si="16"/>
        <v>0.04503420376</v>
      </c>
      <c r="O160" s="23">
        <f t="shared" si="17"/>
        <v>0.511929107</v>
      </c>
      <c r="P160" s="23">
        <f t="shared" si="18"/>
        <v>0.4947952811</v>
      </c>
      <c r="Q160" s="23">
        <f t="shared" si="19"/>
        <v>0.3938260056</v>
      </c>
      <c r="R160" s="23">
        <f t="shared" si="20"/>
        <v>0.3262983654</v>
      </c>
      <c r="S160" s="23">
        <f t="shared" si="21"/>
        <v>0.5462146893</v>
      </c>
      <c r="T160" s="23">
        <f t="shared" si="22"/>
        <v>0.3388876379</v>
      </c>
      <c r="U160" s="23">
        <f t="shared" si="23"/>
        <v>0.435325181</v>
      </c>
      <c r="V160" s="26">
        <f t="shared" si="24"/>
        <v>9.666545531</v>
      </c>
    </row>
    <row r="161" ht="12.75" customHeight="1">
      <c r="A161" s="7" t="s">
        <v>185</v>
      </c>
      <c r="B161" s="7">
        <v>40.0</v>
      </c>
      <c r="C161" s="7">
        <v>0.0</v>
      </c>
      <c r="D161" s="7">
        <v>8.0</v>
      </c>
      <c r="E161" s="7">
        <v>2786.0</v>
      </c>
      <c r="F161" s="7">
        <v>2888.0</v>
      </c>
      <c r="G161" s="7">
        <v>2668.0</v>
      </c>
      <c r="H161" s="7">
        <v>4724.0</v>
      </c>
      <c r="I161" s="7">
        <v>4460.0</v>
      </c>
      <c r="J161" s="7">
        <v>4360.0</v>
      </c>
      <c r="K161" s="23">
        <f t="shared" si="13"/>
        <v>0.2290502793</v>
      </c>
      <c r="L161" s="23">
        <f t="shared" si="14"/>
        <v>0.006535947712</v>
      </c>
      <c r="M161" s="23">
        <f t="shared" si="15"/>
        <v>0.05521472393</v>
      </c>
      <c r="N161" s="23">
        <f t="shared" si="16"/>
        <v>0.09693365032</v>
      </c>
      <c r="O161" s="23">
        <f t="shared" si="17"/>
        <v>0.633265167</v>
      </c>
      <c r="P161" s="23">
        <f t="shared" si="18"/>
        <v>0.6682859126</v>
      </c>
      <c r="Q161" s="23">
        <f t="shared" si="19"/>
        <v>0.8322419707</v>
      </c>
      <c r="R161" s="23">
        <f t="shared" si="20"/>
        <v>0.9776536313</v>
      </c>
      <c r="S161" s="23">
        <f t="shared" si="21"/>
        <v>1.008135593</v>
      </c>
      <c r="T161" s="23">
        <f t="shared" si="22"/>
        <v>0.9819860392</v>
      </c>
      <c r="U161" s="23">
        <f t="shared" si="23"/>
        <v>0.8502613857</v>
      </c>
      <c r="V161" s="26">
        <f t="shared" si="24"/>
        <v>8.771581209</v>
      </c>
    </row>
    <row r="162" ht="12.75" customHeight="1">
      <c r="A162" s="7" t="s">
        <v>231</v>
      </c>
      <c r="B162" s="7">
        <v>4.0</v>
      </c>
      <c r="C162" s="7">
        <v>16.0</v>
      </c>
      <c r="D162" s="7">
        <v>20.0</v>
      </c>
      <c r="E162" s="7">
        <v>3260.0</v>
      </c>
      <c r="F162" s="7">
        <v>2782.0</v>
      </c>
      <c r="G162" s="7">
        <v>2286.0</v>
      </c>
      <c r="H162" s="7">
        <v>3336.0</v>
      </c>
      <c r="I162" s="7">
        <v>4840.0</v>
      </c>
      <c r="J162" s="7">
        <v>3252.0</v>
      </c>
      <c r="K162" s="23">
        <f t="shared" si="13"/>
        <v>0.02793296089</v>
      </c>
      <c r="L162" s="23">
        <f t="shared" si="14"/>
        <v>0.1111111111</v>
      </c>
      <c r="M162" s="23">
        <f t="shared" si="15"/>
        <v>0.1288343558</v>
      </c>
      <c r="N162" s="23">
        <f t="shared" si="16"/>
        <v>0.08929280928</v>
      </c>
      <c r="O162" s="23">
        <f t="shared" si="17"/>
        <v>0.7409679618</v>
      </c>
      <c r="P162" s="23">
        <f t="shared" si="18"/>
        <v>0.6437659033</v>
      </c>
      <c r="Q162" s="23">
        <f t="shared" si="19"/>
        <v>0.7131275335</v>
      </c>
      <c r="R162" s="23">
        <f t="shared" si="20"/>
        <v>0.6904614111</v>
      </c>
      <c r="S162" s="23">
        <f t="shared" si="21"/>
        <v>1.094011299</v>
      </c>
      <c r="T162" s="23">
        <f t="shared" si="22"/>
        <v>0.7324926818</v>
      </c>
      <c r="U162" s="23">
        <f t="shared" si="23"/>
        <v>0.7691377985</v>
      </c>
      <c r="V162" s="26">
        <f t="shared" si="24"/>
        <v>8.613658868</v>
      </c>
    </row>
    <row r="163" ht="12.75" customHeight="1">
      <c r="A163" s="7" t="s">
        <v>190</v>
      </c>
      <c r="B163" s="7">
        <v>0.0</v>
      </c>
      <c r="C163" s="7">
        <v>0.0</v>
      </c>
      <c r="D163" s="7">
        <v>0.0</v>
      </c>
      <c r="E163" s="7">
        <v>120.0</v>
      </c>
      <c r="F163" s="7">
        <v>76.0</v>
      </c>
      <c r="G163" s="7">
        <v>76.0</v>
      </c>
      <c r="H163" s="7">
        <v>328.0</v>
      </c>
      <c r="I163" s="7">
        <v>416.0</v>
      </c>
      <c r="J163" s="7">
        <v>332.0</v>
      </c>
      <c r="K163" s="23">
        <f t="shared" si="13"/>
        <v>0.005586592179</v>
      </c>
      <c r="L163" s="23">
        <f t="shared" si="14"/>
        <v>0.006535947712</v>
      </c>
      <c r="M163" s="23">
        <f t="shared" si="15"/>
        <v>0.006134969325</v>
      </c>
      <c r="N163" s="23">
        <f t="shared" si="16"/>
        <v>0.006085836405</v>
      </c>
      <c r="O163" s="23">
        <f t="shared" si="17"/>
        <v>0.02749375142</v>
      </c>
      <c r="P163" s="23">
        <f t="shared" si="18"/>
        <v>0.01781170483</v>
      </c>
      <c r="Q163" s="23">
        <f t="shared" si="19"/>
        <v>0.02400997817</v>
      </c>
      <c r="R163" s="23">
        <f t="shared" si="20"/>
        <v>0.06807366025</v>
      </c>
      <c r="S163" s="23">
        <f t="shared" si="21"/>
        <v>0.09423728814</v>
      </c>
      <c r="T163" s="23">
        <f t="shared" si="22"/>
        <v>0.07498311191</v>
      </c>
      <c r="U163" s="23">
        <f t="shared" si="23"/>
        <v>0.05110158245</v>
      </c>
      <c r="V163" s="26">
        <f t="shared" si="24"/>
        <v>8.396805147</v>
      </c>
    </row>
    <row r="164" ht="12.75" customHeight="1">
      <c r="A164" s="7" t="s">
        <v>210</v>
      </c>
      <c r="B164" s="7">
        <v>0.0</v>
      </c>
      <c r="C164" s="7">
        <v>10.0</v>
      </c>
      <c r="D164" s="7">
        <v>6.0</v>
      </c>
      <c r="E164" s="7">
        <v>1006.0</v>
      </c>
      <c r="F164" s="7">
        <v>956.0</v>
      </c>
      <c r="G164" s="7">
        <v>1484.0</v>
      </c>
      <c r="H164" s="7">
        <v>1084.0</v>
      </c>
      <c r="I164" s="7">
        <v>2676.0</v>
      </c>
      <c r="J164" s="7">
        <v>1004.0</v>
      </c>
      <c r="K164" s="23">
        <f t="shared" si="13"/>
        <v>0.005586592179</v>
      </c>
      <c r="L164" s="23">
        <f t="shared" si="14"/>
        <v>0.07189542484</v>
      </c>
      <c r="M164" s="23">
        <f t="shared" si="15"/>
        <v>0.04294478528</v>
      </c>
      <c r="N164" s="23">
        <f t="shared" si="16"/>
        <v>0.04014226743</v>
      </c>
      <c r="O164" s="23">
        <f t="shared" si="17"/>
        <v>0.2288116337</v>
      </c>
      <c r="P164" s="23">
        <f t="shared" si="18"/>
        <v>0.2213740458</v>
      </c>
      <c r="Q164" s="23">
        <f t="shared" si="19"/>
        <v>0.463049579</v>
      </c>
      <c r="R164" s="23">
        <f t="shared" si="20"/>
        <v>0.2244982413</v>
      </c>
      <c r="S164" s="23">
        <f t="shared" si="21"/>
        <v>0.6049717514</v>
      </c>
      <c r="T164" s="23">
        <f t="shared" si="22"/>
        <v>0.2263003828</v>
      </c>
      <c r="U164" s="23">
        <f t="shared" si="23"/>
        <v>0.3281676057</v>
      </c>
      <c r="V164" s="26">
        <f t="shared" si="24"/>
        <v>8.175113831</v>
      </c>
    </row>
    <row r="165" ht="12.75" customHeight="1">
      <c r="A165" s="7" t="s">
        <v>192</v>
      </c>
      <c r="B165" s="7">
        <v>308.0</v>
      </c>
      <c r="C165" s="7">
        <v>100.0</v>
      </c>
      <c r="D165" s="7">
        <v>158.0</v>
      </c>
      <c r="E165" s="7">
        <v>30408.0</v>
      </c>
      <c r="F165" s="7">
        <v>29084.0</v>
      </c>
      <c r="G165" s="7">
        <v>24044.0</v>
      </c>
      <c r="H165" s="7">
        <v>37288.0</v>
      </c>
      <c r="I165" s="7">
        <v>20732.0</v>
      </c>
      <c r="J165" s="7">
        <v>36212.0</v>
      </c>
      <c r="K165" s="23">
        <f t="shared" si="13"/>
        <v>1.726256983</v>
      </c>
      <c r="L165" s="23">
        <f t="shared" si="14"/>
        <v>0.660130719</v>
      </c>
      <c r="M165" s="23">
        <f t="shared" si="15"/>
        <v>0.9754601227</v>
      </c>
      <c r="N165" s="23">
        <f t="shared" si="16"/>
        <v>1.120615942</v>
      </c>
      <c r="O165" s="23">
        <f t="shared" si="17"/>
        <v>6.909566008</v>
      </c>
      <c r="P165" s="23">
        <f t="shared" si="18"/>
        <v>6.72796669</v>
      </c>
      <c r="Q165" s="23">
        <f t="shared" si="19"/>
        <v>7.497661366</v>
      </c>
      <c r="R165" s="23">
        <f t="shared" si="20"/>
        <v>7.715497621</v>
      </c>
      <c r="S165" s="23">
        <f t="shared" si="21"/>
        <v>4.685423729</v>
      </c>
      <c r="T165" s="23">
        <f t="shared" si="22"/>
        <v>8.15424454</v>
      </c>
      <c r="U165" s="23">
        <f t="shared" si="23"/>
        <v>6.948393325</v>
      </c>
      <c r="V165" s="26">
        <f t="shared" si="24"/>
        <v>6.200512653</v>
      </c>
    </row>
    <row r="166" ht="12.75" customHeight="1">
      <c r="A166" s="7" t="s">
        <v>233</v>
      </c>
      <c r="B166" s="7">
        <v>16.0</v>
      </c>
      <c r="C166" s="7">
        <v>0.0</v>
      </c>
      <c r="D166" s="7">
        <v>2.0</v>
      </c>
      <c r="E166" s="7">
        <v>988.0</v>
      </c>
      <c r="F166" s="7">
        <v>1050.0</v>
      </c>
      <c r="G166" s="7">
        <v>804.0</v>
      </c>
      <c r="H166" s="7">
        <v>1144.0</v>
      </c>
      <c r="I166" s="7">
        <v>1100.0</v>
      </c>
      <c r="J166" s="7">
        <v>764.0</v>
      </c>
      <c r="K166" s="23">
        <f t="shared" si="13"/>
        <v>0.09497206704</v>
      </c>
      <c r="L166" s="23">
        <f t="shared" si="14"/>
        <v>0.006535947712</v>
      </c>
      <c r="M166" s="23">
        <f t="shared" si="15"/>
        <v>0.01840490798</v>
      </c>
      <c r="N166" s="23">
        <f t="shared" si="16"/>
        <v>0.03997097424</v>
      </c>
      <c r="O166" s="23">
        <f t="shared" si="17"/>
        <v>0.2247216542</v>
      </c>
      <c r="P166" s="23">
        <f t="shared" si="18"/>
        <v>0.243118205</v>
      </c>
      <c r="Q166" s="23">
        <f t="shared" si="19"/>
        <v>0.2510134082</v>
      </c>
      <c r="R166" s="23">
        <f t="shared" si="20"/>
        <v>0.2369128905</v>
      </c>
      <c r="S166" s="23">
        <f t="shared" si="21"/>
        <v>0.2488135593</v>
      </c>
      <c r="T166" s="23">
        <f t="shared" si="22"/>
        <v>0.1722585003</v>
      </c>
      <c r="U166" s="23">
        <f t="shared" si="23"/>
        <v>0.2294730362</v>
      </c>
      <c r="V166" s="26">
        <f t="shared" si="24"/>
        <v>5.740991822</v>
      </c>
    </row>
    <row r="167" ht="12.75" customHeight="1">
      <c r="A167" s="7" t="s">
        <v>191</v>
      </c>
      <c r="B167" s="7">
        <v>28.0</v>
      </c>
      <c r="C167" s="7">
        <v>2.0</v>
      </c>
      <c r="D167" s="7">
        <v>0.0</v>
      </c>
      <c r="E167" s="7">
        <v>948.0</v>
      </c>
      <c r="F167" s="7">
        <v>960.0</v>
      </c>
      <c r="G167" s="7">
        <v>844.0</v>
      </c>
      <c r="H167" s="7">
        <v>1812.0</v>
      </c>
      <c r="I167" s="7">
        <v>2804.0</v>
      </c>
      <c r="J167" s="7">
        <v>1784.0</v>
      </c>
      <c r="K167" s="23">
        <f t="shared" si="13"/>
        <v>0.1620111732</v>
      </c>
      <c r="L167" s="23">
        <f t="shared" si="14"/>
        <v>0.01960784314</v>
      </c>
      <c r="M167" s="23">
        <f t="shared" si="15"/>
        <v>0.006134969325</v>
      </c>
      <c r="N167" s="23">
        <f t="shared" si="16"/>
        <v>0.06258466188</v>
      </c>
      <c r="O167" s="23">
        <f t="shared" si="17"/>
        <v>0.2156328107</v>
      </c>
      <c r="P167" s="23">
        <f t="shared" si="18"/>
        <v>0.2222993292</v>
      </c>
      <c r="Q167" s="23">
        <f t="shared" si="19"/>
        <v>0.2634861241</v>
      </c>
      <c r="R167" s="23">
        <f t="shared" si="20"/>
        <v>0.3751293193</v>
      </c>
      <c r="S167" s="23">
        <f t="shared" si="21"/>
        <v>0.6338983051</v>
      </c>
      <c r="T167" s="23">
        <f t="shared" si="22"/>
        <v>0.4019365008</v>
      </c>
      <c r="U167" s="23">
        <f t="shared" si="23"/>
        <v>0.3520637315</v>
      </c>
      <c r="V167" s="26">
        <f t="shared" si="24"/>
        <v>5.625399594</v>
      </c>
    </row>
    <row r="168" ht="12.75" customHeight="1">
      <c r="A168" s="7" t="s">
        <v>228</v>
      </c>
      <c r="B168" s="7">
        <v>0.0</v>
      </c>
      <c r="C168" s="7">
        <v>0.0</v>
      </c>
      <c r="D168" s="7">
        <v>24.0</v>
      </c>
      <c r="E168" s="7">
        <v>922.0</v>
      </c>
      <c r="F168" s="7">
        <v>618.0</v>
      </c>
      <c r="G168" s="7">
        <v>1762.0</v>
      </c>
      <c r="H168" s="7">
        <v>1368.0</v>
      </c>
      <c r="I168" s="7">
        <v>1424.0</v>
      </c>
      <c r="J168" s="7">
        <v>1048.0</v>
      </c>
      <c r="K168" s="23">
        <f t="shared" si="13"/>
        <v>0.005586592179</v>
      </c>
      <c r="L168" s="23">
        <f t="shared" si="14"/>
        <v>0.006535947712</v>
      </c>
      <c r="M168" s="23">
        <f t="shared" si="15"/>
        <v>0.1533742331</v>
      </c>
      <c r="N168" s="23">
        <f t="shared" si="16"/>
        <v>0.05516559101</v>
      </c>
      <c r="O168" s="23">
        <f t="shared" si="17"/>
        <v>0.2097250625</v>
      </c>
      <c r="P168" s="23">
        <f t="shared" si="18"/>
        <v>0.1431876012</v>
      </c>
      <c r="Q168" s="23">
        <f t="shared" si="19"/>
        <v>0.5497349548</v>
      </c>
      <c r="R168" s="23">
        <f t="shared" si="20"/>
        <v>0.2832609145</v>
      </c>
      <c r="S168" s="23">
        <f t="shared" si="21"/>
        <v>0.3220338983</v>
      </c>
      <c r="T168" s="23">
        <f t="shared" si="22"/>
        <v>0.2362080612</v>
      </c>
      <c r="U168" s="23">
        <f t="shared" si="23"/>
        <v>0.2906917488</v>
      </c>
      <c r="V168" s="26">
        <f t="shared" si="24"/>
        <v>5.269439581</v>
      </c>
    </row>
    <row r="169" ht="12.75" customHeight="1">
      <c r="A169" s="7" t="s">
        <v>217</v>
      </c>
      <c r="B169" s="7">
        <v>0.0</v>
      </c>
      <c r="C169" s="7">
        <v>10.0</v>
      </c>
      <c r="D169" s="7">
        <v>0.0</v>
      </c>
      <c r="E169" s="7">
        <v>382.0</v>
      </c>
      <c r="F169" s="7">
        <v>286.0</v>
      </c>
      <c r="G169" s="7">
        <v>382.0</v>
      </c>
      <c r="H169" s="7">
        <v>964.0</v>
      </c>
      <c r="I169" s="7">
        <v>468.0</v>
      </c>
      <c r="J169" s="7">
        <v>1168.0</v>
      </c>
      <c r="K169" s="23">
        <f t="shared" si="13"/>
        <v>0.005586592179</v>
      </c>
      <c r="L169" s="23">
        <f t="shared" si="14"/>
        <v>0.07189542484</v>
      </c>
      <c r="M169" s="23">
        <f t="shared" si="15"/>
        <v>0.006134969325</v>
      </c>
      <c r="N169" s="23">
        <f t="shared" si="16"/>
        <v>0.02787232878</v>
      </c>
      <c r="O169" s="23">
        <f t="shared" si="17"/>
        <v>0.08702567598</v>
      </c>
      <c r="P169" s="23">
        <f t="shared" si="18"/>
        <v>0.06638908166</v>
      </c>
      <c r="Q169" s="23">
        <f t="shared" si="19"/>
        <v>0.1194262551</v>
      </c>
      <c r="R169" s="23">
        <f t="shared" si="20"/>
        <v>0.1996689427</v>
      </c>
      <c r="S169" s="23">
        <f t="shared" si="21"/>
        <v>0.1059887006</v>
      </c>
      <c r="T169" s="23">
        <f t="shared" si="22"/>
        <v>0.2632290025</v>
      </c>
      <c r="U169" s="23">
        <f t="shared" si="23"/>
        <v>0.1402879431</v>
      </c>
      <c r="V169" s="26">
        <f t="shared" si="24"/>
        <v>5.033233648</v>
      </c>
    </row>
    <row r="170" ht="12.75" customHeight="1">
      <c r="A170" s="7" t="s">
        <v>216</v>
      </c>
      <c r="B170" s="7">
        <v>0.0</v>
      </c>
      <c r="C170" s="7">
        <v>0.0</v>
      </c>
      <c r="D170" s="7">
        <v>90.0</v>
      </c>
      <c r="E170" s="7">
        <v>4142.0</v>
      </c>
      <c r="F170" s="7">
        <v>3980.0</v>
      </c>
      <c r="G170" s="7">
        <v>2922.0</v>
      </c>
      <c r="H170" s="7">
        <v>4112.0</v>
      </c>
      <c r="I170" s="7">
        <v>3396.0</v>
      </c>
      <c r="J170" s="7">
        <v>4340.0</v>
      </c>
      <c r="K170" s="23">
        <f t="shared" si="13"/>
        <v>0.005586592179</v>
      </c>
      <c r="L170" s="23">
        <f t="shared" si="14"/>
        <v>0.006535947712</v>
      </c>
      <c r="M170" s="23">
        <f t="shared" si="15"/>
        <v>0.5582822086</v>
      </c>
      <c r="N170" s="23">
        <f t="shared" si="16"/>
        <v>0.1901349162</v>
      </c>
      <c r="O170" s="23">
        <f t="shared" si="17"/>
        <v>0.9413769598</v>
      </c>
      <c r="P170" s="23">
        <f t="shared" si="18"/>
        <v>0.920888272</v>
      </c>
      <c r="Q170" s="23">
        <f t="shared" si="19"/>
        <v>0.9114437169</v>
      </c>
      <c r="R170" s="23">
        <f t="shared" si="20"/>
        <v>0.8510242086</v>
      </c>
      <c r="S170" s="23">
        <f t="shared" si="21"/>
        <v>0.7676836158</v>
      </c>
      <c r="T170" s="23">
        <f t="shared" si="22"/>
        <v>0.977482549</v>
      </c>
      <c r="U170" s="23">
        <f t="shared" si="23"/>
        <v>0.8949832203</v>
      </c>
      <c r="V170" s="26">
        <f t="shared" si="24"/>
        <v>4.707095564</v>
      </c>
    </row>
    <row r="171" ht="12.75" customHeight="1">
      <c r="A171" s="7" t="s">
        <v>213</v>
      </c>
      <c r="B171" s="7">
        <v>0.0</v>
      </c>
      <c r="C171" s="7">
        <v>10.0</v>
      </c>
      <c r="D171" s="7">
        <v>0.0</v>
      </c>
      <c r="E171" s="7">
        <v>166.0</v>
      </c>
      <c r="F171" s="7">
        <v>138.0</v>
      </c>
      <c r="G171" s="7">
        <v>200.0</v>
      </c>
      <c r="H171" s="7">
        <v>512.0</v>
      </c>
      <c r="I171" s="7">
        <v>1228.0</v>
      </c>
      <c r="J171" s="7">
        <v>556.0</v>
      </c>
      <c r="K171" s="23">
        <f t="shared" si="13"/>
        <v>0.005586592179</v>
      </c>
      <c r="L171" s="23">
        <f t="shared" si="14"/>
        <v>0.07189542484</v>
      </c>
      <c r="M171" s="23">
        <f t="shared" si="15"/>
        <v>0.006134969325</v>
      </c>
      <c r="N171" s="23">
        <f t="shared" si="16"/>
        <v>0.02787232878</v>
      </c>
      <c r="O171" s="23">
        <f t="shared" si="17"/>
        <v>0.03794592138</v>
      </c>
      <c r="P171" s="23">
        <f t="shared" si="18"/>
        <v>0.03215359704</v>
      </c>
      <c r="Q171" s="23">
        <f t="shared" si="19"/>
        <v>0.06267539757</v>
      </c>
      <c r="R171" s="23">
        <f t="shared" si="20"/>
        <v>0.1061452514</v>
      </c>
      <c r="S171" s="23">
        <f t="shared" si="21"/>
        <v>0.277740113</v>
      </c>
      <c r="T171" s="23">
        <f t="shared" si="22"/>
        <v>0.1254222022</v>
      </c>
      <c r="U171" s="23">
        <f t="shared" si="23"/>
        <v>0.1070137471</v>
      </c>
      <c r="V171" s="26">
        <f t="shared" si="24"/>
        <v>3.839426118</v>
      </c>
    </row>
    <row r="172" ht="12.75" customHeight="1">
      <c r="A172" s="7" t="s">
        <v>211</v>
      </c>
      <c r="B172" s="7">
        <v>8.0</v>
      </c>
      <c r="C172" s="7">
        <v>12.0</v>
      </c>
      <c r="D172" s="7">
        <v>40.0</v>
      </c>
      <c r="E172" s="7">
        <v>1342.0</v>
      </c>
      <c r="F172" s="7">
        <v>1050.0</v>
      </c>
      <c r="G172" s="7">
        <v>1026.0</v>
      </c>
      <c r="H172" s="7">
        <v>2188.0</v>
      </c>
      <c r="I172" s="7">
        <v>3540.0</v>
      </c>
      <c r="J172" s="7">
        <v>2208.0</v>
      </c>
      <c r="K172" s="23">
        <f t="shared" si="13"/>
        <v>0.05027932961</v>
      </c>
      <c r="L172" s="23">
        <f t="shared" si="14"/>
        <v>0.08496732026</v>
      </c>
      <c r="M172" s="23">
        <f t="shared" si="15"/>
        <v>0.2515337423</v>
      </c>
      <c r="N172" s="23">
        <f t="shared" si="16"/>
        <v>0.1289267974</v>
      </c>
      <c r="O172" s="23">
        <f t="shared" si="17"/>
        <v>0.3051579187</v>
      </c>
      <c r="P172" s="23">
        <f t="shared" si="18"/>
        <v>0.243118205</v>
      </c>
      <c r="Q172" s="23">
        <f t="shared" si="19"/>
        <v>0.3202369816</v>
      </c>
      <c r="R172" s="23">
        <f t="shared" si="20"/>
        <v>0.4529277881</v>
      </c>
      <c r="S172" s="23">
        <f t="shared" si="21"/>
        <v>0.8002259887</v>
      </c>
      <c r="T172" s="23">
        <f t="shared" si="22"/>
        <v>0.4974104931</v>
      </c>
      <c r="U172" s="23">
        <f t="shared" si="23"/>
        <v>0.4365128959</v>
      </c>
      <c r="V172" s="26">
        <f t="shared" si="24"/>
        <v>3.385742178</v>
      </c>
    </row>
    <row r="173" ht="12.75" customHeight="1">
      <c r="A173" s="7" t="s">
        <v>186</v>
      </c>
      <c r="B173" s="7">
        <v>178.0</v>
      </c>
      <c r="C173" s="7">
        <v>28.0</v>
      </c>
      <c r="D173" s="7">
        <v>46.0</v>
      </c>
      <c r="E173" s="7">
        <v>8048.0</v>
      </c>
      <c r="F173" s="7">
        <v>6160.0</v>
      </c>
      <c r="G173" s="7">
        <v>5884.0</v>
      </c>
      <c r="H173" s="7">
        <v>6432.0</v>
      </c>
      <c r="I173" s="7">
        <v>6456.0</v>
      </c>
      <c r="J173" s="7">
        <v>7208.0</v>
      </c>
      <c r="K173" s="23">
        <f t="shared" si="13"/>
        <v>1</v>
      </c>
      <c r="L173" s="23">
        <f t="shared" si="14"/>
        <v>0.1895424837</v>
      </c>
      <c r="M173" s="23">
        <f t="shared" si="15"/>
        <v>0.2883435583</v>
      </c>
      <c r="N173" s="23">
        <f t="shared" si="16"/>
        <v>0.4926286806</v>
      </c>
      <c r="O173" s="23">
        <f t="shared" si="17"/>
        <v>1.828902522</v>
      </c>
      <c r="P173" s="23">
        <f t="shared" si="18"/>
        <v>1.425167708</v>
      </c>
      <c r="Q173" s="23">
        <f t="shared" si="19"/>
        <v>1.835048332</v>
      </c>
      <c r="R173" s="23">
        <f t="shared" si="20"/>
        <v>1.331057314</v>
      </c>
      <c r="S173" s="23">
        <f t="shared" si="21"/>
        <v>1.45920904</v>
      </c>
      <c r="T173" s="23">
        <f t="shared" si="22"/>
        <v>1.623283044</v>
      </c>
      <c r="U173" s="23">
        <f t="shared" si="23"/>
        <v>1.583777993</v>
      </c>
      <c r="V173" s="26">
        <f t="shared" si="24"/>
        <v>3.214952875</v>
      </c>
    </row>
    <row r="174" ht="12.75" customHeight="1">
      <c r="A174" s="7" t="s">
        <v>199</v>
      </c>
      <c r="B174" s="7">
        <v>36.0</v>
      </c>
      <c r="C174" s="7">
        <v>44.0</v>
      </c>
      <c r="D174" s="7">
        <v>126.0</v>
      </c>
      <c r="E174" s="7">
        <v>5228.0</v>
      </c>
      <c r="F174" s="7">
        <v>4538.0</v>
      </c>
      <c r="G174" s="7">
        <v>5048.0</v>
      </c>
      <c r="H174" s="7">
        <v>2360.0</v>
      </c>
      <c r="I174" s="7">
        <v>3628.0</v>
      </c>
      <c r="J174" s="7">
        <v>2588.0</v>
      </c>
      <c r="K174" s="23">
        <f t="shared" si="13"/>
        <v>0.2067039106</v>
      </c>
      <c r="L174" s="23">
        <f t="shared" si="14"/>
        <v>0.2941176471</v>
      </c>
      <c r="M174" s="23">
        <f t="shared" si="15"/>
        <v>0.7791411043</v>
      </c>
      <c r="N174" s="23">
        <f t="shared" si="16"/>
        <v>0.4266542207</v>
      </c>
      <c r="O174" s="23">
        <f t="shared" si="17"/>
        <v>1.188139059</v>
      </c>
      <c r="P174" s="23">
        <f t="shared" si="18"/>
        <v>1.049965302</v>
      </c>
      <c r="Q174" s="23">
        <f t="shared" si="19"/>
        <v>1.574368569</v>
      </c>
      <c r="R174" s="23">
        <f t="shared" si="20"/>
        <v>0.4885164494</v>
      </c>
      <c r="S174" s="23">
        <f t="shared" si="21"/>
        <v>0.8201129944</v>
      </c>
      <c r="T174" s="23">
        <f t="shared" si="22"/>
        <v>0.582976807</v>
      </c>
      <c r="U174" s="23">
        <f t="shared" si="23"/>
        <v>0.9506798635</v>
      </c>
      <c r="V174" s="26">
        <f t="shared" si="24"/>
        <v>2.228220928</v>
      </c>
    </row>
    <row r="175" ht="12.75" customHeight="1">
      <c r="A175" s="7" t="s">
        <v>224</v>
      </c>
      <c r="B175" s="7">
        <v>248.0</v>
      </c>
      <c r="C175" s="7">
        <v>364.0</v>
      </c>
      <c r="D175" s="7">
        <v>246.0</v>
      </c>
      <c r="E175" s="7">
        <v>18902.0</v>
      </c>
      <c r="F175" s="7">
        <v>19802.0</v>
      </c>
      <c r="G175" s="7">
        <v>13166.0</v>
      </c>
      <c r="H175" s="7">
        <v>14880.0</v>
      </c>
      <c r="I175" s="7">
        <v>16384.0</v>
      </c>
      <c r="J175" s="7">
        <v>13044.0</v>
      </c>
      <c r="K175" s="23">
        <f t="shared" si="13"/>
        <v>1.391061453</v>
      </c>
      <c r="L175" s="23">
        <f t="shared" si="14"/>
        <v>2.385620915</v>
      </c>
      <c r="M175" s="23">
        <f t="shared" si="15"/>
        <v>1.515337423</v>
      </c>
      <c r="N175" s="23">
        <f t="shared" si="16"/>
        <v>1.764006597</v>
      </c>
      <c r="O175" s="23">
        <f t="shared" si="17"/>
        <v>4.295160191</v>
      </c>
      <c r="P175" s="23">
        <f t="shared" si="18"/>
        <v>4.580846634</v>
      </c>
      <c r="Q175" s="23">
        <f t="shared" si="19"/>
        <v>4.105706268</v>
      </c>
      <c r="R175" s="23">
        <f t="shared" si="20"/>
        <v>3.079039934</v>
      </c>
      <c r="S175" s="23">
        <f t="shared" si="21"/>
        <v>3.702824859</v>
      </c>
      <c r="T175" s="23">
        <f t="shared" si="22"/>
        <v>2.937401486</v>
      </c>
      <c r="U175" s="23">
        <f t="shared" si="23"/>
        <v>3.783496562</v>
      </c>
      <c r="V175" s="26">
        <f t="shared" si="24"/>
        <v>2.1448313</v>
      </c>
    </row>
    <row r="176" ht="12.75" customHeight="1">
      <c r="A176" s="7" t="s">
        <v>203</v>
      </c>
      <c r="B176" s="7">
        <v>134.0</v>
      </c>
      <c r="C176" s="7">
        <v>76.0</v>
      </c>
      <c r="D176" s="7">
        <v>28.0</v>
      </c>
      <c r="E176" s="7">
        <v>2826.0</v>
      </c>
      <c r="F176" s="7">
        <v>2704.0</v>
      </c>
      <c r="G176" s="7">
        <v>2796.0</v>
      </c>
      <c r="H176" s="7">
        <v>4308.0</v>
      </c>
      <c r="I176" s="7">
        <v>5804.0</v>
      </c>
      <c r="J176" s="7">
        <v>3728.0</v>
      </c>
      <c r="K176" s="23">
        <f t="shared" si="13"/>
        <v>0.7541899441</v>
      </c>
      <c r="L176" s="23">
        <f t="shared" si="14"/>
        <v>0.5032679739</v>
      </c>
      <c r="M176" s="23">
        <f t="shared" si="15"/>
        <v>0.1779141104</v>
      </c>
      <c r="N176" s="23">
        <f t="shared" si="16"/>
        <v>0.4784573428</v>
      </c>
      <c r="O176" s="23">
        <f t="shared" si="17"/>
        <v>0.6423540105</v>
      </c>
      <c r="P176" s="23">
        <f t="shared" si="18"/>
        <v>0.6257228776</v>
      </c>
      <c r="Q176" s="23">
        <f t="shared" si="19"/>
        <v>0.8721546617</v>
      </c>
      <c r="R176" s="23">
        <f t="shared" si="20"/>
        <v>0.8915787296</v>
      </c>
      <c r="S176" s="23">
        <f t="shared" si="21"/>
        <v>1.311864407</v>
      </c>
      <c r="T176" s="23">
        <f t="shared" si="22"/>
        <v>0.8396757487</v>
      </c>
      <c r="U176" s="23">
        <f t="shared" si="23"/>
        <v>0.8638917391</v>
      </c>
      <c r="V176" s="26">
        <f t="shared" si="24"/>
        <v>1.805577346</v>
      </c>
    </row>
    <row r="177" ht="12.75" customHeight="1">
      <c r="A177" s="7" t="s">
        <v>226</v>
      </c>
      <c r="B177" s="7">
        <v>838.0</v>
      </c>
      <c r="C177" s="7">
        <v>118.0</v>
      </c>
      <c r="D177" s="7">
        <v>662.0</v>
      </c>
      <c r="E177" s="7">
        <v>10704.0</v>
      </c>
      <c r="F177" s="7">
        <v>10288.0</v>
      </c>
      <c r="G177" s="7">
        <v>10452.0</v>
      </c>
      <c r="H177" s="7">
        <v>24720.0</v>
      </c>
      <c r="I177" s="7">
        <v>54996.0</v>
      </c>
      <c r="J177" s="7">
        <v>21888.0</v>
      </c>
      <c r="K177" s="23">
        <f t="shared" si="13"/>
        <v>4.687150838</v>
      </c>
      <c r="L177" s="23">
        <f t="shared" si="14"/>
        <v>0.7777777778</v>
      </c>
      <c r="M177" s="23">
        <f t="shared" si="15"/>
        <v>4.067484663</v>
      </c>
      <c r="N177" s="23">
        <f t="shared" si="16"/>
        <v>3.177471093</v>
      </c>
      <c r="O177" s="23">
        <f t="shared" si="17"/>
        <v>2.432401727</v>
      </c>
      <c r="P177" s="23">
        <f t="shared" si="18"/>
        <v>2.380060143</v>
      </c>
      <c r="Q177" s="23">
        <f t="shared" si="19"/>
        <v>3.259432491</v>
      </c>
      <c r="R177" s="23">
        <f t="shared" si="20"/>
        <v>5.115042417</v>
      </c>
      <c r="S177" s="23">
        <f t="shared" si="21"/>
        <v>12.42870056</v>
      </c>
      <c r="T177" s="23">
        <f t="shared" si="22"/>
        <v>4.928844855</v>
      </c>
      <c r="U177" s="23">
        <f t="shared" si="23"/>
        <v>5.090747033</v>
      </c>
      <c r="V177" s="26">
        <f t="shared" si="24"/>
        <v>1.602137953</v>
      </c>
    </row>
    <row r="178" ht="12.75" customHeight="1">
      <c r="A178" s="7" t="s">
        <v>205</v>
      </c>
      <c r="B178" s="7">
        <v>18.0</v>
      </c>
      <c r="C178" s="7">
        <v>134.0</v>
      </c>
      <c r="D178" s="7">
        <v>106.0</v>
      </c>
      <c r="E178" s="7">
        <v>3654.0</v>
      </c>
      <c r="F178" s="7">
        <v>3756.0</v>
      </c>
      <c r="G178" s="7">
        <v>2644.0</v>
      </c>
      <c r="H178" s="7">
        <v>3184.0</v>
      </c>
      <c r="I178" s="7">
        <v>5020.0</v>
      </c>
      <c r="J178" s="7">
        <v>2808.0</v>
      </c>
      <c r="K178" s="23">
        <f t="shared" si="13"/>
        <v>0.1061452514</v>
      </c>
      <c r="L178" s="23">
        <f t="shared" si="14"/>
        <v>0.8823529412</v>
      </c>
      <c r="M178" s="23">
        <f t="shared" si="15"/>
        <v>0.6564417178</v>
      </c>
      <c r="N178" s="23">
        <f t="shared" si="16"/>
        <v>0.5483133035</v>
      </c>
      <c r="O178" s="23">
        <f t="shared" si="17"/>
        <v>0.8304930698</v>
      </c>
      <c r="P178" s="23">
        <f t="shared" si="18"/>
        <v>0.8690724034</v>
      </c>
      <c r="Q178" s="23">
        <f t="shared" si="19"/>
        <v>0.8247583411</v>
      </c>
      <c r="R178" s="23">
        <f t="shared" si="20"/>
        <v>0.6590109663</v>
      </c>
      <c r="S178" s="23">
        <f t="shared" si="21"/>
        <v>1.134689266</v>
      </c>
      <c r="T178" s="23">
        <f t="shared" si="22"/>
        <v>0.6325151993</v>
      </c>
      <c r="U178" s="23">
        <f t="shared" si="23"/>
        <v>0.8250898742</v>
      </c>
      <c r="V178" s="26">
        <f t="shared" si="24"/>
        <v>1.504778142</v>
      </c>
    </row>
    <row r="179" ht="12.75" customHeight="1">
      <c r="A179" s="7" t="s">
        <v>197</v>
      </c>
      <c r="B179" s="7">
        <v>246.0</v>
      </c>
      <c r="C179" s="7">
        <v>172.0</v>
      </c>
      <c r="D179" s="7">
        <v>382.0</v>
      </c>
      <c r="E179" s="7">
        <v>10716.0</v>
      </c>
      <c r="F179" s="7">
        <v>10932.0</v>
      </c>
      <c r="G179" s="7">
        <v>7370.0</v>
      </c>
      <c r="H179" s="7">
        <v>9056.0</v>
      </c>
      <c r="I179" s="7">
        <v>12424.0</v>
      </c>
      <c r="J179" s="7">
        <v>8636.0</v>
      </c>
      <c r="K179" s="23">
        <f t="shared" si="13"/>
        <v>1.379888268</v>
      </c>
      <c r="L179" s="23">
        <f t="shared" si="14"/>
        <v>1.130718954</v>
      </c>
      <c r="M179" s="23">
        <f t="shared" si="15"/>
        <v>2.349693252</v>
      </c>
      <c r="N179" s="23">
        <f t="shared" si="16"/>
        <v>1.620100158</v>
      </c>
      <c r="O179" s="23">
        <f t="shared" si="17"/>
        <v>2.43512838</v>
      </c>
      <c r="P179" s="23">
        <f t="shared" si="18"/>
        <v>2.529030766</v>
      </c>
      <c r="Q179" s="23">
        <f t="shared" si="19"/>
        <v>2.298409729</v>
      </c>
      <c r="R179" s="23">
        <f t="shared" si="20"/>
        <v>1.87399131</v>
      </c>
      <c r="S179" s="23">
        <f t="shared" si="21"/>
        <v>2.807909605</v>
      </c>
      <c r="T179" s="23">
        <f t="shared" si="22"/>
        <v>1.944832245</v>
      </c>
      <c r="U179" s="23">
        <f t="shared" si="23"/>
        <v>2.314883672</v>
      </c>
      <c r="V179" s="26">
        <f t="shared" si="24"/>
        <v>1.428852198</v>
      </c>
    </row>
    <row r="180" ht="12.75" customHeight="1">
      <c r="A180" s="7" t="s">
        <v>239</v>
      </c>
      <c r="B180" s="7">
        <v>0.0</v>
      </c>
      <c r="C180" s="7">
        <v>0.0</v>
      </c>
      <c r="D180" s="7">
        <v>0.0</v>
      </c>
      <c r="E180" s="7">
        <v>46.0</v>
      </c>
      <c r="F180" s="7">
        <v>38.0</v>
      </c>
      <c r="G180" s="7">
        <v>16.0</v>
      </c>
      <c r="H180" s="7">
        <v>24.0</v>
      </c>
      <c r="I180" s="7">
        <v>44.0</v>
      </c>
      <c r="J180" s="7">
        <v>40.0</v>
      </c>
      <c r="K180" s="23">
        <f t="shared" si="13"/>
        <v>0.005586592179</v>
      </c>
      <c r="L180" s="23">
        <f t="shared" si="14"/>
        <v>0.006535947712</v>
      </c>
      <c r="M180" s="23">
        <f t="shared" si="15"/>
        <v>0.006134969325</v>
      </c>
      <c r="N180" s="23">
        <f t="shared" si="16"/>
        <v>0.006085836405</v>
      </c>
      <c r="O180" s="23">
        <f t="shared" si="17"/>
        <v>0.01067939105</v>
      </c>
      <c r="P180" s="23">
        <f t="shared" si="18"/>
        <v>0.009021512838</v>
      </c>
      <c r="Q180" s="23">
        <f t="shared" si="19"/>
        <v>0.005300904272</v>
      </c>
      <c r="R180" s="23">
        <f t="shared" si="20"/>
        <v>0.005172770536</v>
      </c>
      <c r="S180" s="23">
        <f t="shared" si="21"/>
        <v>0.01016949153</v>
      </c>
      <c r="T180" s="23">
        <f t="shared" si="22"/>
        <v>0.00923215492</v>
      </c>
      <c r="U180" s="23">
        <f t="shared" si="23"/>
        <v>0.00826270419</v>
      </c>
      <c r="V180" s="26">
        <f t="shared" si="24"/>
        <v>1.357694101</v>
      </c>
    </row>
    <row r="181" ht="12.75" customHeight="1">
      <c r="A181" s="7" t="s">
        <v>189</v>
      </c>
      <c r="B181" s="7">
        <v>38.0</v>
      </c>
      <c r="C181" s="7">
        <v>12.0</v>
      </c>
      <c r="D181" s="7">
        <v>24.0</v>
      </c>
      <c r="E181" s="7">
        <v>518.0</v>
      </c>
      <c r="F181" s="7">
        <v>434.0</v>
      </c>
      <c r="G181" s="7">
        <v>322.0</v>
      </c>
      <c r="H181" s="7">
        <v>924.0</v>
      </c>
      <c r="I181" s="7">
        <v>624.0</v>
      </c>
      <c r="J181" s="7">
        <v>892.0</v>
      </c>
      <c r="K181" s="23">
        <f t="shared" si="13"/>
        <v>0.217877095</v>
      </c>
      <c r="L181" s="23">
        <f t="shared" si="14"/>
        <v>0.08496732026</v>
      </c>
      <c r="M181" s="23">
        <f t="shared" si="15"/>
        <v>0.1533742331</v>
      </c>
      <c r="N181" s="23">
        <f t="shared" si="16"/>
        <v>0.1520728828</v>
      </c>
      <c r="O181" s="23">
        <f t="shared" si="17"/>
        <v>0.1179277437</v>
      </c>
      <c r="P181" s="23">
        <f t="shared" si="18"/>
        <v>0.1006245663</v>
      </c>
      <c r="Q181" s="23">
        <f t="shared" si="19"/>
        <v>0.1007171812</v>
      </c>
      <c r="R181" s="23">
        <f t="shared" si="20"/>
        <v>0.1913925098</v>
      </c>
      <c r="S181" s="23">
        <f t="shared" si="21"/>
        <v>0.1412429379</v>
      </c>
      <c r="T181" s="23">
        <f t="shared" si="22"/>
        <v>0.2010808376</v>
      </c>
      <c r="U181" s="23">
        <f t="shared" si="23"/>
        <v>0.1421642961</v>
      </c>
      <c r="V181" s="26">
        <f t="shared" si="24"/>
        <v>0.9348431717</v>
      </c>
    </row>
    <row r="182" ht="12.75" customHeight="1">
      <c r="A182" s="7" t="s">
        <v>222</v>
      </c>
      <c r="B182" s="7">
        <v>124.0</v>
      </c>
      <c r="C182" s="7">
        <v>30.0</v>
      </c>
      <c r="D182" s="7">
        <v>188.0</v>
      </c>
      <c r="E182" s="7">
        <v>2804.0</v>
      </c>
      <c r="F182" s="7">
        <v>2940.0</v>
      </c>
      <c r="G182" s="7">
        <v>2098.0</v>
      </c>
      <c r="H182" s="7">
        <v>2172.0</v>
      </c>
      <c r="I182" s="7">
        <v>1368.0</v>
      </c>
      <c r="J182" s="7">
        <v>2324.0</v>
      </c>
      <c r="K182" s="23">
        <f t="shared" si="13"/>
        <v>0.6983240223</v>
      </c>
      <c r="L182" s="23">
        <f t="shared" si="14"/>
        <v>0.2026143791</v>
      </c>
      <c r="M182" s="23">
        <f t="shared" si="15"/>
        <v>1.159509202</v>
      </c>
      <c r="N182" s="23">
        <f t="shared" si="16"/>
        <v>0.686815868</v>
      </c>
      <c r="O182" s="23">
        <f t="shared" si="17"/>
        <v>0.6373551466</v>
      </c>
      <c r="P182" s="23">
        <f t="shared" si="18"/>
        <v>0.6803145963</v>
      </c>
      <c r="Q182" s="23">
        <f t="shared" si="19"/>
        <v>0.6545057686</v>
      </c>
      <c r="R182" s="23">
        <f t="shared" si="20"/>
        <v>0.449617215</v>
      </c>
      <c r="S182" s="23">
        <f t="shared" si="21"/>
        <v>0.3093785311</v>
      </c>
      <c r="T182" s="23">
        <f t="shared" si="22"/>
        <v>0.5235307363</v>
      </c>
      <c r="U182" s="23">
        <f t="shared" si="23"/>
        <v>0.5424503323</v>
      </c>
      <c r="V182" s="26">
        <f t="shared" si="24"/>
        <v>0.7898046007</v>
      </c>
    </row>
    <row r="183" ht="12.75" customHeight="1">
      <c r="A183" s="7" t="s">
        <v>208</v>
      </c>
      <c r="B183" s="7">
        <v>120.0</v>
      </c>
      <c r="C183" s="7">
        <v>30.0</v>
      </c>
      <c r="D183" s="7">
        <v>90.0</v>
      </c>
      <c r="E183" s="7">
        <v>2106.0</v>
      </c>
      <c r="F183" s="7">
        <v>1964.0</v>
      </c>
      <c r="G183" s="7">
        <v>1244.0</v>
      </c>
      <c r="H183" s="7">
        <v>1012.0</v>
      </c>
      <c r="I183" s="7">
        <v>508.0</v>
      </c>
      <c r="J183" s="7">
        <v>1008.0</v>
      </c>
      <c r="K183" s="23">
        <f t="shared" si="13"/>
        <v>0.6759776536</v>
      </c>
      <c r="L183" s="23">
        <f t="shared" si="14"/>
        <v>0.2026143791</v>
      </c>
      <c r="M183" s="23">
        <f t="shared" si="15"/>
        <v>0.5582822086</v>
      </c>
      <c r="N183" s="23">
        <f t="shared" si="16"/>
        <v>0.4789580804</v>
      </c>
      <c r="O183" s="23">
        <f t="shared" si="17"/>
        <v>0.4787548284</v>
      </c>
      <c r="P183" s="23">
        <f t="shared" si="18"/>
        <v>0.4545454545</v>
      </c>
      <c r="Q183" s="23">
        <f t="shared" si="19"/>
        <v>0.3882132834</v>
      </c>
      <c r="R183" s="23">
        <f t="shared" si="20"/>
        <v>0.2096006621</v>
      </c>
      <c r="S183" s="23">
        <f t="shared" si="21"/>
        <v>0.1150282486</v>
      </c>
      <c r="T183" s="23">
        <f t="shared" si="22"/>
        <v>0.2272010808</v>
      </c>
      <c r="U183" s="23">
        <f t="shared" si="23"/>
        <v>0.3122239263</v>
      </c>
      <c r="V183" s="26">
        <f t="shared" si="24"/>
        <v>0.6518815301</v>
      </c>
    </row>
    <row r="184" ht="12.75" customHeight="1">
      <c r="A184" s="7" t="s">
        <v>212</v>
      </c>
      <c r="B184" s="7">
        <v>32.0</v>
      </c>
      <c r="C184" s="7">
        <v>132.0</v>
      </c>
      <c r="D184" s="7">
        <v>386.0</v>
      </c>
      <c r="E184" s="7">
        <v>2528.0</v>
      </c>
      <c r="F184" s="7">
        <v>2146.0</v>
      </c>
      <c r="G184" s="7">
        <v>2128.0</v>
      </c>
      <c r="H184" s="7">
        <v>3084.0</v>
      </c>
      <c r="I184" s="7">
        <v>3892.0</v>
      </c>
      <c r="J184" s="7">
        <v>2756.0</v>
      </c>
      <c r="K184" s="23">
        <f t="shared" si="13"/>
        <v>0.1843575419</v>
      </c>
      <c r="L184" s="23">
        <f t="shared" si="14"/>
        <v>0.8692810458</v>
      </c>
      <c r="M184" s="23">
        <f t="shared" si="15"/>
        <v>2.374233129</v>
      </c>
      <c r="N184" s="23">
        <f t="shared" si="16"/>
        <v>1.142623905</v>
      </c>
      <c r="O184" s="23">
        <f t="shared" si="17"/>
        <v>0.5746421268</v>
      </c>
      <c r="P184" s="23">
        <f t="shared" si="18"/>
        <v>0.4966458478</v>
      </c>
      <c r="Q184" s="23">
        <f t="shared" si="19"/>
        <v>0.6638603056</v>
      </c>
      <c r="R184" s="23">
        <f t="shared" si="20"/>
        <v>0.6383198841</v>
      </c>
      <c r="S184" s="23">
        <f t="shared" si="21"/>
        <v>0.8797740113</v>
      </c>
      <c r="T184" s="23">
        <f t="shared" si="22"/>
        <v>0.6208061247</v>
      </c>
      <c r="U184" s="23">
        <f t="shared" si="23"/>
        <v>0.6456747167</v>
      </c>
      <c r="V184" s="26">
        <f t="shared" si="24"/>
        <v>0.5650807003</v>
      </c>
    </row>
    <row r="185" ht="12.75" customHeight="1">
      <c r="A185" s="7" t="s">
        <v>202</v>
      </c>
      <c r="B185" s="7">
        <v>0.0</v>
      </c>
      <c r="C185" s="7">
        <v>12.0</v>
      </c>
      <c r="D185" s="7">
        <v>72.0</v>
      </c>
      <c r="E185" s="7">
        <v>292.0</v>
      </c>
      <c r="F185" s="7">
        <v>270.0</v>
      </c>
      <c r="G185" s="7">
        <v>242.0</v>
      </c>
      <c r="H185" s="7">
        <v>612.0</v>
      </c>
      <c r="I185" s="7">
        <v>488.0</v>
      </c>
      <c r="J185" s="7">
        <v>580.0</v>
      </c>
      <c r="K185" s="23">
        <f t="shared" si="13"/>
        <v>0.005586592179</v>
      </c>
      <c r="L185" s="23">
        <f t="shared" si="14"/>
        <v>0.08496732026</v>
      </c>
      <c r="M185" s="23">
        <f t="shared" si="15"/>
        <v>0.4478527607</v>
      </c>
      <c r="N185" s="23">
        <f t="shared" si="16"/>
        <v>0.1794688911</v>
      </c>
      <c r="O185" s="23">
        <f t="shared" si="17"/>
        <v>0.06657577823</v>
      </c>
      <c r="P185" s="23">
        <f t="shared" si="18"/>
        <v>0.06268794818</v>
      </c>
      <c r="Q185" s="23">
        <f t="shared" si="19"/>
        <v>0.0757717493</v>
      </c>
      <c r="R185" s="23">
        <f t="shared" si="20"/>
        <v>0.1268363335</v>
      </c>
      <c r="S185" s="23">
        <f t="shared" si="21"/>
        <v>0.1105084746</v>
      </c>
      <c r="T185" s="23">
        <f t="shared" si="22"/>
        <v>0.1308263905</v>
      </c>
      <c r="U185" s="23">
        <f t="shared" si="23"/>
        <v>0.09553444571</v>
      </c>
      <c r="V185" s="26">
        <f t="shared" si="24"/>
        <v>0.5323175797</v>
      </c>
    </row>
    <row r="186" ht="12.75" customHeight="1">
      <c r="A186" s="7" t="s">
        <v>230</v>
      </c>
      <c r="B186" s="7">
        <v>74.0</v>
      </c>
      <c r="C186" s="7">
        <v>186.0</v>
      </c>
      <c r="D186" s="7">
        <v>180.0</v>
      </c>
      <c r="E186" s="7">
        <v>2436.0</v>
      </c>
      <c r="F186" s="7">
        <v>2252.0</v>
      </c>
      <c r="G186" s="7">
        <v>1438.0</v>
      </c>
      <c r="H186" s="7">
        <v>1732.0</v>
      </c>
      <c r="I186" s="7">
        <v>1816.0</v>
      </c>
      <c r="J186" s="7">
        <v>1860.0</v>
      </c>
      <c r="K186" s="23">
        <f t="shared" si="13"/>
        <v>0.4189944134</v>
      </c>
      <c r="L186" s="23">
        <f t="shared" si="14"/>
        <v>1.222222222</v>
      </c>
      <c r="M186" s="23">
        <f t="shared" si="15"/>
        <v>1.110429448</v>
      </c>
      <c r="N186" s="23">
        <f t="shared" si="16"/>
        <v>0.9172153612</v>
      </c>
      <c r="O186" s="23">
        <f t="shared" si="17"/>
        <v>0.5537377869</v>
      </c>
      <c r="P186" s="23">
        <f t="shared" si="18"/>
        <v>0.521165857</v>
      </c>
      <c r="Q186" s="23">
        <f t="shared" si="19"/>
        <v>0.4487059557</v>
      </c>
      <c r="R186" s="23">
        <f t="shared" si="20"/>
        <v>0.3585764535</v>
      </c>
      <c r="S186" s="23">
        <f t="shared" si="21"/>
        <v>0.4106214689</v>
      </c>
      <c r="T186" s="23">
        <f t="shared" si="22"/>
        <v>0.4190497636</v>
      </c>
      <c r="U186" s="23">
        <f t="shared" si="23"/>
        <v>0.4519762143</v>
      </c>
      <c r="V186" s="26">
        <f t="shared" si="24"/>
        <v>0.4927700008</v>
      </c>
    </row>
    <row r="187" ht="12.75" customHeight="1">
      <c r="A187" s="7" t="s">
        <v>207</v>
      </c>
      <c r="B187" s="7">
        <v>24.0</v>
      </c>
      <c r="C187" s="7">
        <v>50.0</v>
      </c>
      <c r="D187" s="7">
        <v>52.0</v>
      </c>
      <c r="E187" s="7">
        <v>452.0</v>
      </c>
      <c r="F187" s="7">
        <v>472.0</v>
      </c>
      <c r="G187" s="7">
        <v>408.0</v>
      </c>
      <c r="H187" s="7">
        <v>572.0</v>
      </c>
      <c r="I187" s="7">
        <v>688.0</v>
      </c>
      <c r="J187" s="7">
        <v>460.0</v>
      </c>
      <c r="K187" s="23">
        <f t="shared" si="13"/>
        <v>0.1396648045</v>
      </c>
      <c r="L187" s="23">
        <f t="shared" si="14"/>
        <v>0.3333333333</v>
      </c>
      <c r="M187" s="23">
        <f t="shared" si="15"/>
        <v>0.3251533742</v>
      </c>
      <c r="N187" s="23">
        <f t="shared" si="16"/>
        <v>0.266050504</v>
      </c>
      <c r="O187" s="23">
        <f t="shared" si="17"/>
        <v>0.102931152</v>
      </c>
      <c r="P187" s="23">
        <f t="shared" si="18"/>
        <v>0.1094147583</v>
      </c>
      <c r="Q187" s="23">
        <f t="shared" si="19"/>
        <v>0.1275335204</v>
      </c>
      <c r="R187" s="23">
        <f t="shared" si="20"/>
        <v>0.1185599007</v>
      </c>
      <c r="S187" s="23">
        <f t="shared" si="21"/>
        <v>0.1557062147</v>
      </c>
      <c r="T187" s="23">
        <f t="shared" si="22"/>
        <v>0.1038054492</v>
      </c>
      <c r="U187" s="23">
        <f t="shared" si="23"/>
        <v>0.1196584992</v>
      </c>
      <c r="V187" s="26">
        <f t="shared" si="24"/>
        <v>0.4497585887</v>
      </c>
    </row>
    <row r="188" ht="12.75" customHeight="1">
      <c r="A188" s="7" t="s">
        <v>209</v>
      </c>
      <c r="B188" s="7">
        <v>596.0</v>
      </c>
      <c r="C188" s="7">
        <v>148.0</v>
      </c>
      <c r="D188" s="7">
        <v>432.0</v>
      </c>
      <c r="E188" s="7">
        <v>3298.0</v>
      </c>
      <c r="F188" s="7">
        <v>3324.0</v>
      </c>
      <c r="G188" s="7">
        <v>3250.0</v>
      </c>
      <c r="H188" s="7">
        <v>5936.0</v>
      </c>
      <c r="I188" s="7">
        <v>3576.0</v>
      </c>
      <c r="J188" s="7">
        <v>4912.0</v>
      </c>
      <c r="K188" s="23">
        <f t="shared" si="13"/>
        <v>3.335195531</v>
      </c>
      <c r="L188" s="23">
        <f t="shared" si="14"/>
        <v>0.9738562092</v>
      </c>
      <c r="M188" s="23">
        <f t="shared" si="15"/>
        <v>2.656441718</v>
      </c>
      <c r="N188" s="23">
        <f t="shared" si="16"/>
        <v>2.321831153</v>
      </c>
      <c r="O188" s="23">
        <f t="shared" si="17"/>
        <v>0.7496023631</v>
      </c>
      <c r="P188" s="23">
        <f t="shared" si="18"/>
        <v>0.7691417997</v>
      </c>
      <c r="Q188" s="23">
        <f t="shared" si="19"/>
        <v>1.013719988</v>
      </c>
      <c r="R188" s="23">
        <f t="shared" si="20"/>
        <v>1.228429547</v>
      </c>
      <c r="S188" s="23">
        <f t="shared" si="21"/>
        <v>0.8083615819</v>
      </c>
      <c r="T188" s="23">
        <f t="shared" si="22"/>
        <v>1.106282369</v>
      </c>
      <c r="U188" s="23">
        <f t="shared" si="23"/>
        <v>0.9459229413</v>
      </c>
      <c r="V188" s="26">
        <f t="shared" si="24"/>
        <v>0.407403846</v>
      </c>
    </row>
    <row r="189" ht="12.75" customHeight="1">
      <c r="A189" s="7" t="s">
        <v>235</v>
      </c>
      <c r="B189" s="7">
        <v>674.0</v>
      </c>
      <c r="C189" s="7">
        <v>218.0</v>
      </c>
      <c r="D189" s="7">
        <v>732.0</v>
      </c>
      <c r="E189" s="7">
        <v>5338.0</v>
      </c>
      <c r="F189" s="7">
        <v>5882.0</v>
      </c>
      <c r="G189" s="7">
        <v>4008.0</v>
      </c>
      <c r="H189" s="7">
        <v>5300.0</v>
      </c>
      <c r="I189" s="7">
        <v>7276.0</v>
      </c>
      <c r="J189" s="7">
        <v>5388.0</v>
      </c>
      <c r="K189" s="23">
        <f t="shared" si="13"/>
        <v>3.770949721</v>
      </c>
      <c r="L189" s="23">
        <f t="shared" si="14"/>
        <v>1.431372549</v>
      </c>
      <c r="M189" s="23">
        <f t="shared" si="15"/>
        <v>4.496932515</v>
      </c>
      <c r="N189" s="23">
        <f t="shared" si="16"/>
        <v>3.233084928</v>
      </c>
      <c r="O189" s="23">
        <f t="shared" si="17"/>
        <v>1.213133379</v>
      </c>
      <c r="P189" s="23">
        <f t="shared" si="18"/>
        <v>1.360860514</v>
      </c>
      <c r="Q189" s="23">
        <f t="shared" si="19"/>
        <v>1.250077954</v>
      </c>
      <c r="R189" s="23">
        <f t="shared" si="20"/>
        <v>1.096834264</v>
      </c>
      <c r="S189" s="23">
        <f t="shared" si="21"/>
        <v>1.644519774</v>
      </c>
      <c r="T189" s="23">
        <f t="shared" si="22"/>
        <v>1.213465436</v>
      </c>
      <c r="U189" s="23">
        <f t="shared" si="23"/>
        <v>1.296481887</v>
      </c>
      <c r="V189" s="26">
        <f t="shared" si="24"/>
        <v>0.4010045871</v>
      </c>
    </row>
    <row r="190" ht="12.75" customHeight="1">
      <c r="A190" s="7" t="s">
        <v>242</v>
      </c>
      <c r="B190" s="7">
        <v>0.0</v>
      </c>
      <c r="C190" s="7">
        <v>6.0</v>
      </c>
      <c r="D190" s="7">
        <v>64.0</v>
      </c>
      <c r="E190" s="7">
        <v>134.0</v>
      </c>
      <c r="F190" s="7">
        <v>80.0</v>
      </c>
      <c r="G190" s="7">
        <v>200.0</v>
      </c>
      <c r="H190" s="7">
        <v>192.0</v>
      </c>
      <c r="I190" s="7">
        <v>448.0</v>
      </c>
      <c r="J190" s="7">
        <v>260.0</v>
      </c>
      <c r="K190" s="23">
        <f t="shared" si="13"/>
        <v>0.005586592179</v>
      </c>
      <c r="L190" s="23">
        <f t="shared" si="14"/>
        <v>0.04575163399</v>
      </c>
      <c r="M190" s="23">
        <f t="shared" si="15"/>
        <v>0.3987730061</v>
      </c>
      <c r="N190" s="23">
        <f t="shared" si="16"/>
        <v>0.1500370774</v>
      </c>
      <c r="O190" s="23">
        <f t="shared" si="17"/>
        <v>0.03067484663</v>
      </c>
      <c r="P190" s="23">
        <f t="shared" si="18"/>
        <v>0.0187369882</v>
      </c>
      <c r="Q190" s="23">
        <f t="shared" si="19"/>
        <v>0.06267539757</v>
      </c>
      <c r="R190" s="23">
        <f t="shared" si="20"/>
        <v>0.03993378854</v>
      </c>
      <c r="S190" s="23">
        <f t="shared" si="21"/>
        <v>0.1014689266</v>
      </c>
      <c r="T190" s="23">
        <f t="shared" si="22"/>
        <v>0.05877054717</v>
      </c>
      <c r="U190" s="23">
        <f t="shared" si="23"/>
        <v>0.05204341578</v>
      </c>
      <c r="V190" s="26">
        <f t="shared" si="24"/>
        <v>0.3468703648</v>
      </c>
    </row>
    <row r="191" ht="12.75" customHeight="1">
      <c r="A191" s="7" t="s">
        <v>227</v>
      </c>
      <c r="B191" s="7">
        <v>318.0</v>
      </c>
      <c r="C191" s="7">
        <v>246.0</v>
      </c>
      <c r="D191" s="7">
        <v>468.0</v>
      </c>
      <c r="E191" s="7">
        <v>2350.0</v>
      </c>
      <c r="F191" s="7">
        <v>3080.0</v>
      </c>
      <c r="G191" s="7">
        <v>1882.0</v>
      </c>
      <c r="H191" s="7">
        <v>3644.0</v>
      </c>
      <c r="I191" s="7">
        <v>4296.0</v>
      </c>
      <c r="J191" s="7">
        <v>3452.0</v>
      </c>
      <c r="K191" s="23">
        <f t="shared" si="13"/>
        <v>1.782122905</v>
      </c>
      <c r="L191" s="23">
        <f t="shared" si="14"/>
        <v>1.614379085</v>
      </c>
      <c r="M191" s="23">
        <f t="shared" si="15"/>
        <v>2.877300613</v>
      </c>
      <c r="N191" s="23">
        <f t="shared" si="16"/>
        <v>2.091267534</v>
      </c>
      <c r="O191" s="23">
        <f t="shared" si="17"/>
        <v>0.5341967735</v>
      </c>
      <c r="P191" s="23">
        <f t="shared" si="18"/>
        <v>0.7126995142</v>
      </c>
      <c r="Q191" s="23">
        <f t="shared" si="19"/>
        <v>0.5871531026</v>
      </c>
      <c r="R191" s="23">
        <f t="shared" si="20"/>
        <v>0.7541899441</v>
      </c>
      <c r="S191" s="23">
        <f t="shared" si="21"/>
        <v>0.9710734463</v>
      </c>
      <c r="T191" s="23">
        <f t="shared" si="22"/>
        <v>0.7775275839</v>
      </c>
      <c r="U191" s="23">
        <f t="shared" si="23"/>
        <v>0.7228067274</v>
      </c>
      <c r="V191" s="26">
        <f t="shared" si="24"/>
        <v>0.3456309226</v>
      </c>
    </row>
    <row r="192" ht="12.75" customHeight="1">
      <c r="A192" s="7" t="s">
        <v>241</v>
      </c>
      <c r="B192" s="7">
        <v>728.0</v>
      </c>
      <c r="C192" s="7">
        <v>426.0</v>
      </c>
      <c r="D192" s="7">
        <v>542.0</v>
      </c>
      <c r="E192" s="7">
        <v>4248.0</v>
      </c>
      <c r="F192" s="7">
        <v>4386.0</v>
      </c>
      <c r="G192" s="7">
        <v>3118.0</v>
      </c>
      <c r="H192" s="7">
        <v>4600.0</v>
      </c>
      <c r="I192" s="7">
        <v>6876.0</v>
      </c>
      <c r="J192" s="7">
        <v>3940.0</v>
      </c>
      <c r="K192" s="23">
        <f t="shared" si="13"/>
        <v>4.072625698</v>
      </c>
      <c r="L192" s="23">
        <f t="shared" si="14"/>
        <v>2.790849673</v>
      </c>
      <c r="M192" s="23">
        <f t="shared" si="15"/>
        <v>3.331288344</v>
      </c>
      <c r="N192" s="23">
        <f t="shared" si="16"/>
        <v>3.398254572</v>
      </c>
      <c r="O192" s="23">
        <f t="shared" si="17"/>
        <v>0.9654623949</v>
      </c>
      <c r="P192" s="23">
        <f t="shared" si="18"/>
        <v>1.014804534</v>
      </c>
      <c r="Q192" s="23">
        <f t="shared" si="19"/>
        <v>0.9725600249</v>
      </c>
      <c r="R192" s="23">
        <f t="shared" si="20"/>
        <v>0.9519966894</v>
      </c>
      <c r="S192" s="23">
        <f t="shared" si="21"/>
        <v>1.554124294</v>
      </c>
      <c r="T192" s="23">
        <f t="shared" si="22"/>
        <v>0.8874127449</v>
      </c>
      <c r="U192" s="23">
        <f t="shared" si="23"/>
        <v>1.05772678</v>
      </c>
      <c r="V192" s="26">
        <f t="shared" si="24"/>
        <v>0.3112558986</v>
      </c>
    </row>
    <row r="193" ht="12.75" customHeight="1">
      <c r="A193" s="7" t="s">
        <v>188</v>
      </c>
      <c r="B193" s="7">
        <v>964.0</v>
      </c>
      <c r="C193" s="7">
        <v>664.0</v>
      </c>
      <c r="D193" s="7">
        <v>736.0</v>
      </c>
      <c r="E193" s="7">
        <v>6118.0</v>
      </c>
      <c r="F193" s="7">
        <v>6170.0</v>
      </c>
      <c r="G193" s="7">
        <v>4398.0</v>
      </c>
      <c r="H193" s="7">
        <v>5072.0</v>
      </c>
      <c r="I193" s="7">
        <v>6992.0</v>
      </c>
      <c r="J193" s="7">
        <v>4592.0</v>
      </c>
      <c r="K193" s="23">
        <f t="shared" si="13"/>
        <v>5.391061453</v>
      </c>
      <c r="L193" s="23">
        <f t="shared" si="14"/>
        <v>4.346405229</v>
      </c>
      <c r="M193" s="23">
        <f t="shared" si="15"/>
        <v>4.521472393</v>
      </c>
      <c r="N193" s="23">
        <f t="shared" si="16"/>
        <v>4.752979691</v>
      </c>
      <c r="O193" s="23">
        <f t="shared" si="17"/>
        <v>1.390365826</v>
      </c>
      <c r="P193" s="23">
        <f t="shared" si="18"/>
        <v>1.427480916</v>
      </c>
      <c r="Q193" s="23">
        <f t="shared" si="19"/>
        <v>1.371686935</v>
      </c>
      <c r="R193" s="23">
        <f t="shared" si="20"/>
        <v>1.049658597</v>
      </c>
      <c r="S193" s="23">
        <f t="shared" si="21"/>
        <v>1.580338983</v>
      </c>
      <c r="T193" s="23">
        <f t="shared" si="22"/>
        <v>1.034226526</v>
      </c>
      <c r="U193" s="23">
        <f t="shared" si="23"/>
        <v>1.30895963</v>
      </c>
      <c r="V193" s="26">
        <f t="shared" si="24"/>
        <v>0.2753976906</v>
      </c>
    </row>
    <row r="194" ht="12.75" customHeight="1">
      <c r="A194" s="7" t="s">
        <v>218</v>
      </c>
      <c r="B194" s="7">
        <v>2132.0</v>
      </c>
      <c r="C194" s="7">
        <v>1386.0</v>
      </c>
      <c r="D194" s="7">
        <v>2452.0</v>
      </c>
      <c r="E194" s="7">
        <v>12204.0</v>
      </c>
      <c r="F194" s="7">
        <v>12874.0</v>
      </c>
      <c r="G194" s="7">
        <v>8420.0</v>
      </c>
      <c r="H194" s="7">
        <v>12216.0</v>
      </c>
      <c r="I194" s="7">
        <v>10900.0</v>
      </c>
      <c r="J194" s="7">
        <v>11732.0</v>
      </c>
      <c r="K194" s="23">
        <f t="shared" si="13"/>
        <v>11.91620112</v>
      </c>
      <c r="L194" s="23">
        <f t="shared" si="14"/>
        <v>9.065359477</v>
      </c>
      <c r="M194" s="23">
        <f t="shared" si="15"/>
        <v>15.04907975</v>
      </c>
      <c r="N194" s="23">
        <f t="shared" si="16"/>
        <v>12.01021345</v>
      </c>
      <c r="O194" s="23">
        <f t="shared" si="17"/>
        <v>2.773233356</v>
      </c>
      <c r="P194" s="23">
        <f t="shared" si="18"/>
        <v>2.978255841</v>
      </c>
      <c r="Q194" s="23">
        <f t="shared" si="19"/>
        <v>2.625818522</v>
      </c>
      <c r="R194" s="23">
        <f t="shared" si="20"/>
        <v>2.527829505</v>
      </c>
      <c r="S194" s="23">
        <f t="shared" si="21"/>
        <v>2.463502825</v>
      </c>
      <c r="T194" s="23">
        <f t="shared" si="22"/>
        <v>2.641972529</v>
      </c>
      <c r="U194" s="23">
        <f t="shared" si="23"/>
        <v>2.66843543</v>
      </c>
      <c r="V194" s="26">
        <f t="shared" si="24"/>
        <v>0.2221805167</v>
      </c>
    </row>
    <row r="195" ht="12.75" customHeight="1">
      <c r="A195" s="7" t="s">
        <v>240</v>
      </c>
      <c r="B195" s="7">
        <v>618.0</v>
      </c>
      <c r="C195" s="7">
        <v>354.0</v>
      </c>
      <c r="D195" s="7">
        <v>538.0</v>
      </c>
      <c r="E195" s="7">
        <v>2722.0</v>
      </c>
      <c r="F195" s="7">
        <v>2980.0</v>
      </c>
      <c r="G195" s="7">
        <v>1908.0</v>
      </c>
      <c r="H195" s="7">
        <v>2864.0</v>
      </c>
      <c r="I195" s="7">
        <v>3864.0</v>
      </c>
      <c r="J195" s="7">
        <v>2600.0</v>
      </c>
      <c r="K195" s="23">
        <f t="shared" si="13"/>
        <v>3.458100559</v>
      </c>
      <c r="L195" s="23">
        <f t="shared" si="14"/>
        <v>2.320261438</v>
      </c>
      <c r="M195" s="23">
        <f t="shared" si="15"/>
        <v>3.306748466</v>
      </c>
      <c r="N195" s="23">
        <f t="shared" si="16"/>
        <v>3.028370154</v>
      </c>
      <c r="O195" s="23">
        <f t="shared" si="17"/>
        <v>0.6187230175</v>
      </c>
      <c r="P195" s="23">
        <f t="shared" si="18"/>
        <v>0.68956743</v>
      </c>
      <c r="Q195" s="23">
        <f t="shared" si="19"/>
        <v>0.5952603679</v>
      </c>
      <c r="R195" s="23">
        <f t="shared" si="20"/>
        <v>0.5927995034</v>
      </c>
      <c r="S195" s="23">
        <f t="shared" si="21"/>
        <v>0.8734463277</v>
      </c>
      <c r="T195" s="23">
        <f t="shared" si="22"/>
        <v>0.5856789011</v>
      </c>
      <c r="U195" s="23">
        <f t="shared" si="23"/>
        <v>0.6592459246</v>
      </c>
      <c r="V195" s="26">
        <f t="shared" si="24"/>
        <v>0.2176900085</v>
      </c>
    </row>
    <row r="196" ht="12.75" customHeight="1">
      <c r="A196" s="7" t="s">
        <v>232</v>
      </c>
      <c r="B196" s="7">
        <v>262.0</v>
      </c>
      <c r="C196" s="7">
        <v>634.0</v>
      </c>
      <c r="D196" s="7">
        <v>410.0</v>
      </c>
      <c r="E196" s="7">
        <v>2560.0</v>
      </c>
      <c r="F196" s="7">
        <v>2460.0</v>
      </c>
      <c r="G196" s="7">
        <v>1618.0</v>
      </c>
      <c r="H196" s="7">
        <v>2700.0</v>
      </c>
      <c r="I196" s="7">
        <v>2696.0</v>
      </c>
      <c r="J196" s="7">
        <v>2128.0</v>
      </c>
      <c r="K196" s="23">
        <f t="shared" si="13"/>
        <v>1.469273743</v>
      </c>
      <c r="L196" s="23">
        <f t="shared" si="14"/>
        <v>4.150326797</v>
      </c>
      <c r="M196" s="23">
        <f t="shared" si="15"/>
        <v>2.521472393</v>
      </c>
      <c r="N196" s="23">
        <f t="shared" si="16"/>
        <v>2.713690978</v>
      </c>
      <c r="O196" s="23">
        <f t="shared" si="17"/>
        <v>0.5819132015</v>
      </c>
      <c r="P196" s="23">
        <f t="shared" si="18"/>
        <v>0.5692805922</v>
      </c>
      <c r="Q196" s="23">
        <f t="shared" si="19"/>
        <v>0.5048331774</v>
      </c>
      <c r="R196" s="23">
        <f t="shared" si="20"/>
        <v>0.5588661287</v>
      </c>
      <c r="S196" s="23">
        <f t="shared" si="21"/>
        <v>0.6094915254</v>
      </c>
      <c r="T196" s="23">
        <f t="shared" si="22"/>
        <v>0.4793965323</v>
      </c>
      <c r="U196" s="23">
        <f t="shared" si="23"/>
        <v>0.5506301929</v>
      </c>
      <c r="V196" s="26">
        <f t="shared" si="24"/>
        <v>0.2029082152</v>
      </c>
    </row>
    <row r="197" ht="12.75" customHeight="1">
      <c r="A197" s="7" t="s">
        <v>220</v>
      </c>
      <c r="B197" s="7">
        <v>1190.0</v>
      </c>
      <c r="C197" s="7">
        <v>450.0</v>
      </c>
      <c r="D197" s="7">
        <v>1284.0</v>
      </c>
      <c r="E197" s="7">
        <v>4200.0</v>
      </c>
      <c r="F197" s="7">
        <v>3568.0</v>
      </c>
      <c r="G197" s="7">
        <v>2860.0</v>
      </c>
      <c r="H197" s="7">
        <v>4412.0</v>
      </c>
      <c r="I197" s="7">
        <v>6000.0</v>
      </c>
      <c r="J197" s="7">
        <v>3912.0</v>
      </c>
      <c r="K197" s="23">
        <f t="shared" si="13"/>
        <v>6.653631285</v>
      </c>
      <c r="L197" s="23">
        <f t="shared" si="14"/>
        <v>2.947712418</v>
      </c>
      <c r="M197" s="23">
        <f t="shared" si="15"/>
        <v>7.883435583</v>
      </c>
      <c r="N197" s="23">
        <f t="shared" si="16"/>
        <v>5.828259762</v>
      </c>
      <c r="O197" s="23">
        <f t="shared" si="17"/>
        <v>0.9545557828</v>
      </c>
      <c r="P197" s="23">
        <f t="shared" si="18"/>
        <v>0.8255840851</v>
      </c>
      <c r="Q197" s="23">
        <f t="shared" si="19"/>
        <v>0.8921110072</v>
      </c>
      <c r="R197" s="23">
        <f t="shared" si="20"/>
        <v>0.913097455</v>
      </c>
      <c r="S197" s="23">
        <f t="shared" si="21"/>
        <v>1.356158192</v>
      </c>
      <c r="T197" s="23">
        <f t="shared" si="22"/>
        <v>0.8811078586</v>
      </c>
      <c r="U197" s="23">
        <f t="shared" si="23"/>
        <v>0.9704357301</v>
      </c>
      <c r="V197" s="26">
        <f t="shared" si="24"/>
        <v>0.1665052296</v>
      </c>
    </row>
    <row r="198" ht="12.75" customHeight="1">
      <c r="A198" s="7" t="s">
        <v>219</v>
      </c>
      <c r="B198" s="7">
        <v>2.0</v>
      </c>
      <c r="C198" s="7">
        <v>62.0</v>
      </c>
      <c r="D198" s="7">
        <v>536.0</v>
      </c>
      <c r="E198" s="7">
        <v>866.0</v>
      </c>
      <c r="F198" s="7">
        <v>788.0</v>
      </c>
      <c r="G198" s="7">
        <v>634.0</v>
      </c>
      <c r="H198" s="7">
        <v>1052.0</v>
      </c>
      <c r="I198" s="7">
        <v>776.0</v>
      </c>
      <c r="J198" s="7">
        <v>1016.0</v>
      </c>
      <c r="K198" s="23">
        <f t="shared" si="13"/>
        <v>0.01675977654</v>
      </c>
      <c r="L198" s="23">
        <f t="shared" si="14"/>
        <v>0.4117647059</v>
      </c>
      <c r="M198" s="23">
        <f t="shared" si="15"/>
        <v>3.294478528</v>
      </c>
      <c r="N198" s="23">
        <f t="shared" si="16"/>
        <v>1.241001003</v>
      </c>
      <c r="O198" s="23">
        <f t="shared" si="17"/>
        <v>0.1970006817</v>
      </c>
      <c r="P198" s="23">
        <f t="shared" si="18"/>
        <v>0.1825121443</v>
      </c>
      <c r="Q198" s="23">
        <f t="shared" si="19"/>
        <v>0.1980043655</v>
      </c>
      <c r="R198" s="23">
        <f t="shared" si="20"/>
        <v>0.217877095</v>
      </c>
      <c r="S198" s="23">
        <f t="shared" si="21"/>
        <v>0.1755932203</v>
      </c>
      <c r="T198" s="23">
        <f t="shared" si="22"/>
        <v>0.2290024769</v>
      </c>
      <c r="U198" s="23">
        <f t="shared" si="23"/>
        <v>0.1999983306</v>
      </c>
      <c r="V198" s="26">
        <f t="shared" si="24"/>
        <v>0.1611588791</v>
      </c>
    </row>
    <row r="199" ht="12.75" customHeight="1">
      <c r="A199" s="7" t="s">
        <v>225</v>
      </c>
      <c r="B199" s="7">
        <v>150.0</v>
      </c>
      <c r="C199" s="7">
        <v>170.0</v>
      </c>
      <c r="D199" s="7">
        <v>234.0</v>
      </c>
      <c r="E199" s="7">
        <v>810.0</v>
      </c>
      <c r="F199" s="7">
        <v>884.0</v>
      </c>
      <c r="G199" s="7">
        <v>540.0</v>
      </c>
      <c r="H199" s="7">
        <v>744.0</v>
      </c>
      <c r="I199" s="7">
        <v>720.0</v>
      </c>
      <c r="J199" s="7">
        <v>732.0</v>
      </c>
      <c r="K199" s="23">
        <f t="shared" si="13"/>
        <v>0.843575419</v>
      </c>
      <c r="L199" s="23">
        <f t="shared" si="14"/>
        <v>1.117647059</v>
      </c>
      <c r="M199" s="23">
        <f t="shared" si="15"/>
        <v>1.441717791</v>
      </c>
      <c r="N199" s="23">
        <f t="shared" si="16"/>
        <v>1.134313423</v>
      </c>
      <c r="O199" s="23">
        <f t="shared" si="17"/>
        <v>0.1842763008</v>
      </c>
      <c r="P199" s="23">
        <f t="shared" si="18"/>
        <v>0.2047189452</v>
      </c>
      <c r="Q199" s="23">
        <f t="shared" si="19"/>
        <v>0.168693483</v>
      </c>
      <c r="R199" s="23">
        <f t="shared" si="20"/>
        <v>0.154148562</v>
      </c>
      <c r="S199" s="23">
        <f t="shared" si="21"/>
        <v>0.1629378531</v>
      </c>
      <c r="T199" s="23">
        <f t="shared" si="22"/>
        <v>0.165052916</v>
      </c>
      <c r="U199" s="23">
        <f t="shared" si="23"/>
        <v>0.1733046767</v>
      </c>
      <c r="V199" s="26">
        <f t="shared" si="24"/>
        <v>0.1527837661</v>
      </c>
    </row>
    <row r="200" ht="12.75" customHeight="1">
      <c r="A200" s="7" t="s">
        <v>193</v>
      </c>
      <c r="B200" s="7">
        <v>320.0</v>
      </c>
      <c r="C200" s="7">
        <v>512.0</v>
      </c>
      <c r="D200" s="7">
        <v>584.0</v>
      </c>
      <c r="E200" s="7">
        <v>168.0</v>
      </c>
      <c r="F200" s="7">
        <v>190.0</v>
      </c>
      <c r="G200" s="7">
        <v>134.0</v>
      </c>
      <c r="H200" s="7">
        <v>3192.0</v>
      </c>
      <c r="I200" s="7">
        <v>3208.0</v>
      </c>
      <c r="J200" s="7">
        <v>2908.0</v>
      </c>
      <c r="K200" s="23">
        <f t="shared" si="13"/>
        <v>1.793296089</v>
      </c>
      <c r="L200" s="23">
        <f t="shared" si="14"/>
        <v>3.352941176</v>
      </c>
      <c r="M200" s="23">
        <f t="shared" si="15"/>
        <v>3.588957055</v>
      </c>
      <c r="N200" s="23">
        <f t="shared" si="16"/>
        <v>2.91173144</v>
      </c>
      <c r="O200" s="23">
        <f t="shared" si="17"/>
        <v>0.03840036355</v>
      </c>
      <c r="P200" s="23">
        <f t="shared" si="18"/>
        <v>0.04418228082</v>
      </c>
      <c r="Q200" s="23">
        <f t="shared" si="19"/>
        <v>0.04209541628</v>
      </c>
      <c r="R200" s="23">
        <f t="shared" si="20"/>
        <v>0.6606662528</v>
      </c>
      <c r="S200" s="23">
        <f t="shared" si="21"/>
        <v>0.7251977401</v>
      </c>
      <c r="T200" s="23">
        <f t="shared" si="22"/>
        <v>0.6550326503</v>
      </c>
      <c r="U200" s="23">
        <f t="shared" si="23"/>
        <v>0.3609291173</v>
      </c>
      <c r="V200" s="26">
        <f t="shared" si="24"/>
        <v>0.1239568706</v>
      </c>
    </row>
    <row r="201" ht="12.75" customHeight="1">
      <c r="A201" s="7" t="s">
        <v>243</v>
      </c>
      <c r="B201" s="7">
        <v>1298.0</v>
      </c>
      <c r="C201" s="7">
        <v>902.0</v>
      </c>
      <c r="D201" s="7">
        <v>1284.0</v>
      </c>
      <c r="E201" s="7">
        <v>3478.0</v>
      </c>
      <c r="F201" s="7">
        <v>4214.0</v>
      </c>
      <c r="G201" s="7">
        <v>2436.0</v>
      </c>
      <c r="H201" s="7">
        <v>3208.0</v>
      </c>
      <c r="I201" s="7">
        <v>3664.0</v>
      </c>
      <c r="J201" s="7">
        <v>3080.0</v>
      </c>
      <c r="K201" s="23">
        <f t="shared" si="13"/>
        <v>7.25698324</v>
      </c>
      <c r="L201" s="23">
        <f t="shared" si="14"/>
        <v>5.901960784</v>
      </c>
      <c r="M201" s="23">
        <f t="shared" si="15"/>
        <v>7.883435583</v>
      </c>
      <c r="N201" s="23">
        <f t="shared" si="16"/>
        <v>7.014126536</v>
      </c>
      <c r="O201" s="23">
        <f t="shared" si="17"/>
        <v>0.7905021586</v>
      </c>
      <c r="P201" s="23">
        <f t="shared" si="18"/>
        <v>0.9750173491</v>
      </c>
      <c r="Q201" s="23">
        <f t="shared" si="19"/>
        <v>0.7599002183</v>
      </c>
      <c r="R201" s="23">
        <f t="shared" si="20"/>
        <v>0.663976826</v>
      </c>
      <c r="S201" s="23">
        <f t="shared" si="21"/>
        <v>0.8282485876</v>
      </c>
      <c r="T201" s="23">
        <f t="shared" si="22"/>
        <v>0.6937626661</v>
      </c>
      <c r="U201" s="23">
        <f t="shared" si="23"/>
        <v>0.7852346343</v>
      </c>
      <c r="V201" s="26">
        <f t="shared" si="24"/>
        <v>0.1119504517</v>
      </c>
    </row>
    <row r="202" ht="12.75" customHeight="1">
      <c r="A202" s="7" t="s">
        <v>238</v>
      </c>
      <c r="B202" s="7">
        <v>1482.0</v>
      </c>
      <c r="C202" s="7">
        <v>684.0</v>
      </c>
      <c r="D202" s="7">
        <v>1670.0</v>
      </c>
      <c r="E202" s="7">
        <v>4058.0</v>
      </c>
      <c r="F202" s="7">
        <v>4234.0</v>
      </c>
      <c r="G202" s="7">
        <v>2790.0</v>
      </c>
      <c r="H202" s="7">
        <v>3964.0</v>
      </c>
      <c r="I202" s="7">
        <v>3256.0</v>
      </c>
      <c r="J202" s="7">
        <v>3300.0</v>
      </c>
      <c r="K202" s="23">
        <f t="shared" si="13"/>
        <v>8.284916201</v>
      </c>
      <c r="L202" s="23">
        <f t="shared" si="14"/>
        <v>4.477124183</v>
      </c>
      <c r="M202" s="23">
        <f t="shared" si="15"/>
        <v>10.25153374</v>
      </c>
      <c r="N202" s="23">
        <f t="shared" si="16"/>
        <v>7.671191375</v>
      </c>
      <c r="O202" s="23">
        <f t="shared" si="17"/>
        <v>0.9222903885</v>
      </c>
      <c r="P202" s="23">
        <f t="shared" si="18"/>
        <v>0.9796437659</v>
      </c>
      <c r="Q202" s="23">
        <f t="shared" si="19"/>
        <v>0.8702837543</v>
      </c>
      <c r="R202" s="23">
        <f t="shared" si="20"/>
        <v>0.820401407</v>
      </c>
      <c r="S202" s="23">
        <f t="shared" si="21"/>
        <v>0.7360451977</v>
      </c>
      <c r="T202" s="23">
        <f t="shared" si="22"/>
        <v>0.7433010583</v>
      </c>
      <c r="U202" s="23">
        <f t="shared" si="23"/>
        <v>0.8453275953</v>
      </c>
      <c r="V202" s="26">
        <f t="shared" si="24"/>
        <v>0.1101950863</v>
      </c>
    </row>
    <row r="203" ht="12.75" customHeight="1">
      <c r="A203" s="7" t="s">
        <v>221</v>
      </c>
      <c r="B203" s="7">
        <v>486.0</v>
      </c>
      <c r="C203" s="7">
        <v>164.0</v>
      </c>
      <c r="D203" s="7">
        <v>370.0</v>
      </c>
      <c r="E203" s="7">
        <v>974.0</v>
      </c>
      <c r="F203" s="7">
        <v>932.0</v>
      </c>
      <c r="G203" s="7">
        <v>594.0</v>
      </c>
      <c r="H203" s="7">
        <v>1012.0</v>
      </c>
      <c r="I203" s="7">
        <v>748.0</v>
      </c>
      <c r="J203" s="7">
        <v>936.0</v>
      </c>
      <c r="K203" s="23">
        <f t="shared" si="13"/>
        <v>2.720670391</v>
      </c>
      <c r="L203" s="23">
        <f t="shared" si="14"/>
        <v>1.078431373</v>
      </c>
      <c r="M203" s="23">
        <f t="shared" si="15"/>
        <v>2.27607362</v>
      </c>
      <c r="N203" s="23">
        <f t="shared" si="16"/>
        <v>2.025058461</v>
      </c>
      <c r="O203" s="23">
        <f t="shared" si="17"/>
        <v>0.221540559</v>
      </c>
      <c r="P203" s="23">
        <f t="shared" si="18"/>
        <v>0.2158223456</v>
      </c>
      <c r="Q203" s="23">
        <f t="shared" si="19"/>
        <v>0.1855316495</v>
      </c>
      <c r="R203" s="23">
        <f t="shared" si="20"/>
        <v>0.2096006621</v>
      </c>
      <c r="S203" s="23">
        <f t="shared" si="21"/>
        <v>0.1692655367</v>
      </c>
      <c r="T203" s="23">
        <f t="shared" si="22"/>
        <v>0.2109885161</v>
      </c>
      <c r="U203" s="23">
        <f t="shared" si="23"/>
        <v>0.2021248782</v>
      </c>
      <c r="V203" s="26">
        <f t="shared" si="24"/>
        <v>0.09981187312</v>
      </c>
    </row>
    <row r="204" ht="12.75" customHeight="1">
      <c r="A204" s="7" t="s">
        <v>236</v>
      </c>
      <c r="B204" s="7">
        <v>1792.0</v>
      </c>
      <c r="C204" s="7">
        <v>772.0</v>
      </c>
      <c r="D204" s="7">
        <v>2682.0</v>
      </c>
      <c r="E204" s="7">
        <v>4356.0</v>
      </c>
      <c r="F204" s="7">
        <v>4642.0</v>
      </c>
      <c r="G204" s="7">
        <v>3080.0</v>
      </c>
      <c r="H204" s="7">
        <v>3400.0</v>
      </c>
      <c r="I204" s="7">
        <v>4448.0</v>
      </c>
      <c r="J204" s="7">
        <v>3272.0</v>
      </c>
      <c r="K204" s="23">
        <f t="shared" si="13"/>
        <v>10.01675978</v>
      </c>
      <c r="L204" s="23">
        <f t="shared" si="14"/>
        <v>5.052287582</v>
      </c>
      <c r="M204" s="23">
        <f t="shared" si="15"/>
        <v>16.4601227</v>
      </c>
      <c r="N204" s="23">
        <f t="shared" si="16"/>
        <v>10.50972335</v>
      </c>
      <c r="O204" s="23">
        <f t="shared" si="17"/>
        <v>0.9900022722</v>
      </c>
      <c r="P204" s="23">
        <f t="shared" si="18"/>
        <v>1.074022669</v>
      </c>
      <c r="Q204" s="23">
        <f t="shared" si="19"/>
        <v>0.9607109448</v>
      </c>
      <c r="R204" s="23">
        <f t="shared" si="20"/>
        <v>0.7037037037</v>
      </c>
      <c r="S204" s="23">
        <f t="shared" si="21"/>
        <v>1.005423729</v>
      </c>
      <c r="T204" s="23">
        <f t="shared" si="22"/>
        <v>0.736996172</v>
      </c>
      <c r="U204" s="23">
        <f t="shared" si="23"/>
        <v>0.9118099152</v>
      </c>
      <c r="V204" s="26">
        <f t="shared" si="24"/>
        <v>0.08675869807</v>
      </c>
    </row>
    <row r="205" ht="12.75" customHeight="1">
      <c r="A205" s="7" t="s">
        <v>246</v>
      </c>
      <c r="B205" s="7">
        <v>746.0</v>
      </c>
      <c r="C205" s="7">
        <v>978.0</v>
      </c>
      <c r="D205" s="7">
        <v>1724.0</v>
      </c>
      <c r="E205" s="7">
        <v>2776.0</v>
      </c>
      <c r="F205" s="7">
        <v>2832.0</v>
      </c>
      <c r="G205" s="7">
        <v>2008.0</v>
      </c>
      <c r="H205" s="7">
        <v>2908.0</v>
      </c>
      <c r="I205" s="7">
        <v>1468.0</v>
      </c>
      <c r="J205" s="7">
        <v>2672.0</v>
      </c>
      <c r="K205" s="23">
        <f t="shared" si="13"/>
        <v>4.173184358</v>
      </c>
      <c r="L205" s="23">
        <f t="shared" si="14"/>
        <v>6.39869281</v>
      </c>
      <c r="M205" s="23">
        <f t="shared" si="15"/>
        <v>10.58282209</v>
      </c>
      <c r="N205" s="23">
        <f t="shared" si="16"/>
        <v>7.051566418</v>
      </c>
      <c r="O205" s="23">
        <f t="shared" si="17"/>
        <v>0.6309929561</v>
      </c>
      <c r="P205" s="23">
        <f t="shared" si="18"/>
        <v>0.6553319454</v>
      </c>
      <c r="Q205" s="23">
        <f t="shared" si="19"/>
        <v>0.6264421578</v>
      </c>
      <c r="R205" s="23">
        <f t="shared" si="20"/>
        <v>0.6019035796</v>
      </c>
      <c r="S205" s="23">
        <f t="shared" si="21"/>
        <v>0.3319774011</v>
      </c>
      <c r="T205" s="23">
        <f t="shared" si="22"/>
        <v>0.6018914659</v>
      </c>
      <c r="U205" s="23">
        <f t="shared" si="23"/>
        <v>0.5747565843</v>
      </c>
      <c r="V205" s="26">
        <f t="shared" si="24"/>
        <v>0.08150764671</v>
      </c>
    </row>
    <row r="206" ht="12.75" customHeight="1">
      <c r="A206" s="7" t="s">
        <v>245</v>
      </c>
      <c r="B206" s="7">
        <v>1140.0</v>
      </c>
      <c r="C206" s="7">
        <v>812.0</v>
      </c>
      <c r="D206" s="7">
        <v>912.0</v>
      </c>
      <c r="E206" s="7">
        <v>2562.0</v>
      </c>
      <c r="F206" s="7">
        <v>2688.0</v>
      </c>
      <c r="G206" s="7">
        <v>1518.0</v>
      </c>
      <c r="H206" s="7">
        <v>1692.0</v>
      </c>
      <c r="I206" s="7">
        <v>1292.0</v>
      </c>
      <c r="J206" s="7">
        <v>1864.0</v>
      </c>
      <c r="K206" s="23">
        <f t="shared" si="13"/>
        <v>6.374301676</v>
      </c>
      <c r="L206" s="23">
        <f t="shared" si="14"/>
        <v>5.31372549</v>
      </c>
      <c r="M206" s="23">
        <f t="shared" si="15"/>
        <v>5.601226994</v>
      </c>
      <c r="N206" s="23">
        <f t="shared" si="16"/>
        <v>5.76308472</v>
      </c>
      <c r="O206" s="23">
        <f t="shared" si="17"/>
        <v>0.5823676437</v>
      </c>
      <c r="P206" s="23">
        <f t="shared" si="18"/>
        <v>0.6220217442</v>
      </c>
      <c r="Q206" s="23">
        <f t="shared" si="19"/>
        <v>0.4736513876</v>
      </c>
      <c r="R206" s="23">
        <f t="shared" si="20"/>
        <v>0.3503000207</v>
      </c>
      <c r="S206" s="23">
        <f t="shared" si="21"/>
        <v>0.2922033898</v>
      </c>
      <c r="T206" s="23">
        <f t="shared" si="22"/>
        <v>0.4199504616</v>
      </c>
      <c r="U206" s="23">
        <f t="shared" si="23"/>
        <v>0.4567491079</v>
      </c>
      <c r="V206" s="26">
        <f t="shared" si="24"/>
        <v>0.07925427616</v>
      </c>
    </row>
    <row r="207" ht="12.75" customHeight="1">
      <c r="A207" s="7" t="s">
        <v>200</v>
      </c>
      <c r="B207" s="7">
        <v>1020.0</v>
      </c>
      <c r="C207" s="7">
        <v>690.0</v>
      </c>
      <c r="D207" s="7">
        <v>594.0</v>
      </c>
      <c r="E207" s="7">
        <v>1102.0</v>
      </c>
      <c r="F207" s="7">
        <v>920.0</v>
      </c>
      <c r="G207" s="7">
        <v>772.0</v>
      </c>
      <c r="H207" s="7">
        <v>1116.0</v>
      </c>
      <c r="I207" s="7">
        <v>2716.0</v>
      </c>
      <c r="J207" s="7">
        <v>1160.0</v>
      </c>
      <c r="K207" s="23">
        <f t="shared" si="13"/>
        <v>5.703910615</v>
      </c>
      <c r="L207" s="23">
        <f t="shared" si="14"/>
        <v>4.516339869</v>
      </c>
      <c r="M207" s="23">
        <f t="shared" si="15"/>
        <v>3.650306748</v>
      </c>
      <c r="N207" s="23">
        <f t="shared" si="16"/>
        <v>4.623519077</v>
      </c>
      <c r="O207" s="23">
        <f t="shared" si="17"/>
        <v>0.250624858</v>
      </c>
      <c r="P207" s="23">
        <f t="shared" si="18"/>
        <v>0.2130464955</v>
      </c>
      <c r="Q207" s="23">
        <f t="shared" si="19"/>
        <v>0.2410352354</v>
      </c>
      <c r="R207" s="23">
        <f t="shared" si="20"/>
        <v>0.2311193875</v>
      </c>
      <c r="S207" s="23">
        <f t="shared" si="21"/>
        <v>0.6140112994</v>
      </c>
      <c r="T207" s="23">
        <f t="shared" si="22"/>
        <v>0.2614276064</v>
      </c>
      <c r="U207" s="23">
        <f t="shared" si="23"/>
        <v>0.3018774804</v>
      </c>
      <c r="V207" s="26">
        <f t="shared" si="24"/>
        <v>0.06529171294</v>
      </c>
    </row>
    <row r="208" ht="12.75" customHeight="1">
      <c r="A208" s="7" t="s">
        <v>204</v>
      </c>
      <c r="B208" s="7">
        <v>20.0</v>
      </c>
      <c r="C208" s="7">
        <v>38.0</v>
      </c>
      <c r="D208" s="7">
        <v>40.0</v>
      </c>
      <c r="E208" s="7">
        <v>22.0</v>
      </c>
      <c r="F208" s="7">
        <v>36.0</v>
      </c>
      <c r="G208" s="7">
        <v>6.0</v>
      </c>
      <c r="H208" s="7">
        <v>68.0</v>
      </c>
      <c r="I208" s="7">
        <v>148.0</v>
      </c>
      <c r="J208" s="7">
        <v>64.0</v>
      </c>
      <c r="K208" s="23">
        <f t="shared" si="13"/>
        <v>0.1173184358</v>
      </c>
      <c r="L208" s="23">
        <f t="shared" si="14"/>
        <v>0.2549019608</v>
      </c>
      <c r="M208" s="23">
        <f t="shared" si="15"/>
        <v>0.2515337423</v>
      </c>
      <c r="N208" s="23">
        <f t="shared" si="16"/>
        <v>0.2079180463</v>
      </c>
      <c r="O208" s="23">
        <f t="shared" si="17"/>
        <v>0.005226084981</v>
      </c>
      <c r="P208" s="23">
        <f t="shared" si="18"/>
        <v>0.008558871154</v>
      </c>
      <c r="Q208" s="23">
        <f t="shared" si="19"/>
        <v>0.002182725288</v>
      </c>
      <c r="R208" s="23">
        <f t="shared" si="20"/>
        <v>0.01427684668</v>
      </c>
      <c r="S208" s="23">
        <f t="shared" si="21"/>
        <v>0.03367231638</v>
      </c>
      <c r="T208" s="23">
        <f t="shared" si="22"/>
        <v>0.01463634317</v>
      </c>
      <c r="U208" s="23">
        <f t="shared" si="23"/>
        <v>0.01309219794</v>
      </c>
      <c r="V208" s="26">
        <f t="shared" si="24"/>
        <v>0.06296806927</v>
      </c>
    </row>
    <row r="209" ht="12.75" customHeight="1">
      <c r="A209" s="7" t="s">
        <v>237</v>
      </c>
      <c r="B209" s="7">
        <v>696.0</v>
      </c>
      <c r="C209" s="7">
        <v>572.0</v>
      </c>
      <c r="D209" s="7">
        <v>776.0</v>
      </c>
      <c r="E209" s="7">
        <v>1112.0</v>
      </c>
      <c r="F209" s="7">
        <v>826.0</v>
      </c>
      <c r="G209" s="7">
        <v>888.0</v>
      </c>
      <c r="H209" s="7">
        <v>756.0</v>
      </c>
      <c r="I209" s="7">
        <v>1084.0</v>
      </c>
      <c r="J209" s="7">
        <v>768.0</v>
      </c>
      <c r="K209" s="23">
        <f t="shared" si="13"/>
        <v>3.893854749</v>
      </c>
      <c r="L209" s="23">
        <f t="shared" si="14"/>
        <v>3.745098039</v>
      </c>
      <c r="M209" s="23">
        <f t="shared" si="15"/>
        <v>4.766871166</v>
      </c>
      <c r="N209" s="23">
        <f t="shared" si="16"/>
        <v>4.135274651</v>
      </c>
      <c r="O209" s="23">
        <f t="shared" si="17"/>
        <v>0.2528970688</v>
      </c>
      <c r="P209" s="23">
        <f t="shared" si="18"/>
        <v>0.1913023363</v>
      </c>
      <c r="Q209" s="23">
        <f t="shared" si="19"/>
        <v>0.2772061116</v>
      </c>
      <c r="R209" s="23">
        <f t="shared" si="20"/>
        <v>0.1566314918</v>
      </c>
      <c r="S209" s="23">
        <f t="shared" si="21"/>
        <v>0.2451977401</v>
      </c>
      <c r="T209" s="23">
        <f t="shared" si="22"/>
        <v>0.1731591984</v>
      </c>
      <c r="U209" s="23">
        <f t="shared" si="23"/>
        <v>0.2160656579</v>
      </c>
      <c r="V209" s="26">
        <f t="shared" si="24"/>
        <v>0.05224940931</v>
      </c>
    </row>
    <row r="210" ht="12.75" customHeight="1">
      <c r="A210" s="7" t="s">
        <v>229</v>
      </c>
      <c r="B210" s="7">
        <v>1332.0</v>
      </c>
      <c r="C210" s="7">
        <v>1070.0</v>
      </c>
      <c r="D210" s="7">
        <v>2080.0</v>
      </c>
      <c r="E210" s="7">
        <v>2000.0</v>
      </c>
      <c r="F210" s="7">
        <v>2346.0</v>
      </c>
      <c r="G210" s="7">
        <v>1342.0</v>
      </c>
      <c r="H210" s="7">
        <v>2096.0</v>
      </c>
      <c r="I210" s="7">
        <v>1816.0</v>
      </c>
      <c r="J210" s="7">
        <v>1916.0</v>
      </c>
      <c r="K210" s="23">
        <f t="shared" si="13"/>
        <v>7.446927374</v>
      </c>
      <c r="L210" s="23">
        <f t="shared" si="14"/>
        <v>7</v>
      </c>
      <c r="M210" s="23">
        <f t="shared" si="15"/>
        <v>12.76687117</v>
      </c>
      <c r="N210" s="23">
        <f t="shared" si="16"/>
        <v>9.07126618</v>
      </c>
      <c r="O210" s="23">
        <f t="shared" si="17"/>
        <v>0.4546693933</v>
      </c>
      <c r="P210" s="23">
        <f t="shared" si="18"/>
        <v>0.5429100162</v>
      </c>
      <c r="Q210" s="23">
        <f t="shared" si="19"/>
        <v>0.4187714375</v>
      </c>
      <c r="R210" s="23">
        <f t="shared" si="20"/>
        <v>0.4338919926</v>
      </c>
      <c r="S210" s="23">
        <f t="shared" si="21"/>
        <v>0.4106214689</v>
      </c>
      <c r="T210" s="23">
        <f t="shared" si="22"/>
        <v>0.4316595361</v>
      </c>
      <c r="U210" s="23">
        <f t="shared" si="23"/>
        <v>0.4487539741</v>
      </c>
      <c r="V210" s="26">
        <f t="shared" si="24"/>
        <v>0.04946982761</v>
      </c>
    </row>
    <row r="211" ht="12.75" customHeight="1">
      <c r="U211" s="27" t="s">
        <v>182</v>
      </c>
      <c r="V211" s="26">
        <f>28/62</f>
        <v>0.4516129032</v>
      </c>
    </row>
    <row r="212" ht="12.75" customHeight="1">
      <c r="U212" s="27" t="s">
        <v>184</v>
      </c>
      <c r="V212" s="26">
        <f>17/62</f>
        <v>0.2741935484</v>
      </c>
    </row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5:J5"/>
    <mergeCell ref="K5:V5"/>
    <mergeCell ref="B146:J146"/>
    <mergeCell ref="K146:V146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2.75" customHeight="1">
      <c r="A1" s="6" t="s">
        <v>260</v>
      </c>
      <c r="B1" s="7" t="s">
        <v>254</v>
      </c>
      <c r="C1" s="7" t="s">
        <v>255</v>
      </c>
      <c r="D1" s="7" t="s">
        <v>256</v>
      </c>
      <c r="E1" s="7" t="s">
        <v>32</v>
      </c>
      <c r="F1" s="7" t="s">
        <v>33</v>
      </c>
      <c r="G1" s="7" t="s">
        <v>34</v>
      </c>
      <c r="H1" s="8" t="s">
        <v>35</v>
      </c>
      <c r="I1" s="8" t="s">
        <v>36</v>
      </c>
      <c r="J1" s="8" t="s">
        <v>37</v>
      </c>
      <c r="M1" s="35"/>
      <c r="N1" s="35"/>
      <c r="O1" s="35"/>
      <c r="P1" s="35"/>
      <c r="Q1" s="35"/>
      <c r="R1" s="35"/>
    </row>
    <row r="2" ht="12.75" customHeight="1">
      <c r="A2" s="7" t="s">
        <v>251</v>
      </c>
      <c r="B2" s="7">
        <v>5042.0</v>
      </c>
      <c r="C2" s="7">
        <v>2842.0</v>
      </c>
      <c r="D2" s="7">
        <v>7454.0</v>
      </c>
      <c r="E2" s="7">
        <v>6710.0</v>
      </c>
      <c r="F2" s="7">
        <v>5976.0</v>
      </c>
      <c r="G2" s="7">
        <v>4236.0</v>
      </c>
      <c r="H2" s="7">
        <v>9928.0</v>
      </c>
      <c r="I2" s="7">
        <v>15964.0</v>
      </c>
      <c r="J2" s="7">
        <v>9504.0</v>
      </c>
      <c r="M2" s="36"/>
      <c r="N2" s="36"/>
      <c r="O2" s="36"/>
      <c r="P2" s="36"/>
      <c r="Q2" s="36"/>
      <c r="R2" s="36"/>
    </row>
    <row r="3" ht="12.75" customHeight="1">
      <c r="A3" s="6"/>
      <c r="C3" s="13"/>
      <c r="D3" s="13"/>
      <c r="E3" s="13"/>
      <c r="F3" s="13"/>
      <c r="G3" s="13"/>
      <c r="H3" s="8"/>
      <c r="I3" s="37"/>
      <c r="J3" s="8"/>
      <c r="M3" s="35"/>
      <c r="N3" s="35"/>
      <c r="O3" s="35"/>
      <c r="P3" s="35"/>
      <c r="Q3" s="35"/>
      <c r="R3" s="35"/>
    </row>
    <row r="4" ht="12.75" customHeight="1">
      <c r="A4" s="6" t="s">
        <v>39</v>
      </c>
      <c r="H4" s="8"/>
      <c r="I4" s="8"/>
      <c r="J4" s="8"/>
    </row>
    <row r="5" ht="12.75" customHeight="1">
      <c r="B5" s="16" t="s">
        <v>40</v>
      </c>
      <c r="C5" s="17"/>
      <c r="D5" s="17"/>
      <c r="E5" s="17"/>
      <c r="F5" s="17"/>
      <c r="G5" s="17"/>
      <c r="H5" s="17"/>
      <c r="I5" s="17"/>
      <c r="J5" s="18"/>
      <c r="K5" s="19" t="s">
        <v>41</v>
      </c>
      <c r="L5" s="17"/>
      <c r="M5" s="17"/>
      <c r="N5" s="17"/>
      <c r="O5" s="17"/>
      <c r="P5" s="17"/>
      <c r="Q5" s="17"/>
      <c r="R5" s="17"/>
      <c r="S5" s="17"/>
      <c r="T5" s="17"/>
      <c r="U5" s="17"/>
      <c r="V5" s="18"/>
    </row>
    <row r="6" ht="12.75" customHeight="1">
      <c r="B6" s="7" t="s">
        <v>254</v>
      </c>
      <c r="C6" s="7" t="s">
        <v>255</v>
      </c>
      <c r="D6" s="7" t="s">
        <v>256</v>
      </c>
      <c r="E6" s="7" t="s">
        <v>32</v>
      </c>
      <c r="F6" s="7" t="s">
        <v>33</v>
      </c>
      <c r="G6" s="7" t="s">
        <v>34</v>
      </c>
      <c r="H6" s="8" t="s">
        <v>35</v>
      </c>
      <c r="I6" s="8" t="s">
        <v>36</v>
      </c>
      <c r="J6" s="8" t="s">
        <v>37</v>
      </c>
      <c r="K6" s="7" t="s">
        <v>254</v>
      </c>
      <c r="L6" s="7" t="s">
        <v>255</v>
      </c>
      <c r="M6" s="7" t="s">
        <v>256</v>
      </c>
      <c r="N6" s="7" t="s">
        <v>257</v>
      </c>
      <c r="O6" s="7" t="s">
        <v>32</v>
      </c>
      <c r="P6" s="7" t="s">
        <v>33</v>
      </c>
      <c r="Q6" s="7" t="s">
        <v>34</v>
      </c>
      <c r="R6" s="7" t="s">
        <v>35</v>
      </c>
      <c r="S6" s="7" t="s">
        <v>36</v>
      </c>
      <c r="T6" s="7" t="s">
        <v>37</v>
      </c>
      <c r="U6" s="7" t="s">
        <v>43</v>
      </c>
      <c r="V6" s="38" t="s">
        <v>44</v>
      </c>
      <c r="W6" s="7"/>
    </row>
    <row r="7" ht="12.75" customHeight="1">
      <c r="A7" s="7" t="s">
        <v>149</v>
      </c>
      <c r="B7" s="7">
        <v>0.0</v>
      </c>
      <c r="C7" s="7">
        <v>0.0</v>
      </c>
      <c r="D7" s="7">
        <v>0.0</v>
      </c>
      <c r="E7" s="7">
        <v>2716.0</v>
      </c>
      <c r="F7" s="7">
        <v>2370.0</v>
      </c>
      <c r="G7" s="7">
        <v>1752.0</v>
      </c>
      <c r="H7" s="7">
        <v>1392.0</v>
      </c>
      <c r="I7" s="7">
        <v>1704.0</v>
      </c>
      <c r="J7" s="7">
        <v>1604.0</v>
      </c>
      <c r="K7" s="23">
        <f t="shared" ref="K7:K143" si="1">(1+B7)/(1+$B$2)</f>
        <v>0.0001982946659</v>
      </c>
      <c r="L7" s="23">
        <f t="shared" ref="L7:L143" si="2">(1+C7)/(1+$C$2)</f>
        <v>0.0003517411185</v>
      </c>
      <c r="M7" s="23">
        <f t="shared" ref="M7:M143" si="3">(1+D7)/(1+$D$2)</f>
        <v>0.0001341381623</v>
      </c>
      <c r="N7" s="23">
        <f t="shared" ref="N7:N143" si="4">(K7+L7+M7)/3</f>
        <v>0.0002280579822</v>
      </c>
      <c r="O7" s="23">
        <f t="shared" ref="O7:O143" si="5">(1+E7)/(1+$E$2)</f>
        <v>0.4048576963</v>
      </c>
      <c r="P7" s="23">
        <f t="shared" ref="P7:P143" si="6">(1+F7)/(1+$F$2)</f>
        <v>0.3966873013</v>
      </c>
      <c r="Q7" s="23">
        <f t="shared" ref="Q7:Q143" si="7">(1+G7)/(1+$G$2)</f>
        <v>0.4137361341</v>
      </c>
      <c r="R7" s="23">
        <f t="shared" ref="R7:R143" si="8">(1+H7)/(1+$H$2)</f>
        <v>0.1402961023</v>
      </c>
      <c r="S7" s="23">
        <f t="shared" ref="S7:S143" si="9">(1+I7)/(1+$I$2)</f>
        <v>0.1067961165</v>
      </c>
      <c r="T7" s="23">
        <f t="shared" ref="T7:T143" si="10">(1+J7)/(1+$J$2)</f>
        <v>0.1688584955</v>
      </c>
      <c r="U7" s="23">
        <f t="shared" ref="U7:U143" si="11">(O7+P7+Q7+R7+S7+T7)/6</f>
        <v>0.2718719743</v>
      </c>
      <c r="V7" s="39">
        <f t="shared" ref="V7:V143" si="12">U7/N7</f>
        <v>1192.117775</v>
      </c>
    </row>
    <row r="8" ht="12.75" customHeight="1">
      <c r="A8" s="7" t="s">
        <v>61</v>
      </c>
      <c r="B8" s="7">
        <v>0.0</v>
      </c>
      <c r="C8" s="7">
        <v>2.0</v>
      </c>
      <c r="D8" s="7">
        <v>6.0</v>
      </c>
      <c r="E8" s="7">
        <v>506.0</v>
      </c>
      <c r="F8" s="7">
        <v>926.0</v>
      </c>
      <c r="G8" s="7">
        <v>874.0</v>
      </c>
      <c r="H8" s="7">
        <v>12360.0</v>
      </c>
      <c r="I8" s="7">
        <v>34620.0</v>
      </c>
      <c r="J8" s="7">
        <v>9784.0</v>
      </c>
      <c r="K8" s="23">
        <f t="shared" si="1"/>
        <v>0.0001982946659</v>
      </c>
      <c r="L8" s="23">
        <f t="shared" si="2"/>
        <v>0.001055223356</v>
      </c>
      <c r="M8" s="23">
        <f t="shared" si="3"/>
        <v>0.0009389671362</v>
      </c>
      <c r="N8" s="23">
        <f t="shared" si="4"/>
        <v>0.0007308283859</v>
      </c>
      <c r="O8" s="23">
        <f t="shared" si="5"/>
        <v>0.0755476084</v>
      </c>
      <c r="P8" s="23">
        <f t="shared" si="6"/>
        <v>0.155094529</v>
      </c>
      <c r="Q8" s="23">
        <f t="shared" si="7"/>
        <v>0.206514043</v>
      </c>
      <c r="R8" s="23">
        <f t="shared" si="8"/>
        <v>1.244939067</v>
      </c>
      <c r="S8" s="23">
        <f t="shared" si="9"/>
        <v>2.168556217</v>
      </c>
      <c r="T8" s="23">
        <f t="shared" si="10"/>
        <v>1.02945818</v>
      </c>
      <c r="U8" s="23">
        <f t="shared" si="11"/>
        <v>0.8133516074</v>
      </c>
      <c r="V8" s="39">
        <f t="shared" si="12"/>
        <v>1112.917373</v>
      </c>
    </row>
    <row r="9" ht="12.75" customHeight="1">
      <c r="A9" s="7" t="s">
        <v>96</v>
      </c>
      <c r="B9" s="7">
        <v>0.0</v>
      </c>
      <c r="C9" s="7">
        <v>0.0</v>
      </c>
      <c r="D9" s="7">
        <v>4.0</v>
      </c>
      <c r="E9" s="7">
        <v>1896.0</v>
      </c>
      <c r="F9" s="7">
        <v>1582.0</v>
      </c>
      <c r="G9" s="7">
        <v>1634.0</v>
      </c>
      <c r="H9" s="7">
        <v>4516.0</v>
      </c>
      <c r="I9" s="7">
        <v>7276.0</v>
      </c>
      <c r="J9" s="7">
        <v>6240.0</v>
      </c>
      <c r="K9" s="23">
        <f t="shared" si="1"/>
        <v>0.0001982946659</v>
      </c>
      <c r="L9" s="23">
        <f t="shared" si="2"/>
        <v>0.0003517411185</v>
      </c>
      <c r="M9" s="23">
        <f t="shared" si="3"/>
        <v>0.0006706908115</v>
      </c>
      <c r="N9" s="23">
        <f t="shared" si="4"/>
        <v>0.0004069088653</v>
      </c>
      <c r="O9" s="23">
        <f t="shared" si="5"/>
        <v>0.2826702429</v>
      </c>
      <c r="P9" s="23">
        <f t="shared" si="6"/>
        <v>0.2648485862</v>
      </c>
      <c r="Q9" s="23">
        <f t="shared" si="7"/>
        <v>0.3858862403</v>
      </c>
      <c r="R9" s="23">
        <f t="shared" si="8"/>
        <v>0.454930003</v>
      </c>
      <c r="S9" s="23">
        <f t="shared" si="9"/>
        <v>0.4558095835</v>
      </c>
      <c r="T9" s="23">
        <f t="shared" si="10"/>
        <v>0.6566017885</v>
      </c>
      <c r="U9" s="23">
        <f t="shared" si="11"/>
        <v>0.4167910741</v>
      </c>
      <c r="V9" s="39">
        <f t="shared" si="12"/>
        <v>1024.286049</v>
      </c>
    </row>
    <row r="10" ht="12.75" customHeight="1">
      <c r="A10" s="7" t="s">
        <v>80</v>
      </c>
      <c r="B10" s="7">
        <v>40.0</v>
      </c>
      <c r="C10" s="7">
        <v>64.0</v>
      </c>
      <c r="D10" s="7">
        <v>66.0</v>
      </c>
      <c r="E10" s="7">
        <v>50702.0</v>
      </c>
      <c r="F10" s="7">
        <v>61352.0</v>
      </c>
      <c r="G10" s="7">
        <v>34496.0</v>
      </c>
      <c r="H10" s="7">
        <v>136200.0</v>
      </c>
      <c r="I10" s="7">
        <v>209084.0</v>
      </c>
      <c r="J10" s="7">
        <v>158824.0</v>
      </c>
      <c r="K10" s="23">
        <f t="shared" si="1"/>
        <v>0.008130081301</v>
      </c>
      <c r="L10" s="23">
        <f t="shared" si="2"/>
        <v>0.0228631727</v>
      </c>
      <c r="M10" s="23">
        <f t="shared" si="3"/>
        <v>0.008987256875</v>
      </c>
      <c r="N10" s="23">
        <f t="shared" si="4"/>
        <v>0.01332683696</v>
      </c>
      <c r="O10" s="23">
        <f t="shared" si="5"/>
        <v>7.555207868</v>
      </c>
      <c r="P10" s="23">
        <f t="shared" si="6"/>
        <v>10.26484859</v>
      </c>
      <c r="Q10" s="23">
        <f t="shared" si="7"/>
        <v>8.141845646</v>
      </c>
      <c r="R10" s="23">
        <f t="shared" si="8"/>
        <v>13.71749421</v>
      </c>
      <c r="S10" s="23">
        <f t="shared" si="9"/>
        <v>13.09646101</v>
      </c>
      <c r="T10" s="23">
        <f t="shared" si="10"/>
        <v>16.70962651</v>
      </c>
      <c r="U10" s="23">
        <f t="shared" si="11"/>
        <v>11.58091397</v>
      </c>
      <c r="V10" s="39">
        <f t="shared" si="12"/>
        <v>868.9919451</v>
      </c>
    </row>
    <row r="11" ht="12.75" customHeight="1">
      <c r="A11" s="7" t="s">
        <v>51</v>
      </c>
      <c r="B11" s="7">
        <v>2.0</v>
      </c>
      <c r="C11" s="7">
        <v>10.0</v>
      </c>
      <c r="D11" s="7">
        <v>40.0</v>
      </c>
      <c r="E11" s="7">
        <v>14288.0</v>
      </c>
      <c r="F11" s="7">
        <v>11498.0</v>
      </c>
      <c r="G11" s="7">
        <v>9644.0</v>
      </c>
      <c r="H11" s="7">
        <v>18264.0</v>
      </c>
      <c r="I11" s="7">
        <v>18320.0</v>
      </c>
      <c r="J11" s="7">
        <v>25892.0</v>
      </c>
      <c r="K11" s="23">
        <f t="shared" si="1"/>
        <v>0.0005948839976</v>
      </c>
      <c r="L11" s="23">
        <f t="shared" si="2"/>
        <v>0.003869152304</v>
      </c>
      <c r="M11" s="23">
        <f t="shared" si="3"/>
        <v>0.005499664655</v>
      </c>
      <c r="N11" s="23">
        <f t="shared" si="4"/>
        <v>0.003321233652</v>
      </c>
      <c r="O11" s="23">
        <f t="shared" si="5"/>
        <v>2.129190881</v>
      </c>
      <c r="P11" s="23">
        <f t="shared" si="6"/>
        <v>1.923874854</v>
      </c>
      <c r="Q11" s="23">
        <f t="shared" si="7"/>
        <v>2.276374793</v>
      </c>
      <c r="R11" s="23">
        <f t="shared" si="8"/>
        <v>1.839560882</v>
      </c>
      <c r="S11" s="23">
        <f t="shared" si="9"/>
        <v>1.147572816</v>
      </c>
      <c r="T11" s="23">
        <f t="shared" si="10"/>
        <v>2.724145187</v>
      </c>
      <c r="U11" s="23">
        <f t="shared" si="11"/>
        <v>2.006786569</v>
      </c>
      <c r="V11" s="39">
        <f t="shared" si="12"/>
        <v>604.2292651</v>
      </c>
    </row>
    <row r="12" ht="12.75" customHeight="1">
      <c r="A12" s="7" t="s">
        <v>50</v>
      </c>
      <c r="B12" s="7">
        <v>0.0</v>
      </c>
      <c r="C12" s="7">
        <v>4.0</v>
      </c>
      <c r="D12" s="7">
        <v>6.0</v>
      </c>
      <c r="E12" s="7">
        <v>4142.0</v>
      </c>
      <c r="F12" s="7">
        <v>4546.0</v>
      </c>
      <c r="G12" s="7">
        <v>2940.0</v>
      </c>
      <c r="H12" s="7">
        <v>4456.0</v>
      </c>
      <c r="I12" s="7">
        <v>3388.0</v>
      </c>
      <c r="J12" s="7">
        <v>5172.0</v>
      </c>
      <c r="K12" s="23">
        <f t="shared" si="1"/>
        <v>0.0001982946659</v>
      </c>
      <c r="L12" s="23">
        <f t="shared" si="2"/>
        <v>0.001758705593</v>
      </c>
      <c r="M12" s="23">
        <f t="shared" si="3"/>
        <v>0.0009389671362</v>
      </c>
      <c r="N12" s="23">
        <f t="shared" si="4"/>
        <v>0.0009653224649</v>
      </c>
      <c r="O12" s="23">
        <f t="shared" si="5"/>
        <v>0.617344658</v>
      </c>
      <c r="P12" s="23">
        <f t="shared" si="6"/>
        <v>0.7607495399</v>
      </c>
      <c r="Q12" s="23">
        <f t="shared" si="7"/>
        <v>0.6941232004</v>
      </c>
      <c r="R12" s="23">
        <f t="shared" si="8"/>
        <v>0.4488870984</v>
      </c>
      <c r="S12" s="23">
        <f t="shared" si="9"/>
        <v>0.2122768556</v>
      </c>
      <c r="T12" s="23">
        <f t="shared" si="10"/>
        <v>0.5442398738</v>
      </c>
      <c r="U12" s="23">
        <f t="shared" si="11"/>
        <v>0.5462702043</v>
      </c>
      <c r="V12" s="39">
        <f t="shared" si="12"/>
        <v>565.8940139</v>
      </c>
    </row>
    <row r="13" ht="12.75" customHeight="1">
      <c r="A13" s="7" t="s">
        <v>87</v>
      </c>
      <c r="B13" s="7">
        <v>132.0</v>
      </c>
      <c r="C13" s="7">
        <v>42.0</v>
      </c>
      <c r="D13" s="7">
        <v>28.0</v>
      </c>
      <c r="E13" s="7">
        <v>54326.0</v>
      </c>
      <c r="F13" s="7">
        <v>49086.0</v>
      </c>
      <c r="G13" s="7">
        <v>47048.0</v>
      </c>
      <c r="H13" s="7">
        <v>71540.0</v>
      </c>
      <c r="I13" s="7">
        <v>108880.0</v>
      </c>
      <c r="J13" s="7">
        <v>87756.0</v>
      </c>
      <c r="K13" s="23">
        <f t="shared" si="1"/>
        <v>0.02637319056</v>
      </c>
      <c r="L13" s="23">
        <f t="shared" si="2"/>
        <v>0.0151248681</v>
      </c>
      <c r="M13" s="23">
        <f t="shared" si="3"/>
        <v>0.003890006707</v>
      </c>
      <c r="N13" s="23">
        <f t="shared" si="4"/>
        <v>0.01512935512</v>
      </c>
      <c r="O13" s="23">
        <f t="shared" si="5"/>
        <v>8.095216808</v>
      </c>
      <c r="P13" s="23">
        <f t="shared" si="6"/>
        <v>8.212648486</v>
      </c>
      <c r="Q13" s="23">
        <f t="shared" si="7"/>
        <v>11.10431909</v>
      </c>
      <c r="R13" s="23">
        <f t="shared" si="8"/>
        <v>7.205257327</v>
      </c>
      <c r="S13" s="23">
        <f t="shared" si="9"/>
        <v>6.819981209</v>
      </c>
      <c r="T13" s="23">
        <f t="shared" si="10"/>
        <v>9.232719621</v>
      </c>
      <c r="U13" s="23">
        <f t="shared" si="11"/>
        <v>8.445023757</v>
      </c>
      <c r="V13" s="39">
        <f t="shared" si="12"/>
        <v>558.1879525</v>
      </c>
    </row>
    <row r="14" ht="12.75" customHeight="1">
      <c r="A14" s="7" t="s">
        <v>75</v>
      </c>
      <c r="B14" s="7">
        <v>130.0</v>
      </c>
      <c r="C14" s="7">
        <v>58.0</v>
      </c>
      <c r="D14" s="7">
        <v>32.0</v>
      </c>
      <c r="E14" s="7">
        <v>50218.0</v>
      </c>
      <c r="F14" s="7">
        <v>38722.0</v>
      </c>
      <c r="G14" s="7">
        <v>58090.0</v>
      </c>
      <c r="H14" s="7">
        <v>86540.0</v>
      </c>
      <c r="I14" s="7">
        <v>123708.0</v>
      </c>
      <c r="J14" s="7">
        <v>93496.0</v>
      </c>
      <c r="K14" s="23">
        <f t="shared" si="1"/>
        <v>0.02597660123</v>
      </c>
      <c r="L14" s="23">
        <f t="shared" si="2"/>
        <v>0.02075272599</v>
      </c>
      <c r="M14" s="23">
        <f t="shared" si="3"/>
        <v>0.004426559356</v>
      </c>
      <c r="N14" s="23">
        <f t="shared" si="4"/>
        <v>0.01705196219</v>
      </c>
      <c r="O14" s="23">
        <f t="shared" si="5"/>
        <v>7.483087468</v>
      </c>
      <c r="P14" s="23">
        <f t="shared" si="6"/>
        <v>6.478668228</v>
      </c>
      <c r="Q14" s="23">
        <f t="shared" si="7"/>
        <v>13.71040831</v>
      </c>
      <c r="R14" s="23">
        <f t="shared" si="8"/>
        <v>8.715983483</v>
      </c>
      <c r="S14" s="23">
        <f t="shared" si="9"/>
        <v>7.748762919</v>
      </c>
      <c r="T14" s="23">
        <f t="shared" si="10"/>
        <v>9.836612309</v>
      </c>
      <c r="U14" s="23">
        <f t="shared" si="11"/>
        <v>8.995587119</v>
      </c>
      <c r="V14" s="39">
        <f t="shared" si="12"/>
        <v>527.5397058</v>
      </c>
    </row>
    <row r="15" ht="12.75" customHeight="1">
      <c r="A15" s="7" t="s">
        <v>98</v>
      </c>
      <c r="B15" s="7">
        <v>2.0</v>
      </c>
      <c r="C15" s="7">
        <v>6.0</v>
      </c>
      <c r="D15" s="7">
        <v>0.0</v>
      </c>
      <c r="E15" s="7">
        <v>2832.0</v>
      </c>
      <c r="F15" s="7">
        <v>3350.0</v>
      </c>
      <c r="G15" s="7">
        <v>2516.0</v>
      </c>
      <c r="H15" s="7">
        <v>4624.0</v>
      </c>
      <c r="I15" s="7">
        <v>4416.0</v>
      </c>
      <c r="J15" s="7">
        <v>4572.0</v>
      </c>
      <c r="K15" s="23">
        <f t="shared" si="1"/>
        <v>0.0005948839976</v>
      </c>
      <c r="L15" s="23">
        <f t="shared" si="2"/>
        <v>0.00246218783</v>
      </c>
      <c r="M15" s="23">
        <f t="shared" si="3"/>
        <v>0.0001341381623</v>
      </c>
      <c r="N15" s="23">
        <f t="shared" si="4"/>
        <v>0.001063736663</v>
      </c>
      <c r="O15" s="23">
        <f t="shared" si="5"/>
        <v>0.4221427507</v>
      </c>
      <c r="P15" s="23">
        <f t="shared" si="6"/>
        <v>0.5606491551</v>
      </c>
      <c r="Q15" s="23">
        <f t="shared" si="7"/>
        <v>0.5940523956</v>
      </c>
      <c r="R15" s="23">
        <f t="shared" si="8"/>
        <v>0.4658072313</v>
      </c>
      <c r="S15" s="23">
        <f t="shared" si="9"/>
        <v>0.2766677106</v>
      </c>
      <c r="T15" s="23">
        <f t="shared" si="10"/>
        <v>0.4811152025</v>
      </c>
      <c r="U15" s="23">
        <f t="shared" si="11"/>
        <v>0.4667390743</v>
      </c>
      <c r="V15" s="39">
        <f t="shared" si="12"/>
        <v>438.7731385</v>
      </c>
    </row>
    <row r="16" ht="12.75" customHeight="1">
      <c r="A16" s="7" t="s">
        <v>54</v>
      </c>
      <c r="B16" s="7">
        <v>0.0</v>
      </c>
      <c r="C16" s="7">
        <v>2.0</v>
      </c>
      <c r="D16" s="7">
        <v>0.0</v>
      </c>
      <c r="E16" s="7">
        <v>808.0</v>
      </c>
      <c r="F16" s="7">
        <v>560.0</v>
      </c>
      <c r="G16" s="7">
        <v>522.0</v>
      </c>
      <c r="H16" s="7">
        <v>2364.0</v>
      </c>
      <c r="I16" s="7">
        <v>2940.0</v>
      </c>
      <c r="J16" s="7">
        <v>4180.0</v>
      </c>
      <c r="K16" s="23">
        <f t="shared" si="1"/>
        <v>0.0001982946659</v>
      </c>
      <c r="L16" s="23">
        <f t="shared" si="2"/>
        <v>0.001055223356</v>
      </c>
      <c r="M16" s="23">
        <f t="shared" si="3"/>
        <v>0.0001341381623</v>
      </c>
      <c r="N16" s="23">
        <f t="shared" si="4"/>
        <v>0.0004625520613</v>
      </c>
      <c r="O16" s="23">
        <f t="shared" si="5"/>
        <v>0.1205483534</v>
      </c>
      <c r="P16" s="23">
        <f t="shared" si="6"/>
        <v>0.09385979588</v>
      </c>
      <c r="Q16" s="23">
        <f t="shared" si="7"/>
        <v>0.1234363937</v>
      </c>
      <c r="R16" s="23">
        <f t="shared" si="8"/>
        <v>0.2381911572</v>
      </c>
      <c r="S16" s="23">
        <f t="shared" si="9"/>
        <v>0.1842154713</v>
      </c>
      <c r="T16" s="23">
        <f t="shared" si="10"/>
        <v>0.4398737507</v>
      </c>
      <c r="U16" s="23">
        <f t="shared" si="11"/>
        <v>0.2000208204</v>
      </c>
      <c r="V16" s="39">
        <f t="shared" si="12"/>
        <v>432.4287732</v>
      </c>
    </row>
    <row r="17" ht="12.75" customHeight="1">
      <c r="A17" s="7" t="s">
        <v>49</v>
      </c>
      <c r="B17" s="7">
        <v>44.0</v>
      </c>
      <c r="C17" s="7">
        <v>0.0</v>
      </c>
      <c r="D17" s="7">
        <v>6.0</v>
      </c>
      <c r="E17" s="7">
        <v>9544.0</v>
      </c>
      <c r="F17" s="7">
        <v>6792.0</v>
      </c>
      <c r="G17" s="7">
        <v>7090.0</v>
      </c>
      <c r="H17" s="7">
        <v>11852.0</v>
      </c>
      <c r="I17" s="7">
        <v>19012.0</v>
      </c>
      <c r="J17" s="7">
        <v>17460.0</v>
      </c>
      <c r="K17" s="23">
        <f t="shared" si="1"/>
        <v>0.008923259964</v>
      </c>
      <c r="L17" s="23">
        <f t="shared" si="2"/>
        <v>0.0003517411185</v>
      </c>
      <c r="M17" s="23">
        <f t="shared" si="3"/>
        <v>0.0009389671362</v>
      </c>
      <c r="N17" s="23">
        <f t="shared" si="4"/>
        <v>0.003404656073</v>
      </c>
      <c r="O17" s="23">
        <f t="shared" si="5"/>
        <v>1.42229176</v>
      </c>
      <c r="P17" s="23">
        <f t="shared" si="6"/>
        <v>1.136523339</v>
      </c>
      <c r="Q17" s="23">
        <f t="shared" si="7"/>
        <v>1.673589804</v>
      </c>
      <c r="R17" s="23">
        <f t="shared" si="8"/>
        <v>1.193775808</v>
      </c>
      <c r="S17" s="23">
        <f t="shared" si="9"/>
        <v>1.190917632</v>
      </c>
      <c r="T17" s="23">
        <f t="shared" si="10"/>
        <v>1.83703314</v>
      </c>
      <c r="U17" s="23">
        <f t="shared" si="11"/>
        <v>1.409021914</v>
      </c>
      <c r="V17" s="39">
        <f t="shared" si="12"/>
        <v>413.8514681</v>
      </c>
    </row>
    <row r="18" ht="12.75" customHeight="1">
      <c r="A18" s="7" t="s">
        <v>57</v>
      </c>
      <c r="B18" s="7">
        <v>0.0</v>
      </c>
      <c r="C18" s="7">
        <v>2.0</v>
      </c>
      <c r="D18" s="7">
        <v>0.0</v>
      </c>
      <c r="E18" s="7">
        <v>1364.0</v>
      </c>
      <c r="F18" s="7">
        <v>1452.0</v>
      </c>
      <c r="G18" s="7">
        <v>1002.0</v>
      </c>
      <c r="H18" s="7">
        <v>1092.0</v>
      </c>
      <c r="I18" s="7">
        <v>1508.0</v>
      </c>
      <c r="J18" s="7">
        <v>1384.0</v>
      </c>
      <c r="K18" s="23">
        <f t="shared" si="1"/>
        <v>0.0001982946659</v>
      </c>
      <c r="L18" s="23">
        <f t="shared" si="2"/>
        <v>0.001055223356</v>
      </c>
      <c r="M18" s="23">
        <f t="shared" si="3"/>
        <v>0.0001341381623</v>
      </c>
      <c r="N18" s="23">
        <f t="shared" si="4"/>
        <v>0.0004625520613</v>
      </c>
      <c r="O18" s="23">
        <f t="shared" si="5"/>
        <v>0.2033974072</v>
      </c>
      <c r="P18" s="23">
        <f t="shared" si="6"/>
        <v>0.2430985444</v>
      </c>
      <c r="Q18" s="23">
        <f t="shared" si="7"/>
        <v>0.2367240972</v>
      </c>
      <c r="R18" s="23">
        <f t="shared" si="8"/>
        <v>0.1100815792</v>
      </c>
      <c r="S18" s="23">
        <f t="shared" si="9"/>
        <v>0.09451926088</v>
      </c>
      <c r="T18" s="23">
        <f t="shared" si="10"/>
        <v>0.1457127827</v>
      </c>
      <c r="U18" s="23">
        <f t="shared" si="11"/>
        <v>0.172255612</v>
      </c>
      <c r="V18" s="39">
        <f t="shared" si="12"/>
        <v>372.4026469</v>
      </c>
    </row>
    <row r="19" ht="12.75" customHeight="1">
      <c r="A19" s="7" t="s">
        <v>101</v>
      </c>
      <c r="B19" s="7">
        <v>12.0</v>
      </c>
      <c r="C19" s="7">
        <v>0.0</v>
      </c>
      <c r="D19" s="7">
        <v>6.0</v>
      </c>
      <c r="E19" s="7">
        <v>3486.0</v>
      </c>
      <c r="F19" s="7">
        <v>3788.0</v>
      </c>
      <c r="G19" s="7">
        <v>2626.0</v>
      </c>
      <c r="H19" s="7">
        <v>3676.0</v>
      </c>
      <c r="I19" s="7">
        <v>2864.0</v>
      </c>
      <c r="J19" s="7">
        <v>4252.0</v>
      </c>
      <c r="K19" s="23">
        <f t="shared" si="1"/>
        <v>0.002577830656</v>
      </c>
      <c r="L19" s="23">
        <f t="shared" si="2"/>
        <v>0.0003517411185</v>
      </c>
      <c r="M19" s="23">
        <f t="shared" si="3"/>
        <v>0.0009389671362</v>
      </c>
      <c r="N19" s="23">
        <f t="shared" si="4"/>
        <v>0.00128951297</v>
      </c>
      <c r="O19" s="23">
        <f t="shared" si="5"/>
        <v>0.5195946953</v>
      </c>
      <c r="P19" s="23">
        <f t="shared" si="6"/>
        <v>0.6339300653</v>
      </c>
      <c r="Q19" s="23">
        <f t="shared" si="7"/>
        <v>0.620014161</v>
      </c>
      <c r="R19" s="23">
        <f t="shared" si="8"/>
        <v>0.3703293383</v>
      </c>
      <c r="S19" s="23">
        <f t="shared" si="9"/>
        <v>0.1794550579</v>
      </c>
      <c r="T19" s="23">
        <f t="shared" si="10"/>
        <v>0.4474487112</v>
      </c>
      <c r="U19" s="23">
        <f t="shared" si="11"/>
        <v>0.4617953382</v>
      </c>
      <c r="V19" s="39">
        <f t="shared" si="12"/>
        <v>358.1160863</v>
      </c>
    </row>
    <row r="20" ht="12.75" customHeight="1">
      <c r="A20" s="7" t="s">
        <v>65</v>
      </c>
      <c r="B20" s="7">
        <v>32.0</v>
      </c>
      <c r="C20" s="7">
        <v>2.0</v>
      </c>
      <c r="D20" s="7">
        <v>18.0</v>
      </c>
      <c r="E20" s="7">
        <v>7408.0</v>
      </c>
      <c r="F20" s="7">
        <v>7080.0</v>
      </c>
      <c r="G20" s="7">
        <v>5932.0</v>
      </c>
      <c r="H20" s="7">
        <v>12240.0</v>
      </c>
      <c r="I20" s="7">
        <v>5984.0</v>
      </c>
      <c r="J20" s="7">
        <v>13032.0</v>
      </c>
      <c r="K20" s="23">
        <f t="shared" si="1"/>
        <v>0.006543723974</v>
      </c>
      <c r="L20" s="23">
        <f t="shared" si="2"/>
        <v>0.001055223356</v>
      </c>
      <c r="M20" s="23">
        <f t="shared" si="3"/>
        <v>0.002548625084</v>
      </c>
      <c r="N20" s="23">
        <f t="shared" si="4"/>
        <v>0.003382524138</v>
      </c>
      <c r="O20" s="23">
        <f t="shared" si="5"/>
        <v>1.104008345</v>
      </c>
      <c r="P20" s="23">
        <f t="shared" si="6"/>
        <v>1.184708048</v>
      </c>
      <c r="Q20" s="23">
        <f t="shared" si="7"/>
        <v>1.400283219</v>
      </c>
      <c r="R20" s="23">
        <f t="shared" si="8"/>
        <v>1.232853258</v>
      </c>
      <c r="S20" s="23">
        <f t="shared" si="9"/>
        <v>0.3748825556</v>
      </c>
      <c r="T20" s="23">
        <f t="shared" si="10"/>
        <v>1.371173067</v>
      </c>
      <c r="U20" s="23">
        <f t="shared" si="11"/>
        <v>1.111318082</v>
      </c>
      <c r="V20" s="39">
        <f t="shared" si="12"/>
        <v>328.5469776</v>
      </c>
    </row>
    <row r="21" ht="12.75" customHeight="1">
      <c r="A21" s="7" t="s">
        <v>103</v>
      </c>
      <c r="B21" s="7">
        <v>4.0</v>
      </c>
      <c r="C21" s="7">
        <v>0.0</v>
      </c>
      <c r="D21" s="7">
        <v>0.0</v>
      </c>
      <c r="E21" s="7">
        <v>1040.0</v>
      </c>
      <c r="F21" s="7">
        <v>1226.0</v>
      </c>
      <c r="G21" s="7">
        <v>774.0</v>
      </c>
      <c r="H21" s="7">
        <v>912.0</v>
      </c>
      <c r="I21" s="7">
        <v>1928.0</v>
      </c>
      <c r="J21" s="7">
        <v>1212.0</v>
      </c>
      <c r="K21" s="23">
        <f t="shared" si="1"/>
        <v>0.0009914733294</v>
      </c>
      <c r="L21" s="23">
        <f t="shared" si="2"/>
        <v>0.0003517411185</v>
      </c>
      <c r="M21" s="23">
        <f t="shared" si="3"/>
        <v>0.0001341381623</v>
      </c>
      <c r="N21" s="23">
        <f t="shared" si="4"/>
        <v>0.0004924508701</v>
      </c>
      <c r="O21" s="23">
        <f t="shared" si="5"/>
        <v>0.1551184622</v>
      </c>
      <c r="P21" s="23">
        <f t="shared" si="6"/>
        <v>0.2052869332</v>
      </c>
      <c r="Q21" s="23">
        <f t="shared" si="7"/>
        <v>0.182912438</v>
      </c>
      <c r="R21" s="23">
        <f t="shared" si="8"/>
        <v>0.09195286534</v>
      </c>
      <c r="S21" s="23">
        <f t="shared" si="9"/>
        <v>0.1208268086</v>
      </c>
      <c r="T21" s="23">
        <f t="shared" si="10"/>
        <v>0.1276170437</v>
      </c>
      <c r="U21" s="23">
        <f t="shared" si="11"/>
        <v>0.1472857585</v>
      </c>
      <c r="V21" s="39">
        <f t="shared" si="12"/>
        <v>299.0872135</v>
      </c>
    </row>
    <row r="22" ht="12.75" customHeight="1">
      <c r="A22" s="7" t="s">
        <v>91</v>
      </c>
      <c r="B22" s="7">
        <v>8.0</v>
      </c>
      <c r="C22" s="7">
        <v>6.0</v>
      </c>
      <c r="D22" s="7">
        <v>110.0</v>
      </c>
      <c r="E22" s="7">
        <v>12696.0</v>
      </c>
      <c r="F22" s="7">
        <v>10606.0</v>
      </c>
      <c r="G22" s="7">
        <v>8570.0</v>
      </c>
      <c r="H22" s="7">
        <v>14056.0</v>
      </c>
      <c r="I22" s="7">
        <v>21948.0</v>
      </c>
      <c r="J22" s="7">
        <v>16900.0</v>
      </c>
      <c r="K22" s="23">
        <f t="shared" si="1"/>
        <v>0.001784651993</v>
      </c>
      <c r="L22" s="23">
        <f t="shared" si="2"/>
        <v>0.00246218783</v>
      </c>
      <c r="M22" s="23">
        <f t="shared" si="3"/>
        <v>0.01488933602</v>
      </c>
      <c r="N22" s="23">
        <f t="shared" si="4"/>
        <v>0.00637872528</v>
      </c>
      <c r="O22" s="23">
        <f t="shared" si="5"/>
        <v>1.89196841</v>
      </c>
      <c r="P22" s="23">
        <f t="shared" si="6"/>
        <v>1.774636105</v>
      </c>
      <c r="Q22" s="23">
        <f t="shared" si="7"/>
        <v>2.022893557</v>
      </c>
      <c r="R22" s="23">
        <f t="shared" si="8"/>
        <v>1.415751838</v>
      </c>
      <c r="S22" s="23">
        <f t="shared" si="9"/>
        <v>1.374819919</v>
      </c>
      <c r="T22" s="23">
        <f t="shared" si="10"/>
        <v>1.778116781</v>
      </c>
      <c r="U22" s="23">
        <f t="shared" si="11"/>
        <v>1.709697768</v>
      </c>
      <c r="V22" s="39">
        <f t="shared" si="12"/>
        <v>268.0312591</v>
      </c>
    </row>
    <row r="23" ht="12.75" customHeight="1">
      <c r="A23" s="7" t="s">
        <v>62</v>
      </c>
      <c r="B23" s="7">
        <v>0.0</v>
      </c>
      <c r="C23" s="7">
        <v>20.0</v>
      </c>
      <c r="D23" s="7">
        <v>0.0</v>
      </c>
      <c r="E23" s="7">
        <v>3262.0</v>
      </c>
      <c r="F23" s="7">
        <v>3128.0</v>
      </c>
      <c r="G23" s="7">
        <v>2674.0</v>
      </c>
      <c r="H23" s="7">
        <v>7700.0</v>
      </c>
      <c r="I23" s="7">
        <v>6272.0</v>
      </c>
      <c r="J23" s="7">
        <v>6928.0</v>
      </c>
      <c r="K23" s="23">
        <f t="shared" si="1"/>
        <v>0.0001982946659</v>
      </c>
      <c r="L23" s="23">
        <f t="shared" si="2"/>
        <v>0.007386563489</v>
      </c>
      <c r="M23" s="23">
        <f t="shared" si="3"/>
        <v>0.0001341381623</v>
      </c>
      <c r="N23" s="23">
        <f t="shared" si="4"/>
        <v>0.002572998772</v>
      </c>
      <c r="O23" s="23">
        <f t="shared" si="5"/>
        <v>0.4862166592</v>
      </c>
      <c r="P23" s="23">
        <f t="shared" si="6"/>
        <v>0.523506776</v>
      </c>
      <c r="Q23" s="23">
        <f t="shared" si="7"/>
        <v>0.6313429313</v>
      </c>
      <c r="R23" s="23">
        <f t="shared" si="8"/>
        <v>0.7756068083</v>
      </c>
      <c r="S23" s="23">
        <f t="shared" si="9"/>
        <v>0.3929220169</v>
      </c>
      <c r="T23" s="23">
        <f t="shared" si="10"/>
        <v>0.7289847449</v>
      </c>
      <c r="U23" s="23">
        <f t="shared" si="11"/>
        <v>0.5897633228</v>
      </c>
      <c r="V23" s="39">
        <f t="shared" si="12"/>
        <v>229.2124385</v>
      </c>
    </row>
    <row r="24" ht="12.75" customHeight="1">
      <c r="A24" s="7" t="s">
        <v>72</v>
      </c>
      <c r="B24" s="7">
        <v>0.0</v>
      </c>
      <c r="C24" s="7">
        <v>0.0</v>
      </c>
      <c r="D24" s="7">
        <v>2.0</v>
      </c>
      <c r="E24" s="7">
        <v>108.0</v>
      </c>
      <c r="F24" s="7">
        <v>164.0</v>
      </c>
      <c r="G24" s="7">
        <v>108.0</v>
      </c>
      <c r="H24" s="7">
        <v>900.0</v>
      </c>
      <c r="I24" s="7">
        <v>2072.0</v>
      </c>
      <c r="J24" s="7">
        <v>1004.0</v>
      </c>
      <c r="K24" s="23">
        <f t="shared" si="1"/>
        <v>0.0001982946659</v>
      </c>
      <c r="L24" s="23">
        <f t="shared" si="2"/>
        <v>0.0003517411185</v>
      </c>
      <c r="M24" s="23">
        <f t="shared" si="3"/>
        <v>0.0004024144869</v>
      </c>
      <c r="N24" s="23">
        <f t="shared" si="4"/>
        <v>0.0003174834238</v>
      </c>
      <c r="O24" s="23">
        <f t="shared" si="5"/>
        <v>0.01624199076</v>
      </c>
      <c r="P24" s="23">
        <f t="shared" si="6"/>
        <v>0.02760582232</v>
      </c>
      <c r="Q24" s="23">
        <f t="shared" si="7"/>
        <v>0.02572574935</v>
      </c>
      <c r="R24" s="23">
        <f t="shared" si="8"/>
        <v>0.09074428442</v>
      </c>
      <c r="S24" s="23">
        <f t="shared" si="9"/>
        <v>0.1298465393</v>
      </c>
      <c r="T24" s="23">
        <f t="shared" si="10"/>
        <v>0.1057338243</v>
      </c>
      <c r="U24" s="23">
        <f t="shared" si="11"/>
        <v>0.06598303508</v>
      </c>
      <c r="V24" s="39">
        <f t="shared" si="12"/>
        <v>207.8314335</v>
      </c>
    </row>
    <row r="25" ht="12.75" customHeight="1">
      <c r="A25" s="7" t="s">
        <v>45</v>
      </c>
      <c r="B25" s="7">
        <v>20.0</v>
      </c>
      <c r="C25" s="7">
        <v>2.0</v>
      </c>
      <c r="D25" s="7">
        <v>6.0</v>
      </c>
      <c r="E25" s="7">
        <v>1318.0</v>
      </c>
      <c r="F25" s="7">
        <v>1758.0</v>
      </c>
      <c r="G25" s="7">
        <v>900.0</v>
      </c>
      <c r="H25" s="7">
        <v>3200.0</v>
      </c>
      <c r="I25" s="7">
        <v>8980.0</v>
      </c>
      <c r="J25" s="7">
        <v>3820.0</v>
      </c>
      <c r="K25" s="23">
        <f t="shared" si="1"/>
        <v>0.004164187983</v>
      </c>
      <c r="L25" s="23">
        <f t="shared" si="2"/>
        <v>0.001055223356</v>
      </c>
      <c r="M25" s="23">
        <f t="shared" si="3"/>
        <v>0.0009389671362</v>
      </c>
      <c r="N25" s="23">
        <f t="shared" si="4"/>
        <v>0.002052792825</v>
      </c>
      <c r="O25" s="23">
        <f t="shared" si="5"/>
        <v>0.1965429891</v>
      </c>
      <c r="P25" s="23">
        <f t="shared" si="6"/>
        <v>0.2942947967</v>
      </c>
      <c r="Q25" s="23">
        <f t="shared" si="7"/>
        <v>0.2126504602</v>
      </c>
      <c r="R25" s="23">
        <f t="shared" si="8"/>
        <v>0.3223889616</v>
      </c>
      <c r="S25" s="23">
        <f t="shared" si="9"/>
        <v>0.562543063</v>
      </c>
      <c r="T25" s="23">
        <f t="shared" si="10"/>
        <v>0.4019989479</v>
      </c>
      <c r="U25" s="23">
        <f t="shared" si="11"/>
        <v>0.3317365364</v>
      </c>
      <c r="V25" s="39">
        <f t="shared" si="12"/>
        <v>161.6025409</v>
      </c>
    </row>
    <row r="26" ht="12.75" customHeight="1">
      <c r="A26" s="7" t="s">
        <v>48</v>
      </c>
      <c r="B26" s="7">
        <v>30.0</v>
      </c>
      <c r="C26" s="7">
        <v>8.0</v>
      </c>
      <c r="D26" s="7">
        <v>20.0</v>
      </c>
      <c r="E26" s="7">
        <v>732.0</v>
      </c>
      <c r="F26" s="7">
        <v>998.0</v>
      </c>
      <c r="G26" s="7">
        <v>444.0</v>
      </c>
      <c r="H26" s="7">
        <v>8240.0</v>
      </c>
      <c r="I26" s="7">
        <v>10340.0</v>
      </c>
      <c r="J26" s="7">
        <v>13016.0</v>
      </c>
      <c r="K26" s="23">
        <f t="shared" si="1"/>
        <v>0.006147134642</v>
      </c>
      <c r="L26" s="23">
        <f t="shared" si="2"/>
        <v>0.003165670067</v>
      </c>
      <c r="M26" s="23">
        <f t="shared" si="3"/>
        <v>0.002816901408</v>
      </c>
      <c r="N26" s="23">
        <f t="shared" si="4"/>
        <v>0.004043235372</v>
      </c>
      <c r="O26" s="23">
        <f t="shared" si="5"/>
        <v>0.1092236626</v>
      </c>
      <c r="P26" s="23">
        <f t="shared" si="6"/>
        <v>0.167140706</v>
      </c>
      <c r="Q26" s="23">
        <f t="shared" si="7"/>
        <v>0.1050271418</v>
      </c>
      <c r="R26" s="23">
        <f t="shared" si="8"/>
        <v>0.8299929499</v>
      </c>
      <c r="S26" s="23">
        <f t="shared" si="9"/>
        <v>0.6477294081</v>
      </c>
      <c r="T26" s="23">
        <f t="shared" si="10"/>
        <v>1.369489742</v>
      </c>
      <c r="U26" s="23">
        <f t="shared" si="11"/>
        <v>0.5381006018</v>
      </c>
      <c r="V26" s="39">
        <f t="shared" si="12"/>
        <v>133.0866379</v>
      </c>
    </row>
    <row r="27" ht="12.75" customHeight="1">
      <c r="A27" s="7" t="s">
        <v>121</v>
      </c>
      <c r="B27" s="7">
        <v>88.0</v>
      </c>
      <c r="C27" s="7">
        <v>76.0</v>
      </c>
      <c r="D27" s="7">
        <v>90.0</v>
      </c>
      <c r="E27" s="7">
        <v>7238.0</v>
      </c>
      <c r="F27" s="7">
        <v>5430.0</v>
      </c>
      <c r="G27" s="7">
        <v>4526.0</v>
      </c>
      <c r="H27" s="7">
        <v>43060.0</v>
      </c>
      <c r="I27" s="7">
        <v>44944.0</v>
      </c>
      <c r="J27" s="7">
        <v>43016.0</v>
      </c>
      <c r="K27" s="23">
        <f t="shared" si="1"/>
        <v>0.01764822526</v>
      </c>
      <c r="L27" s="23">
        <f t="shared" si="2"/>
        <v>0.02708406613</v>
      </c>
      <c r="M27" s="23">
        <f t="shared" si="3"/>
        <v>0.01220657277</v>
      </c>
      <c r="N27" s="23">
        <f t="shared" si="4"/>
        <v>0.01897962139</v>
      </c>
      <c r="O27" s="23">
        <f t="shared" si="5"/>
        <v>1.078676799</v>
      </c>
      <c r="P27" s="23">
        <f t="shared" si="6"/>
        <v>0.9086498243</v>
      </c>
      <c r="Q27" s="23">
        <f t="shared" si="7"/>
        <v>1.068444654</v>
      </c>
      <c r="R27" s="23">
        <f t="shared" si="8"/>
        <v>4.336891933</v>
      </c>
      <c r="S27" s="23">
        <f t="shared" si="9"/>
        <v>2.815220795</v>
      </c>
      <c r="T27" s="23">
        <f t="shared" si="10"/>
        <v>4.525723304</v>
      </c>
      <c r="U27" s="23">
        <f t="shared" si="11"/>
        <v>2.455601218</v>
      </c>
      <c r="V27" s="39">
        <f t="shared" si="12"/>
        <v>129.380938</v>
      </c>
    </row>
    <row r="28" ht="12.75" customHeight="1">
      <c r="A28" s="7" t="s">
        <v>82</v>
      </c>
      <c r="B28" s="7">
        <v>122.0</v>
      </c>
      <c r="C28" s="7">
        <v>186.0</v>
      </c>
      <c r="D28" s="7">
        <v>94.0</v>
      </c>
      <c r="E28" s="7">
        <v>32752.0</v>
      </c>
      <c r="F28" s="7">
        <v>30852.0</v>
      </c>
      <c r="G28" s="7">
        <v>23340.0</v>
      </c>
      <c r="H28" s="7">
        <v>42416.0</v>
      </c>
      <c r="I28" s="7">
        <v>34972.0</v>
      </c>
      <c r="J28" s="7">
        <v>42656.0</v>
      </c>
      <c r="K28" s="23">
        <f t="shared" si="1"/>
        <v>0.0243902439</v>
      </c>
      <c r="L28" s="23">
        <f t="shared" si="2"/>
        <v>0.06577558917</v>
      </c>
      <c r="M28" s="23">
        <f t="shared" si="3"/>
        <v>0.01274312542</v>
      </c>
      <c r="N28" s="23">
        <f t="shared" si="4"/>
        <v>0.03430298616</v>
      </c>
      <c r="O28" s="23">
        <f t="shared" si="5"/>
        <v>4.88049471</v>
      </c>
      <c r="P28" s="23">
        <f t="shared" si="6"/>
        <v>5.161954158</v>
      </c>
      <c r="Q28" s="23">
        <f t="shared" si="7"/>
        <v>5.508850602</v>
      </c>
      <c r="R28" s="23">
        <f t="shared" si="8"/>
        <v>4.272031423</v>
      </c>
      <c r="S28" s="23">
        <f t="shared" si="9"/>
        <v>2.190604447</v>
      </c>
      <c r="T28" s="23">
        <f t="shared" si="10"/>
        <v>4.487848501</v>
      </c>
      <c r="U28" s="23">
        <f t="shared" si="11"/>
        <v>4.416963973</v>
      </c>
      <c r="V28" s="39">
        <f t="shared" si="12"/>
        <v>128.7632497</v>
      </c>
    </row>
    <row r="29" ht="12.75" customHeight="1">
      <c r="A29" s="7" t="s">
        <v>77</v>
      </c>
      <c r="B29" s="7">
        <v>462.0</v>
      </c>
      <c r="C29" s="7">
        <v>506.0</v>
      </c>
      <c r="D29" s="7">
        <v>642.0</v>
      </c>
      <c r="E29" s="7">
        <v>90250.0</v>
      </c>
      <c r="F29" s="7">
        <v>105008.0</v>
      </c>
      <c r="G29" s="7">
        <v>64780.0</v>
      </c>
      <c r="H29" s="7">
        <v>94580.0</v>
      </c>
      <c r="I29" s="7">
        <v>217292.0</v>
      </c>
      <c r="J29" s="7">
        <v>137180.0</v>
      </c>
      <c r="K29" s="23">
        <f t="shared" si="1"/>
        <v>0.0918104303</v>
      </c>
      <c r="L29" s="23">
        <f t="shared" si="2"/>
        <v>0.1783327471</v>
      </c>
      <c r="M29" s="23">
        <f t="shared" si="3"/>
        <v>0.08625083836</v>
      </c>
      <c r="N29" s="23">
        <f t="shared" si="4"/>
        <v>0.1187980053</v>
      </c>
      <c r="O29" s="23">
        <f t="shared" si="5"/>
        <v>13.44821934</v>
      </c>
      <c r="P29" s="23">
        <f t="shared" si="6"/>
        <v>17.56884725</v>
      </c>
      <c r="Q29" s="23">
        <f t="shared" si="7"/>
        <v>15.28935568</v>
      </c>
      <c r="R29" s="23">
        <f t="shared" si="8"/>
        <v>9.525732702</v>
      </c>
      <c r="S29" s="23">
        <f t="shared" si="9"/>
        <v>13.61058566</v>
      </c>
      <c r="T29" s="23">
        <f t="shared" si="10"/>
        <v>14.43250921</v>
      </c>
      <c r="U29" s="23">
        <f t="shared" si="11"/>
        <v>13.9792083</v>
      </c>
      <c r="V29" s="39">
        <f t="shared" si="12"/>
        <v>117.6720794</v>
      </c>
    </row>
    <row r="30" ht="12.75" customHeight="1">
      <c r="A30" s="7" t="s">
        <v>100</v>
      </c>
      <c r="B30" s="7">
        <v>36.0</v>
      </c>
      <c r="C30" s="7">
        <v>24.0</v>
      </c>
      <c r="D30" s="7">
        <v>184.0</v>
      </c>
      <c r="E30" s="7">
        <v>10552.0</v>
      </c>
      <c r="F30" s="7">
        <v>13464.0</v>
      </c>
      <c r="G30" s="7">
        <v>6524.0</v>
      </c>
      <c r="H30" s="7">
        <v>15704.0</v>
      </c>
      <c r="I30" s="7">
        <v>7700.0</v>
      </c>
      <c r="J30" s="7">
        <v>19884.0</v>
      </c>
      <c r="K30" s="23">
        <f t="shared" si="1"/>
        <v>0.007336902637</v>
      </c>
      <c r="L30" s="23">
        <f t="shared" si="2"/>
        <v>0.008793527963</v>
      </c>
      <c r="M30" s="23">
        <f t="shared" si="3"/>
        <v>0.02481556003</v>
      </c>
      <c r="N30" s="23">
        <f t="shared" si="4"/>
        <v>0.01364866354</v>
      </c>
      <c r="O30" s="23">
        <f t="shared" si="5"/>
        <v>1.572492922</v>
      </c>
      <c r="P30" s="23">
        <f t="shared" si="6"/>
        <v>2.252802409</v>
      </c>
      <c r="Q30" s="23">
        <f t="shared" si="7"/>
        <v>1.54000472</v>
      </c>
      <c r="R30" s="23">
        <f t="shared" si="8"/>
        <v>1.581730285</v>
      </c>
      <c r="S30" s="23">
        <f t="shared" si="9"/>
        <v>0.4823676793</v>
      </c>
      <c r="T30" s="23">
        <f t="shared" si="10"/>
        <v>2.092056812</v>
      </c>
      <c r="U30" s="23">
        <f t="shared" si="11"/>
        <v>1.586909138</v>
      </c>
      <c r="V30" s="39">
        <f t="shared" si="12"/>
        <v>116.2684634</v>
      </c>
    </row>
    <row r="31" ht="12.75" customHeight="1">
      <c r="A31" s="7" t="s">
        <v>142</v>
      </c>
      <c r="B31" s="7">
        <v>0.0</v>
      </c>
      <c r="C31" s="7">
        <v>0.0</v>
      </c>
      <c r="D31" s="7">
        <v>6.0</v>
      </c>
      <c r="E31" s="7">
        <v>126.0</v>
      </c>
      <c r="F31" s="7">
        <v>72.0</v>
      </c>
      <c r="G31" s="7">
        <v>152.0</v>
      </c>
      <c r="H31" s="7">
        <v>720.0</v>
      </c>
      <c r="I31" s="7">
        <v>1444.0</v>
      </c>
      <c r="J31" s="7">
        <v>1048.0</v>
      </c>
      <c r="K31" s="23">
        <f t="shared" si="1"/>
        <v>0.0001982946659</v>
      </c>
      <c r="L31" s="23">
        <f t="shared" si="2"/>
        <v>0.0003517411185</v>
      </c>
      <c r="M31" s="23">
        <f t="shared" si="3"/>
        <v>0.0009389671362</v>
      </c>
      <c r="N31" s="23">
        <f t="shared" si="4"/>
        <v>0.0004963343069</v>
      </c>
      <c r="O31" s="23">
        <f t="shared" si="5"/>
        <v>0.01892415437</v>
      </c>
      <c r="P31" s="23">
        <f t="shared" si="6"/>
        <v>0.01221348503</v>
      </c>
      <c r="Q31" s="23">
        <f t="shared" si="7"/>
        <v>0.03611045551</v>
      </c>
      <c r="R31" s="23">
        <f t="shared" si="8"/>
        <v>0.07261557055</v>
      </c>
      <c r="S31" s="23">
        <f t="shared" si="9"/>
        <v>0.0905104917</v>
      </c>
      <c r="T31" s="23">
        <f t="shared" si="10"/>
        <v>0.1103629669</v>
      </c>
      <c r="U31" s="23">
        <f t="shared" si="11"/>
        <v>0.05678952067</v>
      </c>
      <c r="V31" s="39">
        <f t="shared" si="12"/>
        <v>114.417883</v>
      </c>
    </row>
    <row r="32" ht="12.75" customHeight="1">
      <c r="A32" s="7" t="s">
        <v>70</v>
      </c>
      <c r="B32" s="7">
        <v>0.0</v>
      </c>
      <c r="C32" s="7">
        <v>0.0</v>
      </c>
      <c r="D32" s="7">
        <v>0.0</v>
      </c>
      <c r="E32" s="7">
        <v>170.0</v>
      </c>
      <c r="F32" s="7">
        <v>208.0</v>
      </c>
      <c r="G32" s="7">
        <v>122.0</v>
      </c>
      <c r="H32" s="7">
        <v>164.0</v>
      </c>
      <c r="I32" s="7">
        <v>232.0</v>
      </c>
      <c r="J32" s="7">
        <v>304.0</v>
      </c>
      <c r="K32" s="23">
        <f t="shared" si="1"/>
        <v>0.0001982946659</v>
      </c>
      <c r="L32" s="23">
        <f t="shared" si="2"/>
        <v>0.0003517411185</v>
      </c>
      <c r="M32" s="23">
        <f t="shared" si="3"/>
        <v>0.0001341381623</v>
      </c>
      <c r="N32" s="23">
        <f t="shared" si="4"/>
        <v>0.0002280579822</v>
      </c>
      <c r="O32" s="23">
        <f t="shared" si="5"/>
        <v>0.02548055431</v>
      </c>
      <c r="P32" s="23">
        <f t="shared" si="6"/>
        <v>0.03496737494</v>
      </c>
      <c r="Q32" s="23">
        <f t="shared" si="7"/>
        <v>0.02902997404</v>
      </c>
      <c r="R32" s="23">
        <f t="shared" si="8"/>
        <v>0.01661798771</v>
      </c>
      <c r="S32" s="23">
        <f t="shared" si="9"/>
        <v>0.01459442531</v>
      </c>
      <c r="T32" s="23">
        <f t="shared" si="10"/>
        <v>0.03208837454</v>
      </c>
      <c r="U32" s="23">
        <f t="shared" si="11"/>
        <v>0.02546311514</v>
      </c>
      <c r="V32" s="39">
        <f t="shared" si="12"/>
        <v>111.6519356</v>
      </c>
    </row>
    <row r="33" ht="12.75" customHeight="1">
      <c r="A33" s="7" t="s">
        <v>63</v>
      </c>
      <c r="B33" s="7">
        <v>42.0</v>
      </c>
      <c r="C33" s="7">
        <v>70.0</v>
      </c>
      <c r="D33" s="7">
        <v>138.0</v>
      </c>
      <c r="E33" s="7">
        <v>12286.0</v>
      </c>
      <c r="F33" s="7">
        <v>12500.0</v>
      </c>
      <c r="G33" s="7">
        <v>9834.0</v>
      </c>
      <c r="H33" s="7">
        <v>22412.0</v>
      </c>
      <c r="I33" s="7">
        <v>15196.0</v>
      </c>
      <c r="J33" s="7">
        <v>20492.0</v>
      </c>
      <c r="K33" s="23">
        <f t="shared" si="1"/>
        <v>0.008526670633</v>
      </c>
      <c r="L33" s="23">
        <f t="shared" si="2"/>
        <v>0.02497361942</v>
      </c>
      <c r="M33" s="23">
        <f t="shared" si="3"/>
        <v>0.01864520456</v>
      </c>
      <c r="N33" s="23">
        <f t="shared" si="4"/>
        <v>0.01738183154</v>
      </c>
      <c r="O33" s="23">
        <f t="shared" si="5"/>
        <v>1.830874683</v>
      </c>
      <c r="P33" s="23">
        <f t="shared" si="6"/>
        <v>2.091517484</v>
      </c>
      <c r="Q33" s="23">
        <f t="shared" si="7"/>
        <v>2.321217843</v>
      </c>
      <c r="R33" s="23">
        <f t="shared" si="8"/>
        <v>2.257327022</v>
      </c>
      <c r="S33" s="23">
        <f t="shared" si="9"/>
        <v>0.9518947698</v>
      </c>
      <c r="T33" s="23">
        <f t="shared" si="10"/>
        <v>2.156023146</v>
      </c>
      <c r="U33" s="23">
        <f t="shared" si="11"/>
        <v>1.934809158</v>
      </c>
      <c r="V33" s="39">
        <f t="shared" si="12"/>
        <v>111.3121568</v>
      </c>
    </row>
    <row r="34" ht="12.75" customHeight="1">
      <c r="A34" s="7" t="s">
        <v>79</v>
      </c>
      <c r="B34" s="7">
        <v>138.0</v>
      </c>
      <c r="C34" s="7">
        <v>100.0</v>
      </c>
      <c r="D34" s="7">
        <v>206.0</v>
      </c>
      <c r="E34" s="7">
        <v>17568.0</v>
      </c>
      <c r="F34" s="7">
        <v>18302.0</v>
      </c>
      <c r="G34" s="7">
        <v>14772.0</v>
      </c>
      <c r="H34" s="7">
        <v>38612.0</v>
      </c>
      <c r="I34" s="7">
        <v>35916.0</v>
      </c>
      <c r="J34" s="7">
        <v>37424.0</v>
      </c>
      <c r="K34" s="23">
        <f t="shared" si="1"/>
        <v>0.02756295856</v>
      </c>
      <c r="L34" s="23">
        <f t="shared" si="2"/>
        <v>0.03552585297</v>
      </c>
      <c r="M34" s="23">
        <f t="shared" si="3"/>
        <v>0.0277665996</v>
      </c>
      <c r="N34" s="23">
        <f t="shared" si="4"/>
        <v>0.03028513704</v>
      </c>
      <c r="O34" s="23">
        <f t="shared" si="5"/>
        <v>2.617940694</v>
      </c>
      <c r="P34" s="23">
        <f t="shared" si="6"/>
        <v>3.062238581</v>
      </c>
      <c r="Q34" s="23">
        <f t="shared" si="7"/>
        <v>3.486665093</v>
      </c>
      <c r="R34" s="23">
        <f t="shared" si="8"/>
        <v>3.88891127</v>
      </c>
      <c r="S34" s="23">
        <f t="shared" si="9"/>
        <v>2.249733793</v>
      </c>
      <c r="T34" s="23">
        <f t="shared" si="10"/>
        <v>3.937401368</v>
      </c>
      <c r="U34" s="23">
        <f t="shared" si="11"/>
        <v>3.207148467</v>
      </c>
      <c r="V34" s="39">
        <f t="shared" si="12"/>
        <v>105.89843</v>
      </c>
    </row>
    <row r="35" ht="12.75" customHeight="1">
      <c r="A35" s="7" t="s">
        <v>135</v>
      </c>
      <c r="B35" s="7">
        <v>0.0</v>
      </c>
      <c r="C35" s="7">
        <v>10.0</v>
      </c>
      <c r="D35" s="7">
        <v>2.0</v>
      </c>
      <c r="E35" s="7">
        <v>844.0</v>
      </c>
      <c r="F35" s="7">
        <v>912.0</v>
      </c>
      <c r="G35" s="7">
        <v>510.0</v>
      </c>
      <c r="H35" s="7">
        <v>1204.0</v>
      </c>
      <c r="I35" s="7">
        <v>2532.0</v>
      </c>
      <c r="J35" s="7">
        <v>2476.0</v>
      </c>
      <c r="K35" s="23">
        <f t="shared" si="1"/>
        <v>0.0001982946659</v>
      </c>
      <c r="L35" s="23">
        <f t="shared" si="2"/>
        <v>0.003869152304</v>
      </c>
      <c r="M35" s="23">
        <f t="shared" si="3"/>
        <v>0.0004024144869</v>
      </c>
      <c r="N35" s="23">
        <f t="shared" si="4"/>
        <v>0.001489953819</v>
      </c>
      <c r="O35" s="23">
        <f t="shared" si="5"/>
        <v>0.1259126807</v>
      </c>
      <c r="P35" s="23">
        <f t="shared" si="6"/>
        <v>0.1527522168</v>
      </c>
      <c r="Q35" s="23">
        <f t="shared" si="7"/>
        <v>0.1206042011</v>
      </c>
      <c r="R35" s="23">
        <f t="shared" si="8"/>
        <v>0.1213616678</v>
      </c>
      <c r="S35" s="23">
        <f t="shared" si="9"/>
        <v>0.1586595678</v>
      </c>
      <c r="T35" s="23">
        <f t="shared" si="10"/>
        <v>0.2605996844</v>
      </c>
      <c r="U35" s="23">
        <f t="shared" si="11"/>
        <v>0.1566483364</v>
      </c>
      <c r="V35" s="39">
        <f t="shared" si="12"/>
        <v>105.1363703</v>
      </c>
    </row>
    <row r="36" ht="12.75" customHeight="1">
      <c r="A36" s="7" t="s">
        <v>150</v>
      </c>
      <c r="B36" s="7">
        <v>0.0</v>
      </c>
      <c r="C36" s="7">
        <v>2.0</v>
      </c>
      <c r="D36" s="7">
        <v>0.0</v>
      </c>
      <c r="E36" s="7">
        <v>472.0</v>
      </c>
      <c r="F36" s="7">
        <v>414.0</v>
      </c>
      <c r="G36" s="7">
        <v>356.0</v>
      </c>
      <c r="H36" s="7">
        <v>152.0</v>
      </c>
      <c r="I36" s="7">
        <v>156.0</v>
      </c>
      <c r="J36" s="7">
        <v>160.0</v>
      </c>
      <c r="K36" s="23">
        <f t="shared" si="1"/>
        <v>0.0001982946659</v>
      </c>
      <c r="L36" s="23">
        <f t="shared" si="2"/>
        <v>0.001055223356</v>
      </c>
      <c r="M36" s="23">
        <f t="shared" si="3"/>
        <v>0.0001341381623</v>
      </c>
      <c r="N36" s="23">
        <f t="shared" si="4"/>
        <v>0.0004625520613</v>
      </c>
      <c r="O36" s="23">
        <f t="shared" si="5"/>
        <v>0.07048129936</v>
      </c>
      <c r="P36" s="23">
        <f t="shared" si="6"/>
        <v>0.06943282583</v>
      </c>
      <c r="Q36" s="23">
        <f t="shared" si="7"/>
        <v>0.08425772953</v>
      </c>
      <c r="R36" s="23">
        <f t="shared" si="8"/>
        <v>0.01540940679</v>
      </c>
      <c r="S36" s="23">
        <f t="shared" si="9"/>
        <v>0.009834011901</v>
      </c>
      <c r="T36" s="23">
        <f t="shared" si="10"/>
        <v>0.01693845345</v>
      </c>
      <c r="U36" s="23">
        <f t="shared" si="11"/>
        <v>0.04439228781</v>
      </c>
      <c r="V36" s="39">
        <f t="shared" si="12"/>
        <v>95.97252185</v>
      </c>
    </row>
    <row r="37" ht="12.75" customHeight="1">
      <c r="A37" s="7" t="s">
        <v>85</v>
      </c>
      <c r="B37" s="7">
        <v>0.0</v>
      </c>
      <c r="C37" s="7">
        <v>0.0</v>
      </c>
      <c r="D37" s="7">
        <v>2.0</v>
      </c>
      <c r="E37" s="7">
        <v>324.0</v>
      </c>
      <c r="F37" s="7">
        <v>226.0</v>
      </c>
      <c r="G37" s="7">
        <v>178.0</v>
      </c>
      <c r="H37" s="7">
        <v>188.0</v>
      </c>
      <c r="I37" s="7">
        <v>260.0</v>
      </c>
      <c r="J37" s="7">
        <v>172.0</v>
      </c>
      <c r="K37" s="23">
        <f t="shared" si="1"/>
        <v>0.0001982946659</v>
      </c>
      <c r="L37" s="23">
        <f t="shared" si="2"/>
        <v>0.0003517411185</v>
      </c>
      <c r="M37" s="23">
        <f t="shared" si="3"/>
        <v>0.0004024144869</v>
      </c>
      <c r="N37" s="23">
        <f t="shared" si="4"/>
        <v>0.0003174834238</v>
      </c>
      <c r="O37" s="23">
        <f t="shared" si="5"/>
        <v>0.04842795411</v>
      </c>
      <c r="P37" s="23">
        <f t="shared" si="6"/>
        <v>0.03797891919</v>
      </c>
      <c r="Q37" s="23">
        <f t="shared" si="7"/>
        <v>0.04224687279</v>
      </c>
      <c r="R37" s="23">
        <f t="shared" si="8"/>
        <v>0.01903514956</v>
      </c>
      <c r="S37" s="23">
        <f t="shared" si="9"/>
        <v>0.01634826182</v>
      </c>
      <c r="T37" s="23">
        <f t="shared" si="10"/>
        <v>0.01820094687</v>
      </c>
      <c r="U37" s="23">
        <f t="shared" si="11"/>
        <v>0.03037301739</v>
      </c>
      <c r="V37" s="39">
        <f t="shared" si="12"/>
        <v>95.66804159</v>
      </c>
    </row>
    <row r="38" ht="12.75" customHeight="1">
      <c r="A38" s="7" t="s">
        <v>67</v>
      </c>
      <c r="B38" s="7">
        <v>96.0</v>
      </c>
      <c r="C38" s="7">
        <v>110.0</v>
      </c>
      <c r="D38" s="7">
        <v>112.0</v>
      </c>
      <c r="E38" s="7">
        <v>14016.0</v>
      </c>
      <c r="F38" s="7">
        <v>13064.0</v>
      </c>
      <c r="G38" s="7">
        <v>10536.0</v>
      </c>
      <c r="H38" s="7">
        <v>20060.0</v>
      </c>
      <c r="I38" s="7">
        <v>20600.0</v>
      </c>
      <c r="J38" s="7">
        <v>24668.0</v>
      </c>
      <c r="K38" s="23">
        <f t="shared" si="1"/>
        <v>0.01923458259</v>
      </c>
      <c r="L38" s="23">
        <f t="shared" si="2"/>
        <v>0.03904326416</v>
      </c>
      <c r="M38" s="23">
        <f t="shared" si="3"/>
        <v>0.01515761234</v>
      </c>
      <c r="N38" s="23">
        <f t="shared" si="4"/>
        <v>0.02447848636</v>
      </c>
      <c r="O38" s="23">
        <f t="shared" si="5"/>
        <v>2.088660408</v>
      </c>
      <c r="P38" s="23">
        <f t="shared" si="6"/>
        <v>2.185879204</v>
      </c>
      <c r="Q38" s="23">
        <f t="shared" si="7"/>
        <v>2.486901109</v>
      </c>
      <c r="R38" s="23">
        <f t="shared" si="8"/>
        <v>2.020445161</v>
      </c>
      <c r="S38" s="23">
        <f t="shared" si="9"/>
        <v>1.290385218</v>
      </c>
      <c r="T38" s="23">
        <f t="shared" si="10"/>
        <v>2.595370857</v>
      </c>
      <c r="U38" s="23">
        <f t="shared" si="11"/>
        <v>2.111273659</v>
      </c>
      <c r="V38" s="39">
        <f t="shared" si="12"/>
        <v>86.25017202</v>
      </c>
    </row>
    <row r="39" ht="12.75" customHeight="1">
      <c r="A39" s="7" t="s">
        <v>179</v>
      </c>
      <c r="B39" s="7">
        <v>20.0</v>
      </c>
      <c r="C39" s="7">
        <v>32.0</v>
      </c>
      <c r="D39" s="7">
        <v>82.0</v>
      </c>
      <c r="E39" s="7">
        <v>6698.0</v>
      </c>
      <c r="F39" s="7">
        <v>7118.0</v>
      </c>
      <c r="G39" s="7">
        <v>4854.0</v>
      </c>
      <c r="H39" s="7">
        <v>5156.0</v>
      </c>
      <c r="I39" s="7">
        <v>3624.0</v>
      </c>
      <c r="J39" s="7">
        <v>4624.0</v>
      </c>
      <c r="K39" s="23">
        <f t="shared" si="1"/>
        <v>0.004164187983</v>
      </c>
      <c r="L39" s="23">
        <f t="shared" si="2"/>
        <v>0.01160745691</v>
      </c>
      <c r="M39" s="23">
        <f t="shared" si="3"/>
        <v>0.01113346747</v>
      </c>
      <c r="N39" s="23">
        <f t="shared" si="4"/>
        <v>0.008968370789</v>
      </c>
      <c r="O39" s="23">
        <f t="shared" si="5"/>
        <v>0.9982118909</v>
      </c>
      <c r="P39" s="23">
        <f t="shared" si="6"/>
        <v>1.191065752</v>
      </c>
      <c r="Q39" s="23">
        <f t="shared" si="7"/>
        <v>1.145857918</v>
      </c>
      <c r="R39" s="23">
        <f t="shared" si="8"/>
        <v>0.5193876523</v>
      </c>
      <c r="S39" s="23">
        <f t="shared" si="9"/>
        <v>0.227059192</v>
      </c>
      <c r="T39" s="23">
        <f t="shared" si="10"/>
        <v>0.4865860074</v>
      </c>
      <c r="U39" s="23">
        <f t="shared" si="11"/>
        <v>0.7613614022</v>
      </c>
      <c r="V39" s="39">
        <f t="shared" si="12"/>
        <v>84.89405937</v>
      </c>
    </row>
    <row r="40" ht="12.75" customHeight="1">
      <c r="A40" s="7" t="s">
        <v>126</v>
      </c>
      <c r="B40" s="7">
        <v>182.0</v>
      </c>
      <c r="C40" s="7">
        <v>72.0</v>
      </c>
      <c r="D40" s="7">
        <v>124.0</v>
      </c>
      <c r="E40" s="7">
        <v>9886.0</v>
      </c>
      <c r="F40" s="7">
        <v>11168.0</v>
      </c>
      <c r="G40" s="7">
        <v>7768.0</v>
      </c>
      <c r="H40" s="7">
        <v>25308.0</v>
      </c>
      <c r="I40" s="7">
        <v>45656.0</v>
      </c>
      <c r="J40" s="7">
        <v>23820.0</v>
      </c>
      <c r="K40" s="23">
        <f t="shared" si="1"/>
        <v>0.03628792385</v>
      </c>
      <c r="L40" s="23">
        <f t="shared" si="2"/>
        <v>0.02567710165</v>
      </c>
      <c r="M40" s="23">
        <f t="shared" si="3"/>
        <v>0.01676727029</v>
      </c>
      <c r="N40" s="23">
        <f t="shared" si="4"/>
        <v>0.0262440986</v>
      </c>
      <c r="O40" s="23">
        <f t="shared" si="5"/>
        <v>1.473252868</v>
      </c>
      <c r="P40" s="23">
        <f t="shared" si="6"/>
        <v>1.868663209</v>
      </c>
      <c r="Q40" s="23">
        <f t="shared" si="7"/>
        <v>1.833608685</v>
      </c>
      <c r="R40" s="23">
        <f t="shared" si="8"/>
        <v>2.548997885</v>
      </c>
      <c r="S40" s="23">
        <f t="shared" si="9"/>
        <v>2.859818353</v>
      </c>
      <c r="T40" s="23">
        <f t="shared" si="10"/>
        <v>2.506154655</v>
      </c>
      <c r="U40" s="23">
        <f t="shared" si="11"/>
        <v>2.181749276</v>
      </c>
      <c r="V40" s="39">
        <f t="shared" si="12"/>
        <v>83.13294769</v>
      </c>
    </row>
    <row r="41" ht="12.75" customHeight="1">
      <c r="A41" s="7" t="s">
        <v>151</v>
      </c>
      <c r="B41" s="7">
        <v>288.0</v>
      </c>
      <c r="C41" s="7">
        <v>46.0</v>
      </c>
      <c r="D41" s="7">
        <v>100.0</v>
      </c>
      <c r="E41" s="7">
        <v>4666.0</v>
      </c>
      <c r="F41" s="7">
        <v>4368.0</v>
      </c>
      <c r="G41" s="7">
        <v>4968.0</v>
      </c>
      <c r="H41" s="7">
        <v>28876.0</v>
      </c>
      <c r="I41" s="7">
        <v>40108.0</v>
      </c>
      <c r="J41" s="7">
        <v>24220.0</v>
      </c>
      <c r="K41" s="23">
        <f t="shared" si="1"/>
        <v>0.05730715844</v>
      </c>
      <c r="L41" s="23">
        <f t="shared" si="2"/>
        <v>0.01653183257</v>
      </c>
      <c r="M41" s="23">
        <f t="shared" si="3"/>
        <v>0.01354795439</v>
      </c>
      <c r="N41" s="23">
        <f t="shared" si="4"/>
        <v>0.0291289818</v>
      </c>
      <c r="O41" s="23">
        <f t="shared" si="5"/>
        <v>0.695425421</v>
      </c>
      <c r="P41" s="23">
        <f t="shared" si="6"/>
        <v>0.7309687134</v>
      </c>
      <c r="Q41" s="23">
        <f t="shared" si="7"/>
        <v>1.172763748</v>
      </c>
      <c r="R41" s="23">
        <f t="shared" si="8"/>
        <v>2.90834928</v>
      </c>
      <c r="S41" s="23">
        <f t="shared" si="9"/>
        <v>2.512308174</v>
      </c>
      <c r="T41" s="23">
        <f t="shared" si="10"/>
        <v>2.54823777</v>
      </c>
      <c r="U41" s="23">
        <f t="shared" si="11"/>
        <v>1.761342184</v>
      </c>
      <c r="V41" s="39">
        <f t="shared" si="12"/>
        <v>60.46700143</v>
      </c>
    </row>
    <row r="42" ht="12.75" customHeight="1">
      <c r="A42" s="7" t="s">
        <v>78</v>
      </c>
      <c r="B42" s="7">
        <v>196.0</v>
      </c>
      <c r="C42" s="7">
        <v>2.0</v>
      </c>
      <c r="D42" s="7">
        <v>16.0</v>
      </c>
      <c r="E42" s="7">
        <v>3806.0</v>
      </c>
      <c r="F42" s="7">
        <v>5036.0</v>
      </c>
      <c r="G42" s="7">
        <v>2862.0</v>
      </c>
      <c r="H42" s="7">
        <v>9652.0</v>
      </c>
      <c r="I42" s="7">
        <v>11548.0</v>
      </c>
      <c r="J42" s="7">
        <v>9736.0</v>
      </c>
      <c r="K42" s="23">
        <f t="shared" si="1"/>
        <v>0.03906404918</v>
      </c>
      <c r="L42" s="23">
        <f t="shared" si="2"/>
        <v>0.001055223356</v>
      </c>
      <c r="M42" s="23">
        <f t="shared" si="3"/>
        <v>0.002280348759</v>
      </c>
      <c r="N42" s="23">
        <f t="shared" si="4"/>
        <v>0.0141332071</v>
      </c>
      <c r="O42" s="23">
        <f t="shared" si="5"/>
        <v>0.5672776039</v>
      </c>
      <c r="P42" s="23">
        <f t="shared" si="6"/>
        <v>0.8427304668</v>
      </c>
      <c r="Q42" s="23">
        <f t="shared" si="7"/>
        <v>0.6757139485</v>
      </c>
      <c r="R42" s="23">
        <f t="shared" si="8"/>
        <v>0.9722026387</v>
      </c>
      <c r="S42" s="23">
        <f t="shared" si="9"/>
        <v>0.7233949264</v>
      </c>
      <c r="T42" s="23">
        <f t="shared" si="10"/>
        <v>1.024408206</v>
      </c>
      <c r="U42" s="23">
        <f t="shared" si="11"/>
        <v>0.8009546318</v>
      </c>
      <c r="V42" s="39">
        <f t="shared" si="12"/>
        <v>56.67182447</v>
      </c>
    </row>
    <row r="43" ht="12.75" customHeight="1">
      <c r="A43" s="7" t="s">
        <v>153</v>
      </c>
      <c r="B43" s="7">
        <v>566.0</v>
      </c>
      <c r="C43" s="7">
        <v>144.0</v>
      </c>
      <c r="D43" s="7">
        <v>496.0</v>
      </c>
      <c r="E43" s="7">
        <v>27630.0</v>
      </c>
      <c r="F43" s="7">
        <v>29500.0</v>
      </c>
      <c r="G43" s="7">
        <v>25094.0</v>
      </c>
      <c r="H43" s="7">
        <v>43192.0</v>
      </c>
      <c r="I43" s="7">
        <v>45204.0</v>
      </c>
      <c r="J43" s="7">
        <v>30568.0</v>
      </c>
      <c r="K43" s="23">
        <f t="shared" si="1"/>
        <v>0.1124330756</v>
      </c>
      <c r="L43" s="23">
        <f t="shared" si="2"/>
        <v>0.05100246219</v>
      </c>
      <c r="M43" s="23">
        <f t="shared" si="3"/>
        <v>0.06666666667</v>
      </c>
      <c r="N43" s="23">
        <f t="shared" si="4"/>
        <v>0.0767007348</v>
      </c>
      <c r="O43" s="23">
        <f t="shared" si="5"/>
        <v>4.117270153</v>
      </c>
      <c r="P43" s="23">
        <f t="shared" si="6"/>
        <v>4.935753723</v>
      </c>
      <c r="Q43" s="23">
        <f t="shared" si="7"/>
        <v>5.922822752</v>
      </c>
      <c r="R43" s="23">
        <f t="shared" si="8"/>
        <v>4.350186323</v>
      </c>
      <c r="S43" s="23">
        <f t="shared" si="9"/>
        <v>2.83150642</v>
      </c>
      <c r="T43" s="23">
        <f t="shared" si="10"/>
        <v>3.216096791</v>
      </c>
      <c r="U43" s="23">
        <f t="shared" si="11"/>
        <v>4.22893936</v>
      </c>
      <c r="V43" s="39">
        <f t="shared" si="12"/>
        <v>55.13557818</v>
      </c>
    </row>
    <row r="44" ht="12.75" customHeight="1">
      <c r="A44" s="7" t="s">
        <v>84</v>
      </c>
      <c r="B44" s="7">
        <v>1976.0</v>
      </c>
      <c r="C44" s="7">
        <v>1178.0</v>
      </c>
      <c r="D44" s="7">
        <v>2900.0</v>
      </c>
      <c r="E44" s="7">
        <v>166024.0</v>
      </c>
      <c r="F44" s="7">
        <v>203564.0</v>
      </c>
      <c r="G44" s="7">
        <v>113504.0</v>
      </c>
      <c r="H44" s="7">
        <v>150068.0</v>
      </c>
      <c r="I44" s="7">
        <v>191912.0</v>
      </c>
      <c r="J44" s="7">
        <v>175168.0</v>
      </c>
      <c r="K44" s="23">
        <f t="shared" si="1"/>
        <v>0.3920285544</v>
      </c>
      <c r="L44" s="23">
        <f t="shared" si="2"/>
        <v>0.4147027788</v>
      </c>
      <c r="M44" s="23">
        <f t="shared" si="3"/>
        <v>0.3891348089</v>
      </c>
      <c r="N44" s="23">
        <f t="shared" si="4"/>
        <v>0.3986220473</v>
      </c>
      <c r="O44" s="23">
        <f t="shared" si="5"/>
        <v>24.73923409</v>
      </c>
      <c r="P44" s="23">
        <f t="shared" si="6"/>
        <v>34.05805588</v>
      </c>
      <c r="Q44" s="23">
        <f t="shared" si="7"/>
        <v>26.78900165</v>
      </c>
      <c r="R44" s="23">
        <f t="shared" si="8"/>
        <v>15.1142109</v>
      </c>
      <c r="S44" s="23">
        <f t="shared" si="9"/>
        <v>12.02085813</v>
      </c>
      <c r="T44" s="23">
        <f t="shared" si="10"/>
        <v>18.42914256</v>
      </c>
      <c r="U44" s="23">
        <f t="shared" si="11"/>
        <v>21.8584172</v>
      </c>
      <c r="V44" s="39">
        <f t="shared" si="12"/>
        <v>54.83494289</v>
      </c>
    </row>
    <row r="45" ht="12.75" customHeight="1">
      <c r="A45" s="7" t="s">
        <v>112</v>
      </c>
      <c r="B45" s="7">
        <v>264.0</v>
      </c>
      <c r="C45" s="7">
        <v>168.0</v>
      </c>
      <c r="D45" s="7">
        <v>342.0</v>
      </c>
      <c r="E45" s="7">
        <v>12418.0</v>
      </c>
      <c r="F45" s="7">
        <v>7530.0</v>
      </c>
      <c r="G45" s="7">
        <v>20224.0</v>
      </c>
      <c r="H45" s="7">
        <v>32852.0</v>
      </c>
      <c r="I45" s="7">
        <v>31604.0</v>
      </c>
      <c r="J45" s="7">
        <v>38568.0</v>
      </c>
      <c r="K45" s="23">
        <f t="shared" si="1"/>
        <v>0.05254808646</v>
      </c>
      <c r="L45" s="23">
        <f t="shared" si="2"/>
        <v>0.05944424903</v>
      </c>
      <c r="M45" s="23">
        <f t="shared" si="3"/>
        <v>0.04600938967</v>
      </c>
      <c r="N45" s="23">
        <f t="shared" si="4"/>
        <v>0.05266724172</v>
      </c>
      <c r="O45" s="23">
        <f t="shared" si="5"/>
        <v>1.850543883</v>
      </c>
      <c r="P45" s="23">
        <f t="shared" si="6"/>
        <v>1.259996654</v>
      </c>
      <c r="Q45" s="23">
        <f t="shared" si="7"/>
        <v>4.773424593</v>
      </c>
      <c r="R45" s="23">
        <f t="shared" si="8"/>
        <v>3.308792426</v>
      </c>
      <c r="S45" s="23">
        <f t="shared" si="9"/>
        <v>1.979642969</v>
      </c>
      <c r="T45" s="23">
        <f t="shared" si="10"/>
        <v>4.057759074</v>
      </c>
      <c r="U45" s="23">
        <f t="shared" si="11"/>
        <v>2.871693267</v>
      </c>
      <c r="V45" s="39">
        <f t="shared" si="12"/>
        <v>54.52522617</v>
      </c>
    </row>
    <row r="46" ht="12.75" customHeight="1">
      <c r="A46" s="7" t="s">
        <v>52</v>
      </c>
      <c r="B46" s="7">
        <v>2.0</v>
      </c>
      <c r="C46" s="7">
        <v>8.0</v>
      </c>
      <c r="D46" s="7">
        <v>4.0</v>
      </c>
      <c r="E46" s="7">
        <v>586.0</v>
      </c>
      <c r="F46" s="7">
        <v>650.0</v>
      </c>
      <c r="G46" s="7">
        <v>358.0</v>
      </c>
      <c r="H46" s="7">
        <v>356.0</v>
      </c>
      <c r="I46" s="7">
        <v>1292.0</v>
      </c>
      <c r="J46" s="7">
        <v>520.0</v>
      </c>
      <c r="K46" s="23">
        <f t="shared" si="1"/>
        <v>0.0005948839976</v>
      </c>
      <c r="L46" s="23">
        <f t="shared" si="2"/>
        <v>0.003165670067</v>
      </c>
      <c r="M46" s="23">
        <f t="shared" si="3"/>
        <v>0.0006706908115</v>
      </c>
      <c r="N46" s="23">
        <f t="shared" si="4"/>
        <v>0.001477081625</v>
      </c>
      <c r="O46" s="23">
        <f t="shared" si="5"/>
        <v>0.08746833557</v>
      </c>
      <c r="P46" s="23">
        <f t="shared" si="6"/>
        <v>0.1089175171</v>
      </c>
      <c r="Q46" s="23">
        <f t="shared" si="7"/>
        <v>0.08472976162</v>
      </c>
      <c r="R46" s="23">
        <f t="shared" si="8"/>
        <v>0.03595528251</v>
      </c>
      <c r="S46" s="23">
        <f t="shared" si="9"/>
        <v>0.08098966489</v>
      </c>
      <c r="T46" s="23">
        <f t="shared" si="10"/>
        <v>0.05481325618</v>
      </c>
      <c r="U46" s="23">
        <f t="shared" si="11"/>
        <v>0.07547896965</v>
      </c>
      <c r="V46" s="39">
        <f t="shared" si="12"/>
        <v>51.10006675</v>
      </c>
    </row>
    <row r="47" ht="12.75" customHeight="1">
      <c r="A47" s="7" t="s">
        <v>159</v>
      </c>
      <c r="B47" s="7">
        <v>146.0</v>
      </c>
      <c r="C47" s="7">
        <v>70.0</v>
      </c>
      <c r="D47" s="7">
        <v>30.0</v>
      </c>
      <c r="E47" s="7">
        <v>6050.0</v>
      </c>
      <c r="F47" s="7">
        <v>6256.0</v>
      </c>
      <c r="G47" s="7">
        <v>5160.0</v>
      </c>
      <c r="H47" s="7">
        <v>9516.0</v>
      </c>
      <c r="I47" s="7">
        <v>10044.0</v>
      </c>
      <c r="J47" s="7">
        <v>11280.0</v>
      </c>
      <c r="K47" s="23">
        <f t="shared" si="1"/>
        <v>0.02914931588</v>
      </c>
      <c r="L47" s="23">
        <f t="shared" si="2"/>
        <v>0.02497361942</v>
      </c>
      <c r="M47" s="23">
        <f t="shared" si="3"/>
        <v>0.004158283032</v>
      </c>
      <c r="N47" s="23">
        <f t="shared" si="4"/>
        <v>0.01942707278</v>
      </c>
      <c r="O47" s="23">
        <f t="shared" si="5"/>
        <v>0.9016540009</v>
      </c>
      <c r="P47" s="23">
        <f t="shared" si="6"/>
        <v>1.046846244</v>
      </c>
      <c r="Q47" s="23">
        <f t="shared" si="7"/>
        <v>1.218078829</v>
      </c>
      <c r="R47" s="23">
        <f t="shared" si="8"/>
        <v>0.9585053883</v>
      </c>
      <c r="S47" s="23">
        <f t="shared" si="9"/>
        <v>0.6291888506</v>
      </c>
      <c r="T47" s="23">
        <f t="shared" si="10"/>
        <v>1.186849027</v>
      </c>
      <c r="U47" s="23">
        <f t="shared" si="11"/>
        <v>0.9901870566</v>
      </c>
      <c r="V47" s="39">
        <f t="shared" si="12"/>
        <v>50.96944187</v>
      </c>
    </row>
    <row r="48" ht="12.75" customHeight="1">
      <c r="A48" s="7" t="s">
        <v>105</v>
      </c>
      <c r="B48" s="7">
        <v>0.0</v>
      </c>
      <c r="C48" s="7">
        <v>6.0</v>
      </c>
      <c r="D48" s="7">
        <v>6.0</v>
      </c>
      <c r="E48" s="7">
        <v>138.0</v>
      </c>
      <c r="F48" s="7">
        <v>144.0</v>
      </c>
      <c r="G48" s="7">
        <v>170.0</v>
      </c>
      <c r="H48" s="7">
        <v>928.0</v>
      </c>
      <c r="I48" s="7">
        <v>1184.0</v>
      </c>
      <c r="J48" s="7">
        <v>964.0</v>
      </c>
      <c r="K48" s="23">
        <f t="shared" si="1"/>
        <v>0.0001982946659</v>
      </c>
      <c r="L48" s="23">
        <f t="shared" si="2"/>
        <v>0.00246218783</v>
      </c>
      <c r="M48" s="23">
        <f t="shared" si="3"/>
        <v>0.0009389671362</v>
      </c>
      <c r="N48" s="23">
        <f t="shared" si="4"/>
        <v>0.001199816544</v>
      </c>
      <c r="O48" s="23">
        <f t="shared" si="5"/>
        <v>0.02071226345</v>
      </c>
      <c r="P48" s="23">
        <f t="shared" si="6"/>
        <v>0.02425966204</v>
      </c>
      <c r="Q48" s="23">
        <f t="shared" si="7"/>
        <v>0.04035874439</v>
      </c>
      <c r="R48" s="23">
        <f t="shared" si="8"/>
        <v>0.09356430658</v>
      </c>
      <c r="S48" s="23">
        <f t="shared" si="9"/>
        <v>0.0742248669</v>
      </c>
      <c r="T48" s="23">
        <f t="shared" si="10"/>
        <v>0.1015255129</v>
      </c>
      <c r="U48" s="23">
        <f t="shared" si="11"/>
        <v>0.05910755937</v>
      </c>
      <c r="V48" s="39">
        <f t="shared" si="12"/>
        <v>49.26383094</v>
      </c>
    </row>
    <row r="49" ht="12.75" customHeight="1">
      <c r="A49" s="7" t="s">
        <v>60</v>
      </c>
      <c r="B49" s="7">
        <v>118.0</v>
      </c>
      <c r="C49" s="7">
        <v>50.0</v>
      </c>
      <c r="D49" s="7">
        <v>112.0</v>
      </c>
      <c r="E49" s="7">
        <v>4268.0</v>
      </c>
      <c r="F49" s="7">
        <v>5002.0</v>
      </c>
      <c r="G49" s="7">
        <v>4620.0</v>
      </c>
      <c r="H49" s="7">
        <v>9336.0</v>
      </c>
      <c r="I49" s="7">
        <v>12464.0</v>
      </c>
      <c r="J49" s="7">
        <v>10844.0</v>
      </c>
      <c r="K49" s="23">
        <f t="shared" si="1"/>
        <v>0.02359706524</v>
      </c>
      <c r="L49" s="23">
        <f t="shared" si="2"/>
        <v>0.01793879705</v>
      </c>
      <c r="M49" s="23">
        <f t="shared" si="3"/>
        <v>0.01515761234</v>
      </c>
      <c r="N49" s="23">
        <f t="shared" si="4"/>
        <v>0.01889782488</v>
      </c>
      <c r="O49" s="23">
        <f t="shared" si="5"/>
        <v>0.6361198033</v>
      </c>
      <c r="P49" s="23">
        <f t="shared" si="6"/>
        <v>0.8370419943</v>
      </c>
      <c r="Q49" s="23">
        <f t="shared" si="7"/>
        <v>1.090630163</v>
      </c>
      <c r="R49" s="23">
        <f t="shared" si="8"/>
        <v>0.9403766744</v>
      </c>
      <c r="S49" s="23">
        <f t="shared" si="9"/>
        <v>0.7807704353</v>
      </c>
      <c r="T49" s="23">
        <f t="shared" si="10"/>
        <v>1.140978432</v>
      </c>
      <c r="U49" s="23">
        <f t="shared" si="11"/>
        <v>0.9043195838</v>
      </c>
      <c r="V49" s="39">
        <f t="shared" si="12"/>
        <v>47.85310425</v>
      </c>
    </row>
    <row r="50" ht="12.75" customHeight="1">
      <c r="A50" s="7" t="s">
        <v>93</v>
      </c>
      <c r="B50" s="7">
        <v>262.0</v>
      </c>
      <c r="C50" s="7">
        <v>82.0</v>
      </c>
      <c r="D50" s="7">
        <v>172.0</v>
      </c>
      <c r="E50" s="7">
        <v>5782.0</v>
      </c>
      <c r="F50" s="7">
        <v>7464.0</v>
      </c>
      <c r="G50" s="7">
        <v>5824.0</v>
      </c>
      <c r="H50" s="7">
        <v>17296.0</v>
      </c>
      <c r="I50" s="7">
        <v>41884.0</v>
      </c>
      <c r="J50" s="7">
        <v>17956.0</v>
      </c>
      <c r="K50" s="23">
        <f t="shared" si="1"/>
        <v>0.05215149712</v>
      </c>
      <c r="L50" s="23">
        <f t="shared" si="2"/>
        <v>0.02919451284</v>
      </c>
      <c r="M50" s="23">
        <f t="shared" si="3"/>
        <v>0.02320590208</v>
      </c>
      <c r="N50" s="23">
        <f t="shared" si="4"/>
        <v>0.03485063735</v>
      </c>
      <c r="O50" s="23">
        <f t="shared" si="5"/>
        <v>0.8617195649</v>
      </c>
      <c r="P50" s="23">
        <f t="shared" si="6"/>
        <v>1.248954325</v>
      </c>
      <c r="Q50" s="23">
        <f t="shared" si="7"/>
        <v>1.374793486</v>
      </c>
      <c r="R50" s="23">
        <f t="shared" si="8"/>
        <v>1.742068688</v>
      </c>
      <c r="S50" s="23">
        <f t="shared" si="9"/>
        <v>2.623551519</v>
      </c>
      <c r="T50" s="23">
        <f t="shared" si="10"/>
        <v>1.889216202</v>
      </c>
      <c r="U50" s="23">
        <f t="shared" si="11"/>
        <v>1.623383964</v>
      </c>
      <c r="V50" s="39">
        <f t="shared" si="12"/>
        <v>46.58118438</v>
      </c>
    </row>
    <row r="51" ht="12.75" customHeight="1">
      <c r="A51" s="7" t="s">
        <v>68</v>
      </c>
      <c r="B51" s="7">
        <v>0.0</v>
      </c>
      <c r="C51" s="7">
        <v>2.0</v>
      </c>
      <c r="D51" s="7">
        <v>42.0</v>
      </c>
      <c r="E51" s="7">
        <v>1026.0</v>
      </c>
      <c r="F51" s="7">
        <v>1502.0</v>
      </c>
      <c r="G51" s="7">
        <v>768.0</v>
      </c>
      <c r="H51" s="7">
        <v>264.0</v>
      </c>
      <c r="I51" s="7">
        <v>376.0</v>
      </c>
      <c r="J51" s="7">
        <v>168.0</v>
      </c>
      <c r="K51" s="23">
        <f t="shared" si="1"/>
        <v>0.0001982946659</v>
      </c>
      <c r="L51" s="23">
        <f t="shared" si="2"/>
        <v>0.001055223356</v>
      </c>
      <c r="M51" s="23">
        <f t="shared" si="3"/>
        <v>0.005767940979</v>
      </c>
      <c r="N51" s="23">
        <f t="shared" si="4"/>
        <v>0.002340486334</v>
      </c>
      <c r="O51" s="23">
        <f t="shared" si="5"/>
        <v>0.153032335</v>
      </c>
      <c r="P51" s="23">
        <f t="shared" si="6"/>
        <v>0.2514639451</v>
      </c>
      <c r="Q51" s="23">
        <f t="shared" si="7"/>
        <v>0.1814963418</v>
      </c>
      <c r="R51" s="23">
        <f t="shared" si="8"/>
        <v>0.02668949542</v>
      </c>
      <c r="S51" s="23">
        <f t="shared" si="9"/>
        <v>0.02361415597</v>
      </c>
      <c r="T51" s="23">
        <f t="shared" si="10"/>
        <v>0.01778011573</v>
      </c>
      <c r="U51" s="23">
        <f t="shared" si="11"/>
        <v>0.1090127315</v>
      </c>
      <c r="V51" s="39">
        <f t="shared" si="12"/>
        <v>46.57695708</v>
      </c>
    </row>
    <row r="52" ht="12.75" customHeight="1">
      <c r="A52" s="7" t="s">
        <v>125</v>
      </c>
      <c r="B52" s="7">
        <v>546.0</v>
      </c>
      <c r="C52" s="7">
        <v>26.0</v>
      </c>
      <c r="D52" s="7">
        <v>178.0</v>
      </c>
      <c r="E52" s="7">
        <v>13774.0</v>
      </c>
      <c r="F52" s="7">
        <v>16446.0</v>
      </c>
      <c r="G52" s="7">
        <v>10390.0</v>
      </c>
      <c r="H52" s="7">
        <v>21268.0</v>
      </c>
      <c r="I52" s="7">
        <v>19472.0</v>
      </c>
      <c r="J52" s="7">
        <v>21188.0</v>
      </c>
      <c r="K52" s="23">
        <f t="shared" si="1"/>
        <v>0.1084671822</v>
      </c>
      <c r="L52" s="23">
        <f t="shared" si="2"/>
        <v>0.0094970102</v>
      </c>
      <c r="M52" s="23">
        <f t="shared" si="3"/>
        <v>0.02401073105</v>
      </c>
      <c r="N52" s="23">
        <f t="shared" si="4"/>
        <v>0.0473249745</v>
      </c>
      <c r="O52" s="23">
        <f t="shared" si="5"/>
        <v>2.052600209</v>
      </c>
      <c r="P52" s="23">
        <f t="shared" si="6"/>
        <v>2.751714907</v>
      </c>
      <c r="Q52" s="23">
        <f t="shared" si="7"/>
        <v>2.452442766</v>
      </c>
      <c r="R52" s="23">
        <f t="shared" si="8"/>
        <v>2.142108974</v>
      </c>
      <c r="S52" s="23">
        <f t="shared" si="9"/>
        <v>1.219730661</v>
      </c>
      <c r="T52" s="23">
        <f t="shared" si="10"/>
        <v>2.229247764</v>
      </c>
      <c r="U52" s="23">
        <f t="shared" si="11"/>
        <v>2.141307547</v>
      </c>
      <c r="V52" s="39">
        <f t="shared" si="12"/>
        <v>45.24688221</v>
      </c>
    </row>
    <row r="53" ht="12.75" customHeight="1">
      <c r="A53" s="7" t="s">
        <v>102</v>
      </c>
      <c r="B53" s="7">
        <v>128.0</v>
      </c>
      <c r="C53" s="7">
        <v>10.0</v>
      </c>
      <c r="D53" s="7">
        <v>10.0</v>
      </c>
      <c r="E53" s="7">
        <v>2072.0</v>
      </c>
      <c r="F53" s="7">
        <v>1812.0</v>
      </c>
      <c r="G53" s="7">
        <v>2172.0</v>
      </c>
      <c r="H53" s="7">
        <v>3944.0</v>
      </c>
      <c r="I53" s="7">
        <v>8572.0</v>
      </c>
      <c r="J53" s="7">
        <v>6964.0</v>
      </c>
      <c r="K53" s="23">
        <f t="shared" si="1"/>
        <v>0.0255800119</v>
      </c>
      <c r="L53" s="23">
        <f t="shared" si="2"/>
        <v>0.003869152304</v>
      </c>
      <c r="M53" s="23">
        <f t="shared" si="3"/>
        <v>0.001475519785</v>
      </c>
      <c r="N53" s="23">
        <f t="shared" si="4"/>
        <v>0.010308228</v>
      </c>
      <c r="O53" s="23">
        <f t="shared" si="5"/>
        <v>0.3088958426</v>
      </c>
      <c r="P53" s="23">
        <f t="shared" si="6"/>
        <v>0.3033294295</v>
      </c>
      <c r="Q53" s="23">
        <f t="shared" si="7"/>
        <v>0.5128628747</v>
      </c>
      <c r="R53" s="23">
        <f t="shared" si="8"/>
        <v>0.397320979</v>
      </c>
      <c r="S53" s="23">
        <f t="shared" si="9"/>
        <v>0.5369871594</v>
      </c>
      <c r="T53" s="23">
        <f t="shared" si="10"/>
        <v>0.7327722251</v>
      </c>
      <c r="U53" s="23">
        <f t="shared" si="11"/>
        <v>0.4653614184</v>
      </c>
      <c r="V53" s="39">
        <f t="shared" si="12"/>
        <v>45.14465712</v>
      </c>
    </row>
    <row r="54" ht="12.75" customHeight="1">
      <c r="A54" s="7" t="s">
        <v>109</v>
      </c>
      <c r="B54" s="7">
        <v>116.0</v>
      </c>
      <c r="C54" s="7">
        <v>78.0</v>
      </c>
      <c r="D54" s="7">
        <v>106.0</v>
      </c>
      <c r="E54" s="7">
        <v>6964.0</v>
      </c>
      <c r="F54" s="7">
        <v>8728.0</v>
      </c>
      <c r="G54" s="7">
        <v>6262.0</v>
      </c>
      <c r="H54" s="7">
        <v>6320.0</v>
      </c>
      <c r="I54" s="7">
        <v>11804.0</v>
      </c>
      <c r="J54" s="7">
        <v>4844.0</v>
      </c>
      <c r="K54" s="23">
        <f t="shared" si="1"/>
        <v>0.02320047591</v>
      </c>
      <c r="L54" s="23">
        <f t="shared" si="2"/>
        <v>0.02778754836</v>
      </c>
      <c r="M54" s="23">
        <f t="shared" si="3"/>
        <v>0.01435278337</v>
      </c>
      <c r="N54" s="23">
        <f t="shared" si="4"/>
        <v>0.02178026921</v>
      </c>
      <c r="O54" s="23">
        <f t="shared" si="5"/>
        <v>1.037848309</v>
      </c>
      <c r="P54" s="23">
        <f t="shared" si="6"/>
        <v>1.460431655</v>
      </c>
      <c r="Q54" s="23">
        <f t="shared" si="7"/>
        <v>1.478168515</v>
      </c>
      <c r="R54" s="23">
        <f t="shared" si="8"/>
        <v>0.636620002</v>
      </c>
      <c r="S54" s="23">
        <f t="shared" si="9"/>
        <v>0.7394300031</v>
      </c>
      <c r="T54" s="23">
        <f t="shared" si="10"/>
        <v>0.5097317201</v>
      </c>
      <c r="U54" s="23">
        <f t="shared" si="11"/>
        <v>0.9770383674</v>
      </c>
      <c r="V54" s="39">
        <f t="shared" si="12"/>
        <v>44.85887469</v>
      </c>
    </row>
    <row r="55" ht="12.75" customHeight="1">
      <c r="A55" s="7" t="s">
        <v>74</v>
      </c>
      <c r="B55" s="7">
        <v>74.0</v>
      </c>
      <c r="C55" s="7">
        <v>66.0</v>
      </c>
      <c r="D55" s="7">
        <v>38.0</v>
      </c>
      <c r="E55" s="7">
        <v>3646.0</v>
      </c>
      <c r="F55" s="7">
        <v>2226.0</v>
      </c>
      <c r="G55" s="7">
        <v>2334.0</v>
      </c>
      <c r="H55" s="7">
        <v>7272.0</v>
      </c>
      <c r="I55" s="7">
        <v>8936.0</v>
      </c>
      <c r="J55" s="7">
        <v>9932.0</v>
      </c>
      <c r="K55" s="23">
        <f t="shared" si="1"/>
        <v>0.01487209994</v>
      </c>
      <c r="L55" s="23">
        <f t="shared" si="2"/>
        <v>0.02356665494</v>
      </c>
      <c r="M55" s="23">
        <f t="shared" si="3"/>
        <v>0.00523138833</v>
      </c>
      <c r="N55" s="23">
        <f t="shared" si="4"/>
        <v>0.0145567144</v>
      </c>
      <c r="O55" s="23">
        <f t="shared" si="5"/>
        <v>0.5434361496</v>
      </c>
      <c r="P55" s="23">
        <f t="shared" si="6"/>
        <v>0.3725949473</v>
      </c>
      <c r="Q55" s="23">
        <f t="shared" si="7"/>
        <v>0.5510974746</v>
      </c>
      <c r="R55" s="23">
        <f t="shared" si="8"/>
        <v>0.7325007554</v>
      </c>
      <c r="S55" s="23">
        <f t="shared" si="9"/>
        <v>0.5597870341</v>
      </c>
      <c r="T55" s="23">
        <f t="shared" si="10"/>
        <v>1.045028932</v>
      </c>
      <c r="U55" s="23">
        <f t="shared" si="11"/>
        <v>0.6340742155</v>
      </c>
      <c r="V55" s="39">
        <f t="shared" si="12"/>
        <v>43.55888272</v>
      </c>
    </row>
    <row r="56" ht="12.75" customHeight="1">
      <c r="A56" s="7" t="s">
        <v>53</v>
      </c>
      <c r="B56" s="7">
        <v>346.0</v>
      </c>
      <c r="C56" s="7">
        <v>52.0</v>
      </c>
      <c r="D56" s="7">
        <v>222.0</v>
      </c>
      <c r="E56" s="7">
        <v>8718.0</v>
      </c>
      <c r="F56" s="7">
        <v>4130.0</v>
      </c>
      <c r="G56" s="7">
        <v>5592.0</v>
      </c>
      <c r="H56" s="7">
        <v>17152.0</v>
      </c>
      <c r="I56" s="7">
        <v>23144.0</v>
      </c>
      <c r="J56" s="7">
        <v>28436.0</v>
      </c>
      <c r="K56" s="23">
        <f t="shared" si="1"/>
        <v>0.06880824906</v>
      </c>
      <c r="L56" s="23">
        <f t="shared" si="2"/>
        <v>0.01864227928</v>
      </c>
      <c r="M56" s="23">
        <f t="shared" si="3"/>
        <v>0.02991281019</v>
      </c>
      <c r="N56" s="23">
        <f t="shared" si="4"/>
        <v>0.03912111285</v>
      </c>
      <c r="O56" s="23">
        <f t="shared" si="5"/>
        <v>1.299210252</v>
      </c>
      <c r="P56" s="23">
        <f t="shared" si="6"/>
        <v>0.6911494061</v>
      </c>
      <c r="Q56" s="23">
        <f t="shared" si="7"/>
        <v>1.320037763</v>
      </c>
      <c r="R56" s="23">
        <f t="shared" si="8"/>
        <v>1.727565717</v>
      </c>
      <c r="S56" s="23">
        <f t="shared" si="9"/>
        <v>1.449733793</v>
      </c>
      <c r="T56" s="23">
        <f t="shared" si="10"/>
        <v>2.991793793</v>
      </c>
      <c r="U56" s="23">
        <f t="shared" si="11"/>
        <v>1.57991512</v>
      </c>
      <c r="V56" s="39">
        <f t="shared" si="12"/>
        <v>40.3852295</v>
      </c>
    </row>
    <row r="57" ht="12.75" customHeight="1">
      <c r="A57" s="7" t="s">
        <v>132</v>
      </c>
      <c r="B57" s="7">
        <v>2.0</v>
      </c>
      <c r="C57" s="7">
        <v>8.0</v>
      </c>
      <c r="D57" s="7">
        <v>30.0</v>
      </c>
      <c r="E57" s="7">
        <v>1012.0</v>
      </c>
      <c r="F57" s="7">
        <v>1024.0</v>
      </c>
      <c r="G57" s="7">
        <v>680.0</v>
      </c>
      <c r="H57" s="7">
        <v>372.0</v>
      </c>
      <c r="I57" s="7">
        <v>852.0</v>
      </c>
      <c r="J57" s="7">
        <v>484.0</v>
      </c>
      <c r="K57" s="23">
        <f t="shared" si="1"/>
        <v>0.0005948839976</v>
      </c>
      <c r="L57" s="23">
        <f t="shared" si="2"/>
        <v>0.003165670067</v>
      </c>
      <c r="M57" s="23">
        <f t="shared" si="3"/>
        <v>0.004158283032</v>
      </c>
      <c r="N57" s="23">
        <f t="shared" si="4"/>
        <v>0.002639612365</v>
      </c>
      <c r="O57" s="23">
        <f t="shared" si="5"/>
        <v>0.1509462077</v>
      </c>
      <c r="P57" s="23">
        <f t="shared" si="6"/>
        <v>0.1714907144</v>
      </c>
      <c r="Q57" s="23">
        <f t="shared" si="7"/>
        <v>0.1607269294</v>
      </c>
      <c r="R57" s="23">
        <f t="shared" si="8"/>
        <v>0.03756672374</v>
      </c>
      <c r="S57" s="23">
        <f t="shared" si="9"/>
        <v>0.05342937676</v>
      </c>
      <c r="T57" s="23">
        <f t="shared" si="10"/>
        <v>0.05102577591</v>
      </c>
      <c r="U57" s="23">
        <f t="shared" si="11"/>
        <v>0.1041976213</v>
      </c>
      <c r="V57" s="39">
        <f t="shared" si="12"/>
        <v>39.47459206</v>
      </c>
    </row>
    <row r="58" ht="12.75" customHeight="1">
      <c r="A58" s="7" t="s">
        <v>116</v>
      </c>
      <c r="B58" s="7">
        <v>1468.0</v>
      </c>
      <c r="C58" s="7">
        <v>1454.0</v>
      </c>
      <c r="D58" s="7">
        <v>2214.0</v>
      </c>
      <c r="E58" s="7">
        <v>74932.0</v>
      </c>
      <c r="F58" s="7">
        <v>72730.0</v>
      </c>
      <c r="G58" s="7">
        <v>79098.0</v>
      </c>
      <c r="H58" s="7">
        <v>135920.0</v>
      </c>
      <c r="I58" s="7">
        <v>260436.0</v>
      </c>
      <c r="J58" s="7">
        <v>132264.0</v>
      </c>
      <c r="K58" s="23">
        <f t="shared" si="1"/>
        <v>0.2912948642</v>
      </c>
      <c r="L58" s="23">
        <f t="shared" si="2"/>
        <v>0.5117833275</v>
      </c>
      <c r="M58" s="23">
        <f t="shared" si="3"/>
        <v>0.2971160295</v>
      </c>
      <c r="N58" s="23">
        <f t="shared" si="4"/>
        <v>0.366731407</v>
      </c>
      <c r="O58" s="23">
        <f t="shared" si="5"/>
        <v>11.16569811</v>
      </c>
      <c r="P58" s="23">
        <f t="shared" si="6"/>
        <v>12.16847917</v>
      </c>
      <c r="Q58" s="23">
        <f t="shared" si="7"/>
        <v>18.66863347</v>
      </c>
      <c r="R58" s="23">
        <f t="shared" si="8"/>
        <v>13.68929399</v>
      </c>
      <c r="S58" s="23">
        <f t="shared" si="9"/>
        <v>16.31299718</v>
      </c>
      <c r="T58" s="23">
        <f t="shared" si="10"/>
        <v>13.91530773</v>
      </c>
      <c r="U58" s="23">
        <f t="shared" si="11"/>
        <v>14.32006827</v>
      </c>
      <c r="V58" s="39">
        <f t="shared" si="12"/>
        <v>39.04783719</v>
      </c>
    </row>
    <row r="59" ht="12.75" customHeight="1">
      <c r="A59" s="7" t="s">
        <v>97</v>
      </c>
      <c r="B59" s="7">
        <v>216.0</v>
      </c>
      <c r="C59" s="7">
        <v>400.0</v>
      </c>
      <c r="D59" s="7">
        <v>296.0</v>
      </c>
      <c r="E59" s="7">
        <v>17200.0</v>
      </c>
      <c r="F59" s="7">
        <v>23314.0</v>
      </c>
      <c r="G59" s="7">
        <v>13402.0</v>
      </c>
      <c r="H59" s="7">
        <v>29716.0</v>
      </c>
      <c r="I59" s="7">
        <v>26860.0</v>
      </c>
      <c r="J59" s="7">
        <v>29048.0</v>
      </c>
      <c r="K59" s="23">
        <f t="shared" si="1"/>
        <v>0.04302994249</v>
      </c>
      <c r="L59" s="23">
        <f t="shared" si="2"/>
        <v>0.1410481885</v>
      </c>
      <c r="M59" s="23">
        <f t="shared" si="3"/>
        <v>0.03983903421</v>
      </c>
      <c r="N59" s="23">
        <f t="shared" si="4"/>
        <v>0.07463905508</v>
      </c>
      <c r="O59" s="23">
        <f t="shared" si="5"/>
        <v>2.563105349</v>
      </c>
      <c r="P59" s="23">
        <f t="shared" si="6"/>
        <v>3.900786348</v>
      </c>
      <c r="Q59" s="23">
        <f t="shared" si="7"/>
        <v>3.163323106</v>
      </c>
      <c r="R59" s="23">
        <f t="shared" si="8"/>
        <v>2.992949945</v>
      </c>
      <c r="S59" s="23">
        <f t="shared" si="9"/>
        <v>1.682492953</v>
      </c>
      <c r="T59" s="23">
        <f t="shared" si="10"/>
        <v>3.056180957</v>
      </c>
      <c r="U59" s="23">
        <f t="shared" si="11"/>
        <v>2.893139776</v>
      </c>
      <c r="V59" s="39">
        <f t="shared" si="12"/>
        <v>38.76174174</v>
      </c>
    </row>
    <row r="60" ht="12.75" customHeight="1">
      <c r="A60" s="7" t="s">
        <v>104</v>
      </c>
      <c r="B60" s="7">
        <v>98.0</v>
      </c>
      <c r="C60" s="7">
        <v>24.0</v>
      </c>
      <c r="D60" s="7">
        <v>106.0</v>
      </c>
      <c r="E60" s="7">
        <v>2472.0</v>
      </c>
      <c r="F60" s="7">
        <v>3078.0</v>
      </c>
      <c r="G60" s="7">
        <v>2034.0</v>
      </c>
      <c r="H60" s="7">
        <v>6232.0</v>
      </c>
      <c r="I60" s="7">
        <v>10120.0</v>
      </c>
      <c r="J60" s="7">
        <v>6284.0</v>
      </c>
      <c r="K60" s="23">
        <f t="shared" si="1"/>
        <v>0.01963117192</v>
      </c>
      <c r="L60" s="23">
        <f t="shared" si="2"/>
        <v>0.008793527963</v>
      </c>
      <c r="M60" s="23">
        <f t="shared" si="3"/>
        <v>0.01435278337</v>
      </c>
      <c r="N60" s="23">
        <f t="shared" si="4"/>
        <v>0.01425916108</v>
      </c>
      <c r="O60" s="23">
        <f t="shared" si="5"/>
        <v>0.3684994785</v>
      </c>
      <c r="P60" s="23">
        <f t="shared" si="6"/>
        <v>0.5151413753</v>
      </c>
      <c r="Q60" s="23">
        <f t="shared" si="7"/>
        <v>0.4802926599</v>
      </c>
      <c r="R60" s="23">
        <f t="shared" si="8"/>
        <v>0.6277570752</v>
      </c>
      <c r="S60" s="23">
        <f t="shared" si="9"/>
        <v>0.633949264</v>
      </c>
      <c r="T60" s="23">
        <f t="shared" si="10"/>
        <v>0.6612309311</v>
      </c>
      <c r="U60" s="23">
        <f t="shared" si="11"/>
        <v>0.5478117973</v>
      </c>
      <c r="V60" s="39">
        <f t="shared" si="12"/>
        <v>38.41823471</v>
      </c>
    </row>
    <row r="61" ht="12.75" customHeight="1">
      <c r="A61" s="7" t="s">
        <v>134</v>
      </c>
      <c r="B61" s="7">
        <v>0.0</v>
      </c>
      <c r="C61" s="7">
        <v>6.0</v>
      </c>
      <c r="D61" s="7">
        <v>6.0</v>
      </c>
      <c r="E61" s="7">
        <v>212.0</v>
      </c>
      <c r="F61" s="7">
        <v>172.0</v>
      </c>
      <c r="G61" s="7">
        <v>218.0</v>
      </c>
      <c r="H61" s="7">
        <v>340.0</v>
      </c>
      <c r="I61" s="7">
        <v>544.0</v>
      </c>
      <c r="J61" s="7">
        <v>860.0</v>
      </c>
      <c r="K61" s="23">
        <f t="shared" si="1"/>
        <v>0.0001982946659</v>
      </c>
      <c r="L61" s="23">
        <f t="shared" si="2"/>
        <v>0.00246218783</v>
      </c>
      <c r="M61" s="23">
        <f t="shared" si="3"/>
        <v>0.0009389671362</v>
      </c>
      <c r="N61" s="23">
        <f t="shared" si="4"/>
        <v>0.001199816544</v>
      </c>
      <c r="O61" s="23">
        <f t="shared" si="5"/>
        <v>0.03173893608</v>
      </c>
      <c r="P61" s="23">
        <f t="shared" si="6"/>
        <v>0.02894428643</v>
      </c>
      <c r="Q61" s="23">
        <f t="shared" si="7"/>
        <v>0.05168751475</v>
      </c>
      <c r="R61" s="23">
        <f t="shared" si="8"/>
        <v>0.03434384127</v>
      </c>
      <c r="S61" s="23">
        <f t="shared" si="9"/>
        <v>0.03413717507</v>
      </c>
      <c r="T61" s="23">
        <f t="shared" si="10"/>
        <v>0.09058390321</v>
      </c>
      <c r="U61" s="23">
        <f t="shared" si="11"/>
        <v>0.04523927613</v>
      </c>
      <c r="V61" s="39">
        <f t="shared" si="12"/>
        <v>37.70516115</v>
      </c>
    </row>
    <row r="62" ht="12.75" customHeight="1">
      <c r="A62" s="7" t="s">
        <v>66</v>
      </c>
      <c r="B62" s="7">
        <v>102.0</v>
      </c>
      <c r="C62" s="7">
        <v>20.0</v>
      </c>
      <c r="D62" s="7">
        <v>2.0</v>
      </c>
      <c r="E62" s="7">
        <v>1682.0</v>
      </c>
      <c r="F62" s="7">
        <v>2170.0</v>
      </c>
      <c r="G62" s="7">
        <v>1266.0</v>
      </c>
      <c r="H62" s="7">
        <v>3872.0</v>
      </c>
      <c r="I62" s="7">
        <v>3844.0</v>
      </c>
      <c r="J62" s="7">
        <v>5348.0</v>
      </c>
      <c r="K62" s="23">
        <f t="shared" si="1"/>
        <v>0.02042435058</v>
      </c>
      <c r="L62" s="23">
        <f t="shared" si="2"/>
        <v>0.007386563489</v>
      </c>
      <c r="M62" s="23">
        <f t="shared" si="3"/>
        <v>0.0004024144869</v>
      </c>
      <c r="N62" s="23">
        <f t="shared" si="4"/>
        <v>0.009404442854</v>
      </c>
      <c r="O62" s="23">
        <f t="shared" si="5"/>
        <v>0.2507822977</v>
      </c>
      <c r="P62" s="23">
        <f t="shared" si="6"/>
        <v>0.3632256985</v>
      </c>
      <c r="Q62" s="23">
        <f t="shared" si="7"/>
        <v>0.2990323342</v>
      </c>
      <c r="R62" s="23">
        <f t="shared" si="8"/>
        <v>0.3900694934</v>
      </c>
      <c r="S62" s="23">
        <f t="shared" si="9"/>
        <v>0.240839336</v>
      </c>
      <c r="T62" s="23">
        <f t="shared" si="10"/>
        <v>0.562756444</v>
      </c>
      <c r="U62" s="23">
        <f t="shared" si="11"/>
        <v>0.3511176006</v>
      </c>
      <c r="V62" s="39">
        <f t="shared" si="12"/>
        <v>37.33528994</v>
      </c>
    </row>
    <row r="63" ht="12.75" customHeight="1">
      <c r="A63" s="7" t="s">
        <v>145</v>
      </c>
      <c r="B63" s="7">
        <v>28.0</v>
      </c>
      <c r="C63" s="7">
        <v>90.0</v>
      </c>
      <c r="D63" s="7">
        <v>174.0</v>
      </c>
      <c r="E63" s="7">
        <v>3850.0</v>
      </c>
      <c r="F63" s="7">
        <v>5130.0</v>
      </c>
      <c r="G63" s="7">
        <v>3342.0</v>
      </c>
      <c r="H63" s="7">
        <v>7528.0</v>
      </c>
      <c r="I63" s="7">
        <v>8992.0</v>
      </c>
      <c r="J63" s="7">
        <v>7908.0</v>
      </c>
      <c r="K63" s="23">
        <f t="shared" si="1"/>
        <v>0.00575054531</v>
      </c>
      <c r="L63" s="23">
        <f t="shared" si="2"/>
        <v>0.03200844179</v>
      </c>
      <c r="M63" s="23">
        <f t="shared" si="3"/>
        <v>0.0234741784</v>
      </c>
      <c r="N63" s="23">
        <f t="shared" si="4"/>
        <v>0.02041105517</v>
      </c>
      <c r="O63" s="23">
        <f t="shared" si="5"/>
        <v>0.5738340039</v>
      </c>
      <c r="P63" s="23">
        <f t="shared" si="6"/>
        <v>0.8584574201</v>
      </c>
      <c r="Q63" s="23">
        <f t="shared" si="7"/>
        <v>0.7890016521</v>
      </c>
      <c r="R63" s="23">
        <f t="shared" si="8"/>
        <v>0.7582838151</v>
      </c>
      <c r="S63" s="23">
        <f t="shared" si="9"/>
        <v>0.5632947072</v>
      </c>
      <c r="T63" s="23">
        <f t="shared" si="10"/>
        <v>0.8320883745</v>
      </c>
      <c r="U63" s="23">
        <f t="shared" si="11"/>
        <v>0.7291599955</v>
      </c>
      <c r="V63" s="39">
        <f t="shared" si="12"/>
        <v>35.72377761</v>
      </c>
    </row>
    <row r="64" ht="12.75" customHeight="1">
      <c r="A64" s="7" t="s">
        <v>81</v>
      </c>
      <c r="B64" s="7">
        <v>296.0</v>
      </c>
      <c r="C64" s="7">
        <v>78.0</v>
      </c>
      <c r="D64" s="7">
        <v>50.0</v>
      </c>
      <c r="E64" s="7">
        <v>3756.0</v>
      </c>
      <c r="F64" s="7">
        <v>3254.0</v>
      </c>
      <c r="G64" s="7">
        <v>4302.0</v>
      </c>
      <c r="H64" s="7">
        <v>14284.0</v>
      </c>
      <c r="I64" s="7">
        <v>20292.0</v>
      </c>
      <c r="J64" s="7">
        <v>16348.0</v>
      </c>
      <c r="K64" s="23">
        <f t="shared" si="1"/>
        <v>0.05889351576</v>
      </c>
      <c r="L64" s="23">
        <f t="shared" si="2"/>
        <v>0.02778754836</v>
      </c>
      <c r="M64" s="23">
        <f t="shared" si="3"/>
        <v>0.006841046278</v>
      </c>
      <c r="N64" s="23">
        <f t="shared" si="4"/>
        <v>0.0311740368</v>
      </c>
      <c r="O64" s="23">
        <f t="shared" si="5"/>
        <v>0.5598271495</v>
      </c>
      <c r="P64" s="23">
        <f t="shared" si="6"/>
        <v>0.5445875857</v>
      </c>
      <c r="Q64" s="23">
        <f t="shared" si="7"/>
        <v>1.015577059</v>
      </c>
      <c r="R64" s="23">
        <f t="shared" si="8"/>
        <v>1.438714876</v>
      </c>
      <c r="S64" s="23">
        <f t="shared" si="9"/>
        <v>1.271093016</v>
      </c>
      <c r="T64" s="23">
        <f t="shared" si="10"/>
        <v>1.720042083</v>
      </c>
      <c r="U64" s="23">
        <f t="shared" si="11"/>
        <v>1.091640295</v>
      </c>
      <c r="V64" s="39">
        <f t="shared" si="12"/>
        <v>35.01761103</v>
      </c>
    </row>
    <row r="65" ht="12.75" customHeight="1">
      <c r="A65" s="7" t="s">
        <v>136</v>
      </c>
      <c r="B65" s="7">
        <v>228.0</v>
      </c>
      <c r="C65" s="7">
        <v>36.0</v>
      </c>
      <c r="D65" s="7">
        <v>252.0</v>
      </c>
      <c r="E65" s="7">
        <v>10116.0</v>
      </c>
      <c r="F65" s="7">
        <v>9638.0</v>
      </c>
      <c r="G65" s="7">
        <v>8148.0</v>
      </c>
      <c r="H65" s="7">
        <v>5296.0</v>
      </c>
      <c r="I65" s="7">
        <v>4824.0</v>
      </c>
      <c r="J65" s="7">
        <v>5128.0</v>
      </c>
      <c r="K65" s="23">
        <f t="shared" si="1"/>
        <v>0.04540947849</v>
      </c>
      <c r="L65" s="23">
        <f t="shared" si="2"/>
        <v>0.01301442139</v>
      </c>
      <c r="M65" s="23">
        <f t="shared" si="3"/>
        <v>0.03393695506</v>
      </c>
      <c r="N65" s="23">
        <f t="shared" si="4"/>
        <v>0.03078695164</v>
      </c>
      <c r="O65" s="23">
        <f t="shared" si="5"/>
        <v>1.507524959</v>
      </c>
      <c r="P65" s="23">
        <f t="shared" si="6"/>
        <v>1.612681947</v>
      </c>
      <c r="Q65" s="23">
        <f t="shared" si="7"/>
        <v>1.923294784</v>
      </c>
      <c r="R65" s="23">
        <f t="shared" si="8"/>
        <v>0.5334877631</v>
      </c>
      <c r="S65" s="23">
        <f t="shared" si="9"/>
        <v>0.3022236142</v>
      </c>
      <c r="T65" s="23">
        <f t="shared" si="10"/>
        <v>0.5396107312</v>
      </c>
      <c r="U65" s="23">
        <f t="shared" si="11"/>
        <v>1.069803967</v>
      </c>
      <c r="V65" s="39">
        <f t="shared" si="12"/>
        <v>34.74861619</v>
      </c>
    </row>
    <row r="66" ht="12.75" customHeight="1">
      <c r="A66" s="7" t="s">
        <v>122</v>
      </c>
      <c r="B66" s="7">
        <v>494.0</v>
      </c>
      <c r="C66" s="7">
        <v>150.0</v>
      </c>
      <c r="D66" s="7">
        <v>464.0</v>
      </c>
      <c r="E66" s="7">
        <v>11000.0</v>
      </c>
      <c r="F66" s="7">
        <v>15304.0</v>
      </c>
      <c r="G66" s="7">
        <v>8806.0</v>
      </c>
      <c r="H66" s="7">
        <v>28264.0</v>
      </c>
      <c r="I66" s="7">
        <v>34684.0</v>
      </c>
      <c r="J66" s="7">
        <v>27500.0</v>
      </c>
      <c r="K66" s="23">
        <f t="shared" si="1"/>
        <v>0.09815585961</v>
      </c>
      <c r="L66" s="23">
        <f t="shared" si="2"/>
        <v>0.0531129089</v>
      </c>
      <c r="M66" s="23">
        <f t="shared" si="3"/>
        <v>0.06237424547</v>
      </c>
      <c r="N66" s="23">
        <f t="shared" si="4"/>
        <v>0.07121433799</v>
      </c>
      <c r="O66" s="23">
        <f t="shared" si="5"/>
        <v>1.639248994</v>
      </c>
      <c r="P66" s="23">
        <f t="shared" si="6"/>
        <v>2.560649155</v>
      </c>
      <c r="Q66" s="23">
        <f t="shared" si="7"/>
        <v>2.078593344</v>
      </c>
      <c r="R66" s="23">
        <f t="shared" si="8"/>
        <v>2.846711653</v>
      </c>
      <c r="S66" s="23">
        <f t="shared" si="9"/>
        <v>2.172564986</v>
      </c>
      <c r="T66" s="23">
        <f t="shared" si="10"/>
        <v>2.893319306</v>
      </c>
      <c r="U66" s="23">
        <f t="shared" si="11"/>
        <v>2.36518124</v>
      </c>
      <c r="V66" s="39">
        <f t="shared" si="12"/>
        <v>33.2121495</v>
      </c>
    </row>
    <row r="67" ht="12.75" customHeight="1">
      <c r="A67" s="7" t="s">
        <v>92</v>
      </c>
      <c r="B67" s="7">
        <v>24.0</v>
      </c>
      <c r="C67" s="7">
        <v>58.0</v>
      </c>
      <c r="D67" s="7">
        <v>52.0</v>
      </c>
      <c r="E67" s="7">
        <v>2294.0</v>
      </c>
      <c r="F67" s="7">
        <v>2496.0</v>
      </c>
      <c r="G67" s="7">
        <v>1684.0</v>
      </c>
      <c r="H67" s="7">
        <v>2972.0</v>
      </c>
      <c r="I67" s="7">
        <v>4068.0</v>
      </c>
      <c r="J67" s="7">
        <v>3932.0</v>
      </c>
      <c r="K67" s="23">
        <f t="shared" si="1"/>
        <v>0.004957366647</v>
      </c>
      <c r="L67" s="23">
        <f t="shared" si="2"/>
        <v>0.02075272599</v>
      </c>
      <c r="M67" s="23">
        <f t="shared" si="3"/>
        <v>0.007109322602</v>
      </c>
      <c r="N67" s="23">
        <f t="shared" si="4"/>
        <v>0.01093980508</v>
      </c>
      <c r="O67" s="23">
        <f t="shared" si="5"/>
        <v>0.3419758605</v>
      </c>
      <c r="P67" s="23">
        <f t="shared" si="6"/>
        <v>0.4177681111</v>
      </c>
      <c r="Q67" s="23">
        <f t="shared" si="7"/>
        <v>0.3976870427</v>
      </c>
      <c r="R67" s="23">
        <f t="shared" si="8"/>
        <v>0.2994259241</v>
      </c>
      <c r="S67" s="23">
        <f t="shared" si="9"/>
        <v>0.2548700282</v>
      </c>
      <c r="T67" s="23">
        <f t="shared" si="10"/>
        <v>0.4137822199</v>
      </c>
      <c r="U67" s="23">
        <f t="shared" si="11"/>
        <v>0.3542515311</v>
      </c>
      <c r="V67" s="39">
        <f t="shared" si="12"/>
        <v>32.38188692</v>
      </c>
    </row>
    <row r="68" ht="12.75" customHeight="1">
      <c r="A68" s="7" t="s">
        <v>46</v>
      </c>
      <c r="B68" s="7">
        <v>0.0</v>
      </c>
      <c r="C68" s="7">
        <v>0.0</v>
      </c>
      <c r="D68" s="7">
        <v>0.0</v>
      </c>
      <c r="E68" s="7">
        <v>82.0</v>
      </c>
      <c r="F68" s="7">
        <v>48.0</v>
      </c>
      <c r="G68" s="7">
        <v>42.0</v>
      </c>
      <c r="H68" s="7">
        <v>64.0</v>
      </c>
      <c r="I68" s="7">
        <v>32.0</v>
      </c>
      <c r="J68" s="7">
        <v>32.0</v>
      </c>
      <c r="K68" s="23">
        <f t="shared" si="1"/>
        <v>0.0001982946659</v>
      </c>
      <c r="L68" s="23">
        <f t="shared" si="2"/>
        <v>0.0003517411185</v>
      </c>
      <c r="M68" s="23">
        <f t="shared" si="3"/>
        <v>0.0001341381623</v>
      </c>
      <c r="N68" s="23">
        <f t="shared" si="4"/>
        <v>0.0002280579822</v>
      </c>
      <c r="O68" s="23">
        <f t="shared" si="5"/>
        <v>0.01236775443</v>
      </c>
      <c r="P68" s="23">
        <f t="shared" si="6"/>
        <v>0.008198092689</v>
      </c>
      <c r="Q68" s="23">
        <f t="shared" si="7"/>
        <v>0.01014869011</v>
      </c>
      <c r="R68" s="23">
        <f t="shared" si="8"/>
        <v>0.006546480008</v>
      </c>
      <c r="S68" s="23">
        <f t="shared" si="9"/>
        <v>0.00206702161</v>
      </c>
      <c r="T68" s="23">
        <f t="shared" si="10"/>
        <v>0.003471856917</v>
      </c>
      <c r="U68" s="23">
        <f t="shared" si="11"/>
        <v>0.007133315961</v>
      </c>
      <c r="V68" s="39">
        <f t="shared" si="12"/>
        <v>31.27851913</v>
      </c>
    </row>
    <row r="69" ht="12.75" customHeight="1">
      <c r="A69" s="7" t="s">
        <v>86</v>
      </c>
      <c r="B69" s="7">
        <v>898.0</v>
      </c>
      <c r="C69" s="7">
        <v>534.0</v>
      </c>
      <c r="D69" s="7">
        <v>712.0</v>
      </c>
      <c r="E69" s="7">
        <v>28578.0</v>
      </c>
      <c r="F69" s="7">
        <v>32374.0</v>
      </c>
      <c r="G69" s="7">
        <v>20634.0</v>
      </c>
      <c r="H69" s="7">
        <v>46048.0</v>
      </c>
      <c r="I69" s="7">
        <v>35748.0</v>
      </c>
      <c r="J69" s="7">
        <v>60932.0</v>
      </c>
      <c r="K69" s="23">
        <f t="shared" si="1"/>
        <v>0.1782669046</v>
      </c>
      <c r="L69" s="23">
        <f t="shared" si="2"/>
        <v>0.1881814984</v>
      </c>
      <c r="M69" s="23">
        <f t="shared" si="3"/>
        <v>0.09564050973</v>
      </c>
      <c r="N69" s="23">
        <f t="shared" si="4"/>
        <v>0.1540296376</v>
      </c>
      <c r="O69" s="23">
        <f t="shared" si="5"/>
        <v>4.25853077</v>
      </c>
      <c r="P69" s="23">
        <f t="shared" si="6"/>
        <v>5.416596955</v>
      </c>
      <c r="Q69" s="23">
        <f t="shared" si="7"/>
        <v>4.870191173</v>
      </c>
      <c r="R69" s="23">
        <f t="shared" si="8"/>
        <v>4.637828583</v>
      </c>
      <c r="S69" s="23">
        <f t="shared" si="9"/>
        <v>2.239210774</v>
      </c>
      <c r="T69" s="23">
        <f t="shared" si="10"/>
        <v>6.410625986</v>
      </c>
      <c r="U69" s="23">
        <f t="shared" si="11"/>
        <v>4.638830707</v>
      </c>
      <c r="V69" s="39">
        <f t="shared" si="12"/>
        <v>30.11648134</v>
      </c>
    </row>
    <row r="70" ht="12.75" customHeight="1">
      <c r="A70" s="7" t="s">
        <v>99</v>
      </c>
      <c r="B70" s="7">
        <v>2292.0</v>
      </c>
      <c r="C70" s="7">
        <v>2162.0</v>
      </c>
      <c r="D70" s="7">
        <v>3396.0</v>
      </c>
      <c r="E70" s="7">
        <v>90370.0</v>
      </c>
      <c r="F70" s="7">
        <v>77962.0</v>
      </c>
      <c r="G70" s="7">
        <v>99466.0</v>
      </c>
      <c r="H70" s="7">
        <v>190580.0</v>
      </c>
      <c r="I70" s="7">
        <v>184284.0</v>
      </c>
      <c r="J70" s="7">
        <v>179240.0</v>
      </c>
      <c r="K70" s="23">
        <f t="shared" si="1"/>
        <v>0.4546896688</v>
      </c>
      <c r="L70" s="23">
        <f t="shared" si="2"/>
        <v>0.7608160394</v>
      </c>
      <c r="M70" s="23">
        <f t="shared" si="3"/>
        <v>0.4556673374</v>
      </c>
      <c r="N70" s="23">
        <f t="shared" si="4"/>
        <v>0.5570576819</v>
      </c>
      <c r="O70" s="23">
        <f t="shared" si="5"/>
        <v>13.46610043</v>
      </c>
      <c r="P70" s="23">
        <f t="shared" si="6"/>
        <v>13.0438347</v>
      </c>
      <c r="Q70" s="23">
        <f t="shared" si="7"/>
        <v>23.47580835</v>
      </c>
      <c r="R70" s="23">
        <f t="shared" si="8"/>
        <v>19.1943801</v>
      </c>
      <c r="S70" s="23">
        <f t="shared" si="9"/>
        <v>11.54306295</v>
      </c>
      <c r="T70" s="23">
        <f t="shared" si="10"/>
        <v>18.85754866</v>
      </c>
      <c r="U70" s="23">
        <f t="shared" si="11"/>
        <v>16.5967892</v>
      </c>
      <c r="V70" s="39">
        <f t="shared" si="12"/>
        <v>29.79366364</v>
      </c>
    </row>
    <row r="71" ht="12.75" customHeight="1">
      <c r="A71" s="7" t="s">
        <v>167</v>
      </c>
      <c r="B71" s="7">
        <v>786.0</v>
      </c>
      <c r="C71" s="7">
        <v>1096.0</v>
      </c>
      <c r="D71" s="7">
        <v>1942.0</v>
      </c>
      <c r="E71" s="7">
        <v>54614.0</v>
      </c>
      <c r="F71" s="7">
        <v>56754.0</v>
      </c>
      <c r="G71" s="7">
        <v>49428.0</v>
      </c>
      <c r="H71" s="7">
        <v>75824.0</v>
      </c>
      <c r="I71" s="7">
        <v>76920.0</v>
      </c>
      <c r="J71" s="7">
        <v>52580.0</v>
      </c>
      <c r="K71" s="23">
        <f t="shared" si="1"/>
        <v>0.156057902</v>
      </c>
      <c r="L71" s="23">
        <f t="shared" si="2"/>
        <v>0.385860007</v>
      </c>
      <c r="M71" s="23">
        <f t="shared" si="3"/>
        <v>0.2606304494</v>
      </c>
      <c r="N71" s="23">
        <f t="shared" si="4"/>
        <v>0.2675161195</v>
      </c>
      <c r="O71" s="23">
        <f t="shared" si="5"/>
        <v>8.138131426</v>
      </c>
      <c r="P71" s="23">
        <f t="shared" si="6"/>
        <v>9.495566338</v>
      </c>
      <c r="Q71" s="23">
        <f t="shared" si="7"/>
        <v>11.66603729</v>
      </c>
      <c r="R71" s="23">
        <f t="shared" si="8"/>
        <v>7.636720717</v>
      </c>
      <c r="S71" s="23">
        <f t="shared" si="9"/>
        <v>4.818102098</v>
      </c>
      <c r="T71" s="23">
        <f t="shared" si="10"/>
        <v>5.531930563</v>
      </c>
      <c r="U71" s="23">
        <f t="shared" si="11"/>
        <v>7.881081405</v>
      </c>
      <c r="V71" s="39">
        <f t="shared" si="12"/>
        <v>29.4602113</v>
      </c>
    </row>
    <row r="72" ht="12.75" customHeight="1">
      <c r="A72" s="7" t="s">
        <v>162</v>
      </c>
      <c r="B72" s="7">
        <v>166.0</v>
      </c>
      <c r="C72" s="7">
        <v>82.0</v>
      </c>
      <c r="D72" s="7">
        <v>286.0</v>
      </c>
      <c r="E72" s="7">
        <v>8730.0</v>
      </c>
      <c r="F72" s="7">
        <v>10938.0</v>
      </c>
      <c r="G72" s="7">
        <v>6630.0</v>
      </c>
      <c r="H72" s="7">
        <v>4408.0</v>
      </c>
      <c r="I72" s="7">
        <v>4572.0</v>
      </c>
      <c r="J72" s="7">
        <v>4136.0</v>
      </c>
      <c r="K72" s="23">
        <f t="shared" si="1"/>
        <v>0.0331152092</v>
      </c>
      <c r="L72" s="23">
        <f t="shared" si="2"/>
        <v>0.02919451284</v>
      </c>
      <c r="M72" s="23">
        <f t="shared" si="3"/>
        <v>0.03849765258</v>
      </c>
      <c r="N72" s="23">
        <f t="shared" si="4"/>
        <v>0.03360245821</v>
      </c>
      <c r="O72" s="23">
        <f t="shared" si="5"/>
        <v>1.300998361</v>
      </c>
      <c r="P72" s="23">
        <f t="shared" si="6"/>
        <v>1.830182366</v>
      </c>
      <c r="Q72" s="23">
        <f t="shared" si="7"/>
        <v>1.565022422</v>
      </c>
      <c r="R72" s="23">
        <f t="shared" si="8"/>
        <v>0.4440527747</v>
      </c>
      <c r="S72" s="23">
        <f t="shared" si="9"/>
        <v>0.2864390855</v>
      </c>
      <c r="T72" s="23">
        <f t="shared" si="10"/>
        <v>0.4352446081</v>
      </c>
      <c r="U72" s="23">
        <f t="shared" si="11"/>
        <v>0.9769899361</v>
      </c>
      <c r="V72" s="39">
        <f t="shared" si="12"/>
        <v>29.07495428</v>
      </c>
    </row>
    <row r="73" ht="12.75" customHeight="1">
      <c r="A73" s="7" t="s">
        <v>106</v>
      </c>
      <c r="B73" s="7">
        <v>92.0</v>
      </c>
      <c r="C73" s="7">
        <v>42.0</v>
      </c>
      <c r="D73" s="7">
        <v>102.0</v>
      </c>
      <c r="E73" s="7">
        <v>3652.0</v>
      </c>
      <c r="F73" s="7">
        <v>3582.0</v>
      </c>
      <c r="G73" s="7">
        <v>3006.0</v>
      </c>
      <c r="H73" s="7">
        <v>3288.0</v>
      </c>
      <c r="I73" s="7">
        <v>4424.0</v>
      </c>
      <c r="J73" s="7">
        <v>2660.0</v>
      </c>
      <c r="K73" s="23">
        <f t="shared" si="1"/>
        <v>0.01844140393</v>
      </c>
      <c r="L73" s="23">
        <f t="shared" si="2"/>
        <v>0.0151248681</v>
      </c>
      <c r="M73" s="23">
        <f t="shared" si="3"/>
        <v>0.01381623072</v>
      </c>
      <c r="N73" s="23">
        <f t="shared" si="4"/>
        <v>0.01579416758</v>
      </c>
      <c r="O73" s="23">
        <f t="shared" si="5"/>
        <v>0.5443302041</v>
      </c>
      <c r="P73" s="23">
        <f t="shared" si="6"/>
        <v>0.5994646144</v>
      </c>
      <c r="Q73" s="23">
        <f t="shared" si="7"/>
        <v>0.7097002596</v>
      </c>
      <c r="R73" s="23">
        <f t="shared" si="8"/>
        <v>0.3312518884</v>
      </c>
      <c r="S73" s="23">
        <f t="shared" si="9"/>
        <v>0.2771688068</v>
      </c>
      <c r="T73" s="23">
        <f t="shared" si="10"/>
        <v>0.2799579169</v>
      </c>
      <c r="U73" s="23">
        <f t="shared" si="11"/>
        <v>0.4569789484</v>
      </c>
      <c r="V73" s="39">
        <f t="shared" si="12"/>
        <v>28.93339874</v>
      </c>
    </row>
    <row r="74" ht="12.75" customHeight="1">
      <c r="A74" s="7" t="s">
        <v>138</v>
      </c>
      <c r="B74" s="7">
        <v>202.0</v>
      </c>
      <c r="C74" s="7">
        <v>238.0</v>
      </c>
      <c r="D74" s="7">
        <v>260.0</v>
      </c>
      <c r="E74" s="7">
        <v>4982.0</v>
      </c>
      <c r="F74" s="7">
        <v>4938.0</v>
      </c>
      <c r="G74" s="7">
        <v>4174.0</v>
      </c>
      <c r="H74" s="7">
        <v>26312.0</v>
      </c>
      <c r="I74" s="7">
        <v>20200.0</v>
      </c>
      <c r="J74" s="7">
        <v>25456.0</v>
      </c>
      <c r="K74" s="23">
        <f t="shared" si="1"/>
        <v>0.04025381717</v>
      </c>
      <c r="L74" s="23">
        <f t="shared" si="2"/>
        <v>0.08406612733</v>
      </c>
      <c r="M74" s="23">
        <f t="shared" si="3"/>
        <v>0.03501006036</v>
      </c>
      <c r="N74" s="23">
        <f t="shared" si="4"/>
        <v>0.05311000162</v>
      </c>
      <c r="O74" s="23">
        <f t="shared" si="5"/>
        <v>0.7425122932</v>
      </c>
      <c r="P74" s="23">
        <f t="shared" si="6"/>
        <v>0.8263342814</v>
      </c>
      <c r="Q74" s="23">
        <f t="shared" si="7"/>
        <v>0.985367005</v>
      </c>
      <c r="R74" s="23">
        <f t="shared" si="8"/>
        <v>2.650115822</v>
      </c>
      <c r="S74" s="23">
        <f t="shared" si="9"/>
        <v>1.26533041</v>
      </c>
      <c r="T74" s="23">
        <f t="shared" si="10"/>
        <v>2.678274592</v>
      </c>
      <c r="U74" s="23">
        <f t="shared" si="11"/>
        <v>1.524655734</v>
      </c>
      <c r="V74" s="39">
        <f t="shared" si="12"/>
        <v>28.70750683</v>
      </c>
    </row>
    <row r="75" ht="12.75" customHeight="1">
      <c r="A75" s="7" t="s">
        <v>165</v>
      </c>
      <c r="B75" s="7">
        <v>2.0</v>
      </c>
      <c r="C75" s="7">
        <v>46.0</v>
      </c>
      <c r="D75" s="7">
        <v>18.0</v>
      </c>
      <c r="E75" s="7">
        <v>1080.0</v>
      </c>
      <c r="F75" s="7">
        <v>642.0</v>
      </c>
      <c r="G75" s="7">
        <v>1498.0</v>
      </c>
      <c r="H75" s="7">
        <v>1064.0</v>
      </c>
      <c r="I75" s="7">
        <v>3048.0</v>
      </c>
      <c r="J75" s="7">
        <v>1860.0</v>
      </c>
      <c r="K75" s="23">
        <f t="shared" si="1"/>
        <v>0.0005948839976</v>
      </c>
      <c r="L75" s="23">
        <f t="shared" si="2"/>
        <v>0.01653183257</v>
      </c>
      <c r="M75" s="23">
        <f t="shared" si="3"/>
        <v>0.002548625084</v>
      </c>
      <c r="N75" s="23">
        <f t="shared" si="4"/>
        <v>0.006558447218</v>
      </c>
      <c r="O75" s="23">
        <f t="shared" si="5"/>
        <v>0.1610788258</v>
      </c>
      <c r="P75" s="23">
        <f t="shared" si="6"/>
        <v>0.107579053</v>
      </c>
      <c r="Q75" s="23">
        <f t="shared" si="7"/>
        <v>0.3537880576</v>
      </c>
      <c r="R75" s="23">
        <f t="shared" si="8"/>
        <v>0.1072615571</v>
      </c>
      <c r="S75" s="23">
        <f t="shared" si="9"/>
        <v>0.1909802693</v>
      </c>
      <c r="T75" s="23">
        <f t="shared" si="10"/>
        <v>0.1957916886</v>
      </c>
      <c r="U75" s="23">
        <f t="shared" si="11"/>
        <v>0.1860799086</v>
      </c>
      <c r="V75" s="39">
        <f t="shared" si="12"/>
        <v>28.37255564</v>
      </c>
    </row>
    <row r="76" ht="12.75" customHeight="1">
      <c r="A76" s="7" t="s">
        <v>166</v>
      </c>
      <c r="B76" s="7">
        <v>78.0</v>
      </c>
      <c r="C76" s="7">
        <v>98.0</v>
      </c>
      <c r="D76" s="7">
        <v>164.0</v>
      </c>
      <c r="E76" s="7">
        <v>4474.0</v>
      </c>
      <c r="F76" s="7">
        <v>5004.0</v>
      </c>
      <c r="G76" s="7">
        <v>3084.0</v>
      </c>
      <c r="H76" s="7">
        <v>6328.0</v>
      </c>
      <c r="I76" s="7">
        <v>7552.0</v>
      </c>
      <c r="J76" s="7">
        <v>7392.0</v>
      </c>
      <c r="K76" s="23">
        <f t="shared" si="1"/>
        <v>0.0156652786</v>
      </c>
      <c r="L76" s="23">
        <f t="shared" si="2"/>
        <v>0.03482237074</v>
      </c>
      <c r="M76" s="23">
        <f t="shared" si="3"/>
        <v>0.02213279678</v>
      </c>
      <c r="N76" s="23">
        <f t="shared" si="4"/>
        <v>0.02420681537</v>
      </c>
      <c r="O76" s="23">
        <f t="shared" si="5"/>
        <v>0.6668156758</v>
      </c>
      <c r="P76" s="23">
        <f t="shared" si="6"/>
        <v>0.8373766103</v>
      </c>
      <c r="Q76" s="23">
        <f t="shared" si="7"/>
        <v>0.7281095114</v>
      </c>
      <c r="R76" s="23">
        <f t="shared" si="8"/>
        <v>0.6374257226</v>
      </c>
      <c r="S76" s="23">
        <f t="shared" si="9"/>
        <v>0.4730974006</v>
      </c>
      <c r="T76" s="23">
        <f t="shared" si="10"/>
        <v>0.7778011573</v>
      </c>
      <c r="U76" s="23">
        <f t="shared" si="11"/>
        <v>0.686771013</v>
      </c>
      <c r="V76" s="39">
        <f t="shared" si="12"/>
        <v>28.37097745</v>
      </c>
    </row>
    <row r="77" ht="12.75" customHeight="1">
      <c r="A77" s="7" t="s">
        <v>181</v>
      </c>
      <c r="B77" s="7">
        <v>704.0</v>
      </c>
      <c r="C77" s="7">
        <v>842.0</v>
      </c>
      <c r="D77" s="7">
        <v>1236.0</v>
      </c>
      <c r="E77" s="7">
        <v>49388.0</v>
      </c>
      <c r="F77" s="7">
        <v>47058.0</v>
      </c>
      <c r="G77" s="7">
        <v>40878.0</v>
      </c>
      <c r="H77" s="7">
        <v>35496.0</v>
      </c>
      <c r="I77" s="7">
        <v>30524.0</v>
      </c>
      <c r="J77" s="7">
        <v>27020.0</v>
      </c>
      <c r="K77" s="23">
        <f t="shared" si="1"/>
        <v>0.1397977394</v>
      </c>
      <c r="L77" s="23">
        <f t="shared" si="2"/>
        <v>0.2965177629</v>
      </c>
      <c r="M77" s="23">
        <f t="shared" si="3"/>
        <v>0.1659289068</v>
      </c>
      <c r="N77" s="23">
        <f t="shared" si="4"/>
        <v>0.2007481364</v>
      </c>
      <c r="O77" s="23">
        <f t="shared" si="5"/>
        <v>7.359409924</v>
      </c>
      <c r="P77" s="23">
        <f t="shared" si="6"/>
        <v>7.873347833</v>
      </c>
      <c r="Q77" s="23">
        <f t="shared" si="7"/>
        <v>9.648100071</v>
      </c>
      <c r="R77" s="23">
        <f t="shared" si="8"/>
        <v>3.57508309</v>
      </c>
      <c r="S77" s="23">
        <f t="shared" si="9"/>
        <v>1.911994989</v>
      </c>
      <c r="T77" s="23">
        <f t="shared" si="10"/>
        <v>2.842819569</v>
      </c>
      <c r="U77" s="23">
        <f t="shared" si="11"/>
        <v>5.535125913</v>
      </c>
      <c r="V77" s="39">
        <f t="shared" si="12"/>
        <v>27.57248965</v>
      </c>
    </row>
    <row r="78" ht="12.75" customHeight="1">
      <c r="A78" s="7" t="s">
        <v>155</v>
      </c>
      <c r="B78" s="7">
        <v>4.0</v>
      </c>
      <c r="C78" s="7">
        <v>4.0</v>
      </c>
      <c r="D78" s="7">
        <v>10.0</v>
      </c>
      <c r="E78" s="7">
        <v>334.0</v>
      </c>
      <c r="F78" s="7">
        <v>228.0</v>
      </c>
      <c r="G78" s="7">
        <v>164.0</v>
      </c>
      <c r="H78" s="7">
        <v>272.0</v>
      </c>
      <c r="I78" s="7">
        <v>348.0</v>
      </c>
      <c r="J78" s="7">
        <v>428.0</v>
      </c>
      <c r="K78" s="23">
        <f t="shared" si="1"/>
        <v>0.0009914733294</v>
      </c>
      <c r="L78" s="23">
        <f t="shared" si="2"/>
        <v>0.001758705593</v>
      </c>
      <c r="M78" s="23">
        <f t="shared" si="3"/>
        <v>0.001475519785</v>
      </c>
      <c r="N78" s="23">
        <f t="shared" si="4"/>
        <v>0.001408566236</v>
      </c>
      <c r="O78" s="23">
        <f t="shared" si="5"/>
        <v>0.049918045</v>
      </c>
      <c r="P78" s="23">
        <f t="shared" si="6"/>
        <v>0.03831353522</v>
      </c>
      <c r="Q78" s="23">
        <f t="shared" si="7"/>
        <v>0.0389426481</v>
      </c>
      <c r="R78" s="23">
        <f t="shared" si="8"/>
        <v>0.02749521603</v>
      </c>
      <c r="S78" s="23">
        <f t="shared" si="9"/>
        <v>0.02186031945</v>
      </c>
      <c r="T78" s="23">
        <f t="shared" si="10"/>
        <v>0.04513413993</v>
      </c>
      <c r="U78" s="23">
        <f t="shared" si="11"/>
        <v>0.03694398395</v>
      </c>
      <c r="V78" s="39">
        <f t="shared" si="12"/>
        <v>26.22807719</v>
      </c>
    </row>
    <row r="79" ht="12.75" customHeight="1">
      <c r="A79" s="7" t="s">
        <v>130</v>
      </c>
      <c r="B79" s="7">
        <v>142.0</v>
      </c>
      <c r="C79" s="7">
        <v>360.0</v>
      </c>
      <c r="D79" s="7">
        <v>554.0</v>
      </c>
      <c r="E79" s="7">
        <v>13506.0</v>
      </c>
      <c r="F79" s="7">
        <v>11740.0</v>
      </c>
      <c r="G79" s="7">
        <v>9560.0</v>
      </c>
      <c r="H79" s="7">
        <v>17464.0</v>
      </c>
      <c r="I79" s="7">
        <v>28904.0</v>
      </c>
      <c r="J79" s="7">
        <v>18272.0</v>
      </c>
      <c r="K79" s="23">
        <f t="shared" si="1"/>
        <v>0.02835613722</v>
      </c>
      <c r="L79" s="23">
        <f t="shared" si="2"/>
        <v>0.1269785438</v>
      </c>
      <c r="M79" s="23">
        <f t="shared" si="3"/>
        <v>0.07444668008</v>
      </c>
      <c r="N79" s="23">
        <f t="shared" si="4"/>
        <v>0.07659378703</v>
      </c>
      <c r="O79" s="23">
        <f t="shared" si="5"/>
        <v>2.012665773</v>
      </c>
      <c r="P79" s="23">
        <f t="shared" si="6"/>
        <v>1.964363393</v>
      </c>
      <c r="Q79" s="23">
        <f t="shared" si="7"/>
        <v>2.256549445</v>
      </c>
      <c r="R79" s="23">
        <f t="shared" si="8"/>
        <v>1.758988821</v>
      </c>
      <c r="S79" s="23">
        <f t="shared" si="9"/>
        <v>1.810523019</v>
      </c>
      <c r="T79" s="23">
        <f t="shared" si="10"/>
        <v>1.922461862</v>
      </c>
      <c r="U79" s="23">
        <f t="shared" si="11"/>
        <v>1.954258719</v>
      </c>
      <c r="V79" s="39">
        <f t="shared" si="12"/>
        <v>25.51458538</v>
      </c>
    </row>
    <row r="80" ht="12.75" customHeight="1">
      <c r="A80" s="7" t="s">
        <v>124</v>
      </c>
      <c r="B80" s="7">
        <v>218.0</v>
      </c>
      <c r="C80" s="7">
        <v>210.0</v>
      </c>
      <c r="D80" s="7">
        <v>356.0</v>
      </c>
      <c r="E80" s="7">
        <v>8598.0</v>
      </c>
      <c r="F80" s="7">
        <v>7444.0</v>
      </c>
      <c r="G80" s="7">
        <v>6910.0</v>
      </c>
      <c r="H80" s="7">
        <v>11016.0</v>
      </c>
      <c r="I80" s="7">
        <v>25480.0</v>
      </c>
      <c r="J80" s="7">
        <v>9956.0</v>
      </c>
      <c r="K80" s="23">
        <f t="shared" si="1"/>
        <v>0.04342653183</v>
      </c>
      <c r="L80" s="23">
        <f t="shared" si="2"/>
        <v>0.07421737601</v>
      </c>
      <c r="M80" s="23">
        <f t="shared" si="3"/>
        <v>0.04788732394</v>
      </c>
      <c r="N80" s="23">
        <f t="shared" si="4"/>
        <v>0.05517707726</v>
      </c>
      <c r="O80" s="23">
        <f t="shared" si="5"/>
        <v>1.281329161</v>
      </c>
      <c r="P80" s="23">
        <f t="shared" si="6"/>
        <v>1.245608165</v>
      </c>
      <c r="Q80" s="23">
        <f t="shared" si="7"/>
        <v>1.631106915</v>
      </c>
      <c r="R80" s="23">
        <f t="shared" si="8"/>
        <v>1.109578004</v>
      </c>
      <c r="S80" s="23">
        <f t="shared" si="9"/>
        <v>1.596053868</v>
      </c>
      <c r="T80" s="23">
        <f t="shared" si="10"/>
        <v>1.047553919</v>
      </c>
      <c r="U80" s="23">
        <f t="shared" si="11"/>
        <v>1.318538339</v>
      </c>
      <c r="V80" s="39">
        <f t="shared" si="12"/>
        <v>23.89648753</v>
      </c>
    </row>
    <row r="81" ht="12.75" customHeight="1">
      <c r="A81" s="7" t="s">
        <v>117</v>
      </c>
      <c r="B81" s="7">
        <v>574.0</v>
      </c>
      <c r="C81" s="7">
        <v>778.0</v>
      </c>
      <c r="D81" s="7">
        <v>1188.0</v>
      </c>
      <c r="E81" s="7">
        <v>20312.0</v>
      </c>
      <c r="F81" s="7">
        <v>23126.0</v>
      </c>
      <c r="G81" s="7">
        <v>21696.0</v>
      </c>
      <c r="H81" s="7">
        <v>49676.0</v>
      </c>
      <c r="I81" s="7">
        <v>64996.0</v>
      </c>
      <c r="J81" s="7">
        <v>47116.0</v>
      </c>
      <c r="K81" s="23">
        <f t="shared" si="1"/>
        <v>0.1140194329</v>
      </c>
      <c r="L81" s="23">
        <f t="shared" si="2"/>
        <v>0.2740063313</v>
      </c>
      <c r="M81" s="23">
        <f t="shared" si="3"/>
        <v>0.159490275</v>
      </c>
      <c r="N81" s="23">
        <f t="shared" si="4"/>
        <v>0.1825053464</v>
      </c>
      <c r="O81" s="23">
        <f t="shared" si="5"/>
        <v>3.026821636</v>
      </c>
      <c r="P81" s="23">
        <f t="shared" si="6"/>
        <v>3.869332441</v>
      </c>
      <c r="Q81" s="23">
        <f t="shared" si="7"/>
        <v>5.120840217</v>
      </c>
      <c r="R81" s="23">
        <f t="shared" si="8"/>
        <v>5.003222882</v>
      </c>
      <c r="S81" s="23">
        <f t="shared" si="9"/>
        <v>4.07121829</v>
      </c>
      <c r="T81" s="23">
        <f t="shared" si="10"/>
        <v>4.957075224</v>
      </c>
      <c r="U81" s="23">
        <f t="shared" si="11"/>
        <v>4.341418448</v>
      </c>
      <c r="V81" s="39">
        <f t="shared" si="12"/>
        <v>23.78789736</v>
      </c>
    </row>
    <row r="82" ht="12.75" customHeight="1">
      <c r="A82" s="7" t="s">
        <v>161</v>
      </c>
      <c r="B82" s="7">
        <v>62.0</v>
      </c>
      <c r="C82" s="7">
        <v>24.0</v>
      </c>
      <c r="D82" s="7">
        <v>50.0</v>
      </c>
      <c r="E82" s="7">
        <v>1188.0</v>
      </c>
      <c r="F82" s="7">
        <v>1294.0</v>
      </c>
      <c r="G82" s="7">
        <v>804.0</v>
      </c>
      <c r="H82" s="7">
        <v>2008.0</v>
      </c>
      <c r="I82" s="7">
        <v>3200.0</v>
      </c>
      <c r="J82" s="7">
        <v>3324.0</v>
      </c>
      <c r="K82" s="23">
        <f t="shared" si="1"/>
        <v>0.01249256395</v>
      </c>
      <c r="L82" s="23">
        <f t="shared" si="2"/>
        <v>0.008793527963</v>
      </c>
      <c r="M82" s="23">
        <f t="shared" si="3"/>
        <v>0.006841046278</v>
      </c>
      <c r="N82" s="23">
        <f t="shared" si="4"/>
        <v>0.00937571273</v>
      </c>
      <c r="O82" s="23">
        <f t="shared" si="5"/>
        <v>0.1771718075</v>
      </c>
      <c r="P82" s="23">
        <f t="shared" si="6"/>
        <v>0.2166638782</v>
      </c>
      <c r="Q82" s="23">
        <f t="shared" si="7"/>
        <v>0.1899929195</v>
      </c>
      <c r="R82" s="23">
        <f t="shared" si="8"/>
        <v>0.2023365898</v>
      </c>
      <c r="S82" s="23">
        <f t="shared" si="9"/>
        <v>0.2005010961</v>
      </c>
      <c r="T82" s="23">
        <f t="shared" si="10"/>
        <v>0.3498158864</v>
      </c>
      <c r="U82" s="23">
        <f t="shared" si="11"/>
        <v>0.2227470296</v>
      </c>
      <c r="V82" s="39">
        <f t="shared" si="12"/>
        <v>23.75787697</v>
      </c>
    </row>
    <row r="83" ht="12.75" customHeight="1">
      <c r="A83" s="7" t="s">
        <v>89</v>
      </c>
      <c r="B83" s="7">
        <v>682.0</v>
      </c>
      <c r="C83" s="7">
        <v>184.0</v>
      </c>
      <c r="D83" s="7">
        <v>198.0</v>
      </c>
      <c r="E83" s="7">
        <v>7946.0</v>
      </c>
      <c r="F83" s="7">
        <v>8558.0</v>
      </c>
      <c r="G83" s="7">
        <v>5022.0</v>
      </c>
      <c r="H83" s="7">
        <v>21956.0</v>
      </c>
      <c r="I83" s="7">
        <v>39180.0</v>
      </c>
      <c r="J83" s="7">
        <v>21648.0</v>
      </c>
      <c r="K83" s="23">
        <f t="shared" si="1"/>
        <v>0.1354352568</v>
      </c>
      <c r="L83" s="23">
        <f t="shared" si="2"/>
        <v>0.06507210693</v>
      </c>
      <c r="M83" s="23">
        <f t="shared" si="3"/>
        <v>0.0266934943</v>
      </c>
      <c r="N83" s="23">
        <f t="shared" si="4"/>
        <v>0.07573361934</v>
      </c>
      <c r="O83" s="23">
        <f t="shared" si="5"/>
        <v>1.184175235</v>
      </c>
      <c r="P83" s="23">
        <f t="shared" si="6"/>
        <v>1.431989292</v>
      </c>
      <c r="Q83" s="23">
        <f t="shared" si="7"/>
        <v>1.185508615</v>
      </c>
      <c r="R83" s="23">
        <f t="shared" si="8"/>
        <v>2.211400947</v>
      </c>
      <c r="S83" s="23">
        <f t="shared" si="9"/>
        <v>2.454181021</v>
      </c>
      <c r="T83" s="23">
        <f t="shared" si="10"/>
        <v>2.277643346</v>
      </c>
      <c r="U83" s="23">
        <f t="shared" si="11"/>
        <v>1.790816409</v>
      </c>
      <c r="V83" s="39">
        <f t="shared" si="12"/>
        <v>23.64625413</v>
      </c>
    </row>
    <row r="84" ht="12.75" customHeight="1">
      <c r="A84" s="7" t="s">
        <v>137</v>
      </c>
      <c r="B84" s="7">
        <v>244.0</v>
      </c>
      <c r="C84" s="7">
        <v>126.0</v>
      </c>
      <c r="D84" s="7">
        <v>164.0</v>
      </c>
      <c r="E84" s="7">
        <v>3576.0</v>
      </c>
      <c r="F84" s="7">
        <v>3158.0</v>
      </c>
      <c r="G84" s="7">
        <v>3436.0</v>
      </c>
      <c r="H84" s="7">
        <v>11276.0</v>
      </c>
      <c r="I84" s="7">
        <v>10428.0</v>
      </c>
      <c r="J84" s="7">
        <v>13684.0</v>
      </c>
      <c r="K84" s="23">
        <f t="shared" si="1"/>
        <v>0.04858219314</v>
      </c>
      <c r="L84" s="23">
        <f t="shared" si="2"/>
        <v>0.04467112205</v>
      </c>
      <c r="M84" s="23">
        <f t="shared" si="3"/>
        <v>0.02213279678</v>
      </c>
      <c r="N84" s="23">
        <f t="shared" si="4"/>
        <v>0.03846203732</v>
      </c>
      <c r="O84" s="23">
        <f t="shared" si="5"/>
        <v>0.5330055133</v>
      </c>
      <c r="P84" s="23">
        <f t="shared" si="6"/>
        <v>0.5285260164</v>
      </c>
      <c r="Q84" s="23">
        <f t="shared" si="7"/>
        <v>0.8111871607</v>
      </c>
      <c r="R84" s="23">
        <f t="shared" si="8"/>
        <v>1.135763924</v>
      </c>
      <c r="S84" s="23">
        <f t="shared" si="9"/>
        <v>0.6532414657</v>
      </c>
      <c r="T84" s="23">
        <f t="shared" si="10"/>
        <v>1.439768543</v>
      </c>
      <c r="U84" s="23">
        <f t="shared" si="11"/>
        <v>0.8502487705</v>
      </c>
      <c r="V84" s="39">
        <f t="shared" si="12"/>
        <v>22.10618131</v>
      </c>
    </row>
    <row r="85" ht="12.75" customHeight="1">
      <c r="A85" s="7" t="s">
        <v>173</v>
      </c>
      <c r="B85" s="7">
        <v>36.0</v>
      </c>
      <c r="C85" s="7">
        <v>10.0</v>
      </c>
      <c r="D85" s="7">
        <v>178.0</v>
      </c>
      <c r="E85" s="7">
        <v>1536.0</v>
      </c>
      <c r="F85" s="7">
        <v>1642.0</v>
      </c>
      <c r="G85" s="7">
        <v>1282.0</v>
      </c>
      <c r="H85" s="7">
        <v>2680.0</v>
      </c>
      <c r="I85" s="7">
        <v>2092.0</v>
      </c>
      <c r="J85" s="7">
        <v>2736.0</v>
      </c>
      <c r="K85" s="23">
        <f t="shared" si="1"/>
        <v>0.007336902637</v>
      </c>
      <c r="L85" s="23">
        <f t="shared" si="2"/>
        <v>0.003869152304</v>
      </c>
      <c r="M85" s="23">
        <f t="shared" si="3"/>
        <v>0.02401073105</v>
      </c>
      <c r="N85" s="23">
        <f t="shared" si="4"/>
        <v>0.01173892866</v>
      </c>
      <c r="O85" s="23">
        <f t="shared" si="5"/>
        <v>0.2290269706</v>
      </c>
      <c r="P85" s="23">
        <f t="shared" si="6"/>
        <v>0.2748870671</v>
      </c>
      <c r="Q85" s="23">
        <f t="shared" si="7"/>
        <v>0.302808591</v>
      </c>
      <c r="R85" s="23">
        <f t="shared" si="8"/>
        <v>0.2700171216</v>
      </c>
      <c r="S85" s="23">
        <f t="shared" si="9"/>
        <v>0.1310992797</v>
      </c>
      <c r="T85" s="23">
        <f t="shared" si="10"/>
        <v>0.2879537086</v>
      </c>
      <c r="U85" s="23">
        <f t="shared" si="11"/>
        <v>0.2492987898</v>
      </c>
      <c r="V85" s="39">
        <f t="shared" si="12"/>
        <v>21.23692859</v>
      </c>
    </row>
    <row r="86" ht="12.75" customHeight="1">
      <c r="A86" s="7" t="s">
        <v>157</v>
      </c>
      <c r="B86" s="7">
        <v>658.0</v>
      </c>
      <c r="C86" s="7">
        <v>228.0</v>
      </c>
      <c r="D86" s="7">
        <v>392.0</v>
      </c>
      <c r="E86" s="7">
        <v>9124.0</v>
      </c>
      <c r="F86" s="7">
        <v>9592.0</v>
      </c>
      <c r="G86" s="7">
        <v>10540.0</v>
      </c>
      <c r="H86" s="7">
        <v>23964.0</v>
      </c>
      <c r="I86" s="7">
        <v>6448.0</v>
      </c>
      <c r="J86" s="7">
        <v>22748.0</v>
      </c>
      <c r="K86" s="23">
        <f t="shared" si="1"/>
        <v>0.1306761848</v>
      </c>
      <c r="L86" s="23">
        <f t="shared" si="2"/>
        <v>0.08054871614</v>
      </c>
      <c r="M86" s="23">
        <f t="shared" si="3"/>
        <v>0.05271629779</v>
      </c>
      <c r="N86" s="23">
        <f t="shared" si="4"/>
        <v>0.08798039958</v>
      </c>
      <c r="O86" s="23">
        <f t="shared" si="5"/>
        <v>1.359707942</v>
      </c>
      <c r="P86" s="23">
        <f t="shared" si="6"/>
        <v>1.604985779</v>
      </c>
      <c r="Q86" s="23">
        <f t="shared" si="7"/>
        <v>2.487845173</v>
      </c>
      <c r="R86" s="23">
        <f t="shared" si="8"/>
        <v>2.413636821</v>
      </c>
      <c r="S86" s="23">
        <f t="shared" si="9"/>
        <v>0.4039461322</v>
      </c>
      <c r="T86" s="23">
        <f t="shared" si="10"/>
        <v>2.39337191</v>
      </c>
      <c r="U86" s="23">
        <f t="shared" si="11"/>
        <v>1.77724896</v>
      </c>
      <c r="V86" s="39">
        <f t="shared" si="12"/>
        <v>20.20051021</v>
      </c>
    </row>
    <row r="87" ht="12.75" customHeight="1">
      <c r="A87" s="7" t="s">
        <v>178</v>
      </c>
      <c r="B87" s="7">
        <v>48.0</v>
      </c>
      <c r="C87" s="7">
        <v>40.0</v>
      </c>
      <c r="D87" s="7">
        <v>170.0</v>
      </c>
      <c r="E87" s="7">
        <v>1782.0</v>
      </c>
      <c r="F87" s="7">
        <v>1650.0</v>
      </c>
      <c r="G87" s="7">
        <v>1186.0</v>
      </c>
      <c r="H87" s="7">
        <v>3384.0</v>
      </c>
      <c r="I87" s="7">
        <v>5992.0</v>
      </c>
      <c r="J87" s="7">
        <v>3280.0</v>
      </c>
      <c r="K87" s="23">
        <f t="shared" si="1"/>
        <v>0.009716438628</v>
      </c>
      <c r="L87" s="23">
        <f t="shared" si="2"/>
        <v>0.01442138586</v>
      </c>
      <c r="M87" s="23">
        <f t="shared" si="3"/>
        <v>0.02293762575</v>
      </c>
      <c r="N87" s="23">
        <f t="shared" si="4"/>
        <v>0.01569181675</v>
      </c>
      <c r="O87" s="23">
        <f t="shared" si="5"/>
        <v>0.2656832067</v>
      </c>
      <c r="P87" s="23">
        <f t="shared" si="6"/>
        <v>0.2762255312</v>
      </c>
      <c r="Q87" s="23">
        <f t="shared" si="7"/>
        <v>0.2801510503</v>
      </c>
      <c r="R87" s="23">
        <f t="shared" si="8"/>
        <v>0.3409205358</v>
      </c>
      <c r="S87" s="23">
        <f t="shared" si="9"/>
        <v>0.3753836517</v>
      </c>
      <c r="T87" s="23">
        <f t="shared" si="10"/>
        <v>0.3451867438</v>
      </c>
      <c r="U87" s="23">
        <f t="shared" si="11"/>
        <v>0.3139251199</v>
      </c>
      <c r="V87" s="39">
        <f t="shared" si="12"/>
        <v>20.00565804</v>
      </c>
    </row>
    <row r="88" ht="12.75" customHeight="1">
      <c r="A88" s="7" t="s">
        <v>176</v>
      </c>
      <c r="B88" s="7">
        <v>652.0</v>
      </c>
      <c r="C88" s="7">
        <v>254.0</v>
      </c>
      <c r="D88" s="7">
        <v>782.0</v>
      </c>
      <c r="E88" s="7">
        <v>12358.0</v>
      </c>
      <c r="F88" s="7">
        <v>11674.0</v>
      </c>
      <c r="G88" s="7">
        <v>13088.0</v>
      </c>
      <c r="H88" s="7">
        <v>19460.0</v>
      </c>
      <c r="I88" s="7">
        <v>31372.0</v>
      </c>
      <c r="J88" s="7">
        <v>14960.0</v>
      </c>
      <c r="K88" s="23">
        <f t="shared" si="1"/>
        <v>0.1294864168</v>
      </c>
      <c r="L88" s="23">
        <f t="shared" si="2"/>
        <v>0.08969398523</v>
      </c>
      <c r="M88" s="23">
        <f t="shared" si="3"/>
        <v>0.1050301811</v>
      </c>
      <c r="N88" s="23">
        <f t="shared" si="4"/>
        <v>0.1080701944</v>
      </c>
      <c r="O88" s="23">
        <f t="shared" si="5"/>
        <v>1.841603338</v>
      </c>
      <c r="P88" s="23">
        <f t="shared" si="6"/>
        <v>1.953321064</v>
      </c>
      <c r="Q88" s="23">
        <f t="shared" si="7"/>
        <v>3.089214067</v>
      </c>
      <c r="R88" s="23">
        <f t="shared" si="8"/>
        <v>1.960016114</v>
      </c>
      <c r="S88" s="23">
        <f t="shared" si="9"/>
        <v>1.965111181</v>
      </c>
      <c r="T88" s="23">
        <f t="shared" si="10"/>
        <v>1.574013677</v>
      </c>
      <c r="U88" s="23">
        <f t="shared" si="11"/>
        <v>2.063879907</v>
      </c>
      <c r="V88" s="39">
        <f t="shared" si="12"/>
        <v>19.0975867</v>
      </c>
    </row>
    <row r="89" ht="12.75" customHeight="1">
      <c r="A89" s="7" t="s">
        <v>128</v>
      </c>
      <c r="B89" s="7">
        <v>252.0</v>
      </c>
      <c r="C89" s="7">
        <v>90.0</v>
      </c>
      <c r="D89" s="7">
        <v>256.0</v>
      </c>
      <c r="E89" s="7">
        <v>5316.0</v>
      </c>
      <c r="F89" s="7">
        <v>5424.0</v>
      </c>
      <c r="G89" s="7">
        <v>4032.0</v>
      </c>
      <c r="H89" s="7">
        <v>5772.0</v>
      </c>
      <c r="I89" s="7">
        <v>10524.0</v>
      </c>
      <c r="J89" s="7">
        <v>5332.0</v>
      </c>
      <c r="K89" s="23">
        <f t="shared" si="1"/>
        <v>0.05016855047</v>
      </c>
      <c r="L89" s="23">
        <f t="shared" si="2"/>
        <v>0.03200844179</v>
      </c>
      <c r="M89" s="23">
        <f t="shared" si="3"/>
        <v>0.03447350771</v>
      </c>
      <c r="N89" s="23">
        <f t="shared" si="4"/>
        <v>0.03888349999</v>
      </c>
      <c r="O89" s="23">
        <f t="shared" si="5"/>
        <v>0.7922813292</v>
      </c>
      <c r="P89" s="23">
        <f t="shared" si="6"/>
        <v>0.9076459762</v>
      </c>
      <c r="Q89" s="23">
        <f t="shared" si="7"/>
        <v>0.951852726</v>
      </c>
      <c r="R89" s="23">
        <f t="shared" si="8"/>
        <v>0.5814281398</v>
      </c>
      <c r="S89" s="23">
        <f t="shared" si="9"/>
        <v>0.6592546195</v>
      </c>
      <c r="T89" s="23">
        <f t="shared" si="10"/>
        <v>0.5610731194</v>
      </c>
      <c r="U89" s="23">
        <f t="shared" si="11"/>
        <v>0.742255985</v>
      </c>
      <c r="V89" s="39">
        <f t="shared" si="12"/>
        <v>19.0892277</v>
      </c>
    </row>
    <row r="90" ht="12.75" customHeight="1">
      <c r="A90" s="7" t="s">
        <v>172</v>
      </c>
      <c r="B90" s="7">
        <v>50.0</v>
      </c>
      <c r="C90" s="7">
        <v>42.0</v>
      </c>
      <c r="D90" s="7">
        <v>30.0</v>
      </c>
      <c r="E90" s="7">
        <v>912.0</v>
      </c>
      <c r="F90" s="7">
        <v>1194.0</v>
      </c>
      <c r="G90" s="7">
        <v>700.0</v>
      </c>
      <c r="H90" s="7">
        <v>1604.0</v>
      </c>
      <c r="I90" s="7">
        <v>4420.0</v>
      </c>
      <c r="J90" s="7">
        <v>1568.0</v>
      </c>
      <c r="K90" s="23">
        <f t="shared" si="1"/>
        <v>0.01011302796</v>
      </c>
      <c r="L90" s="23">
        <f t="shared" si="2"/>
        <v>0.0151248681</v>
      </c>
      <c r="M90" s="23">
        <f t="shared" si="3"/>
        <v>0.004158283032</v>
      </c>
      <c r="N90" s="23">
        <f t="shared" si="4"/>
        <v>0.009798726363</v>
      </c>
      <c r="O90" s="23">
        <f t="shared" si="5"/>
        <v>0.1360452988</v>
      </c>
      <c r="P90" s="23">
        <f t="shared" si="6"/>
        <v>0.1999330768</v>
      </c>
      <c r="Q90" s="23">
        <f t="shared" si="7"/>
        <v>0.1654472504</v>
      </c>
      <c r="R90" s="23">
        <f t="shared" si="8"/>
        <v>0.1616476987</v>
      </c>
      <c r="S90" s="23">
        <f t="shared" si="9"/>
        <v>0.2769182587</v>
      </c>
      <c r="T90" s="23">
        <f t="shared" si="10"/>
        <v>0.1650710153</v>
      </c>
      <c r="U90" s="23">
        <f t="shared" si="11"/>
        <v>0.1841770998</v>
      </c>
      <c r="V90" s="39">
        <f t="shared" si="12"/>
        <v>18.7960244</v>
      </c>
    </row>
    <row r="91" ht="12.75" customHeight="1">
      <c r="A91" s="7" t="s">
        <v>59</v>
      </c>
      <c r="B91" s="7">
        <v>738.0</v>
      </c>
      <c r="C91" s="7">
        <v>148.0</v>
      </c>
      <c r="D91" s="7">
        <v>546.0</v>
      </c>
      <c r="E91" s="7">
        <v>10972.0</v>
      </c>
      <c r="F91" s="7">
        <v>10696.0</v>
      </c>
      <c r="G91" s="7">
        <v>8590.0</v>
      </c>
      <c r="H91" s="7">
        <v>17796.0</v>
      </c>
      <c r="I91" s="7">
        <v>22632.0</v>
      </c>
      <c r="J91" s="7">
        <v>14776.0</v>
      </c>
      <c r="K91" s="23">
        <f t="shared" si="1"/>
        <v>0.1465397581</v>
      </c>
      <c r="L91" s="23">
        <f t="shared" si="2"/>
        <v>0.05240942666</v>
      </c>
      <c r="M91" s="23">
        <f t="shared" si="3"/>
        <v>0.07337357478</v>
      </c>
      <c r="N91" s="23">
        <f t="shared" si="4"/>
        <v>0.09077425317</v>
      </c>
      <c r="O91" s="23">
        <f t="shared" si="5"/>
        <v>1.63507674</v>
      </c>
      <c r="P91" s="23">
        <f t="shared" si="6"/>
        <v>1.789693826</v>
      </c>
      <c r="Q91" s="23">
        <f t="shared" si="7"/>
        <v>2.027613878</v>
      </c>
      <c r="R91" s="23">
        <f t="shared" si="8"/>
        <v>1.792426226</v>
      </c>
      <c r="S91" s="23">
        <f t="shared" si="9"/>
        <v>1.417663639</v>
      </c>
      <c r="T91" s="23">
        <f t="shared" si="10"/>
        <v>1.554655445</v>
      </c>
      <c r="U91" s="23">
        <f t="shared" si="11"/>
        <v>1.702854959</v>
      </c>
      <c r="V91" s="39">
        <f t="shared" si="12"/>
        <v>18.75922852</v>
      </c>
    </row>
    <row r="92" ht="12.75" customHeight="1">
      <c r="A92" s="7" t="s">
        <v>154</v>
      </c>
      <c r="B92" s="7">
        <v>36.0</v>
      </c>
      <c r="C92" s="7">
        <v>80.0</v>
      </c>
      <c r="D92" s="7">
        <v>60.0</v>
      </c>
      <c r="E92" s="7">
        <v>1676.0</v>
      </c>
      <c r="F92" s="7">
        <v>1486.0</v>
      </c>
      <c r="G92" s="7">
        <v>1244.0</v>
      </c>
      <c r="H92" s="7">
        <v>2780.0</v>
      </c>
      <c r="I92" s="7">
        <v>3832.0</v>
      </c>
      <c r="J92" s="7">
        <v>2344.0</v>
      </c>
      <c r="K92" s="23">
        <f t="shared" si="1"/>
        <v>0.007336902637</v>
      </c>
      <c r="L92" s="23">
        <f t="shared" si="2"/>
        <v>0.0284910306</v>
      </c>
      <c r="M92" s="23">
        <f t="shared" si="3"/>
        <v>0.008182427901</v>
      </c>
      <c r="N92" s="23">
        <f t="shared" si="4"/>
        <v>0.01467012038</v>
      </c>
      <c r="O92" s="23">
        <f t="shared" si="5"/>
        <v>0.2498882432</v>
      </c>
      <c r="P92" s="23">
        <f t="shared" si="6"/>
        <v>0.2487870169</v>
      </c>
      <c r="Q92" s="23">
        <f t="shared" si="7"/>
        <v>0.2938399811</v>
      </c>
      <c r="R92" s="23">
        <f t="shared" si="8"/>
        <v>0.2800886293</v>
      </c>
      <c r="S92" s="23">
        <f t="shared" si="9"/>
        <v>0.2400876918</v>
      </c>
      <c r="T92" s="23">
        <f t="shared" si="10"/>
        <v>0.2467122567</v>
      </c>
      <c r="U92" s="23">
        <f t="shared" si="11"/>
        <v>0.2599006365</v>
      </c>
      <c r="V92" s="39">
        <f t="shared" si="12"/>
        <v>17.71632609</v>
      </c>
    </row>
    <row r="93" ht="12.75" customHeight="1">
      <c r="A93" s="7" t="s">
        <v>111</v>
      </c>
      <c r="B93" s="7">
        <v>380.0</v>
      </c>
      <c r="C93" s="7">
        <v>296.0</v>
      </c>
      <c r="D93" s="7">
        <v>484.0</v>
      </c>
      <c r="E93" s="7">
        <v>8076.0</v>
      </c>
      <c r="F93" s="7">
        <v>10012.0</v>
      </c>
      <c r="G93" s="7">
        <v>6756.0</v>
      </c>
      <c r="H93" s="7">
        <v>14704.0</v>
      </c>
      <c r="I93" s="7">
        <v>22480.0</v>
      </c>
      <c r="J93" s="7">
        <v>12120.0</v>
      </c>
      <c r="K93" s="23">
        <f t="shared" si="1"/>
        <v>0.0755502677</v>
      </c>
      <c r="L93" s="23">
        <f t="shared" si="2"/>
        <v>0.1044671122</v>
      </c>
      <c r="M93" s="23">
        <f t="shared" si="3"/>
        <v>0.06505700872</v>
      </c>
      <c r="N93" s="23">
        <f t="shared" si="4"/>
        <v>0.08169146287</v>
      </c>
      <c r="O93" s="23">
        <f t="shared" si="5"/>
        <v>1.203546416</v>
      </c>
      <c r="P93" s="23">
        <f t="shared" si="6"/>
        <v>1.675255145</v>
      </c>
      <c r="Q93" s="23">
        <f t="shared" si="7"/>
        <v>1.594760444</v>
      </c>
      <c r="R93" s="23">
        <f t="shared" si="8"/>
        <v>1.481015208</v>
      </c>
      <c r="S93" s="23">
        <f t="shared" si="9"/>
        <v>1.408142812</v>
      </c>
      <c r="T93" s="23">
        <f t="shared" si="10"/>
        <v>1.275223567</v>
      </c>
      <c r="U93" s="23">
        <f t="shared" si="11"/>
        <v>1.439657265</v>
      </c>
      <c r="V93" s="39">
        <f t="shared" si="12"/>
        <v>17.62310546</v>
      </c>
    </row>
    <row r="94" ht="12.75" customHeight="1">
      <c r="A94" s="7" t="s">
        <v>113</v>
      </c>
      <c r="B94" s="7">
        <v>364.0</v>
      </c>
      <c r="C94" s="7">
        <v>230.0</v>
      </c>
      <c r="D94" s="7">
        <v>310.0</v>
      </c>
      <c r="E94" s="7">
        <v>7244.0</v>
      </c>
      <c r="F94" s="7">
        <v>7258.0</v>
      </c>
      <c r="G94" s="7">
        <v>5916.0</v>
      </c>
      <c r="H94" s="7">
        <v>10476.0</v>
      </c>
      <c r="I94" s="7">
        <v>6088.0</v>
      </c>
      <c r="J94" s="7">
        <v>10192.0</v>
      </c>
      <c r="K94" s="23">
        <f t="shared" si="1"/>
        <v>0.07237755304</v>
      </c>
      <c r="L94" s="23">
        <f t="shared" si="2"/>
        <v>0.08125219838</v>
      </c>
      <c r="M94" s="23">
        <f t="shared" si="3"/>
        <v>0.04171696848</v>
      </c>
      <c r="N94" s="23">
        <f t="shared" si="4"/>
        <v>0.0651155733</v>
      </c>
      <c r="O94" s="23">
        <f t="shared" si="5"/>
        <v>1.079570854</v>
      </c>
      <c r="P94" s="23">
        <f t="shared" si="6"/>
        <v>1.214488874</v>
      </c>
      <c r="Q94" s="23">
        <f t="shared" si="7"/>
        <v>1.396506962</v>
      </c>
      <c r="R94" s="23">
        <f t="shared" si="8"/>
        <v>1.055191862</v>
      </c>
      <c r="S94" s="23">
        <f t="shared" si="9"/>
        <v>0.3813968055</v>
      </c>
      <c r="T94" s="23">
        <f t="shared" si="10"/>
        <v>1.072382956</v>
      </c>
      <c r="U94" s="23">
        <f t="shared" si="11"/>
        <v>1.033256386</v>
      </c>
      <c r="V94" s="39">
        <f t="shared" si="12"/>
        <v>15.86803791</v>
      </c>
    </row>
    <row r="95" ht="12.75" customHeight="1">
      <c r="A95" s="7" t="s">
        <v>119</v>
      </c>
      <c r="B95" s="7">
        <v>190.0</v>
      </c>
      <c r="C95" s="7">
        <v>150.0</v>
      </c>
      <c r="D95" s="7">
        <v>522.0</v>
      </c>
      <c r="E95" s="7">
        <v>3758.0</v>
      </c>
      <c r="F95" s="7">
        <v>4586.0</v>
      </c>
      <c r="G95" s="7">
        <v>3442.0</v>
      </c>
      <c r="H95" s="7">
        <v>10044.0</v>
      </c>
      <c r="I95" s="7">
        <v>13228.0</v>
      </c>
      <c r="J95" s="7">
        <v>10076.0</v>
      </c>
      <c r="K95" s="23">
        <f t="shared" si="1"/>
        <v>0.03787428118</v>
      </c>
      <c r="L95" s="23">
        <f t="shared" si="2"/>
        <v>0.0531129089</v>
      </c>
      <c r="M95" s="23">
        <f t="shared" si="3"/>
        <v>0.07015425889</v>
      </c>
      <c r="N95" s="23">
        <f t="shared" si="4"/>
        <v>0.05371381632</v>
      </c>
      <c r="O95" s="23">
        <f t="shared" si="5"/>
        <v>0.5601251676</v>
      </c>
      <c r="P95" s="23">
        <f t="shared" si="6"/>
        <v>0.7674418605</v>
      </c>
      <c r="Q95" s="23">
        <f t="shared" si="7"/>
        <v>0.812603257</v>
      </c>
      <c r="R95" s="23">
        <f t="shared" si="8"/>
        <v>1.011682949</v>
      </c>
      <c r="S95" s="23">
        <f t="shared" si="9"/>
        <v>0.8286251174</v>
      </c>
      <c r="T95" s="23">
        <f t="shared" si="10"/>
        <v>1.060178853</v>
      </c>
      <c r="U95" s="23">
        <f t="shared" si="11"/>
        <v>0.8401095341</v>
      </c>
      <c r="V95" s="39">
        <f t="shared" si="12"/>
        <v>15.64047375</v>
      </c>
    </row>
    <row r="96" ht="12.75" customHeight="1">
      <c r="A96" s="7" t="s">
        <v>69</v>
      </c>
      <c r="B96" s="7">
        <v>296.0</v>
      </c>
      <c r="C96" s="7">
        <v>202.0</v>
      </c>
      <c r="D96" s="7">
        <v>196.0</v>
      </c>
      <c r="E96" s="7">
        <v>6494.0</v>
      </c>
      <c r="F96" s="7">
        <v>5508.0</v>
      </c>
      <c r="G96" s="7">
        <v>3450.0</v>
      </c>
      <c r="H96" s="7">
        <v>6824.0</v>
      </c>
      <c r="I96" s="7">
        <v>6620.0</v>
      </c>
      <c r="J96" s="7">
        <v>10076.0</v>
      </c>
      <c r="K96" s="23">
        <f t="shared" si="1"/>
        <v>0.05889351576</v>
      </c>
      <c r="L96" s="23">
        <f t="shared" si="2"/>
        <v>0.07140344706</v>
      </c>
      <c r="M96" s="23">
        <f t="shared" si="3"/>
        <v>0.02642521797</v>
      </c>
      <c r="N96" s="23">
        <f t="shared" si="4"/>
        <v>0.05224072693</v>
      </c>
      <c r="O96" s="23">
        <f t="shared" si="5"/>
        <v>0.9678140367</v>
      </c>
      <c r="P96" s="23">
        <f t="shared" si="6"/>
        <v>0.9216998494</v>
      </c>
      <c r="Q96" s="23">
        <f t="shared" si="7"/>
        <v>0.8144913854</v>
      </c>
      <c r="R96" s="23">
        <f t="shared" si="8"/>
        <v>0.6873804008</v>
      </c>
      <c r="S96" s="23">
        <f t="shared" si="9"/>
        <v>0.4147196993</v>
      </c>
      <c r="T96" s="23">
        <f t="shared" si="10"/>
        <v>1.060178853</v>
      </c>
      <c r="U96" s="23">
        <f t="shared" si="11"/>
        <v>0.8110473708</v>
      </c>
      <c r="V96" s="39">
        <f t="shared" si="12"/>
        <v>15.52519305</v>
      </c>
    </row>
    <row r="97" ht="12.75" customHeight="1">
      <c r="A97" s="7" t="s">
        <v>120</v>
      </c>
      <c r="B97" s="7">
        <v>678.0</v>
      </c>
      <c r="C97" s="7">
        <v>336.0</v>
      </c>
      <c r="D97" s="7">
        <v>378.0</v>
      </c>
      <c r="E97" s="7">
        <v>7770.0</v>
      </c>
      <c r="F97" s="7">
        <v>10878.0</v>
      </c>
      <c r="G97" s="7">
        <v>6720.0</v>
      </c>
      <c r="H97" s="7">
        <v>17260.0</v>
      </c>
      <c r="I97" s="7">
        <v>19768.0</v>
      </c>
      <c r="J97" s="7">
        <v>17772.0</v>
      </c>
      <c r="K97" s="23">
        <f t="shared" si="1"/>
        <v>0.1346420781</v>
      </c>
      <c r="L97" s="23">
        <f t="shared" si="2"/>
        <v>0.1185367569</v>
      </c>
      <c r="M97" s="23">
        <f t="shared" si="3"/>
        <v>0.05083836351</v>
      </c>
      <c r="N97" s="23">
        <f t="shared" si="4"/>
        <v>0.1013390662</v>
      </c>
      <c r="O97" s="23">
        <f t="shared" si="5"/>
        <v>1.157949635</v>
      </c>
      <c r="P97" s="23">
        <f t="shared" si="6"/>
        <v>1.820143885</v>
      </c>
      <c r="Q97" s="23">
        <f t="shared" si="7"/>
        <v>1.586263866</v>
      </c>
      <c r="R97" s="23">
        <f t="shared" si="8"/>
        <v>1.738442945</v>
      </c>
      <c r="S97" s="23">
        <f t="shared" si="9"/>
        <v>1.238271218</v>
      </c>
      <c r="T97" s="23">
        <f t="shared" si="10"/>
        <v>1.869857969</v>
      </c>
      <c r="U97" s="23">
        <f t="shared" si="11"/>
        <v>1.568488253</v>
      </c>
      <c r="V97" s="39">
        <f t="shared" si="12"/>
        <v>15.47762686</v>
      </c>
    </row>
    <row r="98" ht="12.75" customHeight="1">
      <c r="A98" s="7" t="s">
        <v>158</v>
      </c>
      <c r="B98" s="7">
        <v>192.0</v>
      </c>
      <c r="C98" s="7">
        <v>122.0</v>
      </c>
      <c r="D98" s="7">
        <v>132.0</v>
      </c>
      <c r="E98" s="7">
        <v>2832.0</v>
      </c>
      <c r="F98" s="7">
        <v>3056.0</v>
      </c>
      <c r="G98" s="7">
        <v>3308.0</v>
      </c>
      <c r="H98" s="7">
        <v>4780.0</v>
      </c>
      <c r="I98" s="7">
        <v>6004.0</v>
      </c>
      <c r="J98" s="7">
        <v>4428.0</v>
      </c>
      <c r="K98" s="23">
        <f t="shared" si="1"/>
        <v>0.03827087051</v>
      </c>
      <c r="L98" s="23">
        <f t="shared" si="2"/>
        <v>0.04326415758</v>
      </c>
      <c r="M98" s="23">
        <f t="shared" si="3"/>
        <v>0.01784037559</v>
      </c>
      <c r="N98" s="23">
        <f t="shared" si="4"/>
        <v>0.03312513456</v>
      </c>
      <c r="O98" s="23">
        <f t="shared" si="5"/>
        <v>0.4221427507</v>
      </c>
      <c r="P98" s="23">
        <f t="shared" si="6"/>
        <v>0.511460599</v>
      </c>
      <c r="Q98" s="23">
        <f t="shared" si="7"/>
        <v>0.7809771064</v>
      </c>
      <c r="R98" s="23">
        <f t="shared" si="8"/>
        <v>0.4815187834</v>
      </c>
      <c r="S98" s="23">
        <f t="shared" si="9"/>
        <v>0.376135296</v>
      </c>
      <c r="T98" s="23">
        <f t="shared" si="10"/>
        <v>0.4659652814</v>
      </c>
      <c r="U98" s="23">
        <f t="shared" si="11"/>
        <v>0.5063666361</v>
      </c>
      <c r="V98" s="39">
        <f t="shared" si="12"/>
        <v>15.28647786</v>
      </c>
    </row>
    <row r="99" ht="12.75" customHeight="1">
      <c r="A99" s="7" t="s">
        <v>73</v>
      </c>
      <c r="B99" s="7">
        <v>118.0</v>
      </c>
      <c r="C99" s="7">
        <v>154.0</v>
      </c>
      <c r="D99" s="7">
        <v>294.0</v>
      </c>
      <c r="E99" s="7">
        <v>2258.0</v>
      </c>
      <c r="F99" s="7">
        <v>2266.0</v>
      </c>
      <c r="G99" s="7">
        <v>1416.0</v>
      </c>
      <c r="H99" s="7">
        <v>6504.0</v>
      </c>
      <c r="I99" s="7">
        <v>13656.0</v>
      </c>
      <c r="J99" s="7">
        <v>7760.0</v>
      </c>
      <c r="K99" s="23">
        <f t="shared" si="1"/>
        <v>0.02359706524</v>
      </c>
      <c r="L99" s="23">
        <f t="shared" si="2"/>
        <v>0.05451987337</v>
      </c>
      <c r="M99" s="23">
        <f t="shared" si="3"/>
        <v>0.03957075788</v>
      </c>
      <c r="N99" s="23">
        <f t="shared" si="4"/>
        <v>0.03922923216</v>
      </c>
      <c r="O99" s="23">
        <f t="shared" si="5"/>
        <v>0.3366115333</v>
      </c>
      <c r="P99" s="23">
        <f t="shared" si="6"/>
        <v>0.3792872679</v>
      </c>
      <c r="Q99" s="23">
        <f t="shared" si="7"/>
        <v>0.3344347416</v>
      </c>
      <c r="R99" s="23">
        <f t="shared" si="8"/>
        <v>0.6551515762</v>
      </c>
      <c r="S99" s="23">
        <f t="shared" si="9"/>
        <v>0.8554337614</v>
      </c>
      <c r="T99" s="23">
        <f t="shared" si="10"/>
        <v>0.8165176223</v>
      </c>
      <c r="U99" s="23">
        <f t="shared" si="11"/>
        <v>0.5629060838</v>
      </c>
      <c r="V99" s="39">
        <f t="shared" si="12"/>
        <v>14.34914865</v>
      </c>
    </row>
    <row r="100" ht="12.75" customHeight="1">
      <c r="A100" s="7" t="s">
        <v>146</v>
      </c>
      <c r="B100" s="7">
        <v>442.0</v>
      </c>
      <c r="C100" s="7">
        <v>184.0</v>
      </c>
      <c r="D100" s="7">
        <v>230.0</v>
      </c>
      <c r="E100" s="7">
        <v>5026.0</v>
      </c>
      <c r="F100" s="7">
        <v>5448.0</v>
      </c>
      <c r="G100" s="7">
        <v>4174.0</v>
      </c>
      <c r="H100" s="7">
        <v>8812.0</v>
      </c>
      <c r="I100" s="7">
        <v>12308.0</v>
      </c>
      <c r="J100" s="7">
        <v>8044.0</v>
      </c>
      <c r="K100" s="23">
        <f t="shared" si="1"/>
        <v>0.08784453698</v>
      </c>
      <c r="L100" s="23">
        <f t="shared" si="2"/>
        <v>0.06507210693</v>
      </c>
      <c r="M100" s="23">
        <f t="shared" si="3"/>
        <v>0.03098591549</v>
      </c>
      <c r="N100" s="23">
        <f t="shared" si="4"/>
        <v>0.06130085313</v>
      </c>
      <c r="O100" s="23">
        <f t="shared" si="5"/>
        <v>0.7490686932</v>
      </c>
      <c r="P100" s="23">
        <f t="shared" si="6"/>
        <v>0.9116613686</v>
      </c>
      <c r="Q100" s="23">
        <f t="shared" si="7"/>
        <v>0.985367005</v>
      </c>
      <c r="R100" s="23">
        <f t="shared" si="8"/>
        <v>0.887601974</v>
      </c>
      <c r="S100" s="23">
        <f t="shared" si="9"/>
        <v>0.7709990604</v>
      </c>
      <c r="T100" s="23">
        <f t="shared" si="10"/>
        <v>0.8463966334</v>
      </c>
      <c r="U100" s="23">
        <f t="shared" si="11"/>
        <v>0.8585157891</v>
      </c>
      <c r="V100" s="39">
        <f t="shared" si="12"/>
        <v>14.00495662</v>
      </c>
    </row>
    <row r="101" ht="12.75" customHeight="1">
      <c r="A101" s="7" t="s">
        <v>129</v>
      </c>
      <c r="B101" s="7">
        <v>12.0</v>
      </c>
      <c r="C101" s="7">
        <v>62.0</v>
      </c>
      <c r="D101" s="7">
        <v>60.0</v>
      </c>
      <c r="E101" s="7">
        <v>684.0</v>
      </c>
      <c r="F101" s="7">
        <v>744.0</v>
      </c>
      <c r="G101" s="7">
        <v>478.0</v>
      </c>
      <c r="H101" s="7">
        <v>2044.0</v>
      </c>
      <c r="I101" s="7">
        <v>2024.0</v>
      </c>
      <c r="J101" s="7">
        <v>2328.0</v>
      </c>
      <c r="K101" s="23">
        <f t="shared" si="1"/>
        <v>0.002577830656</v>
      </c>
      <c r="L101" s="23">
        <f t="shared" si="2"/>
        <v>0.02215969047</v>
      </c>
      <c r="M101" s="23">
        <f t="shared" si="3"/>
        <v>0.008182427901</v>
      </c>
      <c r="N101" s="23">
        <f t="shared" si="4"/>
        <v>0.01097331634</v>
      </c>
      <c r="O101" s="23">
        <f t="shared" si="5"/>
        <v>0.1020712263</v>
      </c>
      <c r="P101" s="23">
        <f t="shared" si="6"/>
        <v>0.1246444705</v>
      </c>
      <c r="Q101" s="23">
        <f t="shared" si="7"/>
        <v>0.1130516875</v>
      </c>
      <c r="R101" s="23">
        <f t="shared" si="8"/>
        <v>0.2059623326</v>
      </c>
      <c r="S101" s="23">
        <f t="shared" si="9"/>
        <v>0.1268399624</v>
      </c>
      <c r="T101" s="23">
        <f t="shared" si="10"/>
        <v>0.2450289321</v>
      </c>
      <c r="U101" s="23">
        <f t="shared" si="11"/>
        <v>0.1529331019</v>
      </c>
      <c r="V101" s="39">
        <f t="shared" si="12"/>
        <v>13.93681702</v>
      </c>
    </row>
    <row r="102" ht="12.75" customHeight="1">
      <c r="A102" s="7" t="s">
        <v>133</v>
      </c>
      <c r="B102" s="7">
        <v>82.0</v>
      </c>
      <c r="C102" s="7">
        <v>14.0</v>
      </c>
      <c r="D102" s="7">
        <v>44.0</v>
      </c>
      <c r="E102" s="7">
        <v>1322.0</v>
      </c>
      <c r="F102" s="7">
        <v>1140.0</v>
      </c>
      <c r="G102" s="7">
        <v>924.0</v>
      </c>
      <c r="H102" s="7">
        <v>564.0</v>
      </c>
      <c r="I102" s="7">
        <v>800.0</v>
      </c>
      <c r="J102" s="7">
        <v>384.0</v>
      </c>
      <c r="K102" s="23">
        <f t="shared" si="1"/>
        <v>0.01645845727</v>
      </c>
      <c r="L102" s="23">
        <f t="shared" si="2"/>
        <v>0.005276116778</v>
      </c>
      <c r="M102" s="23">
        <f t="shared" si="3"/>
        <v>0.006036217304</v>
      </c>
      <c r="N102" s="23">
        <f t="shared" si="4"/>
        <v>0.00925693045</v>
      </c>
      <c r="O102" s="23">
        <f t="shared" si="5"/>
        <v>0.1971390255</v>
      </c>
      <c r="P102" s="23">
        <f t="shared" si="6"/>
        <v>0.190898444</v>
      </c>
      <c r="Q102" s="23">
        <f t="shared" si="7"/>
        <v>0.2183148454</v>
      </c>
      <c r="R102" s="23">
        <f t="shared" si="8"/>
        <v>0.05690401853</v>
      </c>
      <c r="S102" s="23">
        <f t="shared" si="9"/>
        <v>0.0501722518</v>
      </c>
      <c r="T102" s="23">
        <f t="shared" si="10"/>
        <v>0.04050499737</v>
      </c>
      <c r="U102" s="23">
        <f t="shared" si="11"/>
        <v>0.1256555971</v>
      </c>
      <c r="V102" s="39">
        <f t="shared" si="12"/>
        <v>13.57421856</v>
      </c>
    </row>
    <row r="103" ht="12.75" customHeight="1">
      <c r="A103" s="7" t="s">
        <v>141</v>
      </c>
      <c r="B103" s="7">
        <v>1254.0</v>
      </c>
      <c r="C103" s="7">
        <v>834.0</v>
      </c>
      <c r="D103" s="7">
        <v>1544.0</v>
      </c>
      <c r="E103" s="7">
        <v>17888.0</v>
      </c>
      <c r="F103" s="7">
        <v>22316.0</v>
      </c>
      <c r="G103" s="7">
        <v>15596.0</v>
      </c>
      <c r="H103" s="7">
        <v>31128.0</v>
      </c>
      <c r="I103" s="7">
        <v>61080.0</v>
      </c>
      <c r="J103" s="7">
        <v>31156.0</v>
      </c>
      <c r="K103" s="23">
        <f t="shared" si="1"/>
        <v>0.2488598057</v>
      </c>
      <c r="L103" s="23">
        <f t="shared" si="2"/>
        <v>0.293703834</v>
      </c>
      <c r="M103" s="23">
        <f t="shared" si="3"/>
        <v>0.2072434608</v>
      </c>
      <c r="N103" s="23">
        <f t="shared" si="4"/>
        <v>0.2499357001</v>
      </c>
      <c r="O103" s="23">
        <f t="shared" si="5"/>
        <v>2.665623603</v>
      </c>
      <c r="P103" s="23">
        <f t="shared" si="6"/>
        <v>3.73381295</v>
      </c>
      <c r="Q103" s="23">
        <f t="shared" si="7"/>
        <v>3.681142318</v>
      </c>
      <c r="R103" s="23">
        <f t="shared" si="8"/>
        <v>3.135159633</v>
      </c>
      <c r="S103" s="23">
        <f t="shared" si="9"/>
        <v>3.825931726</v>
      </c>
      <c r="T103" s="23">
        <f t="shared" si="10"/>
        <v>3.277958969</v>
      </c>
      <c r="U103" s="23">
        <f t="shared" si="11"/>
        <v>3.386604866</v>
      </c>
      <c r="V103" s="39">
        <f t="shared" si="12"/>
        <v>13.54990449</v>
      </c>
    </row>
    <row r="104" ht="12.75" customHeight="1">
      <c r="A104" s="7" t="s">
        <v>168</v>
      </c>
      <c r="B104" s="7">
        <v>416.0</v>
      </c>
      <c r="C104" s="7">
        <v>286.0</v>
      </c>
      <c r="D104" s="7">
        <v>456.0</v>
      </c>
      <c r="E104" s="7">
        <v>7160.0</v>
      </c>
      <c r="F104" s="7">
        <v>7940.0</v>
      </c>
      <c r="G104" s="7">
        <v>4776.0</v>
      </c>
      <c r="H104" s="7">
        <v>9924.0</v>
      </c>
      <c r="I104" s="7">
        <v>16160.0</v>
      </c>
      <c r="J104" s="7">
        <v>10432.0</v>
      </c>
      <c r="K104" s="23">
        <f t="shared" si="1"/>
        <v>0.08268887567</v>
      </c>
      <c r="L104" s="23">
        <f t="shared" si="2"/>
        <v>0.100949701</v>
      </c>
      <c r="M104" s="23">
        <f t="shared" si="3"/>
        <v>0.06130114017</v>
      </c>
      <c r="N104" s="23">
        <f t="shared" si="4"/>
        <v>0.08164657229</v>
      </c>
      <c r="O104" s="23">
        <f t="shared" si="5"/>
        <v>1.06705409</v>
      </c>
      <c r="P104" s="23">
        <f t="shared" si="6"/>
        <v>1.32859294</v>
      </c>
      <c r="Q104" s="23">
        <f t="shared" si="7"/>
        <v>1.127448667</v>
      </c>
      <c r="R104" s="23">
        <f t="shared" si="8"/>
        <v>0.9995971397</v>
      </c>
      <c r="S104" s="23">
        <f t="shared" si="9"/>
        <v>1.012276856</v>
      </c>
      <c r="T104" s="23">
        <f t="shared" si="10"/>
        <v>1.097632825</v>
      </c>
      <c r="U104" s="23">
        <f t="shared" si="11"/>
        <v>1.105433753</v>
      </c>
      <c r="V104" s="39">
        <f t="shared" si="12"/>
        <v>13.53925489</v>
      </c>
    </row>
    <row r="105" ht="12.75" customHeight="1">
      <c r="A105" s="7" t="s">
        <v>64</v>
      </c>
      <c r="B105" s="7">
        <v>0.0</v>
      </c>
      <c r="C105" s="7">
        <v>2.0</v>
      </c>
      <c r="D105" s="7">
        <v>8.0</v>
      </c>
      <c r="E105" s="7">
        <v>72.0</v>
      </c>
      <c r="F105" s="7">
        <v>40.0</v>
      </c>
      <c r="G105" s="7">
        <v>78.0</v>
      </c>
      <c r="H105" s="7">
        <v>92.0</v>
      </c>
      <c r="I105" s="7">
        <v>128.0</v>
      </c>
      <c r="J105" s="7">
        <v>92.0</v>
      </c>
      <c r="K105" s="23">
        <f t="shared" si="1"/>
        <v>0.0001982946659</v>
      </c>
      <c r="L105" s="23">
        <f t="shared" si="2"/>
        <v>0.001055223356</v>
      </c>
      <c r="M105" s="23">
        <f t="shared" si="3"/>
        <v>0.001207243461</v>
      </c>
      <c r="N105" s="23">
        <f t="shared" si="4"/>
        <v>0.0008202538274</v>
      </c>
      <c r="O105" s="23">
        <f t="shared" si="5"/>
        <v>0.01087766354</v>
      </c>
      <c r="P105" s="23">
        <f t="shared" si="6"/>
        <v>0.006859628576</v>
      </c>
      <c r="Q105" s="23">
        <f t="shared" si="7"/>
        <v>0.01864526788</v>
      </c>
      <c r="R105" s="23">
        <f t="shared" si="8"/>
        <v>0.009366502165</v>
      </c>
      <c r="S105" s="23">
        <f t="shared" si="9"/>
        <v>0.008080175384</v>
      </c>
      <c r="T105" s="23">
        <f t="shared" si="10"/>
        <v>0.00978432404</v>
      </c>
      <c r="U105" s="23">
        <f t="shared" si="11"/>
        <v>0.01060226026</v>
      </c>
      <c r="V105" s="39">
        <f t="shared" si="12"/>
        <v>12.92558463</v>
      </c>
    </row>
    <row r="106" ht="12.75" customHeight="1">
      <c r="A106" s="7" t="s">
        <v>58</v>
      </c>
      <c r="B106" s="7">
        <v>84.0</v>
      </c>
      <c r="C106" s="7">
        <v>26.0</v>
      </c>
      <c r="D106" s="7">
        <v>38.0</v>
      </c>
      <c r="E106" s="7">
        <v>526.0</v>
      </c>
      <c r="F106" s="7">
        <v>676.0</v>
      </c>
      <c r="G106" s="7">
        <v>524.0</v>
      </c>
      <c r="H106" s="7">
        <v>1576.0</v>
      </c>
      <c r="I106" s="7">
        <v>788.0</v>
      </c>
      <c r="J106" s="7">
        <v>1856.0</v>
      </c>
      <c r="K106" s="23">
        <f t="shared" si="1"/>
        <v>0.0168550466</v>
      </c>
      <c r="L106" s="23">
        <f t="shared" si="2"/>
        <v>0.0094970102</v>
      </c>
      <c r="M106" s="23">
        <f t="shared" si="3"/>
        <v>0.00523138833</v>
      </c>
      <c r="N106" s="23">
        <f t="shared" si="4"/>
        <v>0.01052781504</v>
      </c>
      <c r="O106" s="23">
        <f t="shared" si="5"/>
        <v>0.0785277902</v>
      </c>
      <c r="P106" s="23">
        <f t="shared" si="6"/>
        <v>0.1132675255</v>
      </c>
      <c r="Q106" s="23">
        <f t="shared" si="7"/>
        <v>0.1239084258</v>
      </c>
      <c r="R106" s="23">
        <f t="shared" si="8"/>
        <v>0.1588276765</v>
      </c>
      <c r="S106" s="23">
        <f t="shared" si="9"/>
        <v>0.04942060758</v>
      </c>
      <c r="T106" s="23">
        <f t="shared" si="10"/>
        <v>0.1953708574</v>
      </c>
      <c r="U106" s="23">
        <f t="shared" si="11"/>
        <v>0.1198871472</v>
      </c>
      <c r="V106" s="39">
        <f t="shared" si="12"/>
        <v>11.38765705</v>
      </c>
    </row>
    <row r="107" ht="12.75" customHeight="1">
      <c r="A107" s="7" t="s">
        <v>139</v>
      </c>
      <c r="B107" s="7">
        <v>1100.0</v>
      </c>
      <c r="C107" s="7">
        <v>426.0</v>
      </c>
      <c r="D107" s="7">
        <v>542.0</v>
      </c>
      <c r="E107" s="7">
        <v>6300.0</v>
      </c>
      <c r="F107" s="7">
        <v>5614.0</v>
      </c>
      <c r="G107" s="7">
        <v>5716.0</v>
      </c>
      <c r="H107" s="7">
        <v>18364.0</v>
      </c>
      <c r="I107" s="7">
        <v>35188.0</v>
      </c>
      <c r="J107" s="7">
        <v>25532.0</v>
      </c>
      <c r="K107" s="23">
        <f t="shared" si="1"/>
        <v>0.2183224271</v>
      </c>
      <c r="L107" s="23">
        <f t="shared" si="2"/>
        <v>0.1501934576</v>
      </c>
      <c r="M107" s="23">
        <f t="shared" si="3"/>
        <v>0.07283702213</v>
      </c>
      <c r="N107" s="23">
        <f t="shared" si="4"/>
        <v>0.1471176356</v>
      </c>
      <c r="O107" s="23">
        <f t="shared" si="5"/>
        <v>0.9389062733</v>
      </c>
      <c r="P107" s="23">
        <f t="shared" si="6"/>
        <v>0.9394344989</v>
      </c>
      <c r="Q107" s="23">
        <f t="shared" si="7"/>
        <v>1.349303753</v>
      </c>
      <c r="R107" s="23">
        <f t="shared" si="8"/>
        <v>1.84963239</v>
      </c>
      <c r="S107" s="23">
        <f t="shared" si="9"/>
        <v>2.204134043</v>
      </c>
      <c r="T107" s="23">
        <f t="shared" si="10"/>
        <v>2.686270384</v>
      </c>
      <c r="U107" s="23">
        <f t="shared" si="11"/>
        <v>1.661280224</v>
      </c>
      <c r="V107" s="39">
        <f t="shared" si="12"/>
        <v>11.29218952</v>
      </c>
    </row>
    <row r="108" ht="12.75" customHeight="1">
      <c r="A108" s="7" t="s">
        <v>76</v>
      </c>
      <c r="B108" s="7">
        <v>0.0</v>
      </c>
      <c r="C108" s="7">
        <v>0.0</v>
      </c>
      <c r="D108" s="7">
        <v>0.0</v>
      </c>
      <c r="E108" s="7">
        <v>28.0</v>
      </c>
      <c r="F108" s="7">
        <v>18.0</v>
      </c>
      <c r="G108" s="7">
        <v>8.0</v>
      </c>
      <c r="H108" s="7">
        <v>32.0</v>
      </c>
      <c r="I108" s="7">
        <v>4.0</v>
      </c>
      <c r="J108" s="7">
        <v>16.0</v>
      </c>
      <c r="K108" s="23">
        <f t="shared" si="1"/>
        <v>0.0001982946659</v>
      </c>
      <c r="L108" s="23">
        <f t="shared" si="2"/>
        <v>0.0003517411185</v>
      </c>
      <c r="M108" s="23">
        <f t="shared" si="3"/>
        <v>0.0001341381623</v>
      </c>
      <c r="N108" s="23">
        <f t="shared" si="4"/>
        <v>0.0002280579822</v>
      </c>
      <c r="O108" s="23">
        <f t="shared" si="5"/>
        <v>0.004321263597</v>
      </c>
      <c r="P108" s="23">
        <f t="shared" si="6"/>
        <v>0.003178852267</v>
      </c>
      <c r="Q108" s="23">
        <f t="shared" si="7"/>
        <v>0.002124144442</v>
      </c>
      <c r="R108" s="23">
        <f t="shared" si="8"/>
        <v>0.003323597543</v>
      </c>
      <c r="S108" s="23">
        <f t="shared" si="9"/>
        <v>0.0003131850924</v>
      </c>
      <c r="T108" s="23">
        <f t="shared" si="10"/>
        <v>0.001788532351</v>
      </c>
      <c r="U108" s="23">
        <f t="shared" si="11"/>
        <v>0.002508262549</v>
      </c>
      <c r="V108" s="39">
        <f t="shared" si="12"/>
        <v>10.99835456</v>
      </c>
    </row>
    <row r="109" ht="12.75" customHeight="1">
      <c r="A109" s="7" t="s">
        <v>143</v>
      </c>
      <c r="B109" s="7">
        <v>708.0</v>
      </c>
      <c r="C109" s="7">
        <v>442.0</v>
      </c>
      <c r="D109" s="7">
        <v>746.0</v>
      </c>
      <c r="E109" s="7">
        <v>9460.0</v>
      </c>
      <c r="F109" s="7">
        <v>7050.0</v>
      </c>
      <c r="G109" s="7">
        <v>7216.0</v>
      </c>
      <c r="H109" s="7">
        <v>11652.0</v>
      </c>
      <c r="I109" s="7">
        <v>21788.0</v>
      </c>
      <c r="J109" s="7">
        <v>17828.0</v>
      </c>
      <c r="K109" s="23">
        <f t="shared" si="1"/>
        <v>0.1405909181</v>
      </c>
      <c r="L109" s="23">
        <f t="shared" si="2"/>
        <v>0.1558213155</v>
      </c>
      <c r="M109" s="23">
        <f t="shared" si="3"/>
        <v>0.1002012072</v>
      </c>
      <c r="N109" s="23">
        <f t="shared" si="4"/>
        <v>0.1322044803</v>
      </c>
      <c r="O109" s="23">
        <f t="shared" si="5"/>
        <v>1.409774996</v>
      </c>
      <c r="P109" s="23">
        <f t="shared" si="6"/>
        <v>1.179688807</v>
      </c>
      <c r="Q109" s="23">
        <f t="shared" si="7"/>
        <v>1.703327826</v>
      </c>
      <c r="R109" s="23">
        <f t="shared" si="8"/>
        <v>1.173632793</v>
      </c>
      <c r="S109" s="23">
        <f t="shared" si="9"/>
        <v>1.364797996</v>
      </c>
      <c r="T109" s="23">
        <f t="shared" si="10"/>
        <v>1.875749605</v>
      </c>
      <c r="U109" s="23">
        <f t="shared" si="11"/>
        <v>1.451162004</v>
      </c>
      <c r="V109" s="39">
        <f t="shared" si="12"/>
        <v>10.9766477</v>
      </c>
    </row>
    <row r="110" ht="12.75" customHeight="1">
      <c r="A110" s="7" t="s">
        <v>108</v>
      </c>
      <c r="B110" s="7">
        <v>36.0</v>
      </c>
      <c r="C110" s="7">
        <v>6.0</v>
      </c>
      <c r="D110" s="7">
        <v>10.0</v>
      </c>
      <c r="E110" s="7">
        <v>312.0</v>
      </c>
      <c r="F110" s="7">
        <v>396.0</v>
      </c>
      <c r="G110" s="7">
        <v>280.0</v>
      </c>
      <c r="H110" s="7">
        <v>176.0</v>
      </c>
      <c r="I110" s="7">
        <v>336.0</v>
      </c>
      <c r="J110" s="7">
        <v>192.0</v>
      </c>
      <c r="K110" s="23">
        <f t="shared" si="1"/>
        <v>0.007336902637</v>
      </c>
      <c r="L110" s="23">
        <f t="shared" si="2"/>
        <v>0.00246218783</v>
      </c>
      <c r="M110" s="23">
        <f t="shared" si="3"/>
        <v>0.001475519785</v>
      </c>
      <c r="N110" s="23">
        <f t="shared" si="4"/>
        <v>0.003758203417</v>
      </c>
      <c r="O110" s="23">
        <f t="shared" si="5"/>
        <v>0.04663984503</v>
      </c>
      <c r="P110" s="23">
        <f t="shared" si="6"/>
        <v>0.06642128158</v>
      </c>
      <c r="Q110" s="23">
        <f t="shared" si="7"/>
        <v>0.06632050979</v>
      </c>
      <c r="R110" s="23">
        <f t="shared" si="8"/>
        <v>0.01782656864</v>
      </c>
      <c r="S110" s="23">
        <f t="shared" si="9"/>
        <v>0.02110867523</v>
      </c>
      <c r="T110" s="23">
        <f t="shared" si="10"/>
        <v>0.02030510258</v>
      </c>
      <c r="U110" s="23">
        <f t="shared" si="11"/>
        <v>0.03977033047</v>
      </c>
      <c r="V110" s="39">
        <f t="shared" si="12"/>
        <v>10.58227191</v>
      </c>
    </row>
    <row r="111" ht="12.75" customHeight="1">
      <c r="A111" s="7" t="s">
        <v>131</v>
      </c>
      <c r="B111" s="7">
        <v>296.0</v>
      </c>
      <c r="C111" s="7">
        <v>240.0</v>
      </c>
      <c r="D111" s="7">
        <v>320.0</v>
      </c>
      <c r="E111" s="7">
        <v>3286.0</v>
      </c>
      <c r="F111" s="7">
        <v>3488.0</v>
      </c>
      <c r="G111" s="7">
        <v>2192.0</v>
      </c>
      <c r="H111" s="7">
        <v>7288.0</v>
      </c>
      <c r="I111" s="7">
        <v>11024.0</v>
      </c>
      <c r="J111" s="7">
        <v>8752.0</v>
      </c>
      <c r="K111" s="23">
        <f t="shared" si="1"/>
        <v>0.05889351576</v>
      </c>
      <c r="L111" s="23">
        <f t="shared" si="2"/>
        <v>0.08476960957</v>
      </c>
      <c r="M111" s="23">
        <f t="shared" si="3"/>
        <v>0.0430583501</v>
      </c>
      <c r="N111" s="23">
        <f t="shared" si="4"/>
        <v>0.06224049181</v>
      </c>
      <c r="O111" s="23">
        <f t="shared" si="5"/>
        <v>0.4897928774</v>
      </c>
      <c r="P111" s="23">
        <f t="shared" si="6"/>
        <v>0.583737661</v>
      </c>
      <c r="Q111" s="23">
        <f t="shared" si="7"/>
        <v>0.5175831957</v>
      </c>
      <c r="R111" s="23">
        <f t="shared" si="8"/>
        <v>0.7341121966</v>
      </c>
      <c r="S111" s="23">
        <f t="shared" si="9"/>
        <v>0.6905731287</v>
      </c>
      <c r="T111" s="23">
        <f t="shared" si="10"/>
        <v>0.9208837454</v>
      </c>
      <c r="U111" s="23">
        <f t="shared" si="11"/>
        <v>0.6561138008</v>
      </c>
      <c r="V111" s="39">
        <f t="shared" si="12"/>
        <v>10.54159088</v>
      </c>
    </row>
    <row r="112" ht="12.75" customHeight="1">
      <c r="A112" s="7" t="s">
        <v>115</v>
      </c>
      <c r="B112" s="7">
        <v>318.0</v>
      </c>
      <c r="C112" s="7">
        <v>266.0</v>
      </c>
      <c r="D112" s="7">
        <v>274.0</v>
      </c>
      <c r="E112" s="7">
        <v>4322.0</v>
      </c>
      <c r="F112" s="7">
        <v>5828.0</v>
      </c>
      <c r="G112" s="7">
        <v>3152.0</v>
      </c>
      <c r="H112" s="7">
        <v>5404.0</v>
      </c>
      <c r="I112" s="7">
        <v>5044.0</v>
      </c>
      <c r="J112" s="7">
        <v>5980.0</v>
      </c>
      <c r="K112" s="23">
        <f t="shared" si="1"/>
        <v>0.06325599841</v>
      </c>
      <c r="L112" s="23">
        <f t="shared" si="2"/>
        <v>0.09391487865</v>
      </c>
      <c r="M112" s="23">
        <f t="shared" si="3"/>
        <v>0.03688799463</v>
      </c>
      <c r="N112" s="23">
        <f t="shared" si="4"/>
        <v>0.06468629057</v>
      </c>
      <c r="O112" s="23">
        <f t="shared" si="5"/>
        <v>0.6441662941</v>
      </c>
      <c r="P112" s="23">
        <f t="shared" si="6"/>
        <v>0.9752384139</v>
      </c>
      <c r="Q112" s="23">
        <f t="shared" si="7"/>
        <v>0.7441586028</v>
      </c>
      <c r="R112" s="23">
        <f t="shared" si="8"/>
        <v>0.5443649914</v>
      </c>
      <c r="S112" s="23">
        <f t="shared" si="9"/>
        <v>0.3160037582</v>
      </c>
      <c r="T112" s="23">
        <f t="shared" si="10"/>
        <v>0.6292477643</v>
      </c>
      <c r="U112" s="23">
        <f t="shared" si="11"/>
        <v>0.6421966375</v>
      </c>
      <c r="V112" s="39">
        <f t="shared" si="12"/>
        <v>9.927863104</v>
      </c>
    </row>
    <row r="113" ht="12.75" customHeight="1">
      <c r="A113" s="7" t="s">
        <v>163</v>
      </c>
      <c r="B113" s="7">
        <v>0.0</v>
      </c>
      <c r="C113" s="7">
        <v>18.0</v>
      </c>
      <c r="D113" s="7">
        <v>68.0</v>
      </c>
      <c r="E113" s="7">
        <v>234.0</v>
      </c>
      <c r="F113" s="7">
        <v>204.0</v>
      </c>
      <c r="G113" s="7">
        <v>478.0</v>
      </c>
      <c r="H113" s="7">
        <v>672.0</v>
      </c>
      <c r="I113" s="7">
        <v>136.0</v>
      </c>
      <c r="J113" s="7">
        <v>392.0</v>
      </c>
      <c r="K113" s="23">
        <f t="shared" si="1"/>
        <v>0.0001982946659</v>
      </c>
      <c r="L113" s="23">
        <f t="shared" si="2"/>
        <v>0.006683081252</v>
      </c>
      <c r="M113" s="23">
        <f t="shared" si="3"/>
        <v>0.009255533199</v>
      </c>
      <c r="N113" s="23">
        <f t="shared" si="4"/>
        <v>0.005378969706</v>
      </c>
      <c r="O113" s="23">
        <f t="shared" si="5"/>
        <v>0.03501713605</v>
      </c>
      <c r="P113" s="23">
        <f t="shared" si="6"/>
        <v>0.03429814288</v>
      </c>
      <c r="Q113" s="23">
        <f t="shared" si="7"/>
        <v>0.1130516875</v>
      </c>
      <c r="R113" s="23">
        <f t="shared" si="8"/>
        <v>0.06778124685</v>
      </c>
      <c r="S113" s="23">
        <f t="shared" si="9"/>
        <v>0.008581271531</v>
      </c>
      <c r="T113" s="23">
        <f t="shared" si="10"/>
        <v>0.04134665965</v>
      </c>
      <c r="U113" s="23">
        <f t="shared" si="11"/>
        <v>0.05001269075</v>
      </c>
      <c r="V113" s="39">
        <f t="shared" si="12"/>
        <v>9.297819747</v>
      </c>
    </row>
    <row r="114" ht="12.75" customHeight="1">
      <c r="A114" s="7" t="s">
        <v>56</v>
      </c>
      <c r="B114" s="7">
        <v>0.0</v>
      </c>
      <c r="C114" s="7">
        <v>2.0</v>
      </c>
      <c r="D114" s="7">
        <v>10.0</v>
      </c>
      <c r="E114" s="7">
        <v>16.0</v>
      </c>
      <c r="F114" s="7">
        <v>8.0</v>
      </c>
      <c r="G114" s="7">
        <v>14.0</v>
      </c>
      <c r="H114" s="7">
        <v>152.0</v>
      </c>
      <c r="I114" s="7">
        <v>200.0</v>
      </c>
      <c r="J114" s="7">
        <v>120.0</v>
      </c>
      <c r="K114" s="23">
        <f t="shared" si="1"/>
        <v>0.0001982946659</v>
      </c>
      <c r="L114" s="23">
        <f t="shared" si="2"/>
        <v>0.001055223356</v>
      </c>
      <c r="M114" s="23">
        <f t="shared" si="3"/>
        <v>0.001475519785</v>
      </c>
      <c r="N114" s="23">
        <f t="shared" si="4"/>
        <v>0.000909679269</v>
      </c>
      <c r="O114" s="23">
        <f t="shared" si="5"/>
        <v>0.002533154522</v>
      </c>
      <c r="P114" s="23">
        <f t="shared" si="6"/>
        <v>0.001505772126</v>
      </c>
      <c r="Q114" s="23">
        <f t="shared" si="7"/>
        <v>0.003540240736</v>
      </c>
      <c r="R114" s="23">
        <f t="shared" si="8"/>
        <v>0.01540940679</v>
      </c>
      <c r="S114" s="23">
        <f t="shared" si="9"/>
        <v>0.01259004071</v>
      </c>
      <c r="T114" s="23">
        <f t="shared" si="10"/>
        <v>0.01273014203</v>
      </c>
      <c r="U114" s="23">
        <f t="shared" si="11"/>
        <v>0.008051459486</v>
      </c>
      <c r="V114" s="39">
        <f t="shared" si="12"/>
        <v>8.850877184</v>
      </c>
    </row>
    <row r="115" ht="12.75" customHeight="1">
      <c r="A115" s="7" t="s">
        <v>47</v>
      </c>
      <c r="B115" s="7">
        <v>982.0</v>
      </c>
      <c r="C115" s="7">
        <v>846.0</v>
      </c>
      <c r="D115" s="7">
        <v>1030.0</v>
      </c>
      <c r="E115" s="7">
        <v>13558.0</v>
      </c>
      <c r="F115" s="7">
        <v>15836.0</v>
      </c>
      <c r="G115" s="7">
        <v>9656.0</v>
      </c>
      <c r="H115" s="7">
        <v>15428.0</v>
      </c>
      <c r="I115" s="7">
        <v>16396.0</v>
      </c>
      <c r="J115" s="7">
        <v>15588.0</v>
      </c>
      <c r="K115" s="23">
        <f t="shared" si="1"/>
        <v>0.1949236566</v>
      </c>
      <c r="L115" s="23">
        <f t="shared" si="2"/>
        <v>0.2979247274</v>
      </c>
      <c r="M115" s="23">
        <f t="shared" si="3"/>
        <v>0.1382964453</v>
      </c>
      <c r="N115" s="23">
        <f t="shared" si="4"/>
        <v>0.2103816098</v>
      </c>
      <c r="O115" s="23">
        <f t="shared" si="5"/>
        <v>2.020414245</v>
      </c>
      <c r="P115" s="23">
        <f t="shared" si="6"/>
        <v>2.649657019</v>
      </c>
      <c r="Q115" s="23">
        <f t="shared" si="7"/>
        <v>2.279206986</v>
      </c>
      <c r="R115" s="23">
        <f t="shared" si="8"/>
        <v>1.553932924</v>
      </c>
      <c r="S115" s="23">
        <f t="shared" si="9"/>
        <v>1.027059192</v>
      </c>
      <c r="T115" s="23">
        <f t="shared" si="10"/>
        <v>1.640084166</v>
      </c>
      <c r="U115" s="23">
        <f t="shared" si="11"/>
        <v>1.861725755</v>
      </c>
      <c r="V115" s="39">
        <f t="shared" si="12"/>
        <v>8.849279922</v>
      </c>
    </row>
    <row r="116" ht="12.75" customHeight="1">
      <c r="A116" s="7" t="s">
        <v>177</v>
      </c>
      <c r="B116" s="7">
        <v>330.0</v>
      </c>
      <c r="C116" s="7">
        <v>266.0</v>
      </c>
      <c r="D116" s="7">
        <v>254.0</v>
      </c>
      <c r="E116" s="7">
        <v>2366.0</v>
      </c>
      <c r="F116" s="7">
        <v>3312.0</v>
      </c>
      <c r="G116" s="7">
        <v>2146.0</v>
      </c>
      <c r="H116" s="7">
        <v>6260.0</v>
      </c>
      <c r="I116" s="7">
        <v>10960.0</v>
      </c>
      <c r="J116" s="7">
        <v>6152.0</v>
      </c>
      <c r="K116" s="23">
        <f t="shared" si="1"/>
        <v>0.0656355344</v>
      </c>
      <c r="L116" s="23">
        <f t="shared" si="2"/>
        <v>0.09391487865</v>
      </c>
      <c r="M116" s="23">
        <f t="shared" si="3"/>
        <v>0.03420523139</v>
      </c>
      <c r="N116" s="23">
        <f t="shared" si="4"/>
        <v>0.06458521481</v>
      </c>
      <c r="O116" s="23">
        <f t="shared" si="5"/>
        <v>0.352704515</v>
      </c>
      <c r="P116" s="23">
        <f t="shared" si="6"/>
        <v>0.5542914506</v>
      </c>
      <c r="Q116" s="23">
        <f t="shared" si="7"/>
        <v>0.5067264574</v>
      </c>
      <c r="R116" s="23">
        <f t="shared" si="8"/>
        <v>0.6305770974</v>
      </c>
      <c r="S116" s="23">
        <f t="shared" si="9"/>
        <v>0.6865643595</v>
      </c>
      <c r="T116" s="23">
        <f t="shared" si="10"/>
        <v>0.6473435034</v>
      </c>
      <c r="U116" s="23">
        <f t="shared" si="11"/>
        <v>0.5630345639</v>
      </c>
      <c r="V116" s="39">
        <f t="shared" si="12"/>
        <v>8.717700568</v>
      </c>
    </row>
    <row r="117" ht="12.75" customHeight="1">
      <c r="A117" s="7" t="s">
        <v>148</v>
      </c>
      <c r="B117" s="7">
        <v>282.0</v>
      </c>
      <c r="C117" s="7">
        <v>136.0</v>
      </c>
      <c r="D117" s="7">
        <v>412.0</v>
      </c>
      <c r="E117" s="7">
        <v>2712.0</v>
      </c>
      <c r="F117" s="7">
        <v>2244.0</v>
      </c>
      <c r="G117" s="7">
        <v>2240.0</v>
      </c>
      <c r="H117" s="7">
        <v>4880.0</v>
      </c>
      <c r="I117" s="7">
        <v>5008.0</v>
      </c>
      <c r="J117" s="7">
        <v>4484.0</v>
      </c>
      <c r="K117" s="23">
        <f t="shared" si="1"/>
        <v>0.05611739044</v>
      </c>
      <c r="L117" s="23">
        <f t="shared" si="2"/>
        <v>0.04818853324</v>
      </c>
      <c r="M117" s="23">
        <f t="shared" si="3"/>
        <v>0.05539906103</v>
      </c>
      <c r="N117" s="23">
        <f t="shared" si="4"/>
        <v>0.0532349949</v>
      </c>
      <c r="O117" s="23">
        <f t="shared" si="5"/>
        <v>0.40426166</v>
      </c>
      <c r="P117" s="23">
        <f t="shared" si="6"/>
        <v>0.3756064916</v>
      </c>
      <c r="Q117" s="23">
        <f t="shared" si="7"/>
        <v>0.528911966</v>
      </c>
      <c r="R117" s="23">
        <f t="shared" si="8"/>
        <v>0.4915902911</v>
      </c>
      <c r="S117" s="23">
        <f t="shared" si="9"/>
        <v>0.3137488256</v>
      </c>
      <c r="T117" s="23">
        <f t="shared" si="10"/>
        <v>0.4718569174</v>
      </c>
      <c r="U117" s="23">
        <f t="shared" si="11"/>
        <v>0.4309960253</v>
      </c>
      <c r="V117" s="39">
        <f t="shared" si="12"/>
        <v>8.096103438</v>
      </c>
    </row>
    <row r="118" ht="12.75" customHeight="1">
      <c r="A118" s="7" t="s">
        <v>144</v>
      </c>
      <c r="B118" s="7">
        <v>520.0</v>
      </c>
      <c r="C118" s="7">
        <v>824.0</v>
      </c>
      <c r="D118" s="7">
        <v>1622.0</v>
      </c>
      <c r="E118" s="7">
        <v>11104.0</v>
      </c>
      <c r="F118" s="7">
        <v>11674.0</v>
      </c>
      <c r="G118" s="7">
        <v>7798.0</v>
      </c>
      <c r="H118" s="7">
        <v>15564.0</v>
      </c>
      <c r="I118" s="7">
        <v>11580.0</v>
      </c>
      <c r="J118" s="7">
        <v>15268.0</v>
      </c>
      <c r="K118" s="23">
        <f t="shared" si="1"/>
        <v>0.1033115209</v>
      </c>
      <c r="L118" s="23">
        <f t="shared" si="2"/>
        <v>0.2901864228</v>
      </c>
      <c r="M118" s="23">
        <f t="shared" si="3"/>
        <v>0.2177062374</v>
      </c>
      <c r="N118" s="23">
        <f t="shared" si="4"/>
        <v>0.203734727</v>
      </c>
      <c r="O118" s="23">
        <f t="shared" si="5"/>
        <v>1.65474594</v>
      </c>
      <c r="P118" s="23">
        <f t="shared" si="6"/>
        <v>1.953321064</v>
      </c>
      <c r="Q118" s="23">
        <f t="shared" si="7"/>
        <v>1.840689167</v>
      </c>
      <c r="R118" s="23">
        <f t="shared" si="8"/>
        <v>1.567630174</v>
      </c>
      <c r="S118" s="23">
        <f t="shared" si="9"/>
        <v>0.725399311</v>
      </c>
      <c r="T118" s="23">
        <f t="shared" si="10"/>
        <v>1.606417675</v>
      </c>
      <c r="U118" s="23">
        <f t="shared" si="11"/>
        <v>1.558033888</v>
      </c>
      <c r="V118" s="39">
        <f t="shared" si="12"/>
        <v>7.647365331</v>
      </c>
    </row>
    <row r="119" ht="12.75" customHeight="1">
      <c r="A119" s="7" t="s">
        <v>94</v>
      </c>
      <c r="B119" s="7">
        <v>6.0</v>
      </c>
      <c r="C119" s="7">
        <v>124.0</v>
      </c>
      <c r="D119" s="7">
        <v>30.0</v>
      </c>
      <c r="E119" s="7">
        <v>220.0</v>
      </c>
      <c r="F119" s="7">
        <v>278.0</v>
      </c>
      <c r="G119" s="7">
        <v>182.0</v>
      </c>
      <c r="H119" s="7">
        <v>2016.0</v>
      </c>
      <c r="I119" s="7">
        <v>2560.0</v>
      </c>
      <c r="J119" s="7">
        <v>2556.0</v>
      </c>
      <c r="K119" s="23">
        <f t="shared" si="1"/>
        <v>0.001388062661</v>
      </c>
      <c r="L119" s="23">
        <f t="shared" si="2"/>
        <v>0.04396763982</v>
      </c>
      <c r="M119" s="23">
        <f t="shared" si="3"/>
        <v>0.004158283032</v>
      </c>
      <c r="N119" s="23">
        <f t="shared" si="4"/>
        <v>0.01650466184</v>
      </c>
      <c r="O119" s="23">
        <f t="shared" si="5"/>
        <v>0.03293100879</v>
      </c>
      <c r="P119" s="23">
        <f t="shared" si="6"/>
        <v>0.04667893592</v>
      </c>
      <c r="Q119" s="23">
        <f t="shared" si="7"/>
        <v>0.04319093698</v>
      </c>
      <c r="R119" s="23">
        <f t="shared" si="8"/>
        <v>0.2031423104</v>
      </c>
      <c r="S119" s="23">
        <f t="shared" si="9"/>
        <v>0.1604134043</v>
      </c>
      <c r="T119" s="23">
        <f t="shared" si="10"/>
        <v>0.2690163072</v>
      </c>
      <c r="U119" s="23">
        <f t="shared" si="11"/>
        <v>0.1258954839</v>
      </c>
      <c r="V119" s="39">
        <f t="shared" si="12"/>
        <v>7.627874184</v>
      </c>
    </row>
    <row r="120" ht="12.75" customHeight="1">
      <c r="A120" s="7" t="s">
        <v>171</v>
      </c>
      <c r="B120" s="7">
        <v>118.0</v>
      </c>
      <c r="C120" s="7">
        <v>114.0</v>
      </c>
      <c r="D120" s="7">
        <v>542.0</v>
      </c>
      <c r="E120" s="7">
        <v>694.0</v>
      </c>
      <c r="F120" s="7">
        <v>898.0</v>
      </c>
      <c r="G120" s="7">
        <v>562.0</v>
      </c>
      <c r="H120" s="7">
        <v>5620.0</v>
      </c>
      <c r="I120" s="7">
        <v>7088.0</v>
      </c>
      <c r="J120" s="7">
        <v>6012.0</v>
      </c>
      <c r="K120" s="23">
        <f t="shared" si="1"/>
        <v>0.02359706524</v>
      </c>
      <c r="L120" s="23">
        <f t="shared" si="2"/>
        <v>0.04045022863</v>
      </c>
      <c r="M120" s="23">
        <f t="shared" si="3"/>
        <v>0.07283702213</v>
      </c>
      <c r="N120" s="23">
        <f t="shared" si="4"/>
        <v>0.04562810533</v>
      </c>
      <c r="O120" s="23">
        <f t="shared" si="5"/>
        <v>0.1035613172</v>
      </c>
      <c r="P120" s="23">
        <f t="shared" si="6"/>
        <v>0.1504099046</v>
      </c>
      <c r="Q120" s="23">
        <f t="shared" si="7"/>
        <v>0.1328770356</v>
      </c>
      <c r="R120" s="23">
        <f t="shared" si="8"/>
        <v>0.5661194481</v>
      </c>
      <c r="S120" s="23">
        <f t="shared" si="9"/>
        <v>0.444033824</v>
      </c>
      <c r="T120" s="23">
        <f t="shared" si="10"/>
        <v>0.6326144135</v>
      </c>
      <c r="U120" s="23">
        <f t="shared" si="11"/>
        <v>0.3382693238</v>
      </c>
      <c r="V120" s="39">
        <f t="shared" si="12"/>
        <v>7.41361758</v>
      </c>
    </row>
    <row r="121" ht="12.75" customHeight="1">
      <c r="A121" s="7" t="s">
        <v>123</v>
      </c>
      <c r="B121" s="7">
        <v>94.0</v>
      </c>
      <c r="C121" s="7">
        <v>8.0</v>
      </c>
      <c r="D121" s="7">
        <v>10.0</v>
      </c>
      <c r="E121" s="7">
        <v>498.0</v>
      </c>
      <c r="F121" s="7">
        <v>434.0</v>
      </c>
      <c r="G121" s="7">
        <v>282.0</v>
      </c>
      <c r="H121" s="7">
        <v>500.0</v>
      </c>
      <c r="I121" s="7">
        <v>428.0</v>
      </c>
      <c r="J121" s="7">
        <v>524.0</v>
      </c>
      <c r="K121" s="23">
        <f t="shared" si="1"/>
        <v>0.01883799326</v>
      </c>
      <c r="L121" s="23">
        <f t="shared" si="2"/>
        <v>0.003165670067</v>
      </c>
      <c r="M121" s="23">
        <f t="shared" si="3"/>
        <v>0.001475519785</v>
      </c>
      <c r="N121" s="23">
        <f t="shared" si="4"/>
        <v>0.00782639437</v>
      </c>
      <c r="O121" s="23">
        <f t="shared" si="5"/>
        <v>0.07435553569</v>
      </c>
      <c r="P121" s="23">
        <f t="shared" si="6"/>
        <v>0.07277898611</v>
      </c>
      <c r="Q121" s="23">
        <f t="shared" si="7"/>
        <v>0.06679254189</v>
      </c>
      <c r="R121" s="23">
        <f t="shared" si="8"/>
        <v>0.0504582536</v>
      </c>
      <c r="S121" s="23">
        <f t="shared" si="9"/>
        <v>0.02687128093</v>
      </c>
      <c r="T121" s="23">
        <f t="shared" si="10"/>
        <v>0.05523408732</v>
      </c>
      <c r="U121" s="23">
        <f t="shared" si="11"/>
        <v>0.05774844759</v>
      </c>
      <c r="V121" s="39">
        <f t="shared" si="12"/>
        <v>7.378678464</v>
      </c>
    </row>
    <row r="122" ht="12.75" customHeight="1">
      <c r="A122" s="7" t="s">
        <v>71</v>
      </c>
      <c r="B122" s="7">
        <v>2224.0</v>
      </c>
      <c r="C122" s="7">
        <v>2380.0</v>
      </c>
      <c r="D122" s="7">
        <v>4374.0</v>
      </c>
      <c r="E122" s="7">
        <v>18306.0</v>
      </c>
      <c r="F122" s="7">
        <v>19686.0</v>
      </c>
      <c r="G122" s="7">
        <v>13218.0</v>
      </c>
      <c r="H122" s="7">
        <v>51732.0</v>
      </c>
      <c r="I122" s="7">
        <v>78036.0</v>
      </c>
      <c r="J122" s="7">
        <v>61352.0</v>
      </c>
      <c r="K122" s="23">
        <f t="shared" si="1"/>
        <v>0.4412056316</v>
      </c>
      <c r="L122" s="23">
        <f t="shared" si="2"/>
        <v>0.8374956032</v>
      </c>
      <c r="M122" s="23">
        <f t="shared" si="3"/>
        <v>0.5868544601</v>
      </c>
      <c r="N122" s="23">
        <f t="shared" si="4"/>
        <v>0.6218518983</v>
      </c>
      <c r="O122" s="23">
        <f t="shared" si="5"/>
        <v>2.727909402</v>
      </c>
      <c r="P122" s="23">
        <f t="shared" si="6"/>
        <v>3.293792873</v>
      </c>
      <c r="Q122" s="23">
        <f t="shared" si="7"/>
        <v>3.119896153</v>
      </c>
      <c r="R122" s="23">
        <f t="shared" si="8"/>
        <v>5.210293081</v>
      </c>
      <c r="S122" s="23">
        <f t="shared" si="9"/>
        <v>4.888005011</v>
      </c>
      <c r="T122" s="23">
        <f t="shared" si="10"/>
        <v>6.454813256</v>
      </c>
      <c r="U122" s="23">
        <f t="shared" si="11"/>
        <v>4.282451629</v>
      </c>
      <c r="V122" s="39">
        <f t="shared" si="12"/>
        <v>6.886610206</v>
      </c>
    </row>
    <row r="123" ht="12.75" customHeight="1">
      <c r="A123" s="7" t="s">
        <v>107</v>
      </c>
      <c r="B123" s="7">
        <v>0.0</v>
      </c>
      <c r="C123" s="7">
        <v>60.0</v>
      </c>
      <c r="D123" s="7">
        <v>98.0</v>
      </c>
      <c r="E123" s="7">
        <v>280.0</v>
      </c>
      <c r="F123" s="7">
        <v>248.0</v>
      </c>
      <c r="G123" s="7">
        <v>276.0</v>
      </c>
      <c r="H123" s="7">
        <v>976.0</v>
      </c>
      <c r="I123" s="7">
        <v>1540.0</v>
      </c>
      <c r="J123" s="7">
        <v>1084.0</v>
      </c>
      <c r="K123" s="23">
        <f t="shared" si="1"/>
        <v>0.0001982946659</v>
      </c>
      <c r="L123" s="23">
        <f t="shared" si="2"/>
        <v>0.02145620823</v>
      </c>
      <c r="M123" s="23">
        <f t="shared" si="3"/>
        <v>0.01327967807</v>
      </c>
      <c r="N123" s="23">
        <f t="shared" si="4"/>
        <v>0.01164472699</v>
      </c>
      <c r="O123" s="23">
        <f t="shared" si="5"/>
        <v>0.04187155416</v>
      </c>
      <c r="P123" s="23">
        <f t="shared" si="6"/>
        <v>0.0416596955</v>
      </c>
      <c r="Q123" s="23">
        <f t="shared" si="7"/>
        <v>0.0653764456</v>
      </c>
      <c r="R123" s="23">
        <f t="shared" si="8"/>
        <v>0.09839863027</v>
      </c>
      <c r="S123" s="23">
        <f t="shared" si="9"/>
        <v>0.09652364547</v>
      </c>
      <c r="T123" s="23">
        <f t="shared" si="10"/>
        <v>0.1141504471</v>
      </c>
      <c r="U123" s="23">
        <f t="shared" si="11"/>
        <v>0.07633006969</v>
      </c>
      <c r="V123" s="39">
        <f t="shared" si="12"/>
        <v>6.554904187</v>
      </c>
    </row>
    <row r="124" ht="12.75" customHeight="1">
      <c r="A124" s="7" t="s">
        <v>114</v>
      </c>
      <c r="B124" s="7">
        <v>136.0</v>
      </c>
      <c r="C124" s="7">
        <v>160.0</v>
      </c>
      <c r="D124" s="7">
        <v>116.0</v>
      </c>
      <c r="E124" s="7">
        <v>922.0</v>
      </c>
      <c r="F124" s="7">
        <v>858.0</v>
      </c>
      <c r="G124" s="7">
        <v>648.0</v>
      </c>
      <c r="H124" s="7">
        <v>2132.0</v>
      </c>
      <c r="I124" s="7">
        <v>2904.0</v>
      </c>
      <c r="J124" s="7">
        <v>2480.0</v>
      </c>
      <c r="K124" s="23">
        <f t="shared" si="1"/>
        <v>0.02716636922</v>
      </c>
      <c r="L124" s="23">
        <f t="shared" si="2"/>
        <v>0.05663032008</v>
      </c>
      <c r="M124" s="23">
        <f t="shared" si="3"/>
        <v>0.01569416499</v>
      </c>
      <c r="N124" s="23">
        <f t="shared" si="4"/>
        <v>0.0331636181</v>
      </c>
      <c r="O124" s="23">
        <f t="shared" si="5"/>
        <v>0.1375353897</v>
      </c>
      <c r="P124" s="23">
        <f t="shared" si="6"/>
        <v>0.1437175841</v>
      </c>
      <c r="Q124" s="23">
        <f t="shared" si="7"/>
        <v>0.1531744159</v>
      </c>
      <c r="R124" s="23">
        <f t="shared" si="8"/>
        <v>0.2148252593</v>
      </c>
      <c r="S124" s="23">
        <f t="shared" si="9"/>
        <v>0.1819605387</v>
      </c>
      <c r="T124" s="23">
        <f t="shared" si="10"/>
        <v>0.2610205155</v>
      </c>
      <c r="U124" s="23">
        <f t="shared" si="11"/>
        <v>0.1820389505</v>
      </c>
      <c r="V124" s="39">
        <f t="shared" si="12"/>
        <v>5.489116114</v>
      </c>
    </row>
    <row r="125" ht="12.75" customHeight="1">
      <c r="A125" s="7" t="s">
        <v>160</v>
      </c>
      <c r="B125" s="7">
        <v>944.0</v>
      </c>
      <c r="C125" s="7">
        <v>564.0</v>
      </c>
      <c r="D125" s="7">
        <v>1232.0</v>
      </c>
      <c r="E125" s="7">
        <v>6026.0</v>
      </c>
      <c r="F125" s="7">
        <v>6636.0</v>
      </c>
      <c r="G125" s="7">
        <v>5088.0</v>
      </c>
      <c r="H125" s="7">
        <v>8804.0</v>
      </c>
      <c r="I125" s="7">
        <v>14296.0</v>
      </c>
      <c r="J125" s="7">
        <v>9528.0</v>
      </c>
      <c r="K125" s="23">
        <f t="shared" si="1"/>
        <v>0.1873884593</v>
      </c>
      <c r="L125" s="23">
        <f t="shared" si="2"/>
        <v>0.198733732</v>
      </c>
      <c r="M125" s="23">
        <f t="shared" si="3"/>
        <v>0.1653923541</v>
      </c>
      <c r="N125" s="23">
        <f t="shared" si="4"/>
        <v>0.1838381818</v>
      </c>
      <c r="O125" s="23">
        <f t="shared" si="5"/>
        <v>0.8980777827</v>
      </c>
      <c r="P125" s="23">
        <f t="shared" si="6"/>
        <v>1.110423289</v>
      </c>
      <c r="Q125" s="23">
        <f t="shared" si="7"/>
        <v>1.201085674</v>
      </c>
      <c r="R125" s="23">
        <f t="shared" si="8"/>
        <v>0.8867962534</v>
      </c>
      <c r="S125" s="23">
        <f t="shared" si="9"/>
        <v>0.8955214532</v>
      </c>
      <c r="T125" s="23">
        <f t="shared" si="10"/>
        <v>1.002524987</v>
      </c>
      <c r="U125" s="23">
        <f t="shared" si="11"/>
        <v>0.9990715732</v>
      </c>
      <c r="V125" s="39">
        <f t="shared" si="12"/>
        <v>5.434516179</v>
      </c>
    </row>
    <row r="126" ht="12.75" customHeight="1">
      <c r="A126" s="7" t="s">
        <v>88</v>
      </c>
      <c r="B126" s="7">
        <v>0.0</v>
      </c>
      <c r="C126" s="7">
        <v>2.0</v>
      </c>
      <c r="D126" s="7">
        <v>2.0</v>
      </c>
      <c r="E126" s="7">
        <v>12.0</v>
      </c>
      <c r="F126" s="7">
        <v>34.0</v>
      </c>
      <c r="G126" s="7">
        <v>20.0</v>
      </c>
      <c r="H126" s="7">
        <v>20.0</v>
      </c>
      <c r="I126" s="7">
        <v>20.0</v>
      </c>
      <c r="J126" s="7">
        <v>4.0</v>
      </c>
      <c r="K126" s="23">
        <f t="shared" si="1"/>
        <v>0.0001982946659</v>
      </c>
      <c r="L126" s="23">
        <f t="shared" si="2"/>
        <v>0.001055223356</v>
      </c>
      <c r="M126" s="23">
        <f t="shared" si="3"/>
        <v>0.0004024144869</v>
      </c>
      <c r="N126" s="23">
        <f t="shared" si="4"/>
        <v>0.0005519775028</v>
      </c>
      <c r="O126" s="23">
        <f t="shared" si="5"/>
        <v>0.001937118164</v>
      </c>
      <c r="P126" s="23">
        <f t="shared" si="6"/>
        <v>0.005855780492</v>
      </c>
      <c r="Q126" s="23">
        <f t="shared" si="7"/>
        <v>0.004956337031</v>
      </c>
      <c r="R126" s="23">
        <f t="shared" si="8"/>
        <v>0.002115016618</v>
      </c>
      <c r="S126" s="23">
        <f t="shared" si="9"/>
        <v>0.001315377388</v>
      </c>
      <c r="T126" s="23">
        <f t="shared" si="10"/>
        <v>0.0005260389269</v>
      </c>
      <c r="U126" s="23">
        <f t="shared" si="11"/>
        <v>0.002784278103</v>
      </c>
      <c r="V126" s="39">
        <f t="shared" si="12"/>
        <v>5.044187651</v>
      </c>
    </row>
    <row r="127" ht="12.75" customHeight="1">
      <c r="A127" s="7" t="s">
        <v>170</v>
      </c>
      <c r="B127" s="7">
        <v>258.0</v>
      </c>
      <c r="C127" s="7">
        <v>114.0</v>
      </c>
      <c r="D127" s="7">
        <v>38.0</v>
      </c>
      <c r="E127" s="7">
        <v>992.0</v>
      </c>
      <c r="F127" s="7">
        <v>1010.0</v>
      </c>
      <c r="G127" s="7">
        <v>810.0</v>
      </c>
      <c r="H127" s="7">
        <v>1012.0</v>
      </c>
      <c r="I127" s="7">
        <v>2096.0</v>
      </c>
      <c r="J127" s="7">
        <v>952.0</v>
      </c>
      <c r="K127" s="23">
        <f t="shared" si="1"/>
        <v>0.05135831846</v>
      </c>
      <c r="L127" s="23">
        <f t="shared" si="2"/>
        <v>0.04045022863</v>
      </c>
      <c r="M127" s="23">
        <f t="shared" si="3"/>
        <v>0.00523138833</v>
      </c>
      <c r="N127" s="23">
        <f t="shared" si="4"/>
        <v>0.03234664514</v>
      </c>
      <c r="O127" s="23">
        <f t="shared" si="5"/>
        <v>0.1479660259</v>
      </c>
      <c r="P127" s="23">
        <f t="shared" si="6"/>
        <v>0.1691484022</v>
      </c>
      <c r="Q127" s="23">
        <f t="shared" si="7"/>
        <v>0.1914090158</v>
      </c>
      <c r="R127" s="23">
        <f t="shared" si="8"/>
        <v>0.102024373</v>
      </c>
      <c r="S127" s="23">
        <f t="shared" si="9"/>
        <v>0.1313498277</v>
      </c>
      <c r="T127" s="23">
        <f t="shared" si="10"/>
        <v>0.1002630195</v>
      </c>
      <c r="U127" s="23">
        <f t="shared" si="11"/>
        <v>0.1403601107</v>
      </c>
      <c r="V127" s="39">
        <f t="shared" si="12"/>
        <v>4.33924786</v>
      </c>
    </row>
    <row r="128" ht="12.75" customHeight="1">
      <c r="A128" s="7" t="s">
        <v>95</v>
      </c>
      <c r="B128" s="7">
        <v>3222.0</v>
      </c>
      <c r="C128" s="7">
        <v>2494.0</v>
      </c>
      <c r="D128" s="7">
        <v>4128.0</v>
      </c>
      <c r="E128" s="7">
        <v>20372.0</v>
      </c>
      <c r="F128" s="7">
        <v>22226.0</v>
      </c>
      <c r="G128" s="7">
        <v>13256.0</v>
      </c>
      <c r="H128" s="7">
        <v>25624.0</v>
      </c>
      <c r="I128" s="7">
        <v>28988.0</v>
      </c>
      <c r="J128" s="7">
        <v>29116.0</v>
      </c>
      <c r="K128" s="23">
        <f t="shared" si="1"/>
        <v>0.6391037081</v>
      </c>
      <c r="L128" s="23">
        <f t="shared" si="2"/>
        <v>0.8775940907</v>
      </c>
      <c r="M128" s="23">
        <f t="shared" si="3"/>
        <v>0.5538564722</v>
      </c>
      <c r="N128" s="23">
        <f t="shared" si="4"/>
        <v>0.690184757</v>
      </c>
      <c r="O128" s="23">
        <f t="shared" si="5"/>
        <v>3.035762181</v>
      </c>
      <c r="P128" s="23">
        <f t="shared" si="6"/>
        <v>3.718755228</v>
      </c>
      <c r="Q128" s="23">
        <f t="shared" si="7"/>
        <v>3.128864763</v>
      </c>
      <c r="R128" s="23">
        <f t="shared" si="8"/>
        <v>2.580823849</v>
      </c>
      <c r="S128" s="23">
        <f t="shared" si="9"/>
        <v>1.815784529</v>
      </c>
      <c r="T128" s="23">
        <f t="shared" si="10"/>
        <v>3.063335087</v>
      </c>
      <c r="U128" s="23">
        <f t="shared" si="11"/>
        <v>2.890554273</v>
      </c>
      <c r="V128" s="39">
        <f t="shared" si="12"/>
        <v>4.188087673</v>
      </c>
    </row>
    <row r="129" ht="12.75" customHeight="1">
      <c r="A129" s="7" t="s">
        <v>90</v>
      </c>
      <c r="B129" s="7">
        <v>160.0</v>
      </c>
      <c r="C129" s="7">
        <v>98.0</v>
      </c>
      <c r="D129" s="7">
        <v>78.0</v>
      </c>
      <c r="E129" s="7">
        <v>960.0</v>
      </c>
      <c r="F129" s="7">
        <v>1066.0</v>
      </c>
      <c r="G129" s="7">
        <v>686.0</v>
      </c>
      <c r="H129" s="7">
        <v>404.0</v>
      </c>
      <c r="I129" s="7">
        <v>352.0</v>
      </c>
      <c r="J129" s="7">
        <v>776.0</v>
      </c>
      <c r="K129" s="23">
        <f t="shared" si="1"/>
        <v>0.03192544121</v>
      </c>
      <c r="L129" s="23">
        <f t="shared" si="2"/>
        <v>0.03482237074</v>
      </c>
      <c r="M129" s="23">
        <f t="shared" si="3"/>
        <v>0.01059691482</v>
      </c>
      <c r="N129" s="23">
        <f t="shared" si="4"/>
        <v>0.02578157559</v>
      </c>
      <c r="O129" s="23">
        <f t="shared" si="5"/>
        <v>0.1431977351</v>
      </c>
      <c r="P129" s="23">
        <f t="shared" si="6"/>
        <v>0.178517651</v>
      </c>
      <c r="Q129" s="23">
        <f t="shared" si="7"/>
        <v>0.1621430257</v>
      </c>
      <c r="R129" s="23">
        <f t="shared" si="8"/>
        <v>0.0407896062</v>
      </c>
      <c r="S129" s="23">
        <f t="shared" si="9"/>
        <v>0.02211086752</v>
      </c>
      <c r="T129" s="23">
        <f t="shared" si="10"/>
        <v>0.08174644924</v>
      </c>
      <c r="U129" s="23">
        <f t="shared" si="11"/>
        <v>0.1047508891</v>
      </c>
      <c r="V129" s="39">
        <f t="shared" si="12"/>
        <v>4.063013479</v>
      </c>
    </row>
    <row r="130" ht="12.75" customHeight="1">
      <c r="A130" s="7" t="s">
        <v>147</v>
      </c>
      <c r="B130" s="7">
        <v>1462.0</v>
      </c>
      <c r="C130" s="7">
        <v>1100.0</v>
      </c>
      <c r="D130" s="7">
        <v>2076.0</v>
      </c>
      <c r="E130" s="7">
        <v>7614.0</v>
      </c>
      <c r="F130" s="7">
        <v>6932.0</v>
      </c>
      <c r="G130" s="7">
        <v>5616.0</v>
      </c>
      <c r="H130" s="7">
        <v>12960.0</v>
      </c>
      <c r="I130" s="7">
        <v>13360.0</v>
      </c>
      <c r="J130" s="7">
        <v>14364.0</v>
      </c>
      <c r="K130" s="23">
        <f t="shared" si="1"/>
        <v>0.2901050962</v>
      </c>
      <c r="L130" s="23">
        <f t="shared" si="2"/>
        <v>0.3872669715</v>
      </c>
      <c r="M130" s="23">
        <f t="shared" si="3"/>
        <v>0.2786049631</v>
      </c>
      <c r="N130" s="23">
        <f t="shared" si="4"/>
        <v>0.3186590103</v>
      </c>
      <c r="O130" s="23">
        <f t="shared" si="5"/>
        <v>1.134704217</v>
      </c>
      <c r="P130" s="23">
        <f t="shared" si="6"/>
        <v>1.159946461</v>
      </c>
      <c r="Q130" s="23">
        <f t="shared" si="7"/>
        <v>1.325702148</v>
      </c>
      <c r="R130" s="23">
        <f t="shared" si="8"/>
        <v>1.305368114</v>
      </c>
      <c r="S130" s="23">
        <f t="shared" si="9"/>
        <v>0.8368932039</v>
      </c>
      <c r="T130" s="23">
        <f t="shared" si="10"/>
        <v>1.511309837</v>
      </c>
      <c r="U130" s="23">
        <f t="shared" si="11"/>
        <v>1.212320663</v>
      </c>
      <c r="V130" s="39">
        <f t="shared" si="12"/>
        <v>3.804444953</v>
      </c>
    </row>
    <row r="131" ht="12.75" customHeight="1">
      <c r="A131" s="7" t="s">
        <v>164</v>
      </c>
      <c r="B131" s="7">
        <v>2640.0</v>
      </c>
      <c r="C131" s="7">
        <v>2072.0</v>
      </c>
      <c r="D131" s="7">
        <v>4754.0</v>
      </c>
      <c r="E131" s="7">
        <v>12434.0</v>
      </c>
      <c r="F131" s="7">
        <v>11816.0</v>
      </c>
      <c r="G131" s="7">
        <v>9186.0</v>
      </c>
      <c r="H131" s="7">
        <v>17652.0</v>
      </c>
      <c r="I131" s="7">
        <v>43116.0</v>
      </c>
      <c r="J131" s="7">
        <v>22732.0</v>
      </c>
      <c r="K131" s="23">
        <f t="shared" si="1"/>
        <v>0.5236962126</v>
      </c>
      <c r="L131" s="23">
        <f t="shared" si="2"/>
        <v>0.7291593387</v>
      </c>
      <c r="M131" s="23">
        <f t="shared" si="3"/>
        <v>0.6378269618</v>
      </c>
      <c r="N131" s="23">
        <f t="shared" si="4"/>
        <v>0.6302275044</v>
      </c>
      <c r="O131" s="23">
        <f t="shared" si="5"/>
        <v>1.852928029</v>
      </c>
      <c r="P131" s="23">
        <f t="shared" si="6"/>
        <v>1.977078802</v>
      </c>
      <c r="Q131" s="23">
        <f t="shared" si="7"/>
        <v>2.168279443</v>
      </c>
      <c r="R131" s="23">
        <f t="shared" si="8"/>
        <v>1.777923255</v>
      </c>
      <c r="S131" s="23">
        <f t="shared" si="9"/>
        <v>2.700720326</v>
      </c>
      <c r="T131" s="23">
        <f t="shared" si="10"/>
        <v>2.391688585</v>
      </c>
      <c r="U131" s="23">
        <f t="shared" si="11"/>
        <v>2.14476974</v>
      </c>
      <c r="V131" s="39">
        <f t="shared" si="12"/>
        <v>3.403167467</v>
      </c>
    </row>
    <row r="132" ht="12.75" customHeight="1">
      <c r="A132" s="7" t="s">
        <v>156</v>
      </c>
      <c r="B132" s="7">
        <v>916.0</v>
      </c>
      <c r="C132" s="7">
        <v>284.0</v>
      </c>
      <c r="D132" s="7">
        <v>912.0</v>
      </c>
      <c r="E132" s="7">
        <v>2840.0</v>
      </c>
      <c r="F132" s="7">
        <v>2306.0</v>
      </c>
      <c r="G132" s="7">
        <v>2512.0</v>
      </c>
      <c r="H132" s="7">
        <v>4692.0</v>
      </c>
      <c r="I132" s="7">
        <v>5236.0</v>
      </c>
      <c r="J132" s="7">
        <v>4568.0</v>
      </c>
      <c r="K132" s="23">
        <f t="shared" si="1"/>
        <v>0.1818362086</v>
      </c>
      <c r="L132" s="23">
        <f t="shared" si="2"/>
        <v>0.1002462188</v>
      </c>
      <c r="M132" s="23">
        <f t="shared" si="3"/>
        <v>0.1224681422</v>
      </c>
      <c r="N132" s="23">
        <f t="shared" si="4"/>
        <v>0.1348501899</v>
      </c>
      <c r="O132" s="23">
        <f t="shared" si="5"/>
        <v>0.4233348234</v>
      </c>
      <c r="P132" s="23">
        <f t="shared" si="6"/>
        <v>0.3859795884</v>
      </c>
      <c r="Q132" s="23">
        <f t="shared" si="7"/>
        <v>0.5931083314</v>
      </c>
      <c r="R132" s="23">
        <f t="shared" si="8"/>
        <v>0.4726558566</v>
      </c>
      <c r="S132" s="23">
        <f t="shared" si="9"/>
        <v>0.3280300658</v>
      </c>
      <c r="T132" s="23">
        <f t="shared" si="10"/>
        <v>0.4806943714</v>
      </c>
      <c r="U132" s="23">
        <f t="shared" si="11"/>
        <v>0.4473005062</v>
      </c>
      <c r="V132" s="39">
        <f t="shared" si="12"/>
        <v>3.317017993</v>
      </c>
    </row>
    <row r="133" ht="12.75" customHeight="1">
      <c r="A133" s="7" t="s">
        <v>152</v>
      </c>
      <c r="B133" s="7">
        <v>164.0</v>
      </c>
      <c r="C133" s="7">
        <v>154.0</v>
      </c>
      <c r="D133" s="7">
        <v>476.0</v>
      </c>
      <c r="E133" s="7">
        <v>622.0</v>
      </c>
      <c r="F133" s="7">
        <v>448.0</v>
      </c>
      <c r="G133" s="7">
        <v>234.0</v>
      </c>
      <c r="H133" s="7">
        <v>1876.0</v>
      </c>
      <c r="I133" s="7">
        <v>2232.0</v>
      </c>
      <c r="J133" s="7">
        <v>3040.0</v>
      </c>
      <c r="K133" s="23">
        <f t="shared" si="1"/>
        <v>0.03271861987</v>
      </c>
      <c r="L133" s="23">
        <f t="shared" si="2"/>
        <v>0.05451987337</v>
      </c>
      <c r="M133" s="23">
        <f t="shared" si="3"/>
        <v>0.06398390342</v>
      </c>
      <c r="N133" s="23">
        <f t="shared" si="4"/>
        <v>0.05040746555</v>
      </c>
      <c r="O133" s="23">
        <f t="shared" si="5"/>
        <v>0.09283266279</v>
      </c>
      <c r="P133" s="23">
        <f t="shared" si="6"/>
        <v>0.07512129831</v>
      </c>
      <c r="Q133" s="23">
        <f t="shared" si="7"/>
        <v>0.05546377154</v>
      </c>
      <c r="R133" s="23">
        <f t="shared" si="8"/>
        <v>0.1890421996</v>
      </c>
      <c r="S133" s="23">
        <f t="shared" si="9"/>
        <v>0.1398684623</v>
      </c>
      <c r="T133" s="23">
        <f t="shared" si="10"/>
        <v>0.3199368753</v>
      </c>
      <c r="U133" s="23">
        <f t="shared" si="11"/>
        <v>0.145377545</v>
      </c>
      <c r="V133" s="39">
        <f t="shared" si="12"/>
        <v>2.884047896</v>
      </c>
    </row>
    <row r="134" ht="12.75" customHeight="1">
      <c r="A134" s="7" t="s">
        <v>175</v>
      </c>
      <c r="B134" s="7">
        <v>234.0</v>
      </c>
      <c r="C134" s="7">
        <v>330.0</v>
      </c>
      <c r="D134" s="7">
        <v>526.0</v>
      </c>
      <c r="E134" s="7">
        <v>1626.0</v>
      </c>
      <c r="F134" s="7">
        <v>1608.0</v>
      </c>
      <c r="G134" s="7">
        <v>1432.0</v>
      </c>
      <c r="H134" s="7">
        <v>1876.0</v>
      </c>
      <c r="I134" s="7">
        <v>1384.0</v>
      </c>
      <c r="J134" s="7">
        <v>1896.0</v>
      </c>
      <c r="K134" s="23">
        <f t="shared" si="1"/>
        <v>0.04659924648</v>
      </c>
      <c r="L134" s="23">
        <f t="shared" si="2"/>
        <v>0.1164263102</v>
      </c>
      <c r="M134" s="23">
        <f t="shared" si="3"/>
        <v>0.07069081154</v>
      </c>
      <c r="N134" s="23">
        <f t="shared" si="4"/>
        <v>0.07790545608</v>
      </c>
      <c r="O134" s="23">
        <f t="shared" si="5"/>
        <v>0.2424377887</v>
      </c>
      <c r="P134" s="23">
        <f t="shared" si="6"/>
        <v>0.2691985946</v>
      </c>
      <c r="Q134" s="23">
        <f t="shared" si="7"/>
        <v>0.3382109983</v>
      </c>
      <c r="R134" s="23">
        <f t="shared" si="8"/>
        <v>0.1890421996</v>
      </c>
      <c r="S134" s="23">
        <f t="shared" si="9"/>
        <v>0.08675227059</v>
      </c>
      <c r="T134" s="23">
        <f t="shared" si="10"/>
        <v>0.1995791689</v>
      </c>
      <c r="U134" s="23">
        <f t="shared" si="11"/>
        <v>0.2208701701</v>
      </c>
      <c r="V134" s="39">
        <f t="shared" si="12"/>
        <v>2.835105283</v>
      </c>
    </row>
    <row r="135" ht="12.75" customHeight="1">
      <c r="A135" s="7" t="s">
        <v>140</v>
      </c>
      <c r="B135" s="7">
        <v>286.0</v>
      </c>
      <c r="C135" s="7">
        <v>292.0</v>
      </c>
      <c r="D135" s="7">
        <v>572.0</v>
      </c>
      <c r="E135" s="7">
        <v>2170.0</v>
      </c>
      <c r="F135" s="7">
        <v>1320.0</v>
      </c>
      <c r="G135" s="7">
        <v>922.0</v>
      </c>
      <c r="H135" s="7">
        <v>2096.0</v>
      </c>
      <c r="I135" s="7">
        <v>1340.0</v>
      </c>
      <c r="J135" s="7">
        <v>2556.0</v>
      </c>
      <c r="K135" s="23">
        <f t="shared" si="1"/>
        <v>0.05691056911</v>
      </c>
      <c r="L135" s="23">
        <f t="shared" si="2"/>
        <v>0.1030601477</v>
      </c>
      <c r="M135" s="23">
        <f t="shared" si="3"/>
        <v>0.076861167</v>
      </c>
      <c r="N135" s="23">
        <f t="shared" si="4"/>
        <v>0.07894396128</v>
      </c>
      <c r="O135" s="23">
        <f t="shared" si="5"/>
        <v>0.3234987334</v>
      </c>
      <c r="P135" s="23">
        <f t="shared" si="6"/>
        <v>0.2210138866</v>
      </c>
      <c r="Q135" s="23">
        <f t="shared" si="7"/>
        <v>0.2178428133</v>
      </c>
      <c r="R135" s="23">
        <f t="shared" si="8"/>
        <v>0.2111995166</v>
      </c>
      <c r="S135" s="23">
        <f t="shared" si="9"/>
        <v>0.08399624178</v>
      </c>
      <c r="T135" s="23">
        <f t="shared" si="10"/>
        <v>0.2690163072</v>
      </c>
      <c r="U135" s="23">
        <f t="shared" si="11"/>
        <v>0.2210945831</v>
      </c>
      <c r="V135" s="39">
        <f t="shared" si="12"/>
        <v>2.800652255</v>
      </c>
    </row>
    <row r="136" ht="12.75" customHeight="1">
      <c r="A136" s="7" t="s">
        <v>169</v>
      </c>
      <c r="B136" s="7">
        <v>4322.0</v>
      </c>
      <c r="C136" s="7">
        <v>3730.0</v>
      </c>
      <c r="D136" s="7">
        <v>5314.0</v>
      </c>
      <c r="E136" s="7">
        <v>13178.0</v>
      </c>
      <c r="F136" s="7">
        <v>16148.0</v>
      </c>
      <c r="G136" s="7">
        <v>10296.0</v>
      </c>
      <c r="H136" s="7">
        <v>32396.0</v>
      </c>
      <c r="I136" s="7">
        <v>27088.0</v>
      </c>
      <c r="J136" s="7">
        <v>34200.0</v>
      </c>
      <c r="K136" s="23">
        <f t="shared" si="1"/>
        <v>0.8572278406</v>
      </c>
      <c r="L136" s="23">
        <f t="shared" si="2"/>
        <v>1.312346113</v>
      </c>
      <c r="M136" s="23">
        <f t="shared" si="3"/>
        <v>0.7129443327</v>
      </c>
      <c r="N136" s="23">
        <f t="shared" si="4"/>
        <v>0.9608394288</v>
      </c>
      <c r="O136" s="23">
        <f t="shared" si="5"/>
        <v>1.963790791</v>
      </c>
      <c r="P136" s="23">
        <f t="shared" si="6"/>
        <v>2.701857119</v>
      </c>
      <c r="Q136" s="23">
        <f t="shared" si="7"/>
        <v>2.430257257</v>
      </c>
      <c r="R136" s="23">
        <f t="shared" si="8"/>
        <v>3.262866351</v>
      </c>
      <c r="S136" s="23">
        <f t="shared" si="9"/>
        <v>1.696774194</v>
      </c>
      <c r="T136" s="23">
        <f t="shared" si="10"/>
        <v>3.598211468</v>
      </c>
      <c r="U136" s="23">
        <f t="shared" si="11"/>
        <v>2.60895953</v>
      </c>
      <c r="V136" s="39">
        <f t="shared" si="12"/>
        <v>2.715291912</v>
      </c>
    </row>
    <row r="137" ht="12.75" customHeight="1">
      <c r="A137" s="7" t="s">
        <v>110</v>
      </c>
      <c r="B137" s="7">
        <v>692.0</v>
      </c>
      <c r="C137" s="7">
        <v>164.0</v>
      </c>
      <c r="D137" s="7">
        <v>350.0</v>
      </c>
      <c r="E137" s="7">
        <v>1462.0</v>
      </c>
      <c r="F137" s="7">
        <v>1396.0</v>
      </c>
      <c r="G137" s="7">
        <v>968.0</v>
      </c>
      <c r="H137" s="7">
        <v>1864.0</v>
      </c>
      <c r="I137" s="7">
        <v>2640.0</v>
      </c>
      <c r="J137" s="7">
        <v>1856.0</v>
      </c>
      <c r="K137" s="23">
        <f t="shared" si="1"/>
        <v>0.1374182035</v>
      </c>
      <c r="L137" s="23">
        <f t="shared" si="2"/>
        <v>0.05803728456</v>
      </c>
      <c r="M137" s="23">
        <f t="shared" si="3"/>
        <v>0.04708249497</v>
      </c>
      <c r="N137" s="23">
        <f t="shared" si="4"/>
        <v>0.08084599433</v>
      </c>
      <c r="O137" s="23">
        <f t="shared" si="5"/>
        <v>0.218000298</v>
      </c>
      <c r="P137" s="23">
        <f t="shared" si="6"/>
        <v>0.2337292956</v>
      </c>
      <c r="Q137" s="23">
        <f t="shared" si="7"/>
        <v>0.2286995516</v>
      </c>
      <c r="R137" s="23">
        <f t="shared" si="8"/>
        <v>0.1878336187</v>
      </c>
      <c r="S137" s="23">
        <f t="shared" si="9"/>
        <v>0.1654243658</v>
      </c>
      <c r="T137" s="23">
        <f t="shared" si="10"/>
        <v>0.1953708574</v>
      </c>
      <c r="U137" s="23">
        <f t="shared" si="11"/>
        <v>0.2048429979</v>
      </c>
      <c r="V137" s="39">
        <f t="shared" si="12"/>
        <v>2.533743317</v>
      </c>
    </row>
    <row r="138" ht="12.75" customHeight="1">
      <c r="A138" s="7" t="s">
        <v>127</v>
      </c>
      <c r="B138" s="7">
        <v>68.0</v>
      </c>
      <c r="C138" s="7">
        <v>54.0</v>
      </c>
      <c r="D138" s="7">
        <v>232.0</v>
      </c>
      <c r="E138" s="7">
        <v>162.0</v>
      </c>
      <c r="F138" s="7">
        <v>196.0</v>
      </c>
      <c r="G138" s="7">
        <v>124.0</v>
      </c>
      <c r="H138" s="7">
        <v>792.0</v>
      </c>
      <c r="I138" s="7">
        <v>1048.0</v>
      </c>
      <c r="J138" s="7">
        <v>804.0</v>
      </c>
      <c r="K138" s="23">
        <f t="shared" si="1"/>
        <v>0.01368233195</v>
      </c>
      <c r="L138" s="23">
        <f t="shared" si="2"/>
        <v>0.01934576152</v>
      </c>
      <c r="M138" s="23">
        <f t="shared" si="3"/>
        <v>0.03125419182</v>
      </c>
      <c r="N138" s="23">
        <f t="shared" si="4"/>
        <v>0.02142742843</v>
      </c>
      <c r="O138" s="23">
        <f t="shared" si="5"/>
        <v>0.0242884816</v>
      </c>
      <c r="P138" s="23">
        <f t="shared" si="6"/>
        <v>0.03295967877</v>
      </c>
      <c r="Q138" s="23">
        <f t="shared" si="7"/>
        <v>0.02950200614</v>
      </c>
      <c r="R138" s="23">
        <f t="shared" si="8"/>
        <v>0.0798670561</v>
      </c>
      <c r="S138" s="23">
        <f t="shared" si="9"/>
        <v>0.06570623238</v>
      </c>
      <c r="T138" s="23">
        <f t="shared" si="10"/>
        <v>0.08469226723</v>
      </c>
      <c r="U138" s="23">
        <f t="shared" si="11"/>
        <v>0.0528359537</v>
      </c>
      <c r="V138" s="39">
        <f t="shared" si="12"/>
        <v>2.465809366</v>
      </c>
    </row>
    <row r="139" ht="12.75" customHeight="1">
      <c r="A139" s="7" t="s">
        <v>180</v>
      </c>
      <c r="B139" s="7">
        <v>3710.0</v>
      </c>
      <c r="C139" s="7">
        <v>2466.0</v>
      </c>
      <c r="D139" s="7">
        <v>6230.0</v>
      </c>
      <c r="E139" s="7">
        <v>12916.0</v>
      </c>
      <c r="F139" s="7">
        <v>14522.0</v>
      </c>
      <c r="G139" s="7">
        <v>8436.0</v>
      </c>
      <c r="H139" s="7">
        <v>13248.0</v>
      </c>
      <c r="I139" s="7">
        <v>11900.0</v>
      </c>
      <c r="J139" s="7">
        <v>14984.0</v>
      </c>
      <c r="K139" s="23">
        <f t="shared" si="1"/>
        <v>0.7358715051</v>
      </c>
      <c r="L139" s="23">
        <f t="shared" si="2"/>
        <v>0.8677453394</v>
      </c>
      <c r="M139" s="23">
        <f t="shared" si="3"/>
        <v>0.8358148893</v>
      </c>
      <c r="N139" s="23">
        <f t="shared" si="4"/>
        <v>0.8131439113</v>
      </c>
      <c r="O139" s="23">
        <f t="shared" si="5"/>
        <v>1.92475041</v>
      </c>
      <c r="P139" s="23">
        <f t="shared" si="6"/>
        <v>2.429814288</v>
      </c>
      <c r="Q139" s="23">
        <f t="shared" si="7"/>
        <v>1.991267406</v>
      </c>
      <c r="R139" s="23">
        <f t="shared" si="8"/>
        <v>1.334374056</v>
      </c>
      <c r="S139" s="23">
        <f t="shared" si="9"/>
        <v>0.7454431569</v>
      </c>
      <c r="T139" s="23">
        <f t="shared" si="10"/>
        <v>1.576538664</v>
      </c>
      <c r="U139" s="23">
        <f t="shared" si="11"/>
        <v>1.66703133</v>
      </c>
      <c r="V139" s="39">
        <f t="shared" si="12"/>
        <v>2.050106146</v>
      </c>
    </row>
    <row r="140" ht="12.75" customHeight="1">
      <c r="A140" s="7" t="s">
        <v>83</v>
      </c>
      <c r="B140" s="7">
        <v>110.0</v>
      </c>
      <c r="C140" s="7">
        <v>78.0</v>
      </c>
      <c r="D140" s="7">
        <v>838.0</v>
      </c>
      <c r="E140" s="7">
        <v>652.0</v>
      </c>
      <c r="F140" s="7">
        <v>676.0</v>
      </c>
      <c r="G140" s="7">
        <v>398.0</v>
      </c>
      <c r="H140" s="7">
        <v>248.0</v>
      </c>
      <c r="I140" s="7">
        <v>512.0</v>
      </c>
      <c r="J140" s="7">
        <v>424.0</v>
      </c>
      <c r="K140" s="23">
        <f t="shared" si="1"/>
        <v>0.02201070791</v>
      </c>
      <c r="L140" s="23">
        <f t="shared" si="2"/>
        <v>0.02778754836</v>
      </c>
      <c r="M140" s="23">
        <f t="shared" si="3"/>
        <v>0.1125419182</v>
      </c>
      <c r="N140" s="23">
        <f t="shared" si="4"/>
        <v>0.05411339148</v>
      </c>
      <c r="O140" s="23">
        <f t="shared" si="5"/>
        <v>0.09730293548</v>
      </c>
      <c r="P140" s="23">
        <f t="shared" si="6"/>
        <v>0.1132675255</v>
      </c>
      <c r="Q140" s="23">
        <f t="shared" si="7"/>
        <v>0.09417040359</v>
      </c>
      <c r="R140" s="23">
        <f t="shared" si="8"/>
        <v>0.02507805418</v>
      </c>
      <c r="S140" s="23">
        <f t="shared" si="9"/>
        <v>0.03213279048</v>
      </c>
      <c r="T140" s="23">
        <f t="shared" si="10"/>
        <v>0.04471330878</v>
      </c>
      <c r="U140" s="23">
        <f t="shared" si="11"/>
        <v>0.067777503</v>
      </c>
      <c r="V140" s="39">
        <f t="shared" si="12"/>
        <v>1.252508873</v>
      </c>
    </row>
    <row r="141" ht="12.75" customHeight="1">
      <c r="A141" s="7" t="s">
        <v>55</v>
      </c>
      <c r="B141" s="7">
        <v>74.0</v>
      </c>
      <c r="C141" s="7">
        <v>0.0</v>
      </c>
      <c r="D141" s="7">
        <v>64.0</v>
      </c>
      <c r="E141" s="7">
        <v>40.0</v>
      </c>
      <c r="F141" s="7">
        <v>24.0</v>
      </c>
      <c r="G141" s="7">
        <v>56.0</v>
      </c>
      <c r="H141" s="7">
        <v>76.0</v>
      </c>
      <c r="I141" s="7">
        <v>96.0</v>
      </c>
      <c r="J141" s="7">
        <v>108.0</v>
      </c>
      <c r="K141" s="23">
        <f t="shared" si="1"/>
        <v>0.01487209994</v>
      </c>
      <c r="L141" s="23">
        <f t="shared" si="2"/>
        <v>0.0003517411185</v>
      </c>
      <c r="M141" s="23">
        <f t="shared" si="3"/>
        <v>0.00871898055</v>
      </c>
      <c r="N141" s="23">
        <f t="shared" si="4"/>
        <v>0.007980940536</v>
      </c>
      <c r="O141" s="23">
        <f t="shared" si="5"/>
        <v>0.006109372672</v>
      </c>
      <c r="P141" s="23">
        <f t="shared" si="6"/>
        <v>0.004182700351</v>
      </c>
      <c r="Q141" s="23">
        <f t="shared" si="7"/>
        <v>0.0134529148</v>
      </c>
      <c r="R141" s="23">
        <f t="shared" si="8"/>
        <v>0.007755060933</v>
      </c>
      <c r="S141" s="23">
        <f t="shared" si="9"/>
        <v>0.006075790792</v>
      </c>
      <c r="T141" s="23">
        <f t="shared" si="10"/>
        <v>0.01146764861</v>
      </c>
      <c r="U141" s="23">
        <f t="shared" si="11"/>
        <v>0.008173914692</v>
      </c>
      <c r="V141" s="39">
        <f t="shared" si="12"/>
        <v>1.024179375</v>
      </c>
    </row>
    <row r="142" ht="12.75" customHeight="1">
      <c r="A142" s="7" t="s">
        <v>174</v>
      </c>
      <c r="B142" s="7">
        <v>1216.0</v>
      </c>
      <c r="C142" s="7">
        <v>930.0</v>
      </c>
      <c r="D142" s="7">
        <v>1426.0</v>
      </c>
      <c r="E142" s="7">
        <v>2516.0</v>
      </c>
      <c r="F142" s="7">
        <v>2690.0</v>
      </c>
      <c r="G142" s="7">
        <v>1828.0</v>
      </c>
      <c r="H142" s="7">
        <v>624.0</v>
      </c>
      <c r="I142" s="7">
        <v>596.0</v>
      </c>
      <c r="J142" s="7">
        <v>612.0</v>
      </c>
      <c r="K142" s="23">
        <f t="shared" si="1"/>
        <v>0.2413246084</v>
      </c>
      <c r="L142" s="23">
        <f t="shared" si="2"/>
        <v>0.3274709814</v>
      </c>
      <c r="M142" s="23">
        <f t="shared" si="3"/>
        <v>0.1914151576</v>
      </c>
      <c r="N142" s="23">
        <f t="shared" si="4"/>
        <v>0.2534035824</v>
      </c>
      <c r="O142" s="23">
        <f t="shared" si="5"/>
        <v>0.3750558784</v>
      </c>
      <c r="P142" s="23">
        <f t="shared" si="6"/>
        <v>0.4502258658</v>
      </c>
      <c r="Q142" s="23">
        <f t="shared" si="7"/>
        <v>0.4316733538</v>
      </c>
      <c r="R142" s="23">
        <f t="shared" si="8"/>
        <v>0.06294692315</v>
      </c>
      <c r="S142" s="23">
        <f t="shared" si="9"/>
        <v>0.03739430003</v>
      </c>
      <c r="T142" s="23">
        <f t="shared" si="10"/>
        <v>0.06449237244</v>
      </c>
      <c r="U142" s="23">
        <f t="shared" si="11"/>
        <v>0.2369647823</v>
      </c>
      <c r="V142" s="39">
        <f t="shared" si="12"/>
        <v>0.9351279883</v>
      </c>
    </row>
    <row r="143" ht="12.75" customHeight="1">
      <c r="A143" s="7" t="s">
        <v>118</v>
      </c>
      <c r="B143" s="7">
        <v>1858.0</v>
      </c>
      <c r="C143" s="7">
        <v>1288.0</v>
      </c>
      <c r="D143" s="7">
        <v>2674.0</v>
      </c>
      <c r="E143" s="7">
        <v>434.0</v>
      </c>
      <c r="F143" s="7">
        <v>536.0</v>
      </c>
      <c r="G143" s="7">
        <v>282.0</v>
      </c>
      <c r="H143" s="7">
        <v>868.0</v>
      </c>
      <c r="I143" s="7">
        <v>1396.0</v>
      </c>
      <c r="J143" s="7">
        <v>928.0</v>
      </c>
      <c r="K143" s="23">
        <f t="shared" si="1"/>
        <v>0.3686297839</v>
      </c>
      <c r="L143" s="23">
        <f t="shared" si="2"/>
        <v>0.4533943018</v>
      </c>
      <c r="M143" s="23">
        <f t="shared" si="3"/>
        <v>0.3588195842</v>
      </c>
      <c r="N143" s="23">
        <f t="shared" si="4"/>
        <v>0.3936145566</v>
      </c>
      <c r="O143" s="23">
        <f t="shared" si="5"/>
        <v>0.06481895396</v>
      </c>
      <c r="P143" s="23">
        <f t="shared" si="6"/>
        <v>0.08984440355</v>
      </c>
      <c r="Q143" s="23">
        <f t="shared" si="7"/>
        <v>0.06679254189</v>
      </c>
      <c r="R143" s="23">
        <f t="shared" si="8"/>
        <v>0.08752140195</v>
      </c>
      <c r="S143" s="23">
        <f t="shared" si="9"/>
        <v>0.08750391481</v>
      </c>
      <c r="T143" s="23">
        <f t="shared" si="10"/>
        <v>0.09773803261</v>
      </c>
      <c r="U143" s="23">
        <f t="shared" si="11"/>
        <v>0.0823698748</v>
      </c>
      <c r="V143" s="39">
        <f t="shared" si="12"/>
        <v>0.2092653166</v>
      </c>
    </row>
    <row r="144" ht="12.75" customHeight="1">
      <c r="U144" s="27" t="s">
        <v>182</v>
      </c>
      <c r="V144" s="41">
        <f>133/137</f>
        <v>0.9708029197</v>
      </c>
    </row>
    <row r="145" ht="12.75" customHeight="1">
      <c r="A145" s="6" t="s">
        <v>183</v>
      </c>
      <c r="H145" s="8"/>
      <c r="I145" s="8"/>
      <c r="J145" s="8"/>
      <c r="U145" s="27" t="s">
        <v>184</v>
      </c>
      <c r="V145" s="40">
        <f>111/137</f>
        <v>0.8102189781</v>
      </c>
    </row>
    <row r="146" ht="12.75" customHeight="1">
      <c r="B146" s="16" t="s">
        <v>40</v>
      </c>
      <c r="C146" s="17"/>
      <c r="D146" s="17"/>
      <c r="E146" s="17"/>
      <c r="F146" s="17"/>
      <c r="G146" s="17"/>
      <c r="H146" s="17"/>
      <c r="I146" s="17"/>
      <c r="J146" s="18"/>
      <c r="K146" s="19" t="s">
        <v>41</v>
      </c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8"/>
    </row>
    <row r="147" ht="12.75" customHeight="1">
      <c r="B147" s="7" t="s">
        <v>254</v>
      </c>
      <c r="C147" s="7" t="s">
        <v>255</v>
      </c>
      <c r="D147" s="7" t="s">
        <v>256</v>
      </c>
      <c r="E147" s="7" t="s">
        <v>32</v>
      </c>
      <c r="F147" s="7" t="s">
        <v>33</v>
      </c>
      <c r="G147" s="7" t="s">
        <v>34</v>
      </c>
      <c r="H147" s="8" t="s">
        <v>35</v>
      </c>
      <c r="I147" s="8" t="s">
        <v>36</v>
      </c>
      <c r="J147" s="8" t="s">
        <v>37</v>
      </c>
      <c r="K147" s="7" t="s">
        <v>254</v>
      </c>
      <c r="L147" s="7" t="s">
        <v>255</v>
      </c>
      <c r="M147" s="7" t="s">
        <v>256</v>
      </c>
      <c r="N147" s="7" t="s">
        <v>257</v>
      </c>
      <c r="O147" s="7" t="s">
        <v>32</v>
      </c>
      <c r="P147" s="7" t="s">
        <v>33</v>
      </c>
      <c r="Q147" s="7" t="s">
        <v>34</v>
      </c>
      <c r="R147" s="7" t="s">
        <v>35</v>
      </c>
      <c r="S147" s="7" t="s">
        <v>36</v>
      </c>
      <c r="T147" s="7" t="s">
        <v>37</v>
      </c>
      <c r="U147" s="7" t="s">
        <v>43</v>
      </c>
      <c r="V147" s="7" t="s">
        <v>44</v>
      </c>
    </row>
    <row r="148" ht="12.75" customHeight="1">
      <c r="A148" s="7" t="s">
        <v>198</v>
      </c>
      <c r="B148" s="7">
        <v>0.0</v>
      </c>
      <c r="C148" s="7">
        <v>0.0</v>
      </c>
      <c r="D148" s="7">
        <v>12.0</v>
      </c>
      <c r="E148" s="7">
        <v>8408.0</v>
      </c>
      <c r="F148" s="7">
        <v>7810.0</v>
      </c>
      <c r="G148" s="7">
        <v>6472.0</v>
      </c>
      <c r="H148" s="7">
        <v>6820.0</v>
      </c>
      <c r="I148" s="7">
        <v>10744.0</v>
      </c>
      <c r="J148" s="7">
        <v>6916.0</v>
      </c>
      <c r="K148" s="23">
        <f t="shared" ref="K148:K210" si="13">(1+B148)/(1+$B$2)</f>
        <v>0.0001982946659</v>
      </c>
      <c r="L148" s="23">
        <f t="shared" ref="L148:L210" si="14">(1+C148)/(1+$C$2)</f>
        <v>0.0003517411185</v>
      </c>
      <c r="M148" s="23">
        <f t="shared" ref="M148:M210" si="15">(1+D148)/(1+$D$2)</f>
        <v>0.00174379611</v>
      </c>
      <c r="N148" s="23">
        <f t="shared" ref="N148:N210" si="16">(K148+L148+M148)/3</f>
        <v>0.0007646106315</v>
      </c>
      <c r="O148" s="23">
        <f t="shared" ref="O148:O210" si="17">(1+E148)/(1+$E$2)</f>
        <v>1.253017434</v>
      </c>
      <c r="P148" s="23">
        <f t="shared" ref="P148:P210" si="18">(1+F148)/(1+$F$2)</f>
        <v>1.306842898</v>
      </c>
      <c r="Q148" s="23">
        <f t="shared" ref="Q148:Q210" si="19">(1+G148)/(1+$G$2)</f>
        <v>1.527731886</v>
      </c>
      <c r="R148" s="23">
        <f t="shared" ref="R148:R210" si="20">(1+H148)/(1+$H$2)</f>
        <v>0.6869775405</v>
      </c>
      <c r="S148" s="23">
        <f t="shared" ref="S148:S210" si="21">(1+I148)/(1+$I$2)</f>
        <v>0.6730347635</v>
      </c>
      <c r="T148" s="23">
        <f t="shared" ref="T148:T210" si="22">(1+J148)/(1+$J$2)</f>
        <v>0.7277222514</v>
      </c>
      <c r="U148" s="23">
        <f t="shared" ref="U148:U210" si="23">(O148+P148+Q148+R148+S148+T148)/6</f>
        <v>1.029221129</v>
      </c>
      <c r="V148" s="26">
        <f t="shared" ref="V148:V210" si="24">U148/N148</f>
        <v>1346.072218</v>
      </c>
    </row>
    <row r="149" ht="12.75" customHeight="1">
      <c r="A149" s="7" t="s">
        <v>223</v>
      </c>
      <c r="B149" s="7">
        <v>0.0</v>
      </c>
      <c r="C149" s="7">
        <v>0.0</v>
      </c>
      <c r="D149" s="7">
        <v>0.0</v>
      </c>
      <c r="E149" s="7">
        <v>1354.0</v>
      </c>
      <c r="F149" s="7">
        <v>966.0</v>
      </c>
      <c r="G149" s="7">
        <v>1342.0</v>
      </c>
      <c r="H149" s="7">
        <v>1260.0</v>
      </c>
      <c r="I149" s="7">
        <v>1920.0</v>
      </c>
      <c r="J149" s="7">
        <v>1148.0</v>
      </c>
      <c r="K149" s="23">
        <f t="shared" si="13"/>
        <v>0.0001982946659</v>
      </c>
      <c r="L149" s="23">
        <f t="shared" si="14"/>
        <v>0.0003517411185</v>
      </c>
      <c r="M149" s="23">
        <f t="shared" si="15"/>
        <v>0.0001341381623</v>
      </c>
      <c r="N149" s="23">
        <f t="shared" si="16"/>
        <v>0.0002280579822</v>
      </c>
      <c r="O149" s="23">
        <f t="shared" si="17"/>
        <v>0.2019073163</v>
      </c>
      <c r="P149" s="23">
        <f t="shared" si="18"/>
        <v>0.1617868496</v>
      </c>
      <c r="Q149" s="23">
        <f t="shared" si="19"/>
        <v>0.3169695539</v>
      </c>
      <c r="R149" s="23">
        <f t="shared" si="20"/>
        <v>0.1270017122</v>
      </c>
      <c r="S149" s="23">
        <f t="shared" si="21"/>
        <v>0.1203257125</v>
      </c>
      <c r="T149" s="23">
        <f t="shared" si="22"/>
        <v>0.1208837454</v>
      </c>
      <c r="U149" s="23">
        <f t="shared" si="23"/>
        <v>0.1748124817</v>
      </c>
      <c r="V149" s="26">
        <f t="shared" si="24"/>
        <v>766.5264769</v>
      </c>
    </row>
    <row r="150" ht="12.75" customHeight="1">
      <c r="A150" s="7" t="s">
        <v>187</v>
      </c>
      <c r="B150" s="7">
        <v>0.0</v>
      </c>
      <c r="C150" s="7">
        <v>0.0</v>
      </c>
      <c r="D150" s="7">
        <v>0.0</v>
      </c>
      <c r="E150" s="7">
        <v>538.0</v>
      </c>
      <c r="F150" s="7">
        <v>694.0</v>
      </c>
      <c r="G150" s="7">
        <v>440.0</v>
      </c>
      <c r="H150" s="7">
        <v>1716.0</v>
      </c>
      <c r="I150" s="7">
        <v>2804.0</v>
      </c>
      <c r="J150" s="7">
        <v>1100.0</v>
      </c>
      <c r="K150" s="23">
        <f t="shared" si="13"/>
        <v>0.0001982946659</v>
      </c>
      <c r="L150" s="23">
        <f t="shared" si="14"/>
        <v>0.0003517411185</v>
      </c>
      <c r="M150" s="23">
        <f t="shared" si="15"/>
        <v>0.0001341381623</v>
      </c>
      <c r="N150" s="23">
        <f t="shared" si="16"/>
        <v>0.0002280579822</v>
      </c>
      <c r="O150" s="23">
        <f t="shared" si="17"/>
        <v>0.08031589927</v>
      </c>
      <c r="P150" s="23">
        <f t="shared" si="18"/>
        <v>0.1162790698</v>
      </c>
      <c r="Q150" s="23">
        <f t="shared" si="19"/>
        <v>0.1040830776</v>
      </c>
      <c r="R150" s="23">
        <f t="shared" si="20"/>
        <v>0.1729277873</v>
      </c>
      <c r="S150" s="23">
        <f t="shared" si="21"/>
        <v>0.1756968368</v>
      </c>
      <c r="T150" s="23">
        <f t="shared" si="22"/>
        <v>0.1158337717</v>
      </c>
      <c r="U150" s="23">
        <f t="shared" si="23"/>
        <v>0.1275227404</v>
      </c>
      <c r="V150" s="26">
        <f t="shared" si="24"/>
        <v>559.168064</v>
      </c>
    </row>
    <row r="151" ht="12.75" customHeight="1">
      <c r="A151" s="7" t="s">
        <v>194</v>
      </c>
      <c r="B151" s="7">
        <v>0.0</v>
      </c>
      <c r="C151" s="7">
        <v>0.0</v>
      </c>
      <c r="D151" s="7">
        <v>0.0</v>
      </c>
      <c r="E151" s="7">
        <v>798.0</v>
      </c>
      <c r="F151" s="7">
        <v>888.0</v>
      </c>
      <c r="G151" s="7">
        <v>470.0</v>
      </c>
      <c r="H151" s="7">
        <v>1224.0</v>
      </c>
      <c r="I151" s="7">
        <v>488.0</v>
      </c>
      <c r="J151" s="7">
        <v>1176.0</v>
      </c>
      <c r="K151" s="23">
        <f t="shared" si="13"/>
        <v>0.0001982946659</v>
      </c>
      <c r="L151" s="23">
        <f t="shared" si="14"/>
        <v>0.0003517411185</v>
      </c>
      <c r="M151" s="23">
        <f t="shared" si="15"/>
        <v>0.0001341381623</v>
      </c>
      <c r="N151" s="23">
        <f t="shared" si="16"/>
        <v>0.0002280579822</v>
      </c>
      <c r="O151" s="23">
        <f t="shared" si="17"/>
        <v>0.1190582626</v>
      </c>
      <c r="P151" s="23">
        <f t="shared" si="18"/>
        <v>0.1487368245</v>
      </c>
      <c r="Q151" s="23">
        <f t="shared" si="19"/>
        <v>0.1111635591</v>
      </c>
      <c r="R151" s="23">
        <f t="shared" si="20"/>
        <v>0.1233759694</v>
      </c>
      <c r="S151" s="23">
        <f t="shared" si="21"/>
        <v>0.03062950204</v>
      </c>
      <c r="T151" s="23">
        <f t="shared" si="22"/>
        <v>0.1238295634</v>
      </c>
      <c r="U151" s="23">
        <f t="shared" si="23"/>
        <v>0.1094656135</v>
      </c>
      <c r="V151" s="26">
        <f t="shared" si="24"/>
        <v>479.9902745</v>
      </c>
    </row>
    <row r="152" ht="12.75" customHeight="1">
      <c r="A152" s="7" t="s">
        <v>214</v>
      </c>
      <c r="B152" s="7">
        <v>0.0</v>
      </c>
      <c r="C152" s="7">
        <v>0.0</v>
      </c>
      <c r="D152" s="7">
        <v>0.0</v>
      </c>
      <c r="E152" s="7">
        <v>664.0</v>
      </c>
      <c r="F152" s="7">
        <v>962.0</v>
      </c>
      <c r="G152" s="7">
        <v>410.0</v>
      </c>
      <c r="H152" s="7">
        <v>660.0</v>
      </c>
      <c r="I152" s="7">
        <v>872.0</v>
      </c>
      <c r="J152" s="7">
        <v>492.0</v>
      </c>
      <c r="K152" s="23">
        <f t="shared" si="13"/>
        <v>0.0001982946659</v>
      </c>
      <c r="L152" s="23">
        <f t="shared" si="14"/>
        <v>0.0003517411185</v>
      </c>
      <c r="M152" s="23">
        <f t="shared" si="15"/>
        <v>0.0001341381623</v>
      </c>
      <c r="N152" s="23">
        <f t="shared" si="16"/>
        <v>0.0002280579822</v>
      </c>
      <c r="O152" s="23">
        <f t="shared" si="17"/>
        <v>0.09909104455</v>
      </c>
      <c r="P152" s="23">
        <f t="shared" si="18"/>
        <v>0.1611176175</v>
      </c>
      <c r="Q152" s="23">
        <f t="shared" si="19"/>
        <v>0.09700259618</v>
      </c>
      <c r="R152" s="23">
        <f t="shared" si="20"/>
        <v>0.06657266593</v>
      </c>
      <c r="S152" s="23">
        <f t="shared" si="21"/>
        <v>0.05468211713</v>
      </c>
      <c r="T152" s="23">
        <f t="shared" si="22"/>
        <v>0.05186743819</v>
      </c>
      <c r="U152" s="23">
        <f t="shared" si="23"/>
        <v>0.08838891325</v>
      </c>
      <c r="V152" s="26">
        <f t="shared" si="24"/>
        <v>387.5721094</v>
      </c>
    </row>
    <row r="153" ht="12.75" customHeight="1">
      <c r="A153" s="7" t="s">
        <v>201</v>
      </c>
      <c r="B153" s="7">
        <v>4.0</v>
      </c>
      <c r="C153" s="7">
        <v>8.0</v>
      </c>
      <c r="D153" s="7">
        <v>8.0</v>
      </c>
      <c r="E153" s="7">
        <v>5166.0</v>
      </c>
      <c r="F153" s="7">
        <v>4126.0</v>
      </c>
      <c r="G153" s="7">
        <v>4580.0</v>
      </c>
      <c r="H153" s="7">
        <v>5988.0</v>
      </c>
      <c r="I153" s="7">
        <v>4712.0</v>
      </c>
      <c r="J153" s="7">
        <v>5368.0</v>
      </c>
      <c r="K153" s="23">
        <f t="shared" si="13"/>
        <v>0.0009914733294</v>
      </c>
      <c r="L153" s="23">
        <f t="shared" si="14"/>
        <v>0.003165670067</v>
      </c>
      <c r="M153" s="23">
        <f t="shared" si="15"/>
        <v>0.001207243461</v>
      </c>
      <c r="N153" s="23">
        <f t="shared" si="16"/>
        <v>0.001788128952</v>
      </c>
      <c r="O153" s="23">
        <f t="shared" si="17"/>
        <v>0.7699299657</v>
      </c>
      <c r="P153" s="23">
        <f t="shared" si="18"/>
        <v>0.690480174</v>
      </c>
      <c r="Q153" s="23">
        <f t="shared" si="19"/>
        <v>1.081189521</v>
      </c>
      <c r="R153" s="23">
        <f t="shared" si="20"/>
        <v>0.6031825964</v>
      </c>
      <c r="S153" s="23">
        <f t="shared" si="21"/>
        <v>0.2952082681</v>
      </c>
      <c r="T153" s="23">
        <f t="shared" si="22"/>
        <v>0.5648605997</v>
      </c>
      <c r="U153" s="23">
        <f t="shared" si="23"/>
        <v>0.6674751875</v>
      </c>
      <c r="V153" s="26">
        <f t="shared" si="24"/>
        <v>373.281349</v>
      </c>
    </row>
    <row r="154" ht="12.75" customHeight="1">
      <c r="A154" s="7" t="s">
        <v>215</v>
      </c>
      <c r="B154" s="7">
        <v>18.0</v>
      </c>
      <c r="C154" s="7">
        <v>8.0</v>
      </c>
      <c r="D154" s="7">
        <v>4.0</v>
      </c>
      <c r="E154" s="7">
        <v>9008.0</v>
      </c>
      <c r="F154" s="7">
        <v>8952.0</v>
      </c>
      <c r="G154" s="7">
        <v>6042.0</v>
      </c>
      <c r="H154" s="7">
        <v>5268.0</v>
      </c>
      <c r="I154" s="7">
        <v>2324.0</v>
      </c>
      <c r="J154" s="7">
        <v>5464.0</v>
      </c>
      <c r="K154" s="23">
        <f t="shared" si="13"/>
        <v>0.003767598652</v>
      </c>
      <c r="L154" s="23">
        <f t="shared" si="14"/>
        <v>0.003165670067</v>
      </c>
      <c r="M154" s="23">
        <f t="shared" si="15"/>
        <v>0.0006706908115</v>
      </c>
      <c r="N154" s="23">
        <f t="shared" si="16"/>
        <v>0.002534653177</v>
      </c>
      <c r="O154" s="23">
        <f t="shared" si="17"/>
        <v>1.342422888</v>
      </c>
      <c r="P154" s="23">
        <f t="shared" si="18"/>
        <v>1.49790865</v>
      </c>
      <c r="Q154" s="23">
        <f t="shared" si="19"/>
        <v>1.426244985</v>
      </c>
      <c r="R154" s="23">
        <f t="shared" si="20"/>
        <v>0.530667741</v>
      </c>
      <c r="S154" s="23">
        <f t="shared" si="21"/>
        <v>0.145631068</v>
      </c>
      <c r="T154" s="23">
        <f t="shared" si="22"/>
        <v>0.5749605471</v>
      </c>
      <c r="U154" s="23">
        <f t="shared" si="23"/>
        <v>0.919639313</v>
      </c>
      <c r="V154" s="26">
        <f t="shared" si="24"/>
        <v>362.8264891</v>
      </c>
    </row>
    <row r="155" ht="12.75" customHeight="1">
      <c r="A155" s="7" t="s">
        <v>234</v>
      </c>
      <c r="B155" s="7">
        <v>0.0</v>
      </c>
      <c r="C155" s="7">
        <v>0.0</v>
      </c>
      <c r="D155" s="7">
        <v>0.0</v>
      </c>
      <c r="E155" s="7">
        <v>480.0</v>
      </c>
      <c r="F155" s="7">
        <v>402.0</v>
      </c>
      <c r="G155" s="7">
        <v>388.0</v>
      </c>
      <c r="H155" s="7">
        <v>356.0</v>
      </c>
      <c r="I155" s="7">
        <v>560.0</v>
      </c>
      <c r="J155" s="7">
        <v>236.0</v>
      </c>
      <c r="K155" s="23">
        <f t="shared" si="13"/>
        <v>0.0001982946659</v>
      </c>
      <c r="L155" s="23">
        <f t="shared" si="14"/>
        <v>0.0003517411185</v>
      </c>
      <c r="M155" s="23">
        <f t="shared" si="15"/>
        <v>0.0001341381623</v>
      </c>
      <c r="N155" s="23">
        <f t="shared" si="16"/>
        <v>0.0002280579822</v>
      </c>
      <c r="O155" s="23">
        <f t="shared" si="17"/>
        <v>0.07167337208</v>
      </c>
      <c r="P155" s="23">
        <f t="shared" si="18"/>
        <v>0.06742512966</v>
      </c>
      <c r="Q155" s="23">
        <f t="shared" si="19"/>
        <v>0.0918102431</v>
      </c>
      <c r="R155" s="23">
        <f t="shared" si="20"/>
        <v>0.03595528251</v>
      </c>
      <c r="S155" s="23">
        <f t="shared" si="21"/>
        <v>0.03513936737</v>
      </c>
      <c r="T155" s="23">
        <f t="shared" si="22"/>
        <v>0.02493424513</v>
      </c>
      <c r="U155" s="23">
        <f t="shared" si="23"/>
        <v>0.05448960664</v>
      </c>
      <c r="V155" s="26">
        <f t="shared" si="24"/>
        <v>238.9287413</v>
      </c>
    </row>
    <row r="156" ht="12.75" customHeight="1">
      <c r="A156" s="7" t="s">
        <v>195</v>
      </c>
      <c r="B156" s="7">
        <v>16.0</v>
      </c>
      <c r="C156" s="7">
        <v>20.0</v>
      </c>
      <c r="D156" s="7">
        <v>14.0</v>
      </c>
      <c r="E156" s="7">
        <v>7818.0</v>
      </c>
      <c r="F156" s="7">
        <v>8612.0</v>
      </c>
      <c r="G156" s="7">
        <v>5082.0</v>
      </c>
      <c r="H156" s="7">
        <v>6904.0</v>
      </c>
      <c r="I156" s="7">
        <v>11172.0</v>
      </c>
      <c r="J156" s="7">
        <v>7324.0</v>
      </c>
      <c r="K156" s="23">
        <f t="shared" si="13"/>
        <v>0.00337100932</v>
      </c>
      <c r="L156" s="23">
        <f t="shared" si="14"/>
        <v>0.007386563489</v>
      </c>
      <c r="M156" s="23">
        <f t="shared" si="15"/>
        <v>0.002012072435</v>
      </c>
      <c r="N156" s="23">
        <f t="shared" si="16"/>
        <v>0.004256548415</v>
      </c>
      <c r="O156" s="23">
        <f t="shared" si="17"/>
        <v>1.165102071</v>
      </c>
      <c r="P156" s="23">
        <f t="shared" si="18"/>
        <v>1.441023925</v>
      </c>
      <c r="Q156" s="23">
        <f t="shared" si="19"/>
        <v>1.199669578</v>
      </c>
      <c r="R156" s="23">
        <f t="shared" si="20"/>
        <v>0.695437607</v>
      </c>
      <c r="S156" s="23">
        <f t="shared" si="21"/>
        <v>0.6998434075</v>
      </c>
      <c r="T156" s="23">
        <f t="shared" si="22"/>
        <v>0.7706470279</v>
      </c>
      <c r="U156" s="23">
        <f t="shared" si="23"/>
        <v>0.9952872694</v>
      </c>
      <c r="V156" s="26">
        <f t="shared" si="24"/>
        <v>233.8249615</v>
      </c>
    </row>
    <row r="157" ht="12.75" customHeight="1">
      <c r="A157" s="7" t="s">
        <v>206</v>
      </c>
      <c r="B157" s="7">
        <v>0.0</v>
      </c>
      <c r="C157" s="7">
        <v>0.0</v>
      </c>
      <c r="D157" s="7">
        <v>0.0</v>
      </c>
      <c r="E157" s="7">
        <v>196.0</v>
      </c>
      <c r="F157" s="7">
        <v>196.0</v>
      </c>
      <c r="G157" s="7">
        <v>278.0</v>
      </c>
      <c r="H157" s="7">
        <v>440.0</v>
      </c>
      <c r="I157" s="7">
        <v>920.0</v>
      </c>
      <c r="J157" s="7">
        <v>392.0</v>
      </c>
      <c r="K157" s="23">
        <f t="shared" si="13"/>
        <v>0.0001982946659</v>
      </c>
      <c r="L157" s="23">
        <f t="shared" si="14"/>
        <v>0.0003517411185</v>
      </c>
      <c r="M157" s="23">
        <f t="shared" si="15"/>
        <v>0.0001341381623</v>
      </c>
      <c r="N157" s="23">
        <f t="shared" si="16"/>
        <v>0.0002280579822</v>
      </c>
      <c r="O157" s="23">
        <f t="shared" si="17"/>
        <v>0.02935479064</v>
      </c>
      <c r="P157" s="23">
        <f t="shared" si="18"/>
        <v>0.03295967877</v>
      </c>
      <c r="Q157" s="23">
        <f t="shared" si="19"/>
        <v>0.0658484777</v>
      </c>
      <c r="R157" s="23">
        <f t="shared" si="20"/>
        <v>0.04441534898</v>
      </c>
      <c r="S157" s="23">
        <f t="shared" si="21"/>
        <v>0.05768869402</v>
      </c>
      <c r="T157" s="23">
        <f t="shared" si="22"/>
        <v>0.04134665965</v>
      </c>
      <c r="U157" s="23">
        <f t="shared" si="23"/>
        <v>0.04526894163</v>
      </c>
      <c r="V157" s="26">
        <f t="shared" si="24"/>
        <v>198.4975101</v>
      </c>
    </row>
    <row r="158" ht="12.75" customHeight="1">
      <c r="A158" s="7" t="s">
        <v>196</v>
      </c>
      <c r="B158" s="7">
        <v>0.0</v>
      </c>
      <c r="C158" s="7">
        <v>0.0</v>
      </c>
      <c r="D158" s="7">
        <v>0.0</v>
      </c>
      <c r="E158" s="7">
        <v>240.0</v>
      </c>
      <c r="F158" s="7">
        <v>276.0</v>
      </c>
      <c r="G158" s="7">
        <v>192.0</v>
      </c>
      <c r="H158" s="7">
        <v>340.0</v>
      </c>
      <c r="I158" s="7">
        <v>520.0</v>
      </c>
      <c r="J158" s="7">
        <v>308.0</v>
      </c>
      <c r="K158" s="23">
        <f t="shared" si="13"/>
        <v>0.0001982946659</v>
      </c>
      <c r="L158" s="23">
        <f t="shared" si="14"/>
        <v>0.0003517411185</v>
      </c>
      <c r="M158" s="23">
        <f t="shared" si="15"/>
        <v>0.0001341381623</v>
      </c>
      <c r="N158" s="23">
        <f t="shared" si="16"/>
        <v>0.0002280579822</v>
      </c>
      <c r="O158" s="23">
        <f t="shared" si="17"/>
        <v>0.03591119058</v>
      </c>
      <c r="P158" s="23">
        <f t="shared" si="18"/>
        <v>0.04634431989</v>
      </c>
      <c r="Q158" s="23">
        <f t="shared" si="19"/>
        <v>0.04555109747</v>
      </c>
      <c r="R158" s="23">
        <f t="shared" si="20"/>
        <v>0.03434384127</v>
      </c>
      <c r="S158" s="23">
        <f t="shared" si="21"/>
        <v>0.03263388663</v>
      </c>
      <c r="T158" s="23">
        <f t="shared" si="22"/>
        <v>0.03250920568</v>
      </c>
      <c r="U158" s="23">
        <f t="shared" si="23"/>
        <v>0.03788225692</v>
      </c>
      <c r="V158" s="26">
        <f t="shared" si="24"/>
        <v>166.1080071</v>
      </c>
    </row>
    <row r="159" ht="12.75" customHeight="1">
      <c r="A159" s="7" t="s">
        <v>258</v>
      </c>
      <c r="B159" s="7">
        <v>0.0</v>
      </c>
      <c r="C159" s="7">
        <v>6.0</v>
      </c>
      <c r="D159" s="7">
        <v>4.0</v>
      </c>
      <c r="E159" s="7">
        <v>1520.0</v>
      </c>
      <c r="F159" s="7">
        <v>1256.0</v>
      </c>
      <c r="G159" s="7">
        <v>1042.0</v>
      </c>
      <c r="H159" s="7">
        <v>1176.0</v>
      </c>
      <c r="I159" s="7">
        <v>1316.0</v>
      </c>
      <c r="J159" s="7">
        <v>1180.0</v>
      </c>
      <c r="K159" s="23">
        <f t="shared" si="13"/>
        <v>0.0001982946659</v>
      </c>
      <c r="L159" s="23">
        <f t="shared" si="14"/>
        <v>0.00246218783</v>
      </c>
      <c r="M159" s="23">
        <f t="shared" si="15"/>
        <v>0.0006706908115</v>
      </c>
      <c r="N159" s="23">
        <f t="shared" si="16"/>
        <v>0.001110391102</v>
      </c>
      <c r="O159" s="23">
        <f t="shared" si="17"/>
        <v>0.2266428252</v>
      </c>
      <c r="P159" s="23">
        <f t="shared" si="18"/>
        <v>0.2103061737</v>
      </c>
      <c r="Q159" s="23">
        <f t="shared" si="19"/>
        <v>0.2461647392</v>
      </c>
      <c r="R159" s="23">
        <f t="shared" si="20"/>
        <v>0.1185416457</v>
      </c>
      <c r="S159" s="23">
        <f t="shared" si="21"/>
        <v>0.08249295334</v>
      </c>
      <c r="T159" s="23">
        <f t="shared" si="22"/>
        <v>0.1242503945</v>
      </c>
      <c r="U159" s="23">
        <f t="shared" si="23"/>
        <v>0.1680664553</v>
      </c>
      <c r="V159" s="26">
        <f t="shared" si="24"/>
        <v>151.3578908</v>
      </c>
    </row>
    <row r="160" ht="12.75" customHeight="1">
      <c r="A160" s="7" t="s">
        <v>185</v>
      </c>
      <c r="B160" s="7">
        <v>40.0</v>
      </c>
      <c r="C160" s="7">
        <v>0.0</v>
      </c>
      <c r="D160" s="7">
        <v>8.0</v>
      </c>
      <c r="E160" s="7">
        <v>2786.0</v>
      </c>
      <c r="F160" s="7">
        <v>2888.0</v>
      </c>
      <c r="G160" s="7">
        <v>2668.0</v>
      </c>
      <c r="H160" s="7">
        <v>4724.0</v>
      </c>
      <c r="I160" s="7">
        <v>4460.0</v>
      </c>
      <c r="J160" s="7">
        <v>4360.0</v>
      </c>
      <c r="K160" s="23">
        <f t="shared" si="13"/>
        <v>0.008130081301</v>
      </c>
      <c r="L160" s="23">
        <f t="shared" si="14"/>
        <v>0.0003517411185</v>
      </c>
      <c r="M160" s="23">
        <f t="shared" si="15"/>
        <v>0.001207243461</v>
      </c>
      <c r="N160" s="23">
        <f t="shared" si="16"/>
        <v>0.003229688627</v>
      </c>
      <c r="O160" s="23">
        <f t="shared" si="17"/>
        <v>0.4152883326</v>
      </c>
      <c r="P160" s="23">
        <f t="shared" si="18"/>
        <v>0.4833528526</v>
      </c>
      <c r="Q160" s="23">
        <f t="shared" si="19"/>
        <v>0.629926835</v>
      </c>
      <c r="R160" s="23">
        <f t="shared" si="20"/>
        <v>0.475878739</v>
      </c>
      <c r="S160" s="23">
        <f t="shared" si="21"/>
        <v>0.2794237394</v>
      </c>
      <c r="T160" s="23">
        <f t="shared" si="22"/>
        <v>0.458811152</v>
      </c>
      <c r="U160" s="23">
        <f t="shared" si="23"/>
        <v>0.4571136085</v>
      </c>
      <c r="V160" s="26">
        <f t="shared" si="24"/>
        <v>141.534885</v>
      </c>
    </row>
    <row r="161" ht="12.75" customHeight="1">
      <c r="A161" s="7" t="s">
        <v>228</v>
      </c>
      <c r="B161" s="7">
        <v>0.0</v>
      </c>
      <c r="C161" s="7">
        <v>0.0</v>
      </c>
      <c r="D161" s="7">
        <v>24.0</v>
      </c>
      <c r="E161" s="7">
        <v>922.0</v>
      </c>
      <c r="F161" s="7">
        <v>618.0</v>
      </c>
      <c r="G161" s="7">
        <v>1762.0</v>
      </c>
      <c r="H161" s="7">
        <v>1368.0</v>
      </c>
      <c r="I161" s="7">
        <v>1424.0</v>
      </c>
      <c r="J161" s="7">
        <v>1048.0</v>
      </c>
      <c r="K161" s="23">
        <f t="shared" si="13"/>
        <v>0.0001982946659</v>
      </c>
      <c r="L161" s="23">
        <f t="shared" si="14"/>
        <v>0.0003517411185</v>
      </c>
      <c r="M161" s="23">
        <f t="shared" si="15"/>
        <v>0.003353454058</v>
      </c>
      <c r="N161" s="23">
        <f t="shared" si="16"/>
        <v>0.001301163281</v>
      </c>
      <c r="O161" s="23">
        <f t="shared" si="17"/>
        <v>0.1375353897</v>
      </c>
      <c r="P161" s="23">
        <f t="shared" si="18"/>
        <v>0.1035636607</v>
      </c>
      <c r="Q161" s="23">
        <f t="shared" si="19"/>
        <v>0.4160962945</v>
      </c>
      <c r="R161" s="23">
        <f t="shared" si="20"/>
        <v>0.1378789405</v>
      </c>
      <c r="S161" s="23">
        <f t="shared" si="21"/>
        <v>0.08925775133</v>
      </c>
      <c r="T161" s="23">
        <f t="shared" si="22"/>
        <v>0.1103629669</v>
      </c>
      <c r="U161" s="23">
        <f t="shared" si="23"/>
        <v>0.1657825006</v>
      </c>
      <c r="V161" s="26">
        <f t="shared" si="24"/>
        <v>127.4109891</v>
      </c>
    </row>
    <row r="162" ht="12.75" customHeight="1">
      <c r="A162" s="7" t="s">
        <v>231</v>
      </c>
      <c r="B162" s="7">
        <v>4.0</v>
      </c>
      <c r="C162" s="7">
        <v>16.0</v>
      </c>
      <c r="D162" s="7">
        <v>20.0</v>
      </c>
      <c r="E162" s="7">
        <v>3260.0</v>
      </c>
      <c r="F162" s="7">
        <v>2782.0</v>
      </c>
      <c r="G162" s="7">
        <v>2286.0</v>
      </c>
      <c r="H162" s="7">
        <v>3336.0</v>
      </c>
      <c r="I162" s="7">
        <v>4840.0</v>
      </c>
      <c r="J162" s="7">
        <v>3252.0</v>
      </c>
      <c r="K162" s="23">
        <f t="shared" si="13"/>
        <v>0.0009914733294</v>
      </c>
      <c r="L162" s="23">
        <f t="shared" si="14"/>
        <v>0.005979599015</v>
      </c>
      <c r="M162" s="23">
        <f t="shared" si="15"/>
        <v>0.002816901408</v>
      </c>
      <c r="N162" s="23">
        <f t="shared" si="16"/>
        <v>0.003262657918</v>
      </c>
      <c r="O162" s="23">
        <f t="shared" si="17"/>
        <v>0.485918641</v>
      </c>
      <c r="P162" s="23">
        <f t="shared" si="18"/>
        <v>0.4656182031</v>
      </c>
      <c r="Q162" s="23">
        <f t="shared" si="19"/>
        <v>0.5397687043</v>
      </c>
      <c r="R162" s="23">
        <f t="shared" si="20"/>
        <v>0.3360862121</v>
      </c>
      <c r="S162" s="23">
        <f t="shared" si="21"/>
        <v>0.3032258065</v>
      </c>
      <c r="T162" s="23">
        <f t="shared" si="22"/>
        <v>0.3422409258</v>
      </c>
      <c r="U162" s="23">
        <f t="shared" si="23"/>
        <v>0.4121430821</v>
      </c>
      <c r="V162" s="26">
        <f t="shared" si="24"/>
        <v>126.3212671</v>
      </c>
    </row>
    <row r="163" ht="12.75" customHeight="1">
      <c r="A163" s="7" t="s">
        <v>216</v>
      </c>
      <c r="B163" s="7">
        <v>0.0</v>
      </c>
      <c r="C163" s="7">
        <v>0.0</v>
      </c>
      <c r="D163" s="7">
        <v>90.0</v>
      </c>
      <c r="E163" s="7">
        <v>4142.0</v>
      </c>
      <c r="F163" s="7">
        <v>3980.0</v>
      </c>
      <c r="G163" s="7">
        <v>2922.0</v>
      </c>
      <c r="H163" s="7">
        <v>4112.0</v>
      </c>
      <c r="I163" s="7">
        <v>3396.0</v>
      </c>
      <c r="J163" s="7">
        <v>4340.0</v>
      </c>
      <c r="K163" s="23">
        <f t="shared" si="13"/>
        <v>0.0001982946659</v>
      </c>
      <c r="L163" s="23">
        <f t="shared" si="14"/>
        <v>0.0003517411185</v>
      </c>
      <c r="M163" s="23">
        <f t="shared" si="15"/>
        <v>0.01220657277</v>
      </c>
      <c r="N163" s="23">
        <f t="shared" si="16"/>
        <v>0.004252202851</v>
      </c>
      <c r="O163" s="23">
        <f t="shared" si="17"/>
        <v>0.617344658</v>
      </c>
      <c r="P163" s="23">
        <f t="shared" si="18"/>
        <v>0.6660532039</v>
      </c>
      <c r="Q163" s="23">
        <f t="shared" si="19"/>
        <v>0.6898749115</v>
      </c>
      <c r="R163" s="23">
        <f t="shared" si="20"/>
        <v>0.4142411119</v>
      </c>
      <c r="S163" s="23">
        <f t="shared" si="21"/>
        <v>0.2127779518</v>
      </c>
      <c r="T163" s="23">
        <f t="shared" si="22"/>
        <v>0.4567069963</v>
      </c>
      <c r="U163" s="23">
        <f t="shared" si="23"/>
        <v>0.5094998056</v>
      </c>
      <c r="V163" s="26">
        <f t="shared" si="24"/>
        <v>119.8202022</v>
      </c>
    </row>
    <row r="164" ht="12.75" customHeight="1">
      <c r="A164" s="7" t="s">
        <v>244</v>
      </c>
      <c r="B164" s="7">
        <v>0.0</v>
      </c>
      <c r="C164" s="7">
        <v>16.0</v>
      </c>
      <c r="D164" s="7">
        <v>2.0</v>
      </c>
      <c r="E164" s="7">
        <v>2252.0</v>
      </c>
      <c r="F164" s="7">
        <v>2138.0</v>
      </c>
      <c r="G164" s="7">
        <v>1262.0</v>
      </c>
      <c r="H164" s="7">
        <v>1576.0</v>
      </c>
      <c r="I164" s="7">
        <v>2416.0</v>
      </c>
      <c r="J164" s="7">
        <v>1504.0</v>
      </c>
      <c r="K164" s="23">
        <f t="shared" si="13"/>
        <v>0.0001982946659</v>
      </c>
      <c r="L164" s="23">
        <f t="shared" si="14"/>
        <v>0.005979599015</v>
      </c>
      <c r="M164" s="23">
        <f t="shared" si="15"/>
        <v>0.0004024144869</v>
      </c>
      <c r="N164" s="23">
        <f t="shared" si="16"/>
        <v>0.002193436056</v>
      </c>
      <c r="O164" s="23">
        <f t="shared" si="17"/>
        <v>0.3357174788</v>
      </c>
      <c r="P164" s="23">
        <f t="shared" si="18"/>
        <v>0.3578718421</v>
      </c>
      <c r="Q164" s="23">
        <f t="shared" si="19"/>
        <v>0.29808827</v>
      </c>
      <c r="R164" s="23">
        <f t="shared" si="20"/>
        <v>0.1588276765</v>
      </c>
      <c r="S164" s="23">
        <f t="shared" si="21"/>
        <v>0.1513936737</v>
      </c>
      <c r="T164" s="23">
        <f t="shared" si="22"/>
        <v>0.158337717</v>
      </c>
      <c r="U164" s="23">
        <f t="shared" si="23"/>
        <v>0.2433727763</v>
      </c>
      <c r="V164" s="26">
        <f t="shared" si="24"/>
        <v>110.9550359</v>
      </c>
    </row>
    <row r="165" ht="12.75" customHeight="1">
      <c r="A165" s="7" t="s">
        <v>190</v>
      </c>
      <c r="B165" s="7">
        <v>0.0</v>
      </c>
      <c r="C165" s="7">
        <v>0.0</v>
      </c>
      <c r="D165" s="7">
        <v>0.0</v>
      </c>
      <c r="E165" s="7">
        <v>120.0</v>
      </c>
      <c r="F165" s="7">
        <v>76.0</v>
      </c>
      <c r="G165" s="7">
        <v>76.0</v>
      </c>
      <c r="H165" s="7">
        <v>328.0</v>
      </c>
      <c r="I165" s="7">
        <v>416.0</v>
      </c>
      <c r="J165" s="7">
        <v>332.0</v>
      </c>
      <c r="K165" s="23">
        <f t="shared" si="13"/>
        <v>0.0001982946659</v>
      </c>
      <c r="L165" s="23">
        <f t="shared" si="14"/>
        <v>0.0003517411185</v>
      </c>
      <c r="M165" s="23">
        <f t="shared" si="15"/>
        <v>0.0001341381623</v>
      </c>
      <c r="N165" s="23">
        <f t="shared" si="16"/>
        <v>0.0002280579822</v>
      </c>
      <c r="O165" s="23">
        <f t="shared" si="17"/>
        <v>0.01803009984</v>
      </c>
      <c r="P165" s="23">
        <f t="shared" si="18"/>
        <v>0.01288271708</v>
      </c>
      <c r="Q165" s="23">
        <f t="shared" si="19"/>
        <v>0.01817323578</v>
      </c>
      <c r="R165" s="23">
        <f t="shared" si="20"/>
        <v>0.03313526035</v>
      </c>
      <c r="S165" s="23">
        <f t="shared" si="21"/>
        <v>0.02611963671</v>
      </c>
      <c r="T165" s="23">
        <f t="shared" si="22"/>
        <v>0.03503419253</v>
      </c>
      <c r="U165" s="23">
        <f t="shared" si="23"/>
        <v>0.02389585705</v>
      </c>
      <c r="V165" s="26">
        <f t="shared" si="24"/>
        <v>104.7797442</v>
      </c>
    </row>
    <row r="166" ht="12.75" customHeight="1">
      <c r="A166" s="7" t="s">
        <v>210</v>
      </c>
      <c r="B166" s="7">
        <v>0.0</v>
      </c>
      <c r="C166" s="7">
        <v>10.0</v>
      </c>
      <c r="D166" s="7">
        <v>6.0</v>
      </c>
      <c r="E166" s="7">
        <v>1006.0</v>
      </c>
      <c r="F166" s="7">
        <v>956.0</v>
      </c>
      <c r="G166" s="7">
        <v>1484.0</v>
      </c>
      <c r="H166" s="7">
        <v>1084.0</v>
      </c>
      <c r="I166" s="7">
        <v>2676.0</v>
      </c>
      <c r="J166" s="7">
        <v>1004.0</v>
      </c>
      <c r="K166" s="23">
        <f t="shared" si="13"/>
        <v>0.0001982946659</v>
      </c>
      <c r="L166" s="23">
        <f t="shared" si="14"/>
        <v>0.003869152304</v>
      </c>
      <c r="M166" s="23">
        <f t="shared" si="15"/>
        <v>0.0009389671362</v>
      </c>
      <c r="N166" s="23">
        <f t="shared" si="16"/>
        <v>0.001668804702</v>
      </c>
      <c r="O166" s="23">
        <f t="shared" si="17"/>
        <v>0.1500521532</v>
      </c>
      <c r="P166" s="23">
        <f t="shared" si="18"/>
        <v>0.1601137694</v>
      </c>
      <c r="Q166" s="23">
        <f t="shared" si="19"/>
        <v>0.3504838329</v>
      </c>
      <c r="R166" s="23">
        <f t="shared" si="20"/>
        <v>0.1092758586</v>
      </c>
      <c r="S166" s="23">
        <f t="shared" si="21"/>
        <v>0.1676792985</v>
      </c>
      <c r="T166" s="23">
        <f t="shared" si="22"/>
        <v>0.1057338243</v>
      </c>
      <c r="U166" s="23">
        <f t="shared" si="23"/>
        <v>0.1738897895</v>
      </c>
      <c r="V166" s="26">
        <f t="shared" si="24"/>
        <v>104.2002035</v>
      </c>
    </row>
    <row r="167" ht="12.75" customHeight="1">
      <c r="A167" s="7" t="s">
        <v>192</v>
      </c>
      <c r="B167" s="7">
        <v>308.0</v>
      </c>
      <c r="C167" s="7">
        <v>100.0</v>
      </c>
      <c r="D167" s="7">
        <v>158.0</v>
      </c>
      <c r="E167" s="7">
        <v>30408.0</v>
      </c>
      <c r="F167" s="7">
        <v>29084.0</v>
      </c>
      <c r="G167" s="7">
        <v>24044.0</v>
      </c>
      <c r="H167" s="7">
        <v>37288.0</v>
      </c>
      <c r="I167" s="7">
        <v>20732.0</v>
      </c>
      <c r="J167" s="7">
        <v>36212.0</v>
      </c>
      <c r="K167" s="23">
        <f t="shared" si="13"/>
        <v>0.06127305175</v>
      </c>
      <c r="L167" s="23">
        <f t="shared" si="14"/>
        <v>0.03552585297</v>
      </c>
      <c r="M167" s="23">
        <f t="shared" si="15"/>
        <v>0.02132796781</v>
      </c>
      <c r="N167" s="23">
        <f t="shared" si="16"/>
        <v>0.03937562418</v>
      </c>
      <c r="O167" s="23">
        <f t="shared" si="17"/>
        <v>4.531217404</v>
      </c>
      <c r="P167" s="23">
        <f t="shared" si="18"/>
        <v>4.866153589</v>
      </c>
      <c r="Q167" s="23">
        <f t="shared" si="19"/>
        <v>5.6750059</v>
      </c>
      <c r="R167" s="23">
        <f t="shared" si="20"/>
        <v>3.755564508</v>
      </c>
      <c r="S167" s="23">
        <f t="shared" si="21"/>
        <v>1.298653304</v>
      </c>
      <c r="T167" s="23">
        <f t="shared" si="22"/>
        <v>3.809889532</v>
      </c>
      <c r="U167" s="23">
        <f t="shared" si="23"/>
        <v>3.98941404</v>
      </c>
      <c r="V167" s="26">
        <f t="shared" si="24"/>
        <v>101.3168457</v>
      </c>
    </row>
    <row r="168" ht="12.75" customHeight="1">
      <c r="A168" s="7" t="s">
        <v>233</v>
      </c>
      <c r="B168" s="7">
        <v>16.0</v>
      </c>
      <c r="C168" s="7">
        <v>0.0</v>
      </c>
      <c r="D168" s="7">
        <v>2.0</v>
      </c>
      <c r="E168" s="7">
        <v>988.0</v>
      </c>
      <c r="F168" s="7">
        <v>1050.0</v>
      </c>
      <c r="G168" s="7">
        <v>804.0</v>
      </c>
      <c r="H168" s="7">
        <v>1144.0</v>
      </c>
      <c r="I168" s="7">
        <v>1100.0</v>
      </c>
      <c r="J168" s="7">
        <v>764.0</v>
      </c>
      <c r="K168" s="23">
        <f t="shared" si="13"/>
        <v>0.00337100932</v>
      </c>
      <c r="L168" s="23">
        <f t="shared" si="14"/>
        <v>0.0003517411185</v>
      </c>
      <c r="M168" s="23">
        <f t="shared" si="15"/>
        <v>0.0004024144869</v>
      </c>
      <c r="N168" s="23">
        <f t="shared" si="16"/>
        <v>0.001375054975</v>
      </c>
      <c r="O168" s="23">
        <f t="shared" si="17"/>
        <v>0.1473699896</v>
      </c>
      <c r="P168" s="23">
        <f t="shared" si="18"/>
        <v>0.1758407228</v>
      </c>
      <c r="Q168" s="23">
        <f t="shared" si="19"/>
        <v>0.1899929195</v>
      </c>
      <c r="R168" s="23">
        <f t="shared" si="20"/>
        <v>0.1153187632</v>
      </c>
      <c r="S168" s="23">
        <f t="shared" si="21"/>
        <v>0.06896335734</v>
      </c>
      <c r="T168" s="23">
        <f t="shared" si="22"/>
        <v>0.08048395581</v>
      </c>
      <c r="U168" s="23">
        <f t="shared" si="23"/>
        <v>0.129661618</v>
      </c>
      <c r="V168" s="26">
        <f t="shared" si="24"/>
        <v>94.29558846</v>
      </c>
    </row>
    <row r="169" ht="12.75" customHeight="1">
      <c r="A169" s="7" t="s">
        <v>191</v>
      </c>
      <c r="B169" s="7">
        <v>28.0</v>
      </c>
      <c r="C169" s="7">
        <v>2.0</v>
      </c>
      <c r="D169" s="7">
        <v>0.0</v>
      </c>
      <c r="E169" s="7">
        <v>948.0</v>
      </c>
      <c r="F169" s="7">
        <v>960.0</v>
      </c>
      <c r="G169" s="7">
        <v>844.0</v>
      </c>
      <c r="H169" s="7">
        <v>1812.0</v>
      </c>
      <c r="I169" s="7">
        <v>2804.0</v>
      </c>
      <c r="J169" s="7">
        <v>1784.0</v>
      </c>
      <c r="K169" s="23">
        <f t="shared" si="13"/>
        <v>0.00575054531</v>
      </c>
      <c r="L169" s="23">
        <f t="shared" si="14"/>
        <v>0.001055223356</v>
      </c>
      <c r="M169" s="23">
        <f t="shared" si="15"/>
        <v>0.0001341381623</v>
      </c>
      <c r="N169" s="23">
        <f t="shared" si="16"/>
        <v>0.002313302276</v>
      </c>
      <c r="O169" s="23">
        <f t="shared" si="17"/>
        <v>0.141409626</v>
      </c>
      <c r="P169" s="23">
        <f t="shared" si="18"/>
        <v>0.1607830015</v>
      </c>
      <c r="Q169" s="23">
        <f t="shared" si="19"/>
        <v>0.1994335615</v>
      </c>
      <c r="R169" s="23">
        <f t="shared" si="20"/>
        <v>0.1825964347</v>
      </c>
      <c r="S169" s="23">
        <f t="shared" si="21"/>
        <v>0.1756968368</v>
      </c>
      <c r="T169" s="23">
        <f t="shared" si="22"/>
        <v>0.1877958969</v>
      </c>
      <c r="U169" s="23">
        <f t="shared" si="23"/>
        <v>0.1746192262</v>
      </c>
      <c r="V169" s="26">
        <f t="shared" si="24"/>
        <v>75.48482878</v>
      </c>
    </row>
    <row r="170" ht="12.75" customHeight="1">
      <c r="A170" s="7" t="s">
        <v>211</v>
      </c>
      <c r="B170" s="7">
        <v>8.0</v>
      </c>
      <c r="C170" s="7">
        <v>12.0</v>
      </c>
      <c r="D170" s="7">
        <v>40.0</v>
      </c>
      <c r="E170" s="7">
        <v>1342.0</v>
      </c>
      <c r="F170" s="7">
        <v>1050.0</v>
      </c>
      <c r="G170" s="7">
        <v>1026.0</v>
      </c>
      <c r="H170" s="7">
        <v>2188.0</v>
      </c>
      <c r="I170" s="7">
        <v>3540.0</v>
      </c>
      <c r="J170" s="7">
        <v>2208.0</v>
      </c>
      <c r="K170" s="23">
        <f t="shared" si="13"/>
        <v>0.001784651993</v>
      </c>
      <c r="L170" s="23">
        <f t="shared" si="14"/>
        <v>0.004572634541</v>
      </c>
      <c r="M170" s="23">
        <f t="shared" si="15"/>
        <v>0.005499664655</v>
      </c>
      <c r="N170" s="23">
        <f t="shared" si="16"/>
        <v>0.003952317063</v>
      </c>
      <c r="O170" s="23">
        <f t="shared" si="17"/>
        <v>0.2001192073</v>
      </c>
      <c r="P170" s="23">
        <f t="shared" si="18"/>
        <v>0.1758407228</v>
      </c>
      <c r="Q170" s="23">
        <f t="shared" si="19"/>
        <v>0.2423884824</v>
      </c>
      <c r="R170" s="23">
        <f t="shared" si="20"/>
        <v>0.2204653037</v>
      </c>
      <c r="S170" s="23">
        <f t="shared" si="21"/>
        <v>0.2217976824</v>
      </c>
      <c r="T170" s="23">
        <f t="shared" si="22"/>
        <v>0.2324039979</v>
      </c>
      <c r="U170" s="23">
        <f t="shared" si="23"/>
        <v>0.2155025661</v>
      </c>
      <c r="V170" s="26">
        <f t="shared" si="24"/>
        <v>54.52562703</v>
      </c>
    </row>
    <row r="171" ht="12.75" customHeight="1">
      <c r="A171" s="7" t="s">
        <v>217</v>
      </c>
      <c r="B171" s="7">
        <v>0.0</v>
      </c>
      <c r="C171" s="7">
        <v>10.0</v>
      </c>
      <c r="D171" s="7">
        <v>0.0</v>
      </c>
      <c r="E171" s="7">
        <v>382.0</v>
      </c>
      <c r="F171" s="7">
        <v>286.0</v>
      </c>
      <c r="G171" s="7">
        <v>382.0</v>
      </c>
      <c r="H171" s="7">
        <v>964.0</v>
      </c>
      <c r="I171" s="7">
        <v>468.0</v>
      </c>
      <c r="J171" s="7">
        <v>1168.0</v>
      </c>
      <c r="K171" s="23">
        <f t="shared" si="13"/>
        <v>0.0001982946659</v>
      </c>
      <c r="L171" s="23">
        <f t="shared" si="14"/>
        <v>0.003869152304</v>
      </c>
      <c r="M171" s="23">
        <f t="shared" si="15"/>
        <v>0.0001341381623</v>
      </c>
      <c r="N171" s="23">
        <f t="shared" si="16"/>
        <v>0.001400528377</v>
      </c>
      <c r="O171" s="23">
        <f t="shared" si="17"/>
        <v>0.0570704813</v>
      </c>
      <c r="P171" s="23">
        <f t="shared" si="18"/>
        <v>0.04801740003</v>
      </c>
      <c r="Q171" s="23">
        <f t="shared" si="19"/>
        <v>0.0903941468</v>
      </c>
      <c r="R171" s="23">
        <f t="shared" si="20"/>
        <v>0.09719004935</v>
      </c>
      <c r="S171" s="23">
        <f t="shared" si="21"/>
        <v>0.02937676167</v>
      </c>
      <c r="T171" s="23">
        <f t="shared" si="22"/>
        <v>0.1229879011</v>
      </c>
      <c r="U171" s="23">
        <f t="shared" si="23"/>
        <v>0.07417279004</v>
      </c>
      <c r="V171" s="26">
        <f t="shared" si="24"/>
        <v>52.96057634</v>
      </c>
    </row>
    <row r="172" ht="12.75" customHeight="1">
      <c r="A172" s="7" t="s">
        <v>186</v>
      </c>
      <c r="B172" s="7">
        <v>178.0</v>
      </c>
      <c r="C172" s="7">
        <v>28.0</v>
      </c>
      <c r="D172" s="7">
        <v>46.0</v>
      </c>
      <c r="E172" s="7">
        <v>8048.0</v>
      </c>
      <c r="F172" s="7">
        <v>6160.0</v>
      </c>
      <c r="G172" s="7">
        <v>5884.0</v>
      </c>
      <c r="H172" s="7">
        <v>6432.0</v>
      </c>
      <c r="I172" s="7">
        <v>6456.0</v>
      </c>
      <c r="J172" s="7">
        <v>7208.0</v>
      </c>
      <c r="K172" s="23">
        <f t="shared" si="13"/>
        <v>0.03549474519</v>
      </c>
      <c r="L172" s="23">
        <f t="shared" si="14"/>
        <v>0.01020049244</v>
      </c>
      <c r="M172" s="23">
        <f t="shared" si="15"/>
        <v>0.006304493628</v>
      </c>
      <c r="N172" s="23">
        <f t="shared" si="16"/>
        <v>0.01733324375</v>
      </c>
      <c r="O172" s="23">
        <f t="shared" si="17"/>
        <v>1.199374162</v>
      </c>
      <c r="P172" s="23">
        <f t="shared" si="18"/>
        <v>1.030784675</v>
      </c>
      <c r="Q172" s="23">
        <f t="shared" si="19"/>
        <v>1.388954449</v>
      </c>
      <c r="R172" s="23">
        <f t="shared" si="20"/>
        <v>0.6479000906</v>
      </c>
      <c r="S172" s="23">
        <f t="shared" si="21"/>
        <v>0.4044472283</v>
      </c>
      <c r="T172" s="23">
        <f t="shared" si="22"/>
        <v>0.7584429248</v>
      </c>
      <c r="U172" s="23">
        <f t="shared" si="23"/>
        <v>0.9049839215</v>
      </c>
      <c r="V172" s="26">
        <f t="shared" si="24"/>
        <v>52.21088069</v>
      </c>
    </row>
    <row r="173" ht="12.75" customHeight="1">
      <c r="A173" s="7" t="s">
        <v>199</v>
      </c>
      <c r="B173" s="7">
        <v>36.0</v>
      </c>
      <c r="C173" s="7">
        <v>44.0</v>
      </c>
      <c r="D173" s="7">
        <v>126.0</v>
      </c>
      <c r="E173" s="7">
        <v>5228.0</v>
      </c>
      <c r="F173" s="7">
        <v>4538.0</v>
      </c>
      <c r="G173" s="7">
        <v>5048.0</v>
      </c>
      <c r="H173" s="7">
        <v>2360.0</v>
      </c>
      <c r="I173" s="7">
        <v>3628.0</v>
      </c>
      <c r="J173" s="7">
        <v>2588.0</v>
      </c>
      <c r="K173" s="23">
        <f t="shared" si="13"/>
        <v>0.007336902637</v>
      </c>
      <c r="L173" s="23">
        <f t="shared" si="14"/>
        <v>0.01582835033</v>
      </c>
      <c r="M173" s="23">
        <f t="shared" si="15"/>
        <v>0.01703554661</v>
      </c>
      <c r="N173" s="23">
        <f t="shared" si="16"/>
        <v>0.01340026653</v>
      </c>
      <c r="O173" s="23">
        <f t="shared" si="17"/>
        <v>0.7791685293</v>
      </c>
      <c r="P173" s="23">
        <f t="shared" si="18"/>
        <v>0.7594110758</v>
      </c>
      <c r="Q173" s="23">
        <f t="shared" si="19"/>
        <v>1.191645032</v>
      </c>
      <c r="R173" s="23">
        <f t="shared" si="20"/>
        <v>0.2377882969</v>
      </c>
      <c r="S173" s="23">
        <f t="shared" si="21"/>
        <v>0.2273097401</v>
      </c>
      <c r="T173" s="23">
        <f t="shared" si="22"/>
        <v>0.2723829563</v>
      </c>
      <c r="U173" s="23">
        <f t="shared" si="23"/>
        <v>0.5779509384</v>
      </c>
      <c r="V173" s="26">
        <f t="shared" si="24"/>
        <v>43.12980918</v>
      </c>
    </row>
    <row r="174" ht="12.75" customHeight="1">
      <c r="A174" s="7" t="s">
        <v>213</v>
      </c>
      <c r="B174" s="7">
        <v>0.0</v>
      </c>
      <c r="C174" s="7">
        <v>10.0</v>
      </c>
      <c r="D174" s="7">
        <v>0.0</v>
      </c>
      <c r="E174" s="7">
        <v>166.0</v>
      </c>
      <c r="F174" s="7">
        <v>138.0</v>
      </c>
      <c r="G174" s="7">
        <v>200.0</v>
      </c>
      <c r="H174" s="7">
        <v>512.0</v>
      </c>
      <c r="I174" s="7">
        <v>1228.0</v>
      </c>
      <c r="J174" s="7">
        <v>556.0</v>
      </c>
      <c r="K174" s="23">
        <f t="shared" si="13"/>
        <v>0.0001982946659</v>
      </c>
      <c r="L174" s="23">
        <f t="shared" si="14"/>
        <v>0.003869152304</v>
      </c>
      <c r="M174" s="23">
        <f t="shared" si="15"/>
        <v>0.0001341381623</v>
      </c>
      <c r="N174" s="23">
        <f t="shared" si="16"/>
        <v>0.001400528377</v>
      </c>
      <c r="O174" s="23">
        <f t="shared" si="17"/>
        <v>0.02488451796</v>
      </c>
      <c r="P174" s="23">
        <f t="shared" si="18"/>
        <v>0.02325581395</v>
      </c>
      <c r="Q174" s="23">
        <f t="shared" si="19"/>
        <v>0.04743922587</v>
      </c>
      <c r="R174" s="23">
        <f t="shared" si="20"/>
        <v>0.05166683453</v>
      </c>
      <c r="S174" s="23">
        <f t="shared" si="21"/>
        <v>0.07698089571</v>
      </c>
      <c r="T174" s="23">
        <f t="shared" si="22"/>
        <v>0.05860073645</v>
      </c>
      <c r="U174" s="23">
        <f t="shared" si="23"/>
        <v>0.04713800408</v>
      </c>
      <c r="V174" s="26">
        <f t="shared" si="24"/>
        <v>33.65730023</v>
      </c>
    </row>
    <row r="175" ht="12.75" customHeight="1">
      <c r="A175" s="7" t="s">
        <v>224</v>
      </c>
      <c r="B175" s="7">
        <v>248.0</v>
      </c>
      <c r="C175" s="7">
        <v>364.0</v>
      </c>
      <c r="D175" s="7">
        <v>246.0</v>
      </c>
      <c r="E175" s="7">
        <v>18902.0</v>
      </c>
      <c r="F175" s="7">
        <v>19802.0</v>
      </c>
      <c r="G175" s="7">
        <v>13166.0</v>
      </c>
      <c r="H175" s="7">
        <v>14880.0</v>
      </c>
      <c r="I175" s="7">
        <v>16384.0</v>
      </c>
      <c r="J175" s="7">
        <v>13044.0</v>
      </c>
      <c r="K175" s="23">
        <f t="shared" si="13"/>
        <v>0.0493753718</v>
      </c>
      <c r="L175" s="23">
        <f t="shared" si="14"/>
        <v>0.1283855083</v>
      </c>
      <c r="M175" s="23">
        <f t="shared" si="15"/>
        <v>0.03313212609</v>
      </c>
      <c r="N175" s="23">
        <f t="shared" si="16"/>
        <v>0.07029766872</v>
      </c>
      <c r="O175" s="23">
        <f t="shared" si="17"/>
        <v>2.81671882</v>
      </c>
      <c r="P175" s="23">
        <f t="shared" si="18"/>
        <v>3.313200602</v>
      </c>
      <c r="Q175" s="23">
        <f t="shared" si="19"/>
        <v>3.107623318</v>
      </c>
      <c r="R175" s="23">
        <f t="shared" si="20"/>
        <v>1.498741062</v>
      </c>
      <c r="S175" s="23">
        <f t="shared" si="21"/>
        <v>1.026307548</v>
      </c>
      <c r="T175" s="23">
        <f t="shared" si="22"/>
        <v>1.37243556</v>
      </c>
      <c r="U175" s="23">
        <f t="shared" si="23"/>
        <v>2.189171152</v>
      </c>
      <c r="V175" s="26">
        <f t="shared" si="24"/>
        <v>31.14144738</v>
      </c>
    </row>
    <row r="176" ht="12.75" customHeight="1">
      <c r="A176" s="7" t="s">
        <v>197</v>
      </c>
      <c r="B176" s="7">
        <v>246.0</v>
      </c>
      <c r="C176" s="7">
        <v>172.0</v>
      </c>
      <c r="D176" s="7">
        <v>382.0</v>
      </c>
      <c r="E176" s="7">
        <v>10716.0</v>
      </c>
      <c r="F176" s="7">
        <v>10932.0</v>
      </c>
      <c r="G176" s="7">
        <v>7370.0</v>
      </c>
      <c r="H176" s="7">
        <v>9056.0</v>
      </c>
      <c r="I176" s="7">
        <v>12424.0</v>
      </c>
      <c r="J176" s="7">
        <v>8636.0</v>
      </c>
      <c r="K176" s="23">
        <f t="shared" si="13"/>
        <v>0.04897878247</v>
      </c>
      <c r="L176" s="23">
        <f t="shared" si="14"/>
        <v>0.06085121351</v>
      </c>
      <c r="M176" s="23">
        <f t="shared" si="15"/>
        <v>0.05137491616</v>
      </c>
      <c r="N176" s="23">
        <f t="shared" si="16"/>
        <v>0.05373497071</v>
      </c>
      <c r="O176" s="23">
        <f t="shared" si="17"/>
        <v>1.596930413</v>
      </c>
      <c r="P176" s="23">
        <f t="shared" si="18"/>
        <v>1.829178518</v>
      </c>
      <c r="Q176" s="23">
        <f t="shared" si="19"/>
        <v>1.739674298</v>
      </c>
      <c r="R176" s="23">
        <f t="shared" si="20"/>
        <v>0.9121764528</v>
      </c>
      <c r="S176" s="23">
        <f t="shared" si="21"/>
        <v>0.7782649546</v>
      </c>
      <c r="T176" s="23">
        <f t="shared" si="22"/>
        <v>0.9086796423</v>
      </c>
      <c r="U176" s="23">
        <f t="shared" si="23"/>
        <v>1.294150713</v>
      </c>
      <c r="V176" s="26">
        <f t="shared" si="24"/>
        <v>24.08395679</v>
      </c>
    </row>
    <row r="177" ht="12.75" customHeight="1">
      <c r="A177" s="7" t="s">
        <v>226</v>
      </c>
      <c r="B177" s="7">
        <v>838.0</v>
      </c>
      <c r="C177" s="7">
        <v>118.0</v>
      </c>
      <c r="D177" s="7">
        <v>662.0</v>
      </c>
      <c r="E177" s="7">
        <v>10704.0</v>
      </c>
      <c r="F177" s="7">
        <v>10288.0</v>
      </c>
      <c r="G177" s="7">
        <v>10452.0</v>
      </c>
      <c r="H177" s="7">
        <v>24720.0</v>
      </c>
      <c r="I177" s="7">
        <v>54996.0</v>
      </c>
      <c r="J177" s="7">
        <v>21888.0</v>
      </c>
      <c r="K177" s="23">
        <f t="shared" si="13"/>
        <v>0.1663692247</v>
      </c>
      <c r="L177" s="23">
        <f t="shared" si="14"/>
        <v>0.04185719311</v>
      </c>
      <c r="M177" s="23">
        <f t="shared" si="15"/>
        <v>0.08893360161</v>
      </c>
      <c r="N177" s="23">
        <f t="shared" si="16"/>
        <v>0.09905333979</v>
      </c>
      <c r="O177" s="23">
        <f t="shared" si="17"/>
        <v>1.595142304</v>
      </c>
      <c r="P177" s="23">
        <f t="shared" si="18"/>
        <v>1.721432157</v>
      </c>
      <c r="Q177" s="23">
        <f t="shared" si="19"/>
        <v>2.467075761</v>
      </c>
      <c r="R177" s="23">
        <f t="shared" si="20"/>
        <v>2.48977742</v>
      </c>
      <c r="S177" s="23">
        <f t="shared" si="21"/>
        <v>3.444848105</v>
      </c>
      <c r="T177" s="23">
        <f t="shared" si="22"/>
        <v>2.302893214</v>
      </c>
      <c r="U177" s="23">
        <f t="shared" si="23"/>
        <v>2.336861493</v>
      </c>
      <c r="V177" s="26">
        <f t="shared" si="24"/>
        <v>23.59195054</v>
      </c>
    </row>
    <row r="178" ht="12.75" customHeight="1">
      <c r="A178" s="7" t="s">
        <v>203</v>
      </c>
      <c r="B178" s="7">
        <v>134.0</v>
      </c>
      <c r="C178" s="7">
        <v>76.0</v>
      </c>
      <c r="D178" s="7">
        <v>28.0</v>
      </c>
      <c r="E178" s="7">
        <v>2826.0</v>
      </c>
      <c r="F178" s="7">
        <v>2704.0</v>
      </c>
      <c r="G178" s="7">
        <v>2796.0</v>
      </c>
      <c r="H178" s="7">
        <v>4308.0</v>
      </c>
      <c r="I178" s="7">
        <v>5804.0</v>
      </c>
      <c r="J178" s="7">
        <v>3728.0</v>
      </c>
      <c r="K178" s="23">
        <f t="shared" si="13"/>
        <v>0.02676977989</v>
      </c>
      <c r="L178" s="23">
        <f t="shared" si="14"/>
        <v>0.02708406613</v>
      </c>
      <c r="M178" s="23">
        <f t="shared" si="15"/>
        <v>0.003890006707</v>
      </c>
      <c r="N178" s="23">
        <f t="shared" si="16"/>
        <v>0.01924795091</v>
      </c>
      <c r="O178" s="23">
        <f t="shared" si="17"/>
        <v>0.4212486962</v>
      </c>
      <c r="P178" s="23">
        <f t="shared" si="18"/>
        <v>0.452568178</v>
      </c>
      <c r="Q178" s="23">
        <f t="shared" si="19"/>
        <v>0.6601368893</v>
      </c>
      <c r="R178" s="23">
        <f t="shared" si="20"/>
        <v>0.433981267</v>
      </c>
      <c r="S178" s="23">
        <f t="shared" si="21"/>
        <v>0.3636078923</v>
      </c>
      <c r="T178" s="23">
        <f t="shared" si="22"/>
        <v>0.3923198317</v>
      </c>
      <c r="U178" s="23">
        <f t="shared" si="23"/>
        <v>0.4539771257</v>
      </c>
      <c r="V178" s="26">
        <f t="shared" si="24"/>
        <v>23.58573793</v>
      </c>
    </row>
    <row r="179" ht="12.75" customHeight="1">
      <c r="A179" s="7" t="s">
        <v>205</v>
      </c>
      <c r="B179" s="7">
        <v>18.0</v>
      </c>
      <c r="C179" s="7">
        <v>134.0</v>
      </c>
      <c r="D179" s="7">
        <v>106.0</v>
      </c>
      <c r="E179" s="7">
        <v>3654.0</v>
      </c>
      <c r="F179" s="7">
        <v>3756.0</v>
      </c>
      <c r="G179" s="7">
        <v>2644.0</v>
      </c>
      <c r="H179" s="7">
        <v>3184.0</v>
      </c>
      <c r="I179" s="7">
        <v>5020.0</v>
      </c>
      <c r="J179" s="7">
        <v>2808.0</v>
      </c>
      <c r="K179" s="23">
        <f t="shared" si="13"/>
        <v>0.003767598652</v>
      </c>
      <c r="L179" s="23">
        <f t="shared" si="14"/>
        <v>0.047485051</v>
      </c>
      <c r="M179" s="23">
        <f t="shared" si="15"/>
        <v>0.01435278337</v>
      </c>
      <c r="N179" s="23">
        <f t="shared" si="16"/>
        <v>0.02186847767</v>
      </c>
      <c r="O179" s="23">
        <f t="shared" si="17"/>
        <v>0.5446282223</v>
      </c>
      <c r="P179" s="23">
        <f t="shared" si="18"/>
        <v>0.6285762088</v>
      </c>
      <c r="Q179" s="23">
        <f t="shared" si="19"/>
        <v>0.6242624498</v>
      </c>
      <c r="R179" s="23">
        <f t="shared" si="20"/>
        <v>0.3207775204</v>
      </c>
      <c r="S179" s="23">
        <f t="shared" si="21"/>
        <v>0.3145004698</v>
      </c>
      <c r="T179" s="23">
        <f t="shared" si="22"/>
        <v>0.2955286691</v>
      </c>
      <c r="U179" s="23">
        <f t="shared" si="23"/>
        <v>0.4547122567</v>
      </c>
      <c r="V179" s="26">
        <f t="shared" si="24"/>
        <v>20.79304575</v>
      </c>
    </row>
    <row r="180" ht="12.75" customHeight="1">
      <c r="A180" s="7" t="s">
        <v>239</v>
      </c>
      <c r="B180" s="7">
        <v>0.0</v>
      </c>
      <c r="C180" s="7">
        <v>0.0</v>
      </c>
      <c r="D180" s="7">
        <v>0.0</v>
      </c>
      <c r="E180" s="7">
        <v>46.0</v>
      </c>
      <c r="F180" s="7">
        <v>38.0</v>
      </c>
      <c r="G180" s="7">
        <v>16.0</v>
      </c>
      <c r="H180" s="7">
        <v>24.0</v>
      </c>
      <c r="I180" s="7">
        <v>44.0</v>
      </c>
      <c r="J180" s="7">
        <v>40.0</v>
      </c>
      <c r="K180" s="23">
        <f t="shared" si="13"/>
        <v>0.0001982946659</v>
      </c>
      <c r="L180" s="23">
        <f t="shared" si="14"/>
        <v>0.0003517411185</v>
      </c>
      <c r="M180" s="23">
        <f t="shared" si="15"/>
        <v>0.0001341381623</v>
      </c>
      <c r="N180" s="23">
        <f t="shared" si="16"/>
        <v>0.0002280579822</v>
      </c>
      <c r="O180" s="23">
        <f t="shared" si="17"/>
        <v>0.007003427209</v>
      </c>
      <c r="P180" s="23">
        <f t="shared" si="18"/>
        <v>0.006525012548</v>
      </c>
      <c r="Q180" s="23">
        <f t="shared" si="19"/>
        <v>0.004012272835</v>
      </c>
      <c r="R180" s="23">
        <f t="shared" si="20"/>
        <v>0.002517876926</v>
      </c>
      <c r="S180" s="23">
        <f t="shared" si="21"/>
        <v>0.002818665832</v>
      </c>
      <c r="T180" s="23">
        <f t="shared" si="22"/>
        <v>0.0043135192</v>
      </c>
      <c r="U180" s="23">
        <f t="shared" si="23"/>
        <v>0.004531795758</v>
      </c>
      <c r="V180" s="26">
        <f t="shared" si="24"/>
        <v>19.87124377</v>
      </c>
    </row>
    <row r="181" ht="12.75" customHeight="1">
      <c r="A181" s="7" t="s">
        <v>222</v>
      </c>
      <c r="B181" s="7">
        <v>124.0</v>
      </c>
      <c r="C181" s="7">
        <v>30.0</v>
      </c>
      <c r="D181" s="7">
        <v>188.0</v>
      </c>
      <c r="E181" s="7">
        <v>2804.0</v>
      </c>
      <c r="F181" s="7">
        <v>2940.0</v>
      </c>
      <c r="G181" s="7">
        <v>2098.0</v>
      </c>
      <c r="H181" s="7">
        <v>2172.0</v>
      </c>
      <c r="I181" s="7">
        <v>1368.0</v>
      </c>
      <c r="J181" s="7">
        <v>2324.0</v>
      </c>
      <c r="K181" s="23">
        <f t="shared" si="13"/>
        <v>0.02478683323</v>
      </c>
      <c r="L181" s="23">
        <f t="shared" si="14"/>
        <v>0.01090397467</v>
      </c>
      <c r="M181" s="23">
        <f t="shared" si="15"/>
        <v>0.02535211268</v>
      </c>
      <c r="N181" s="23">
        <f t="shared" si="16"/>
        <v>0.02034764019</v>
      </c>
      <c r="O181" s="23">
        <f t="shared" si="17"/>
        <v>0.4179704962</v>
      </c>
      <c r="P181" s="23">
        <f t="shared" si="18"/>
        <v>0.4920528693</v>
      </c>
      <c r="Q181" s="23">
        <f t="shared" si="19"/>
        <v>0.495397687</v>
      </c>
      <c r="R181" s="23">
        <f t="shared" si="20"/>
        <v>0.2188538624</v>
      </c>
      <c r="S181" s="23">
        <f t="shared" si="21"/>
        <v>0.0857500783</v>
      </c>
      <c r="T181" s="23">
        <f t="shared" si="22"/>
        <v>0.244608101</v>
      </c>
      <c r="U181" s="23">
        <f t="shared" si="23"/>
        <v>0.3257721824</v>
      </c>
      <c r="V181" s="26">
        <f t="shared" si="24"/>
        <v>16.01031762</v>
      </c>
    </row>
    <row r="182" ht="12.75" customHeight="1">
      <c r="A182" s="7" t="s">
        <v>189</v>
      </c>
      <c r="B182" s="7">
        <v>38.0</v>
      </c>
      <c r="C182" s="7">
        <v>12.0</v>
      </c>
      <c r="D182" s="7">
        <v>24.0</v>
      </c>
      <c r="E182" s="7">
        <v>518.0</v>
      </c>
      <c r="F182" s="7">
        <v>434.0</v>
      </c>
      <c r="G182" s="7">
        <v>322.0</v>
      </c>
      <c r="H182" s="7">
        <v>924.0</v>
      </c>
      <c r="I182" s="7">
        <v>624.0</v>
      </c>
      <c r="J182" s="7">
        <v>892.0</v>
      </c>
      <c r="K182" s="23">
        <f t="shared" si="13"/>
        <v>0.007733491969</v>
      </c>
      <c r="L182" s="23">
        <f t="shared" si="14"/>
        <v>0.004572634541</v>
      </c>
      <c r="M182" s="23">
        <f t="shared" si="15"/>
        <v>0.003353454058</v>
      </c>
      <c r="N182" s="23">
        <f t="shared" si="16"/>
        <v>0.005219860189</v>
      </c>
      <c r="O182" s="23">
        <f t="shared" si="17"/>
        <v>0.07733571748</v>
      </c>
      <c r="P182" s="23">
        <f t="shared" si="18"/>
        <v>0.07277898611</v>
      </c>
      <c r="Q182" s="23">
        <f t="shared" si="19"/>
        <v>0.07623318386</v>
      </c>
      <c r="R182" s="23">
        <f t="shared" si="20"/>
        <v>0.09316144627</v>
      </c>
      <c r="S182" s="23">
        <f t="shared" si="21"/>
        <v>0.03914813655</v>
      </c>
      <c r="T182" s="23">
        <f t="shared" si="22"/>
        <v>0.09395055234</v>
      </c>
      <c r="U182" s="23">
        <f t="shared" si="23"/>
        <v>0.07543467043</v>
      </c>
      <c r="V182" s="26">
        <f t="shared" si="24"/>
        <v>14.45147335</v>
      </c>
    </row>
    <row r="183" ht="12.75" customHeight="1">
      <c r="A183" s="7" t="s">
        <v>208</v>
      </c>
      <c r="B183" s="7">
        <v>120.0</v>
      </c>
      <c r="C183" s="7">
        <v>30.0</v>
      </c>
      <c r="D183" s="7">
        <v>90.0</v>
      </c>
      <c r="E183" s="7">
        <v>2106.0</v>
      </c>
      <c r="F183" s="7">
        <v>1964.0</v>
      </c>
      <c r="G183" s="7">
        <v>1244.0</v>
      </c>
      <c r="H183" s="7">
        <v>1012.0</v>
      </c>
      <c r="I183" s="7">
        <v>508.0</v>
      </c>
      <c r="J183" s="7">
        <v>1008.0</v>
      </c>
      <c r="K183" s="23">
        <f t="shared" si="13"/>
        <v>0.02399365457</v>
      </c>
      <c r="L183" s="23">
        <f t="shared" si="14"/>
        <v>0.01090397467</v>
      </c>
      <c r="M183" s="23">
        <f t="shared" si="15"/>
        <v>0.01220657277</v>
      </c>
      <c r="N183" s="23">
        <f t="shared" si="16"/>
        <v>0.01570140067</v>
      </c>
      <c r="O183" s="23">
        <f t="shared" si="17"/>
        <v>0.3139621517</v>
      </c>
      <c r="P183" s="23">
        <f t="shared" si="18"/>
        <v>0.3287602476</v>
      </c>
      <c r="Q183" s="23">
        <f t="shared" si="19"/>
        <v>0.2938399811</v>
      </c>
      <c r="R183" s="23">
        <f t="shared" si="20"/>
        <v>0.102024373</v>
      </c>
      <c r="S183" s="23">
        <f t="shared" si="21"/>
        <v>0.03188224241</v>
      </c>
      <c r="T183" s="23">
        <f t="shared" si="22"/>
        <v>0.1061546554</v>
      </c>
      <c r="U183" s="23">
        <f t="shared" si="23"/>
        <v>0.1961039419</v>
      </c>
      <c r="V183" s="26">
        <f t="shared" si="24"/>
        <v>12.48958268</v>
      </c>
    </row>
    <row r="184" ht="12.75" customHeight="1">
      <c r="A184" s="7" t="s">
        <v>202</v>
      </c>
      <c r="B184" s="7">
        <v>0.0</v>
      </c>
      <c r="C184" s="7">
        <v>12.0</v>
      </c>
      <c r="D184" s="7">
        <v>72.0</v>
      </c>
      <c r="E184" s="7">
        <v>292.0</v>
      </c>
      <c r="F184" s="7">
        <v>270.0</v>
      </c>
      <c r="G184" s="7">
        <v>242.0</v>
      </c>
      <c r="H184" s="7">
        <v>612.0</v>
      </c>
      <c r="I184" s="7">
        <v>488.0</v>
      </c>
      <c r="J184" s="7">
        <v>580.0</v>
      </c>
      <c r="K184" s="23">
        <f t="shared" si="13"/>
        <v>0.0001982946659</v>
      </c>
      <c r="L184" s="23">
        <f t="shared" si="14"/>
        <v>0.004572634541</v>
      </c>
      <c r="M184" s="23">
        <f t="shared" si="15"/>
        <v>0.009792085848</v>
      </c>
      <c r="N184" s="23">
        <f t="shared" si="16"/>
        <v>0.004854338352</v>
      </c>
      <c r="O184" s="23">
        <f t="shared" si="17"/>
        <v>0.04365966324</v>
      </c>
      <c r="P184" s="23">
        <f t="shared" si="18"/>
        <v>0.04534047181</v>
      </c>
      <c r="Q184" s="23">
        <f t="shared" si="19"/>
        <v>0.05735189993</v>
      </c>
      <c r="R184" s="23">
        <f t="shared" si="20"/>
        <v>0.06173834223</v>
      </c>
      <c r="S184" s="23">
        <f t="shared" si="21"/>
        <v>0.03062950204</v>
      </c>
      <c r="T184" s="23">
        <f t="shared" si="22"/>
        <v>0.0611257233</v>
      </c>
      <c r="U184" s="23">
        <f t="shared" si="23"/>
        <v>0.04997426709</v>
      </c>
      <c r="V184" s="26">
        <f t="shared" si="24"/>
        <v>10.29476387</v>
      </c>
    </row>
    <row r="185" ht="12.75" customHeight="1">
      <c r="A185" s="7" t="s">
        <v>212</v>
      </c>
      <c r="B185" s="7">
        <v>32.0</v>
      </c>
      <c r="C185" s="7">
        <v>132.0</v>
      </c>
      <c r="D185" s="7">
        <v>386.0</v>
      </c>
      <c r="E185" s="7">
        <v>2528.0</v>
      </c>
      <c r="F185" s="7">
        <v>2146.0</v>
      </c>
      <c r="G185" s="7">
        <v>2128.0</v>
      </c>
      <c r="H185" s="7">
        <v>3084.0</v>
      </c>
      <c r="I185" s="7">
        <v>3892.0</v>
      </c>
      <c r="J185" s="7">
        <v>2756.0</v>
      </c>
      <c r="K185" s="23">
        <f t="shared" si="13"/>
        <v>0.006543723974</v>
      </c>
      <c r="L185" s="23">
        <f t="shared" si="14"/>
        <v>0.04678156877</v>
      </c>
      <c r="M185" s="23">
        <f t="shared" si="15"/>
        <v>0.05191146881</v>
      </c>
      <c r="N185" s="23">
        <f t="shared" si="16"/>
        <v>0.03507892052</v>
      </c>
      <c r="O185" s="23">
        <f t="shared" si="17"/>
        <v>0.3768439875</v>
      </c>
      <c r="P185" s="23">
        <f t="shared" si="18"/>
        <v>0.3592103062</v>
      </c>
      <c r="Q185" s="23">
        <f t="shared" si="19"/>
        <v>0.5024781685</v>
      </c>
      <c r="R185" s="23">
        <f t="shared" si="20"/>
        <v>0.3107060127</v>
      </c>
      <c r="S185" s="23">
        <f t="shared" si="21"/>
        <v>0.2438459129</v>
      </c>
      <c r="T185" s="23">
        <f t="shared" si="22"/>
        <v>0.2900578643</v>
      </c>
      <c r="U185" s="23">
        <f t="shared" si="23"/>
        <v>0.3471903753</v>
      </c>
      <c r="V185" s="26">
        <f t="shared" si="24"/>
        <v>9.897407623</v>
      </c>
    </row>
    <row r="186" ht="12.75" customHeight="1">
      <c r="A186" s="7" t="s">
        <v>230</v>
      </c>
      <c r="B186" s="7">
        <v>74.0</v>
      </c>
      <c r="C186" s="7">
        <v>186.0</v>
      </c>
      <c r="D186" s="7">
        <v>180.0</v>
      </c>
      <c r="E186" s="7">
        <v>2436.0</v>
      </c>
      <c r="F186" s="7">
        <v>2252.0</v>
      </c>
      <c r="G186" s="7">
        <v>1438.0</v>
      </c>
      <c r="H186" s="7">
        <v>1732.0</v>
      </c>
      <c r="I186" s="7">
        <v>1816.0</v>
      </c>
      <c r="J186" s="7">
        <v>1860.0</v>
      </c>
      <c r="K186" s="23">
        <f t="shared" si="13"/>
        <v>0.01487209994</v>
      </c>
      <c r="L186" s="23">
        <f t="shared" si="14"/>
        <v>0.06577558917</v>
      </c>
      <c r="M186" s="23">
        <f t="shared" si="15"/>
        <v>0.02427900738</v>
      </c>
      <c r="N186" s="23">
        <f t="shared" si="16"/>
        <v>0.03497556549</v>
      </c>
      <c r="O186" s="23">
        <f t="shared" si="17"/>
        <v>0.3631351512</v>
      </c>
      <c r="P186" s="23">
        <f t="shared" si="18"/>
        <v>0.3769449557</v>
      </c>
      <c r="Q186" s="23">
        <f t="shared" si="19"/>
        <v>0.3396270946</v>
      </c>
      <c r="R186" s="23">
        <f t="shared" si="20"/>
        <v>0.1745392285</v>
      </c>
      <c r="S186" s="23">
        <f t="shared" si="21"/>
        <v>0.1138114626</v>
      </c>
      <c r="T186" s="23">
        <f t="shared" si="22"/>
        <v>0.1957916886</v>
      </c>
      <c r="U186" s="23">
        <f t="shared" si="23"/>
        <v>0.2606415969</v>
      </c>
      <c r="V186" s="26">
        <f t="shared" si="24"/>
        <v>7.452105296</v>
      </c>
    </row>
    <row r="187" ht="12.75" customHeight="1">
      <c r="A187" s="7" t="s">
        <v>235</v>
      </c>
      <c r="B187" s="7">
        <v>674.0</v>
      </c>
      <c r="C187" s="7">
        <v>218.0</v>
      </c>
      <c r="D187" s="7">
        <v>732.0</v>
      </c>
      <c r="E187" s="7">
        <v>5338.0</v>
      </c>
      <c r="F187" s="7">
        <v>5882.0</v>
      </c>
      <c r="G187" s="7">
        <v>4008.0</v>
      </c>
      <c r="H187" s="7">
        <v>5300.0</v>
      </c>
      <c r="I187" s="7">
        <v>7276.0</v>
      </c>
      <c r="J187" s="7">
        <v>5388.0</v>
      </c>
      <c r="K187" s="23">
        <f t="shared" si="13"/>
        <v>0.1338488995</v>
      </c>
      <c r="L187" s="23">
        <f t="shared" si="14"/>
        <v>0.07703130496</v>
      </c>
      <c r="M187" s="23">
        <f t="shared" si="15"/>
        <v>0.09832327297</v>
      </c>
      <c r="N187" s="23">
        <f t="shared" si="16"/>
        <v>0.1030678258</v>
      </c>
      <c r="O187" s="23">
        <f t="shared" si="17"/>
        <v>0.7955595291</v>
      </c>
      <c r="P187" s="23">
        <f t="shared" si="18"/>
        <v>0.9842730467</v>
      </c>
      <c r="Q187" s="23">
        <f t="shared" si="19"/>
        <v>0.9461883408</v>
      </c>
      <c r="R187" s="23">
        <f t="shared" si="20"/>
        <v>0.5338906234</v>
      </c>
      <c r="S187" s="23">
        <f t="shared" si="21"/>
        <v>0.4558095835</v>
      </c>
      <c r="T187" s="23">
        <f t="shared" si="22"/>
        <v>0.5669647554</v>
      </c>
      <c r="U187" s="23">
        <f t="shared" si="23"/>
        <v>0.7137809798</v>
      </c>
      <c r="V187" s="26">
        <f t="shared" si="24"/>
        <v>6.925352061</v>
      </c>
    </row>
    <row r="188" ht="12.75" customHeight="1">
      <c r="A188" s="7" t="s">
        <v>209</v>
      </c>
      <c r="B188" s="7">
        <v>596.0</v>
      </c>
      <c r="C188" s="7">
        <v>148.0</v>
      </c>
      <c r="D188" s="7">
        <v>432.0</v>
      </c>
      <c r="E188" s="7">
        <v>3298.0</v>
      </c>
      <c r="F188" s="7">
        <v>3324.0</v>
      </c>
      <c r="G188" s="7">
        <v>3250.0</v>
      </c>
      <c r="H188" s="7">
        <v>5936.0</v>
      </c>
      <c r="I188" s="7">
        <v>3576.0</v>
      </c>
      <c r="J188" s="7">
        <v>4912.0</v>
      </c>
      <c r="K188" s="23">
        <f t="shared" si="13"/>
        <v>0.1183819155</v>
      </c>
      <c r="L188" s="23">
        <f t="shared" si="14"/>
        <v>0.05240942666</v>
      </c>
      <c r="M188" s="23">
        <f t="shared" si="15"/>
        <v>0.05808182428</v>
      </c>
      <c r="N188" s="23">
        <f t="shared" si="16"/>
        <v>0.07629105549</v>
      </c>
      <c r="O188" s="23">
        <f t="shared" si="17"/>
        <v>0.4915809864</v>
      </c>
      <c r="P188" s="23">
        <f t="shared" si="18"/>
        <v>0.5562991467</v>
      </c>
      <c r="Q188" s="23">
        <f t="shared" si="19"/>
        <v>0.7672881756</v>
      </c>
      <c r="R188" s="23">
        <f t="shared" si="20"/>
        <v>0.5979454124</v>
      </c>
      <c r="S188" s="23">
        <f t="shared" si="21"/>
        <v>0.2240526151</v>
      </c>
      <c r="T188" s="23">
        <f t="shared" si="22"/>
        <v>0.5168858496</v>
      </c>
      <c r="U188" s="23">
        <f t="shared" si="23"/>
        <v>0.5256753643</v>
      </c>
      <c r="V188" s="26">
        <f t="shared" si="24"/>
        <v>6.890393126</v>
      </c>
    </row>
    <row r="189" ht="12.75" customHeight="1">
      <c r="A189" s="7" t="s">
        <v>242</v>
      </c>
      <c r="B189" s="7">
        <v>0.0</v>
      </c>
      <c r="C189" s="7">
        <v>6.0</v>
      </c>
      <c r="D189" s="7">
        <v>64.0</v>
      </c>
      <c r="E189" s="7">
        <v>134.0</v>
      </c>
      <c r="F189" s="7">
        <v>80.0</v>
      </c>
      <c r="G189" s="7">
        <v>200.0</v>
      </c>
      <c r="H189" s="7">
        <v>192.0</v>
      </c>
      <c r="I189" s="7">
        <v>448.0</v>
      </c>
      <c r="J189" s="7">
        <v>260.0</v>
      </c>
      <c r="K189" s="23">
        <f t="shared" si="13"/>
        <v>0.0001982946659</v>
      </c>
      <c r="L189" s="23">
        <f t="shared" si="14"/>
        <v>0.00246218783</v>
      </c>
      <c r="M189" s="23">
        <f t="shared" si="15"/>
        <v>0.00871898055</v>
      </c>
      <c r="N189" s="23">
        <f t="shared" si="16"/>
        <v>0.003793154349</v>
      </c>
      <c r="O189" s="23">
        <f t="shared" si="17"/>
        <v>0.02011622709</v>
      </c>
      <c r="P189" s="23">
        <f t="shared" si="18"/>
        <v>0.01355194914</v>
      </c>
      <c r="Q189" s="23">
        <f t="shared" si="19"/>
        <v>0.04743922587</v>
      </c>
      <c r="R189" s="23">
        <f t="shared" si="20"/>
        <v>0.01943800987</v>
      </c>
      <c r="S189" s="23">
        <f t="shared" si="21"/>
        <v>0.0281240213</v>
      </c>
      <c r="T189" s="23">
        <f t="shared" si="22"/>
        <v>0.02745923198</v>
      </c>
      <c r="U189" s="23">
        <f t="shared" si="23"/>
        <v>0.02602144421</v>
      </c>
      <c r="V189" s="26">
        <f t="shared" si="24"/>
        <v>6.860106871</v>
      </c>
    </row>
    <row r="190" ht="12.75" customHeight="1">
      <c r="A190" s="7" t="s">
        <v>207</v>
      </c>
      <c r="B190" s="7">
        <v>24.0</v>
      </c>
      <c r="C190" s="7">
        <v>50.0</v>
      </c>
      <c r="D190" s="7">
        <v>52.0</v>
      </c>
      <c r="E190" s="7">
        <v>452.0</v>
      </c>
      <c r="F190" s="7">
        <v>472.0</v>
      </c>
      <c r="G190" s="7">
        <v>408.0</v>
      </c>
      <c r="H190" s="7">
        <v>572.0</v>
      </c>
      <c r="I190" s="7">
        <v>688.0</v>
      </c>
      <c r="J190" s="7">
        <v>460.0</v>
      </c>
      <c r="K190" s="23">
        <f t="shared" si="13"/>
        <v>0.004957366647</v>
      </c>
      <c r="L190" s="23">
        <f t="shared" si="14"/>
        <v>0.01793879705</v>
      </c>
      <c r="M190" s="23">
        <f t="shared" si="15"/>
        <v>0.007109322602</v>
      </c>
      <c r="N190" s="23">
        <f t="shared" si="16"/>
        <v>0.01000182876</v>
      </c>
      <c r="O190" s="23">
        <f t="shared" si="17"/>
        <v>0.06750111757</v>
      </c>
      <c r="P190" s="23">
        <f t="shared" si="18"/>
        <v>0.07913669065</v>
      </c>
      <c r="Q190" s="23">
        <f t="shared" si="19"/>
        <v>0.09653056408</v>
      </c>
      <c r="R190" s="23">
        <f t="shared" si="20"/>
        <v>0.05770973915</v>
      </c>
      <c r="S190" s="23">
        <f t="shared" si="21"/>
        <v>0.04315690573</v>
      </c>
      <c r="T190" s="23">
        <f t="shared" si="22"/>
        <v>0.04850078906</v>
      </c>
      <c r="U190" s="23">
        <f t="shared" si="23"/>
        <v>0.06542263437</v>
      </c>
      <c r="V190" s="26">
        <f t="shared" si="24"/>
        <v>6.54106723</v>
      </c>
    </row>
    <row r="191" ht="12.75" customHeight="1">
      <c r="A191" s="7" t="s">
        <v>227</v>
      </c>
      <c r="B191" s="7">
        <v>318.0</v>
      </c>
      <c r="C191" s="7">
        <v>246.0</v>
      </c>
      <c r="D191" s="7">
        <v>468.0</v>
      </c>
      <c r="E191" s="7">
        <v>2350.0</v>
      </c>
      <c r="F191" s="7">
        <v>3080.0</v>
      </c>
      <c r="G191" s="7">
        <v>1882.0</v>
      </c>
      <c r="H191" s="7">
        <v>3644.0</v>
      </c>
      <c r="I191" s="7">
        <v>4296.0</v>
      </c>
      <c r="J191" s="7">
        <v>3452.0</v>
      </c>
      <c r="K191" s="23">
        <f t="shared" si="13"/>
        <v>0.06325599841</v>
      </c>
      <c r="L191" s="23">
        <f t="shared" si="14"/>
        <v>0.08688005628</v>
      </c>
      <c r="M191" s="23">
        <f t="shared" si="15"/>
        <v>0.06291079812</v>
      </c>
      <c r="N191" s="23">
        <f t="shared" si="16"/>
        <v>0.0710156176</v>
      </c>
      <c r="O191" s="23">
        <f t="shared" si="17"/>
        <v>0.3503203695</v>
      </c>
      <c r="P191" s="23">
        <f t="shared" si="18"/>
        <v>0.5154759913</v>
      </c>
      <c r="Q191" s="23">
        <f t="shared" si="19"/>
        <v>0.4444182204</v>
      </c>
      <c r="R191" s="23">
        <f t="shared" si="20"/>
        <v>0.3671064558</v>
      </c>
      <c r="S191" s="23">
        <f t="shared" si="21"/>
        <v>0.2691512684</v>
      </c>
      <c r="T191" s="23">
        <f t="shared" si="22"/>
        <v>0.3632824829</v>
      </c>
      <c r="U191" s="23">
        <f t="shared" si="23"/>
        <v>0.3849591314</v>
      </c>
      <c r="V191" s="26">
        <f t="shared" si="24"/>
        <v>5.420767211</v>
      </c>
    </row>
    <row r="192" ht="12.75" customHeight="1">
      <c r="A192" s="7" t="s">
        <v>241</v>
      </c>
      <c r="B192" s="7">
        <v>728.0</v>
      </c>
      <c r="C192" s="7">
        <v>426.0</v>
      </c>
      <c r="D192" s="7">
        <v>542.0</v>
      </c>
      <c r="E192" s="7">
        <v>4248.0</v>
      </c>
      <c r="F192" s="7">
        <v>4386.0</v>
      </c>
      <c r="G192" s="7">
        <v>3118.0</v>
      </c>
      <c r="H192" s="7">
        <v>4600.0</v>
      </c>
      <c r="I192" s="7">
        <v>6876.0</v>
      </c>
      <c r="J192" s="7">
        <v>3940.0</v>
      </c>
      <c r="K192" s="23">
        <f t="shared" si="13"/>
        <v>0.1445568114</v>
      </c>
      <c r="L192" s="23">
        <f t="shared" si="14"/>
        <v>0.1501934576</v>
      </c>
      <c r="M192" s="23">
        <f t="shared" si="15"/>
        <v>0.07283702213</v>
      </c>
      <c r="N192" s="23">
        <f t="shared" si="16"/>
        <v>0.1225290971</v>
      </c>
      <c r="O192" s="23">
        <f t="shared" si="17"/>
        <v>0.6331396215</v>
      </c>
      <c r="P192" s="23">
        <f t="shared" si="18"/>
        <v>0.7339802577</v>
      </c>
      <c r="Q192" s="23">
        <f t="shared" si="19"/>
        <v>0.7361340571</v>
      </c>
      <c r="R192" s="23">
        <f t="shared" si="20"/>
        <v>0.4633900695</v>
      </c>
      <c r="S192" s="23">
        <f t="shared" si="21"/>
        <v>0.4307547761</v>
      </c>
      <c r="T192" s="23">
        <f t="shared" si="22"/>
        <v>0.4146238822</v>
      </c>
      <c r="U192" s="23">
        <f t="shared" si="23"/>
        <v>0.568670444</v>
      </c>
      <c r="V192" s="26">
        <f t="shared" si="24"/>
        <v>4.641105318</v>
      </c>
    </row>
    <row r="193" ht="12.75" customHeight="1">
      <c r="A193" s="7" t="s">
        <v>188</v>
      </c>
      <c r="B193" s="7">
        <v>964.0</v>
      </c>
      <c r="C193" s="7">
        <v>664.0</v>
      </c>
      <c r="D193" s="7">
        <v>736.0</v>
      </c>
      <c r="E193" s="7">
        <v>6118.0</v>
      </c>
      <c r="F193" s="7">
        <v>6170.0</v>
      </c>
      <c r="G193" s="7">
        <v>4398.0</v>
      </c>
      <c r="H193" s="7">
        <v>5072.0</v>
      </c>
      <c r="I193" s="7">
        <v>6992.0</v>
      </c>
      <c r="J193" s="7">
        <v>4592.0</v>
      </c>
      <c r="K193" s="23">
        <f t="shared" si="13"/>
        <v>0.1913543526</v>
      </c>
      <c r="L193" s="23">
        <f t="shared" si="14"/>
        <v>0.2339078438</v>
      </c>
      <c r="M193" s="23">
        <f t="shared" si="15"/>
        <v>0.09885982562</v>
      </c>
      <c r="N193" s="23">
        <f t="shared" si="16"/>
        <v>0.1747073407</v>
      </c>
      <c r="O193" s="23">
        <f t="shared" si="17"/>
        <v>0.911786619</v>
      </c>
      <c r="P193" s="23">
        <f t="shared" si="18"/>
        <v>1.032457755</v>
      </c>
      <c r="Q193" s="23">
        <f t="shared" si="19"/>
        <v>1.0382346</v>
      </c>
      <c r="R193" s="23">
        <f t="shared" si="20"/>
        <v>0.5109275859</v>
      </c>
      <c r="S193" s="23">
        <f t="shared" si="21"/>
        <v>0.4380206702</v>
      </c>
      <c r="T193" s="23">
        <f t="shared" si="22"/>
        <v>0.4832193582</v>
      </c>
      <c r="U193" s="23">
        <f t="shared" si="23"/>
        <v>0.7357744313</v>
      </c>
      <c r="V193" s="26">
        <f t="shared" si="24"/>
        <v>4.211468325</v>
      </c>
    </row>
    <row r="194" ht="12.75" customHeight="1">
      <c r="A194" s="7" t="s">
        <v>218</v>
      </c>
      <c r="B194" s="7">
        <v>2132.0</v>
      </c>
      <c r="C194" s="7">
        <v>1386.0</v>
      </c>
      <c r="D194" s="7">
        <v>2452.0</v>
      </c>
      <c r="E194" s="7">
        <v>12204.0</v>
      </c>
      <c r="F194" s="7">
        <v>12874.0</v>
      </c>
      <c r="G194" s="7">
        <v>8420.0</v>
      </c>
      <c r="H194" s="7">
        <v>12216.0</v>
      </c>
      <c r="I194" s="7">
        <v>10900.0</v>
      </c>
      <c r="J194" s="7">
        <v>11732.0</v>
      </c>
      <c r="K194" s="23">
        <f t="shared" si="13"/>
        <v>0.4229625223</v>
      </c>
      <c r="L194" s="23">
        <f t="shared" si="14"/>
        <v>0.4878649314</v>
      </c>
      <c r="M194" s="23">
        <f t="shared" si="15"/>
        <v>0.3290409121</v>
      </c>
      <c r="N194" s="23">
        <f t="shared" si="16"/>
        <v>0.4132894553</v>
      </c>
      <c r="O194" s="23">
        <f t="shared" si="17"/>
        <v>1.818655938</v>
      </c>
      <c r="P194" s="23">
        <f t="shared" si="18"/>
        <v>2.154090681</v>
      </c>
      <c r="Q194" s="23">
        <f t="shared" si="19"/>
        <v>1.987491149</v>
      </c>
      <c r="R194" s="23">
        <f t="shared" si="20"/>
        <v>1.230436096</v>
      </c>
      <c r="S194" s="23">
        <f t="shared" si="21"/>
        <v>0.6828061384</v>
      </c>
      <c r="T194" s="23">
        <f t="shared" si="22"/>
        <v>1.234402946</v>
      </c>
      <c r="U194" s="23">
        <f t="shared" si="23"/>
        <v>1.517980491</v>
      </c>
      <c r="V194" s="26">
        <f t="shared" si="24"/>
        <v>3.672923352</v>
      </c>
    </row>
    <row r="195" ht="12.75" customHeight="1">
      <c r="A195" s="7" t="s">
        <v>219</v>
      </c>
      <c r="B195" s="7">
        <v>2.0</v>
      </c>
      <c r="C195" s="7">
        <v>62.0</v>
      </c>
      <c r="D195" s="7">
        <v>536.0</v>
      </c>
      <c r="E195" s="7">
        <v>866.0</v>
      </c>
      <c r="F195" s="7">
        <v>788.0</v>
      </c>
      <c r="G195" s="7">
        <v>634.0</v>
      </c>
      <c r="H195" s="7">
        <v>1052.0</v>
      </c>
      <c r="I195" s="7">
        <v>776.0</v>
      </c>
      <c r="J195" s="7">
        <v>1016.0</v>
      </c>
      <c r="K195" s="23">
        <f t="shared" si="13"/>
        <v>0.0005948839976</v>
      </c>
      <c r="L195" s="23">
        <f t="shared" si="14"/>
        <v>0.02215969047</v>
      </c>
      <c r="M195" s="23">
        <f t="shared" si="15"/>
        <v>0.07203219316</v>
      </c>
      <c r="N195" s="23">
        <f t="shared" si="16"/>
        <v>0.03159558921</v>
      </c>
      <c r="O195" s="23">
        <f t="shared" si="17"/>
        <v>0.1291908806</v>
      </c>
      <c r="P195" s="23">
        <f t="shared" si="18"/>
        <v>0.1320060231</v>
      </c>
      <c r="Q195" s="23">
        <f t="shared" si="19"/>
        <v>0.1498701912</v>
      </c>
      <c r="R195" s="23">
        <f t="shared" si="20"/>
        <v>0.1060529761</v>
      </c>
      <c r="S195" s="23">
        <f t="shared" si="21"/>
        <v>0.04866896336</v>
      </c>
      <c r="T195" s="23">
        <f t="shared" si="22"/>
        <v>0.1069963177</v>
      </c>
      <c r="U195" s="23">
        <f t="shared" si="23"/>
        <v>0.112130892</v>
      </c>
      <c r="V195" s="26">
        <f t="shared" si="24"/>
        <v>3.548941318</v>
      </c>
    </row>
    <row r="196" ht="12.75" customHeight="1">
      <c r="A196" s="7" t="s">
        <v>240</v>
      </c>
      <c r="B196" s="7">
        <v>618.0</v>
      </c>
      <c r="C196" s="7">
        <v>354.0</v>
      </c>
      <c r="D196" s="7">
        <v>538.0</v>
      </c>
      <c r="E196" s="7">
        <v>2722.0</v>
      </c>
      <c r="F196" s="7">
        <v>2980.0</v>
      </c>
      <c r="G196" s="7">
        <v>1908.0</v>
      </c>
      <c r="H196" s="7">
        <v>2864.0</v>
      </c>
      <c r="I196" s="7">
        <v>3864.0</v>
      </c>
      <c r="J196" s="7">
        <v>2600.0</v>
      </c>
      <c r="K196" s="23">
        <f t="shared" si="13"/>
        <v>0.1227443982</v>
      </c>
      <c r="L196" s="23">
        <f t="shared" si="14"/>
        <v>0.1248680971</v>
      </c>
      <c r="M196" s="23">
        <f t="shared" si="15"/>
        <v>0.07230046948</v>
      </c>
      <c r="N196" s="23">
        <f t="shared" si="16"/>
        <v>0.1066376549</v>
      </c>
      <c r="O196" s="23">
        <f t="shared" si="17"/>
        <v>0.4057517509</v>
      </c>
      <c r="P196" s="23">
        <f t="shared" si="18"/>
        <v>0.4987451899</v>
      </c>
      <c r="Q196" s="23">
        <f t="shared" si="19"/>
        <v>0.4505546377</v>
      </c>
      <c r="R196" s="23">
        <f t="shared" si="20"/>
        <v>0.2885486957</v>
      </c>
      <c r="S196" s="23">
        <f t="shared" si="21"/>
        <v>0.2420920764</v>
      </c>
      <c r="T196" s="23">
        <f t="shared" si="22"/>
        <v>0.2736454498</v>
      </c>
      <c r="U196" s="23">
        <f t="shared" si="23"/>
        <v>0.3598896334</v>
      </c>
      <c r="V196" s="26">
        <f t="shared" si="24"/>
        <v>3.374883231</v>
      </c>
    </row>
    <row r="197" ht="12.75" customHeight="1">
      <c r="A197" s="7" t="s">
        <v>232</v>
      </c>
      <c r="B197" s="7">
        <v>262.0</v>
      </c>
      <c r="C197" s="7">
        <v>634.0</v>
      </c>
      <c r="D197" s="7">
        <v>410.0</v>
      </c>
      <c r="E197" s="7">
        <v>2560.0</v>
      </c>
      <c r="F197" s="7">
        <v>2460.0</v>
      </c>
      <c r="G197" s="7">
        <v>1618.0</v>
      </c>
      <c r="H197" s="7">
        <v>2700.0</v>
      </c>
      <c r="I197" s="7">
        <v>2696.0</v>
      </c>
      <c r="J197" s="7">
        <v>2128.0</v>
      </c>
      <c r="K197" s="23">
        <f t="shared" si="13"/>
        <v>0.05215149712</v>
      </c>
      <c r="L197" s="23">
        <f t="shared" si="14"/>
        <v>0.2233556103</v>
      </c>
      <c r="M197" s="23">
        <f t="shared" si="15"/>
        <v>0.05513078471</v>
      </c>
      <c r="N197" s="23">
        <f t="shared" si="16"/>
        <v>0.1102126307</v>
      </c>
      <c r="O197" s="23">
        <f t="shared" si="17"/>
        <v>0.3816122783</v>
      </c>
      <c r="P197" s="23">
        <f t="shared" si="18"/>
        <v>0.4117450226</v>
      </c>
      <c r="Q197" s="23">
        <f t="shared" si="19"/>
        <v>0.3821099835</v>
      </c>
      <c r="R197" s="23">
        <f t="shared" si="20"/>
        <v>0.2720314231</v>
      </c>
      <c r="S197" s="23">
        <f t="shared" si="21"/>
        <v>0.1689320388</v>
      </c>
      <c r="T197" s="23">
        <f t="shared" si="22"/>
        <v>0.2239873751</v>
      </c>
      <c r="U197" s="23">
        <f t="shared" si="23"/>
        <v>0.3067363536</v>
      </c>
      <c r="V197" s="26">
        <f t="shared" si="24"/>
        <v>2.783132492</v>
      </c>
    </row>
    <row r="198" ht="12.75" customHeight="1">
      <c r="A198" s="7" t="s">
        <v>220</v>
      </c>
      <c r="B198" s="7">
        <v>1190.0</v>
      </c>
      <c r="C198" s="7">
        <v>450.0</v>
      </c>
      <c r="D198" s="7">
        <v>1284.0</v>
      </c>
      <c r="E198" s="7">
        <v>4200.0</v>
      </c>
      <c r="F198" s="7">
        <v>3568.0</v>
      </c>
      <c r="G198" s="7">
        <v>2860.0</v>
      </c>
      <c r="H198" s="7">
        <v>4412.0</v>
      </c>
      <c r="I198" s="7">
        <v>6000.0</v>
      </c>
      <c r="J198" s="7">
        <v>3912.0</v>
      </c>
      <c r="K198" s="23">
        <f t="shared" si="13"/>
        <v>0.2361689471</v>
      </c>
      <c r="L198" s="23">
        <f t="shared" si="14"/>
        <v>0.1586352445</v>
      </c>
      <c r="M198" s="23">
        <f t="shared" si="15"/>
        <v>0.1723675386</v>
      </c>
      <c r="N198" s="23">
        <f t="shared" si="16"/>
        <v>0.1890572434</v>
      </c>
      <c r="O198" s="23">
        <f t="shared" si="17"/>
        <v>0.6259871852</v>
      </c>
      <c r="P198" s="23">
        <f t="shared" si="18"/>
        <v>0.5971223022</v>
      </c>
      <c r="Q198" s="23">
        <f t="shared" si="19"/>
        <v>0.6752419165</v>
      </c>
      <c r="R198" s="23">
        <f t="shared" si="20"/>
        <v>0.444455635</v>
      </c>
      <c r="S198" s="23">
        <f t="shared" si="21"/>
        <v>0.3758847479</v>
      </c>
      <c r="T198" s="23">
        <f t="shared" si="22"/>
        <v>0.4116780642</v>
      </c>
      <c r="U198" s="23">
        <f t="shared" si="23"/>
        <v>0.5217283085</v>
      </c>
      <c r="V198" s="26">
        <f t="shared" si="24"/>
        <v>2.759631418</v>
      </c>
    </row>
    <row r="199" ht="12.75" customHeight="1">
      <c r="A199" s="7" t="s">
        <v>225</v>
      </c>
      <c r="B199" s="7">
        <v>150.0</v>
      </c>
      <c r="C199" s="7">
        <v>170.0</v>
      </c>
      <c r="D199" s="7">
        <v>234.0</v>
      </c>
      <c r="E199" s="7">
        <v>810.0</v>
      </c>
      <c r="F199" s="7">
        <v>884.0</v>
      </c>
      <c r="G199" s="7">
        <v>540.0</v>
      </c>
      <c r="H199" s="7">
        <v>744.0</v>
      </c>
      <c r="I199" s="7">
        <v>720.0</v>
      </c>
      <c r="J199" s="7">
        <v>732.0</v>
      </c>
      <c r="K199" s="23">
        <f t="shared" si="13"/>
        <v>0.02994249455</v>
      </c>
      <c r="L199" s="23">
        <f t="shared" si="14"/>
        <v>0.06014773127</v>
      </c>
      <c r="M199" s="23">
        <f t="shared" si="15"/>
        <v>0.03152246814</v>
      </c>
      <c r="N199" s="23">
        <f t="shared" si="16"/>
        <v>0.04053756465</v>
      </c>
      <c r="O199" s="23">
        <f t="shared" si="17"/>
        <v>0.1208463716</v>
      </c>
      <c r="P199" s="23">
        <f t="shared" si="18"/>
        <v>0.1480675924</v>
      </c>
      <c r="Q199" s="23">
        <f t="shared" si="19"/>
        <v>0.1276846826</v>
      </c>
      <c r="R199" s="23">
        <f t="shared" si="20"/>
        <v>0.0750327324</v>
      </c>
      <c r="S199" s="23">
        <f t="shared" si="21"/>
        <v>0.04516129032</v>
      </c>
      <c r="T199" s="23">
        <f t="shared" si="22"/>
        <v>0.07711730668</v>
      </c>
      <c r="U199" s="23">
        <f t="shared" si="23"/>
        <v>0.098984996</v>
      </c>
      <c r="V199" s="26">
        <f t="shared" si="24"/>
        <v>2.441809143</v>
      </c>
    </row>
    <row r="200" ht="12.75" customHeight="1">
      <c r="A200" s="7" t="s">
        <v>238</v>
      </c>
      <c r="B200" s="7">
        <v>1482.0</v>
      </c>
      <c r="C200" s="7">
        <v>684.0</v>
      </c>
      <c r="D200" s="7">
        <v>1670.0</v>
      </c>
      <c r="E200" s="7">
        <v>4058.0</v>
      </c>
      <c r="F200" s="7">
        <v>4234.0</v>
      </c>
      <c r="G200" s="7">
        <v>2790.0</v>
      </c>
      <c r="H200" s="7">
        <v>3964.0</v>
      </c>
      <c r="I200" s="7">
        <v>3256.0</v>
      </c>
      <c r="J200" s="7">
        <v>3300.0</v>
      </c>
      <c r="K200" s="23">
        <f t="shared" si="13"/>
        <v>0.2940709895</v>
      </c>
      <c r="L200" s="23">
        <f t="shared" si="14"/>
        <v>0.2409426662</v>
      </c>
      <c r="M200" s="23">
        <f t="shared" si="15"/>
        <v>0.2241448692</v>
      </c>
      <c r="N200" s="23">
        <f t="shared" si="16"/>
        <v>0.2530528416</v>
      </c>
      <c r="O200" s="23">
        <f t="shared" si="17"/>
        <v>0.6048278945</v>
      </c>
      <c r="P200" s="23">
        <f t="shared" si="18"/>
        <v>0.7085494395</v>
      </c>
      <c r="Q200" s="23">
        <f t="shared" si="19"/>
        <v>0.658720793</v>
      </c>
      <c r="R200" s="23">
        <f t="shared" si="20"/>
        <v>0.3993352805</v>
      </c>
      <c r="S200" s="23">
        <f t="shared" si="21"/>
        <v>0.2040087692</v>
      </c>
      <c r="T200" s="23">
        <f t="shared" si="22"/>
        <v>0.3472908995</v>
      </c>
      <c r="U200" s="23">
        <f t="shared" si="23"/>
        <v>0.4871221794</v>
      </c>
      <c r="V200" s="26">
        <f t="shared" si="24"/>
        <v>1.924982056</v>
      </c>
    </row>
    <row r="201" ht="12.75" customHeight="1">
      <c r="A201" s="7" t="s">
        <v>243</v>
      </c>
      <c r="B201" s="7">
        <v>1298.0</v>
      </c>
      <c r="C201" s="7">
        <v>902.0</v>
      </c>
      <c r="D201" s="7">
        <v>1284.0</v>
      </c>
      <c r="E201" s="7">
        <v>3478.0</v>
      </c>
      <c r="F201" s="7">
        <v>4214.0</v>
      </c>
      <c r="G201" s="7">
        <v>2436.0</v>
      </c>
      <c r="H201" s="7">
        <v>3208.0</v>
      </c>
      <c r="I201" s="7">
        <v>3664.0</v>
      </c>
      <c r="J201" s="7">
        <v>3080.0</v>
      </c>
      <c r="K201" s="23">
        <f t="shared" si="13"/>
        <v>0.257584771</v>
      </c>
      <c r="L201" s="23">
        <f t="shared" si="14"/>
        <v>0.31762223</v>
      </c>
      <c r="M201" s="23">
        <f t="shared" si="15"/>
        <v>0.1723675386</v>
      </c>
      <c r="N201" s="23">
        <f t="shared" si="16"/>
        <v>0.2491915132</v>
      </c>
      <c r="O201" s="23">
        <f t="shared" si="17"/>
        <v>0.5184026226</v>
      </c>
      <c r="P201" s="23">
        <f t="shared" si="18"/>
        <v>0.7052032792</v>
      </c>
      <c r="Q201" s="23">
        <f t="shared" si="19"/>
        <v>0.5751711116</v>
      </c>
      <c r="R201" s="23">
        <f t="shared" si="20"/>
        <v>0.3231946822</v>
      </c>
      <c r="S201" s="23">
        <f t="shared" si="21"/>
        <v>0.2295646727</v>
      </c>
      <c r="T201" s="23">
        <f t="shared" si="22"/>
        <v>0.3241451867</v>
      </c>
      <c r="U201" s="23">
        <f t="shared" si="23"/>
        <v>0.4459469259</v>
      </c>
      <c r="V201" s="26">
        <f t="shared" si="24"/>
        <v>1.789575095</v>
      </c>
    </row>
    <row r="202" ht="12.75" customHeight="1">
      <c r="A202" s="7" t="s">
        <v>221</v>
      </c>
      <c r="B202" s="7">
        <v>486.0</v>
      </c>
      <c r="C202" s="7">
        <v>164.0</v>
      </c>
      <c r="D202" s="7">
        <v>370.0</v>
      </c>
      <c r="E202" s="7">
        <v>974.0</v>
      </c>
      <c r="F202" s="7">
        <v>932.0</v>
      </c>
      <c r="G202" s="7">
        <v>594.0</v>
      </c>
      <c r="H202" s="7">
        <v>1012.0</v>
      </c>
      <c r="I202" s="7">
        <v>748.0</v>
      </c>
      <c r="J202" s="7">
        <v>936.0</v>
      </c>
      <c r="K202" s="23">
        <f t="shared" si="13"/>
        <v>0.09656950228</v>
      </c>
      <c r="L202" s="23">
        <f t="shared" si="14"/>
        <v>0.05803728456</v>
      </c>
      <c r="M202" s="23">
        <f t="shared" si="15"/>
        <v>0.04976525822</v>
      </c>
      <c r="N202" s="23">
        <f t="shared" si="16"/>
        <v>0.06812401502</v>
      </c>
      <c r="O202" s="23">
        <f t="shared" si="17"/>
        <v>0.1452838623</v>
      </c>
      <c r="P202" s="23">
        <f t="shared" si="18"/>
        <v>0.1560983771</v>
      </c>
      <c r="Q202" s="23">
        <f t="shared" si="19"/>
        <v>0.1404295492</v>
      </c>
      <c r="R202" s="23">
        <f t="shared" si="20"/>
        <v>0.102024373</v>
      </c>
      <c r="S202" s="23">
        <f t="shared" si="21"/>
        <v>0.04691512684</v>
      </c>
      <c r="T202" s="23">
        <f t="shared" si="22"/>
        <v>0.0985796949</v>
      </c>
      <c r="U202" s="23">
        <f t="shared" si="23"/>
        <v>0.1148884972</v>
      </c>
      <c r="V202" s="26">
        <f t="shared" si="24"/>
        <v>1.68646104</v>
      </c>
    </row>
    <row r="203" ht="12.75" customHeight="1">
      <c r="A203" s="7" t="s">
        <v>236</v>
      </c>
      <c r="B203" s="7">
        <v>1792.0</v>
      </c>
      <c r="C203" s="7">
        <v>772.0</v>
      </c>
      <c r="D203" s="7">
        <v>2682.0</v>
      </c>
      <c r="E203" s="7">
        <v>4356.0</v>
      </c>
      <c r="F203" s="7">
        <v>4642.0</v>
      </c>
      <c r="G203" s="7">
        <v>3080.0</v>
      </c>
      <c r="H203" s="7">
        <v>3400.0</v>
      </c>
      <c r="I203" s="7">
        <v>4448.0</v>
      </c>
      <c r="J203" s="7">
        <v>3272.0</v>
      </c>
      <c r="K203" s="23">
        <f t="shared" si="13"/>
        <v>0.3555423359</v>
      </c>
      <c r="L203" s="23">
        <f t="shared" si="14"/>
        <v>0.2718958846</v>
      </c>
      <c r="M203" s="23">
        <f t="shared" si="15"/>
        <v>0.3598926895</v>
      </c>
      <c r="N203" s="23">
        <f t="shared" si="16"/>
        <v>0.3291103033</v>
      </c>
      <c r="O203" s="23">
        <f t="shared" si="17"/>
        <v>0.6492326032</v>
      </c>
      <c r="P203" s="23">
        <f t="shared" si="18"/>
        <v>0.7768111093</v>
      </c>
      <c r="Q203" s="23">
        <f t="shared" si="19"/>
        <v>0.7271654473</v>
      </c>
      <c r="R203" s="23">
        <f t="shared" si="20"/>
        <v>0.342531977</v>
      </c>
      <c r="S203" s="23">
        <f t="shared" si="21"/>
        <v>0.2786720952</v>
      </c>
      <c r="T203" s="23">
        <f t="shared" si="22"/>
        <v>0.3443450815</v>
      </c>
      <c r="U203" s="23">
        <f t="shared" si="23"/>
        <v>0.5197930522</v>
      </c>
      <c r="V203" s="26">
        <f t="shared" si="24"/>
        <v>1.579388573</v>
      </c>
    </row>
    <row r="204" ht="12.75" customHeight="1">
      <c r="B204" s="7">
        <v>320.0</v>
      </c>
      <c r="C204" s="7">
        <v>512.0</v>
      </c>
      <c r="D204" s="7">
        <v>584.0</v>
      </c>
      <c r="E204" s="7">
        <v>168.0</v>
      </c>
      <c r="F204" s="7">
        <v>190.0</v>
      </c>
      <c r="G204" s="7">
        <v>134.0</v>
      </c>
      <c r="H204" s="7">
        <v>3192.0</v>
      </c>
      <c r="I204" s="7">
        <v>3208.0</v>
      </c>
      <c r="J204" s="7">
        <v>2908.0</v>
      </c>
      <c r="K204" s="23">
        <f t="shared" si="13"/>
        <v>0.06365258775</v>
      </c>
      <c r="L204" s="23">
        <f t="shared" si="14"/>
        <v>0.1804431938</v>
      </c>
      <c r="M204" s="23">
        <f t="shared" si="15"/>
        <v>0.07847082495</v>
      </c>
      <c r="N204" s="23">
        <f t="shared" si="16"/>
        <v>0.1075222022</v>
      </c>
      <c r="O204" s="23">
        <f t="shared" si="17"/>
        <v>0.02518253613</v>
      </c>
      <c r="P204" s="23">
        <f t="shared" si="18"/>
        <v>0.03195583068</v>
      </c>
      <c r="Q204" s="23">
        <f t="shared" si="19"/>
        <v>0.03186216663</v>
      </c>
      <c r="R204" s="23">
        <f t="shared" si="20"/>
        <v>0.321583241</v>
      </c>
      <c r="S204" s="23">
        <f t="shared" si="21"/>
        <v>0.2010021923</v>
      </c>
      <c r="T204" s="23">
        <f t="shared" si="22"/>
        <v>0.3060494477</v>
      </c>
      <c r="U204" s="23">
        <f t="shared" si="23"/>
        <v>0.1529392357</v>
      </c>
      <c r="V204" s="26">
        <f t="shared" si="24"/>
        <v>1.422396795</v>
      </c>
    </row>
    <row r="205" ht="12.75" customHeight="1">
      <c r="A205" s="7" t="s">
        <v>246</v>
      </c>
      <c r="B205" s="7">
        <v>746.0</v>
      </c>
      <c r="C205" s="7">
        <v>978.0</v>
      </c>
      <c r="D205" s="7">
        <v>1724.0</v>
      </c>
      <c r="E205" s="7">
        <v>2776.0</v>
      </c>
      <c r="F205" s="7">
        <v>2832.0</v>
      </c>
      <c r="G205" s="7">
        <v>2008.0</v>
      </c>
      <c r="H205" s="7">
        <v>2908.0</v>
      </c>
      <c r="I205" s="7">
        <v>1468.0</v>
      </c>
      <c r="J205" s="7">
        <v>2672.0</v>
      </c>
      <c r="K205" s="23">
        <f t="shared" si="13"/>
        <v>0.1481261154</v>
      </c>
      <c r="L205" s="23">
        <f t="shared" si="14"/>
        <v>0.344354555</v>
      </c>
      <c r="M205" s="23">
        <f t="shared" si="15"/>
        <v>0.23138833</v>
      </c>
      <c r="N205" s="23">
        <f t="shared" si="16"/>
        <v>0.2412896668</v>
      </c>
      <c r="O205" s="23">
        <f t="shared" si="17"/>
        <v>0.4137982417</v>
      </c>
      <c r="P205" s="23">
        <f t="shared" si="18"/>
        <v>0.4739836038</v>
      </c>
      <c r="Q205" s="23">
        <f t="shared" si="19"/>
        <v>0.4741562426</v>
      </c>
      <c r="R205" s="23">
        <f t="shared" si="20"/>
        <v>0.2929801591</v>
      </c>
      <c r="S205" s="23">
        <f t="shared" si="21"/>
        <v>0.09201378014</v>
      </c>
      <c r="T205" s="23">
        <f t="shared" si="22"/>
        <v>0.2812204103</v>
      </c>
      <c r="U205" s="23">
        <f t="shared" si="23"/>
        <v>0.3380254063</v>
      </c>
      <c r="V205" s="26">
        <f t="shared" si="24"/>
        <v>1.40091124</v>
      </c>
    </row>
    <row r="206" ht="12.75" customHeight="1">
      <c r="A206" s="7" t="s">
        <v>245</v>
      </c>
      <c r="B206" s="7">
        <v>1140.0</v>
      </c>
      <c r="C206" s="7">
        <v>812.0</v>
      </c>
      <c r="D206" s="7">
        <v>912.0</v>
      </c>
      <c r="E206" s="7">
        <v>2562.0</v>
      </c>
      <c r="F206" s="7">
        <v>2688.0</v>
      </c>
      <c r="G206" s="7">
        <v>1518.0</v>
      </c>
      <c r="H206" s="7">
        <v>1692.0</v>
      </c>
      <c r="I206" s="7">
        <v>1292.0</v>
      </c>
      <c r="J206" s="7">
        <v>1864.0</v>
      </c>
      <c r="K206" s="23">
        <f t="shared" si="13"/>
        <v>0.2262542138</v>
      </c>
      <c r="L206" s="23">
        <f t="shared" si="14"/>
        <v>0.2859655294</v>
      </c>
      <c r="M206" s="23">
        <f t="shared" si="15"/>
        <v>0.1224681422</v>
      </c>
      <c r="N206" s="23">
        <f t="shared" si="16"/>
        <v>0.2115626284</v>
      </c>
      <c r="O206" s="23">
        <f t="shared" si="17"/>
        <v>0.3819102965</v>
      </c>
      <c r="P206" s="23">
        <f t="shared" si="18"/>
        <v>0.4498912498</v>
      </c>
      <c r="Q206" s="23">
        <f t="shared" si="19"/>
        <v>0.3585083786</v>
      </c>
      <c r="R206" s="23">
        <f t="shared" si="20"/>
        <v>0.1705106254</v>
      </c>
      <c r="S206" s="23">
        <f t="shared" si="21"/>
        <v>0.08098966489</v>
      </c>
      <c r="T206" s="23">
        <f t="shared" si="22"/>
        <v>0.1962125197</v>
      </c>
      <c r="U206" s="23">
        <f t="shared" si="23"/>
        <v>0.2730037892</v>
      </c>
      <c r="V206" s="26">
        <f t="shared" si="24"/>
        <v>1.290415945</v>
      </c>
    </row>
    <row r="207" ht="12.75" customHeight="1">
      <c r="A207" s="7" t="s">
        <v>200</v>
      </c>
      <c r="B207" s="7">
        <v>1020.0</v>
      </c>
      <c r="C207" s="7">
        <v>690.0</v>
      </c>
      <c r="D207" s="7">
        <v>594.0</v>
      </c>
      <c r="E207" s="7">
        <v>1102.0</v>
      </c>
      <c r="F207" s="7">
        <v>920.0</v>
      </c>
      <c r="G207" s="7">
        <v>772.0</v>
      </c>
      <c r="H207" s="7">
        <v>1116.0</v>
      </c>
      <c r="I207" s="7">
        <v>2716.0</v>
      </c>
      <c r="J207" s="7">
        <v>1160.0</v>
      </c>
      <c r="K207" s="23">
        <f t="shared" si="13"/>
        <v>0.2024588539</v>
      </c>
      <c r="L207" s="23">
        <f t="shared" si="14"/>
        <v>0.2430531129</v>
      </c>
      <c r="M207" s="23">
        <f t="shared" si="15"/>
        <v>0.07981220657</v>
      </c>
      <c r="N207" s="23">
        <f t="shared" si="16"/>
        <v>0.1751080578</v>
      </c>
      <c r="O207" s="23">
        <f t="shared" si="17"/>
        <v>0.1643570258</v>
      </c>
      <c r="P207" s="23">
        <f t="shared" si="18"/>
        <v>0.1540906809</v>
      </c>
      <c r="Q207" s="23">
        <f t="shared" si="19"/>
        <v>0.1824404059</v>
      </c>
      <c r="R207" s="23">
        <f t="shared" si="20"/>
        <v>0.1124987411</v>
      </c>
      <c r="S207" s="23">
        <f t="shared" si="21"/>
        <v>0.1701847792</v>
      </c>
      <c r="T207" s="23">
        <f t="shared" si="22"/>
        <v>0.1221462388</v>
      </c>
      <c r="U207" s="23">
        <f t="shared" si="23"/>
        <v>0.1509529786</v>
      </c>
      <c r="V207" s="26">
        <f t="shared" si="24"/>
        <v>0.8620561529</v>
      </c>
    </row>
    <row r="208" ht="12.75" customHeight="1">
      <c r="A208" s="7" t="s">
        <v>229</v>
      </c>
      <c r="B208" s="7">
        <v>1332.0</v>
      </c>
      <c r="C208" s="7">
        <v>1070.0</v>
      </c>
      <c r="D208" s="7">
        <v>2080.0</v>
      </c>
      <c r="E208" s="7">
        <v>2000.0</v>
      </c>
      <c r="F208" s="7">
        <v>2346.0</v>
      </c>
      <c r="G208" s="7">
        <v>1342.0</v>
      </c>
      <c r="H208" s="7">
        <v>2096.0</v>
      </c>
      <c r="I208" s="7">
        <v>1816.0</v>
      </c>
      <c r="J208" s="7">
        <v>1916.0</v>
      </c>
      <c r="K208" s="23">
        <f t="shared" si="13"/>
        <v>0.2643267896</v>
      </c>
      <c r="L208" s="23">
        <f t="shared" si="14"/>
        <v>0.376714738</v>
      </c>
      <c r="M208" s="23">
        <f t="shared" si="15"/>
        <v>0.2791415158</v>
      </c>
      <c r="N208" s="23">
        <f t="shared" si="16"/>
        <v>0.3067276811</v>
      </c>
      <c r="O208" s="23">
        <f t="shared" si="17"/>
        <v>0.2981671882</v>
      </c>
      <c r="P208" s="23">
        <f t="shared" si="18"/>
        <v>0.392671909</v>
      </c>
      <c r="Q208" s="23">
        <f t="shared" si="19"/>
        <v>0.3169695539</v>
      </c>
      <c r="R208" s="23">
        <f t="shared" si="20"/>
        <v>0.2111995166</v>
      </c>
      <c r="S208" s="23">
        <f t="shared" si="21"/>
        <v>0.1138114626</v>
      </c>
      <c r="T208" s="23">
        <f t="shared" si="22"/>
        <v>0.2016833246</v>
      </c>
      <c r="U208" s="23">
        <f t="shared" si="23"/>
        <v>0.2557504925</v>
      </c>
      <c r="V208" s="26">
        <f t="shared" si="24"/>
        <v>0.8338031036</v>
      </c>
    </row>
    <row r="209" ht="12.75" customHeight="1">
      <c r="A209" s="7" t="s">
        <v>237</v>
      </c>
      <c r="B209" s="7">
        <v>696.0</v>
      </c>
      <c r="C209" s="7">
        <v>572.0</v>
      </c>
      <c r="D209" s="7">
        <v>776.0</v>
      </c>
      <c r="E209" s="7">
        <v>1112.0</v>
      </c>
      <c r="F209" s="7">
        <v>826.0</v>
      </c>
      <c r="G209" s="7">
        <v>888.0</v>
      </c>
      <c r="H209" s="7">
        <v>756.0</v>
      </c>
      <c r="I209" s="7">
        <v>1084.0</v>
      </c>
      <c r="J209" s="7">
        <v>768.0</v>
      </c>
      <c r="K209" s="23">
        <f t="shared" si="13"/>
        <v>0.1382113821</v>
      </c>
      <c r="L209" s="23">
        <f t="shared" si="14"/>
        <v>0.2015476609</v>
      </c>
      <c r="M209" s="23">
        <f t="shared" si="15"/>
        <v>0.1042253521</v>
      </c>
      <c r="N209" s="23">
        <f t="shared" si="16"/>
        <v>0.1479947984</v>
      </c>
      <c r="O209" s="23">
        <f t="shared" si="17"/>
        <v>0.1658471167</v>
      </c>
      <c r="P209" s="23">
        <f t="shared" si="18"/>
        <v>0.1383637276</v>
      </c>
      <c r="Q209" s="23">
        <f t="shared" si="19"/>
        <v>0.2098182676</v>
      </c>
      <c r="R209" s="23">
        <f t="shared" si="20"/>
        <v>0.07624131332</v>
      </c>
      <c r="S209" s="23">
        <f t="shared" si="21"/>
        <v>0.06796116505</v>
      </c>
      <c r="T209" s="23">
        <f t="shared" si="22"/>
        <v>0.08090478695</v>
      </c>
      <c r="U209" s="23">
        <f t="shared" si="23"/>
        <v>0.1231893962</v>
      </c>
      <c r="V209" s="26">
        <f t="shared" si="24"/>
        <v>0.8323900404</v>
      </c>
    </row>
    <row r="210" ht="12.75" customHeight="1">
      <c r="A210" s="7" t="s">
        <v>204</v>
      </c>
      <c r="B210" s="7">
        <v>20.0</v>
      </c>
      <c r="C210" s="7">
        <v>38.0</v>
      </c>
      <c r="D210" s="7">
        <v>40.0</v>
      </c>
      <c r="E210" s="7">
        <v>22.0</v>
      </c>
      <c r="F210" s="7">
        <v>36.0</v>
      </c>
      <c r="G210" s="7">
        <v>6.0</v>
      </c>
      <c r="H210" s="7">
        <v>68.0</v>
      </c>
      <c r="I210" s="7">
        <v>148.0</v>
      </c>
      <c r="J210" s="7">
        <v>64.0</v>
      </c>
      <c r="K210" s="23">
        <f t="shared" si="13"/>
        <v>0.004164187983</v>
      </c>
      <c r="L210" s="23">
        <f t="shared" si="14"/>
        <v>0.01371790362</v>
      </c>
      <c r="M210" s="23">
        <f t="shared" si="15"/>
        <v>0.005499664655</v>
      </c>
      <c r="N210" s="23">
        <f t="shared" si="16"/>
        <v>0.007793918754</v>
      </c>
      <c r="O210" s="23">
        <f t="shared" si="17"/>
        <v>0.00342720906</v>
      </c>
      <c r="P210" s="23">
        <f t="shared" si="18"/>
        <v>0.00619039652</v>
      </c>
      <c r="Q210" s="23">
        <f t="shared" si="19"/>
        <v>0.001652112344</v>
      </c>
      <c r="R210" s="23">
        <f t="shared" si="20"/>
        <v>0.006949340316</v>
      </c>
      <c r="S210" s="23">
        <f t="shared" si="21"/>
        <v>0.009332915753</v>
      </c>
      <c r="T210" s="23">
        <f t="shared" si="22"/>
        <v>0.006838506049</v>
      </c>
      <c r="U210" s="23">
        <f t="shared" si="23"/>
        <v>0.005731746674</v>
      </c>
      <c r="V210" s="26">
        <f t="shared" si="24"/>
        <v>0.7354126794</v>
      </c>
    </row>
    <row r="211" ht="12.75" customHeight="1"/>
    <row r="212" ht="12.75" customHeight="1">
      <c r="U212" s="27" t="s">
        <v>182</v>
      </c>
      <c r="V212" s="23">
        <f>52/67</f>
        <v>0.776119403</v>
      </c>
    </row>
    <row r="213" ht="12.75" customHeight="1">
      <c r="U213" s="27" t="s">
        <v>184</v>
      </c>
      <c r="V213" s="29">
        <f>38/67</f>
        <v>0.5671641791</v>
      </c>
    </row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B5:J5"/>
    <mergeCell ref="K5:V5"/>
    <mergeCell ref="B146:J146"/>
    <mergeCell ref="K146:V146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2009-08-04T23:11:04Z</dcterms:created>
  <dc:creator>Ryan Kirkbride</dc:creator>
</cp:coreProperties>
</file>