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urisv/Desktop/Manuscripts/Capulet2 paper/Manuscript/Supplemental Data/"/>
    </mc:Choice>
  </mc:AlternateContent>
  <xr:revisionPtr revIDLastSave="0" documentId="13_ncr:1_{C82EF6FA-D08C-1C4E-AD2E-4DAD097E1226}" xr6:coauthVersionLast="47" xr6:coauthVersionMax="47" xr10:uidLastSave="{00000000-0000-0000-0000-000000000000}"/>
  <bookViews>
    <workbookView xWindow="0" yWindow="460" windowWidth="25600" windowHeight="14580" xr2:uid="{00000000-000D-0000-FFFF-FFFF00000000}"/>
  </bookViews>
  <sheets>
    <sheet name="README" sheetId="1" r:id="rId1"/>
    <sheet name="APC6" sheetId="2" r:id="rId2"/>
    <sheet name="AGL36" sheetId="3" r:id="rId3"/>
    <sheet name="AGL23" sheetId="4" r:id="rId4"/>
    <sheet name="AGL6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kNcpBkwDveI4/E6lZ785yG/tqTQ=="/>
    </ext>
  </extLst>
</workbook>
</file>

<file path=xl/calcChain.xml><?xml version="1.0" encoding="utf-8"?>
<calcChain xmlns="http://schemas.openxmlformats.org/spreadsheetml/2006/main">
  <c r="F29" i="5" l="1"/>
  <c r="C29" i="5"/>
  <c r="D29" i="5" s="1"/>
  <c r="F28" i="5"/>
  <c r="D28" i="5"/>
  <c r="F27" i="5"/>
  <c r="C27" i="5"/>
  <c r="D27" i="5" s="1"/>
  <c r="F23" i="5"/>
  <c r="C23" i="5"/>
  <c r="D23" i="5" s="1"/>
  <c r="F22" i="5"/>
  <c r="D22" i="5"/>
  <c r="F21" i="5"/>
  <c r="C21" i="5"/>
  <c r="D21" i="5" s="1"/>
  <c r="F17" i="5"/>
  <c r="C17" i="5"/>
  <c r="D17" i="5" s="1"/>
  <c r="F16" i="5"/>
  <c r="D16" i="5"/>
  <c r="C16" i="5"/>
  <c r="F15" i="5"/>
  <c r="D15" i="5"/>
  <c r="F11" i="5"/>
  <c r="C11" i="5"/>
  <c r="D11" i="5" s="1"/>
  <c r="F10" i="5"/>
  <c r="D10" i="5"/>
  <c r="C10" i="5"/>
  <c r="F9" i="5"/>
  <c r="D9" i="5"/>
  <c r="F5" i="5"/>
  <c r="C5" i="5"/>
  <c r="D5" i="5" s="1"/>
  <c r="F4" i="5"/>
  <c r="D4" i="5"/>
  <c r="C4" i="5"/>
  <c r="F3" i="5"/>
  <c r="D3" i="5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4" i="4"/>
  <c r="D14" i="4"/>
  <c r="F13" i="4"/>
  <c r="D13" i="4"/>
  <c r="F9" i="4"/>
  <c r="D9" i="4"/>
  <c r="F8" i="4"/>
  <c r="D8" i="4"/>
  <c r="F4" i="4"/>
  <c r="D4" i="4"/>
  <c r="F3" i="4"/>
  <c r="D3" i="4"/>
  <c r="F29" i="3"/>
  <c r="D29" i="3"/>
  <c r="F28" i="3"/>
  <c r="D28" i="3"/>
  <c r="F27" i="3"/>
  <c r="D27" i="3"/>
  <c r="F23" i="3"/>
  <c r="D23" i="3"/>
  <c r="F22" i="3"/>
  <c r="D22" i="3"/>
  <c r="F21" i="3"/>
  <c r="D21" i="3"/>
  <c r="F20" i="3"/>
  <c r="D20" i="3"/>
  <c r="F19" i="3"/>
  <c r="D19" i="3"/>
  <c r="F15" i="3"/>
  <c r="D15" i="3"/>
  <c r="F14" i="3"/>
  <c r="D14" i="3"/>
  <c r="F13" i="3"/>
  <c r="D13" i="3"/>
  <c r="F12" i="3"/>
  <c r="D12" i="3"/>
  <c r="F11" i="3"/>
  <c r="D11" i="3"/>
  <c r="F7" i="3"/>
  <c r="D7" i="3"/>
  <c r="F6" i="3"/>
  <c r="D6" i="3"/>
  <c r="F5" i="3"/>
  <c r="D5" i="3"/>
  <c r="F4" i="3"/>
  <c r="D4" i="3"/>
  <c r="F3" i="3"/>
  <c r="D3" i="3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</calcChain>
</file>

<file path=xl/sharedStrings.xml><?xml version="1.0" encoding="utf-8"?>
<sst xmlns="http://schemas.openxmlformats.org/spreadsheetml/2006/main" count="197" uniqueCount="33">
  <si>
    <t>Sheet name</t>
  </si>
  <si>
    <t>APC6</t>
  </si>
  <si>
    <t>Description</t>
  </si>
  <si>
    <t>SNP counting output for APC6 in a Ler-1 x Col-0 cross at 1, 2, 3, 4 and 6 DAP</t>
  </si>
  <si>
    <t>Column A</t>
  </si>
  <si>
    <t>Position of the identified SNP in the gene</t>
  </si>
  <si>
    <t>Column B</t>
  </si>
  <si>
    <t>Coverage - number of reads covering this SNP</t>
  </si>
  <si>
    <t>Column C</t>
  </si>
  <si>
    <t>Frequency of reads mapping to the Col-0 sequence</t>
  </si>
  <si>
    <t>Column D</t>
  </si>
  <si>
    <t>Number of reads corresponding to the Col Frequency</t>
  </si>
  <si>
    <t>Column E</t>
  </si>
  <si>
    <t>Frequency of reads mapping to the Ler-1 sequence</t>
  </si>
  <si>
    <t>Column F</t>
  </si>
  <si>
    <t>Number of reads corresponding to the Ler-1 Frequency</t>
  </si>
  <si>
    <t>AGL36</t>
  </si>
  <si>
    <t>SNP counting output for AGL36 in a Ler-1 x Col-0 cross at 1, 2, 3, 4 and 6 DAP</t>
  </si>
  <si>
    <t>AGL23</t>
  </si>
  <si>
    <t>SNP counting output for AGL23 in a Ler-1 x Col-0 cross at 1, 2, 3, 4 and 6 DAP</t>
  </si>
  <si>
    <t>AGL62</t>
  </si>
  <si>
    <t>SNP counting output for AGL62 in a Ler-1 x Col-0 cross at 1, 2, 3, 4 and 6 DAP</t>
  </si>
  <si>
    <t>1DAP</t>
  </si>
  <si>
    <t>Position</t>
  </si>
  <si>
    <t>Coverage</t>
  </si>
  <si>
    <t>Col Frequency</t>
  </si>
  <si>
    <t>Col reads</t>
  </si>
  <si>
    <t>Ler Frequency</t>
  </si>
  <si>
    <t>Ler reads</t>
  </si>
  <si>
    <t>2DAP</t>
  </si>
  <si>
    <t>3DAP</t>
  </si>
  <si>
    <t>4DAP</t>
  </si>
  <si>
    <t>6DAP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</si>
</sst>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/>
    <xf numFmtId="2" fontId="1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"/>
  <sheetViews>
    <sheetView tabSelected="1" topLeftCell="A21" workbookViewId="0">
      <selection activeCell="H16" sqref="H16"/>
    </sheetView>
  </sheetViews>
  <sheetFormatPr baseColWidth="10" defaultColWidth="11.1640625" defaultRowHeight="15" customHeight="1" x14ac:dyDescent="0.2"/>
  <cols>
    <col min="1" max="16384" width="11.1640625" style="19"/>
  </cols>
  <sheetData>
    <row r="1" spans="1:6" ht="15" customHeight="1" x14ac:dyDescent="0.2">
      <c r="A1" s="17" t="s">
        <v>0</v>
      </c>
      <c r="B1" s="18" t="s">
        <v>1</v>
      </c>
    </row>
    <row r="2" spans="1:6" ht="15" customHeight="1" x14ac:dyDescent="0.2">
      <c r="A2" s="17" t="s">
        <v>2</v>
      </c>
      <c r="B2" s="18" t="s">
        <v>3</v>
      </c>
    </row>
    <row r="3" spans="1:6" ht="15" customHeight="1" x14ac:dyDescent="0.2">
      <c r="A3" s="17" t="s">
        <v>4</v>
      </c>
      <c r="B3" s="18" t="s">
        <v>5</v>
      </c>
    </row>
    <row r="4" spans="1:6" ht="15" customHeight="1" x14ac:dyDescent="0.2">
      <c r="A4" s="17" t="s">
        <v>6</v>
      </c>
      <c r="B4" s="18" t="s">
        <v>7</v>
      </c>
    </row>
    <row r="5" spans="1:6" ht="15" customHeight="1" x14ac:dyDescent="0.2">
      <c r="A5" s="17" t="s">
        <v>8</v>
      </c>
      <c r="B5" s="18" t="s">
        <v>9</v>
      </c>
    </row>
    <row r="6" spans="1:6" ht="15" customHeight="1" x14ac:dyDescent="0.2">
      <c r="A6" s="17" t="s">
        <v>10</v>
      </c>
      <c r="B6" s="18" t="s">
        <v>11</v>
      </c>
    </row>
    <row r="7" spans="1:6" ht="15" customHeight="1" x14ac:dyDescent="0.2">
      <c r="A7" s="17" t="s">
        <v>12</v>
      </c>
      <c r="B7" s="18" t="s">
        <v>13</v>
      </c>
    </row>
    <row r="8" spans="1:6" ht="15" customHeight="1" x14ac:dyDescent="0.2">
      <c r="A8" s="17" t="s">
        <v>14</v>
      </c>
      <c r="B8" s="18" t="s">
        <v>15</v>
      </c>
    </row>
    <row r="9" spans="1:6" ht="15" customHeight="1" x14ac:dyDescent="0.2">
      <c r="A9" s="20"/>
      <c r="B9" s="20"/>
    </row>
    <row r="10" spans="1:6" ht="15" customHeight="1" x14ac:dyDescent="0.2">
      <c r="A10" s="17" t="s">
        <v>0</v>
      </c>
      <c r="B10" s="18" t="s">
        <v>16</v>
      </c>
    </row>
    <row r="11" spans="1:6" ht="15" customHeight="1" x14ac:dyDescent="0.2">
      <c r="A11" s="17" t="s">
        <v>2</v>
      </c>
      <c r="B11" s="18" t="s">
        <v>17</v>
      </c>
    </row>
    <row r="12" spans="1:6" ht="15" customHeight="1" x14ac:dyDescent="0.2">
      <c r="A12" s="17" t="s">
        <v>4</v>
      </c>
      <c r="B12" s="18" t="s">
        <v>5</v>
      </c>
    </row>
    <row r="13" spans="1:6" ht="15" customHeight="1" x14ac:dyDescent="0.2">
      <c r="A13" s="17" t="s">
        <v>6</v>
      </c>
      <c r="B13" s="18" t="s">
        <v>7</v>
      </c>
    </row>
    <row r="14" spans="1:6" ht="15" customHeight="1" x14ac:dyDescent="0.2">
      <c r="A14" s="17" t="s">
        <v>8</v>
      </c>
      <c r="B14" s="18" t="s">
        <v>9</v>
      </c>
    </row>
    <row r="15" spans="1:6" ht="15" customHeight="1" x14ac:dyDescent="0.2">
      <c r="A15" s="17" t="s">
        <v>10</v>
      </c>
      <c r="B15" s="18" t="s">
        <v>11</v>
      </c>
      <c r="C15" s="21"/>
      <c r="D15" s="21"/>
      <c r="E15" s="21"/>
      <c r="F15" s="21"/>
    </row>
    <row r="16" spans="1:6" ht="15" customHeight="1" x14ac:dyDescent="0.2">
      <c r="A16" s="17" t="s">
        <v>12</v>
      </c>
      <c r="B16" s="18" t="s">
        <v>13</v>
      </c>
      <c r="C16" s="22"/>
      <c r="D16" s="22"/>
      <c r="E16" s="22"/>
      <c r="F16" s="22"/>
    </row>
    <row r="17" spans="1:2" ht="15" customHeight="1" x14ac:dyDescent="0.2">
      <c r="A17" s="17" t="s">
        <v>14</v>
      </c>
      <c r="B17" s="18" t="s">
        <v>15</v>
      </c>
    </row>
    <row r="19" spans="1:2" ht="15" customHeight="1" x14ac:dyDescent="0.2">
      <c r="A19" s="17" t="s">
        <v>0</v>
      </c>
      <c r="B19" s="18" t="s">
        <v>18</v>
      </c>
    </row>
    <row r="20" spans="1:2" ht="15" customHeight="1" x14ac:dyDescent="0.2">
      <c r="A20" s="17" t="s">
        <v>2</v>
      </c>
      <c r="B20" s="18" t="s">
        <v>19</v>
      </c>
    </row>
    <row r="21" spans="1:2" ht="15" customHeight="1" x14ac:dyDescent="0.2">
      <c r="A21" s="17" t="s">
        <v>4</v>
      </c>
      <c r="B21" s="18" t="s">
        <v>5</v>
      </c>
    </row>
    <row r="22" spans="1:2" ht="15" customHeight="1" x14ac:dyDescent="0.2">
      <c r="A22" s="17" t="s">
        <v>6</v>
      </c>
      <c r="B22" s="18" t="s">
        <v>7</v>
      </c>
    </row>
    <row r="23" spans="1:2" ht="15" customHeight="1" x14ac:dyDescent="0.2">
      <c r="A23" s="17" t="s">
        <v>8</v>
      </c>
      <c r="B23" s="18" t="s">
        <v>9</v>
      </c>
    </row>
    <row r="24" spans="1:2" ht="15" customHeight="1" x14ac:dyDescent="0.2">
      <c r="A24" s="17" t="s">
        <v>10</v>
      </c>
      <c r="B24" s="18" t="s">
        <v>11</v>
      </c>
    </row>
    <row r="25" spans="1:2" ht="15" customHeight="1" x14ac:dyDescent="0.2">
      <c r="A25" s="17" t="s">
        <v>12</v>
      </c>
      <c r="B25" s="18" t="s">
        <v>13</v>
      </c>
    </row>
    <row r="26" spans="1:2" ht="15" customHeight="1" x14ac:dyDescent="0.2">
      <c r="A26" s="17" t="s">
        <v>14</v>
      </c>
      <c r="B26" s="18" t="s">
        <v>15</v>
      </c>
    </row>
    <row r="28" spans="1:2" ht="15" customHeight="1" x14ac:dyDescent="0.2">
      <c r="A28" s="17" t="s">
        <v>0</v>
      </c>
      <c r="B28" s="18" t="s">
        <v>20</v>
      </c>
    </row>
    <row r="29" spans="1:2" ht="15" customHeight="1" x14ac:dyDescent="0.2">
      <c r="A29" s="17" t="s">
        <v>2</v>
      </c>
      <c r="B29" s="18" t="s">
        <v>21</v>
      </c>
    </row>
    <row r="30" spans="1:2" ht="15" customHeight="1" x14ac:dyDescent="0.2">
      <c r="A30" s="17" t="s">
        <v>4</v>
      </c>
      <c r="B30" s="18" t="s">
        <v>5</v>
      </c>
    </row>
    <row r="31" spans="1:2" ht="15" customHeight="1" x14ac:dyDescent="0.2">
      <c r="A31" s="17" t="s">
        <v>6</v>
      </c>
      <c r="B31" s="18" t="s">
        <v>7</v>
      </c>
    </row>
    <row r="32" spans="1:2" ht="15" customHeight="1" x14ac:dyDescent="0.2">
      <c r="A32" s="17" t="s">
        <v>8</v>
      </c>
      <c r="B32" s="18" t="s">
        <v>9</v>
      </c>
    </row>
    <row r="33" spans="1:2" ht="15" customHeight="1" x14ac:dyDescent="0.2">
      <c r="A33" s="17" t="s">
        <v>10</v>
      </c>
      <c r="B33" s="18" t="s">
        <v>11</v>
      </c>
    </row>
    <row r="34" spans="1:2" ht="15" customHeight="1" x14ac:dyDescent="0.2">
      <c r="A34" s="17" t="s">
        <v>12</v>
      </c>
      <c r="B34" s="18" t="s">
        <v>13</v>
      </c>
    </row>
    <row r="35" spans="1:2" ht="15" customHeight="1" x14ac:dyDescent="0.2">
      <c r="A35" s="17" t="s">
        <v>14</v>
      </c>
      <c r="B35" s="1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10.83203125" customWidth="1"/>
    <col min="3" max="3" width="13" customWidth="1"/>
    <col min="4" max="4" width="9" customWidth="1"/>
    <col min="5" max="5" width="13" customWidth="1"/>
    <col min="6" max="6" width="10.83203125" customWidth="1"/>
    <col min="7" max="26" width="10.5" customWidth="1"/>
  </cols>
  <sheetData>
    <row r="1" spans="1:26" ht="12.75" customHeight="1" x14ac:dyDescent="0.2">
      <c r="A1" s="13" t="s">
        <v>22</v>
      </c>
      <c r="B1" s="14"/>
      <c r="C1" s="14"/>
      <c r="D1" s="14"/>
      <c r="E1" s="14"/>
      <c r="F1" s="1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>
        <v>411</v>
      </c>
      <c r="B3" s="4">
        <v>158</v>
      </c>
      <c r="C3" s="4">
        <v>1.9E-2</v>
      </c>
      <c r="D3" s="5">
        <f t="shared" ref="D3:D14" si="0">B3*C3</f>
        <v>3.0019999999999998</v>
      </c>
      <c r="E3" s="4">
        <v>0.98099999999999998</v>
      </c>
      <c r="F3" s="5">
        <f t="shared" ref="F3:F14" si="1">E3*B3</f>
        <v>154.99799999999999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">
        <v>481</v>
      </c>
      <c r="B4" s="4">
        <v>253</v>
      </c>
      <c r="C4" s="4">
        <v>1.2E-2</v>
      </c>
      <c r="D4" s="5">
        <f t="shared" si="0"/>
        <v>3.036</v>
      </c>
      <c r="E4" s="4">
        <v>0.93300000000000005</v>
      </c>
      <c r="F4" s="5">
        <f t="shared" si="1"/>
        <v>236.04900000000001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">
        <v>498</v>
      </c>
      <c r="B5" s="4">
        <v>253</v>
      </c>
      <c r="C5" s="4">
        <v>0.02</v>
      </c>
      <c r="D5" s="5">
        <f t="shared" si="0"/>
        <v>5.0600000000000005</v>
      </c>
      <c r="E5" s="4">
        <v>0.98</v>
      </c>
      <c r="F5" s="5">
        <f t="shared" si="1"/>
        <v>247.94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">
        <v>532</v>
      </c>
      <c r="B6" s="4">
        <v>236</v>
      </c>
      <c r="C6" s="4">
        <v>8.0000000000000002E-3</v>
      </c>
      <c r="D6" s="5">
        <f t="shared" si="0"/>
        <v>1.8880000000000001</v>
      </c>
      <c r="E6" s="4">
        <v>0.99199999999999999</v>
      </c>
      <c r="F6" s="5">
        <f t="shared" si="1"/>
        <v>234.11199999999999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">
        <v>535</v>
      </c>
      <c r="B7" s="4">
        <v>222</v>
      </c>
      <c r="C7" s="4">
        <v>8.9999999999999993E-3</v>
      </c>
      <c r="D7" s="5">
        <f t="shared" si="0"/>
        <v>1.9979999999999998</v>
      </c>
      <c r="E7" s="4">
        <v>0.99099999999999999</v>
      </c>
      <c r="F7" s="5">
        <f t="shared" si="1"/>
        <v>220.00200000000001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4">
        <v>538</v>
      </c>
      <c r="B8" s="4">
        <v>226</v>
      </c>
      <c r="C8" s="4">
        <v>8.9999999999999993E-3</v>
      </c>
      <c r="D8" s="5">
        <f t="shared" si="0"/>
        <v>2.0339999999999998</v>
      </c>
      <c r="E8" s="4">
        <v>0.99099999999999999</v>
      </c>
      <c r="F8" s="5">
        <f t="shared" si="1"/>
        <v>223.96600000000001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4">
        <v>1294</v>
      </c>
      <c r="B9" s="4">
        <v>203</v>
      </c>
      <c r="C9" s="4">
        <v>5.0000000000000001E-3</v>
      </c>
      <c r="D9" s="5">
        <f t="shared" si="0"/>
        <v>1.0150000000000001</v>
      </c>
      <c r="E9" s="4">
        <v>0.99</v>
      </c>
      <c r="F9" s="5">
        <f t="shared" si="1"/>
        <v>200.97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4">
        <v>1297</v>
      </c>
      <c r="B10" s="4">
        <v>192</v>
      </c>
      <c r="C10" s="4">
        <v>5.0000000000000001E-3</v>
      </c>
      <c r="D10" s="5">
        <f t="shared" si="0"/>
        <v>0.96</v>
      </c>
      <c r="E10" s="4">
        <v>0.99</v>
      </c>
      <c r="F10" s="5">
        <f t="shared" si="1"/>
        <v>190.07999999999998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4">
        <v>1337</v>
      </c>
      <c r="B11" s="4">
        <v>173</v>
      </c>
      <c r="C11" s="4">
        <v>1.7000000000000001E-2</v>
      </c>
      <c r="D11" s="5">
        <f t="shared" si="0"/>
        <v>2.9410000000000003</v>
      </c>
      <c r="E11" s="4">
        <v>0.98299999999999998</v>
      </c>
      <c r="F11" s="5">
        <f t="shared" si="1"/>
        <v>170.059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">
        <v>1390</v>
      </c>
      <c r="B12" s="4">
        <v>221</v>
      </c>
      <c r="C12" s="4">
        <v>1.4E-2</v>
      </c>
      <c r="D12" s="5">
        <f t="shared" si="0"/>
        <v>3.0939999999999999</v>
      </c>
      <c r="E12" s="4">
        <v>0.98599999999999999</v>
      </c>
      <c r="F12" s="5">
        <f t="shared" si="1"/>
        <v>217.90600000000001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">
        <v>1570</v>
      </c>
      <c r="B13" s="4">
        <v>232</v>
      </c>
      <c r="C13" s="4">
        <v>8.9999999999999993E-3</v>
      </c>
      <c r="D13" s="5">
        <f t="shared" si="0"/>
        <v>2.0879999999999996</v>
      </c>
      <c r="E13" s="4">
        <v>0.98699999999999999</v>
      </c>
      <c r="F13" s="5">
        <f t="shared" si="1"/>
        <v>228.98400000000001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">
        <v>2293</v>
      </c>
      <c r="B14" s="4">
        <v>55</v>
      </c>
      <c r="C14" s="4"/>
      <c r="D14" s="5">
        <f t="shared" si="0"/>
        <v>0</v>
      </c>
      <c r="E14" s="4">
        <v>1</v>
      </c>
      <c r="F14" s="5">
        <f t="shared" si="1"/>
        <v>55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"/>
      <c r="B15" s="5"/>
      <c r="C15" s="5"/>
      <c r="D15" s="6"/>
      <c r="E15" s="6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3" t="s">
        <v>29</v>
      </c>
      <c r="B16" s="14"/>
      <c r="C16" s="14"/>
      <c r="D16" s="14"/>
      <c r="E16" s="14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2" t="s">
        <v>23</v>
      </c>
      <c r="B17" s="2" t="s">
        <v>24</v>
      </c>
      <c r="C17" s="2" t="s">
        <v>25</v>
      </c>
      <c r="D17" s="2" t="s">
        <v>26</v>
      </c>
      <c r="E17" s="2" t="s">
        <v>27</v>
      </c>
      <c r="F17" s="2" t="s">
        <v>28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4">
        <v>411</v>
      </c>
      <c r="B18" s="4">
        <v>93</v>
      </c>
      <c r="C18" s="4"/>
      <c r="D18" s="5">
        <f t="shared" ref="D18:D29" si="2">B18*C18</f>
        <v>0</v>
      </c>
      <c r="E18" s="4">
        <v>1</v>
      </c>
      <c r="F18" s="5">
        <f t="shared" ref="F18:F29" si="3">E18*B18</f>
        <v>93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4">
        <v>481</v>
      </c>
      <c r="B19" s="4">
        <v>166</v>
      </c>
      <c r="C19" s="4">
        <v>1.7999999999999999E-2</v>
      </c>
      <c r="D19" s="5">
        <f t="shared" si="2"/>
        <v>2.988</v>
      </c>
      <c r="E19" s="4">
        <v>0.92800000000000005</v>
      </c>
      <c r="F19" s="5">
        <f t="shared" si="3"/>
        <v>154.048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">
        <v>498</v>
      </c>
      <c r="B20" s="4">
        <v>180</v>
      </c>
      <c r="C20" s="4">
        <v>1.0999999999999999E-2</v>
      </c>
      <c r="D20" s="5">
        <f t="shared" si="2"/>
        <v>1.98</v>
      </c>
      <c r="E20" s="4">
        <v>0.98899999999999999</v>
      </c>
      <c r="F20" s="5">
        <f t="shared" si="3"/>
        <v>178.02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">
        <v>532</v>
      </c>
      <c r="B21" s="4">
        <v>158</v>
      </c>
      <c r="C21" s="4">
        <v>1.2999999999999999E-2</v>
      </c>
      <c r="D21" s="5">
        <f t="shared" si="2"/>
        <v>2.0539999999999998</v>
      </c>
      <c r="E21" s="4">
        <v>0.98699999999999999</v>
      </c>
      <c r="F21" s="5">
        <f t="shared" si="3"/>
        <v>155.946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">
        <v>535</v>
      </c>
      <c r="B22" s="4">
        <v>150</v>
      </c>
      <c r="C22" s="4">
        <v>1.2999999999999999E-2</v>
      </c>
      <c r="D22" s="5">
        <f t="shared" si="2"/>
        <v>1.95</v>
      </c>
      <c r="E22" s="4">
        <v>0.98</v>
      </c>
      <c r="F22" s="5">
        <f t="shared" si="3"/>
        <v>147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">
        <v>538</v>
      </c>
      <c r="B23" s="4">
        <v>153</v>
      </c>
      <c r="C23" s="4">
        <v>1.2999999999999999E-2</v>
      </c>
      <c r="D23" s="5">
        <f t="shared" si="2"/>
        <v>1.9889999999999999</v>
      </c>
      <c r="E23" s="4">
        <v>0.98699999999999999</v>
      </c>
      <c r="F23" s="5">
        <f t="shared" si="3"/>
        <v>151.011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4">
        <v>1294</v>
      </c>
      <c r="B24" s="4">
        <v>147</v>
      </c>
      <c r="C24" s="4">
        <v>4.1000000000000002E-2</v>
      </c>
      <c r="D24" s="5">
        <f t="shared" si="2"/>
        <v>6.0270000000000001</v>
      </c>
      <c r="E24" s="4">
        <v>0.95199999999999996</v>
      </c>
      <c r="F24" s="5">
        <f t="shared" si="3"/>
        <v>139.94399999999999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4">
        <v>1297</v>
      </c>
      <c r="B25" s="4">
        <v>146</v>
      </c>
      <c r="C25" s="4">
        <v>4.8000000000000001E-2</v>
      </c>
      <c r="D25" s="5">
        <f t="shared" si="2"/>
        <v>7.008</v>
      </c>
      <c r="E25" s="4">
        <v>0.95199999999999996</v>
      </c>
      <c r="F25" s="5">
        <f t="shared" si="3"/>
        <v>138.99199999999999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4">
        <v>1337</v>
      </c>
      <c r="B26" s="4">
        <v>151</v>
      </c>
      <c r="C26" s="4">
        <v>0.04</v>
      </c>
      <c r="D26" s="5">
        <f t="shared" si="2"/>
        <v>6.04</v>
      </c>
      <c r="E26" s="4">
        <v>0.95399999999999996</v>
      </c>
      <c r="F26" s="5">
        <f t="shared" si="3"/>
        <v>144.054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4">
        <v>1390</v>
      </c>
      <c r="B27" s="4">
        <v>175</v>
      </c>
      <c r="C27" s="4">
        <v>2.3E-2</v>
      </c>
      <c r="D27" s="5">
        <f t="shared" si="2"/>
        <v>4.0250000000000004</v>
      </c>
      <c r="E27" s="4">
        <v>0.97699999999999998</v>
      </c>
      <c r="F27" s="5">
        <f t="shared" si="3"/>
        <v>170.97499999999999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4">
        <v>1570</v>
      </c>
      <c r="B28" s="4">
        <v>237</v>
      </c>
      <c r="C28" s="4">
        <v>2.5000000000000001E-2</v>
      </c>
      <c r="D28" s="5">
        <f t="shared" si="2"/>
        <v>5.9250000000000007</v>
      </c>
      <c r="E28" s="4">
        <v>0.97499999999999998</v>
      </c>
      <c r="F28" s="5">
        <f t="shared" si="3"/>
        <v>231.07499999999999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4">
        <v>2293</v>
      </c>
      <c r="B29" s="4">
        <v>74</v>
      </c>
      <c r="C29" s="4"/>
      <c r="D29" s="5">
        <f t="shared" si="2"/>
        <v>0</v>
      </c>
      <c r="E29" s="4">
        <v>1</v>
      </c>
      <c r="F29" s="5">
        <f t="shared" si="3"/>
        <v>74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5"/>
      <c r="B30" s="5"/>
      <c r="C30" s="5"/>
      <c r="D30" s="6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3" t="s">
        <v>30</v>
      </c>
      <c r="B31" s="14"/>
      <c r="C31" s="14"/>
      <c r="D31" s="14"/>
      <c r="E31" s="14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2" t="s">
        <v>27</v>
      </c>
      <c r="F32" s="2" t="s">
        <v>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4">
        <v>411</v>
      </c>
      <c r="B33" s="4">
        <v>59</v>
      </c>
      <c r="C33" s="4">
        <v>6.8000000000000005E-2</v>
      </c>
      <c r="D33" s="5">
        <f t="shared" ref="D33:D44" si="4">B33*C33</f>
        <v>4.0120000000000005</v>
      </c>
      <c r="E33" s="4">
        <v>0.93200000000000005</v>
      </c>
      <c r="F33" s="5">
        <f t="shared" ref="F33:F44" si="5">E33*B33</f>
        <v>54.988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4">
        <v>481</v>
      </c>
      <c r="B34" s="4">
        <v>101</v>
      </c>
      <c r="C34" s="4">
        <v>0.11899999999999999</v>
      </c>
      <c r="D34" s="5">
        <f t="shared" si="4"/>
        <v>12.019</v>
      </c>
      <c r="E34" s="4">
        <v>0.82199999999999995</v>
      </c>
      <c r="F34" s="5">
        <f t="shared" si="5"/>
        <v>83.021999999999991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4">
        <v>498</v>
      </c>
      <c r="B35" s="4">
        <v>104</v>
      </c>
      <c r="C35" s="4">
        <v>0.17299999999999999</v>
      </c>
      <c r="D35" s="5">
        <f t="shared" si="4"/>
        <v>17.991999999999997</v>
      </c>
      <c r="E35" s="4">
        <v>0.82699999999999996</v>
      </c>
      <c r="F35" s="5">
        <f t="shared" si="5"/>
        <v>86.007999999999996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4">
        <v>532</v>
      </c>
      <c r="B36" s="4">
        <v>107</v>
      </c>
      <c r="C36" s="4">
        <v>0.159</v>
      </c>
      <c r="D36" s="5">
        <f t="shared" si="4"/>
        <v>17.013000000000002</v>
      </c>
      <c r="E36" s="4">
        <v>0.84099999999999997</v>
      </c>
      <c r="F36" s="5">
        <f t="shared" si="5"/>
        <v>89.986999999999995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4">
        <v>535</v>
      </c>
      <c r="B37" s="4">
        <v>107</v>
      </c>
      <c r="C37" s="4">
        <v>0.159</v>
      </c>
      <c r="D37" s="5">
        <f t="shared" si="4"/>
        <v>17.013000000000002</v>
      </c>
      <c r="E37" s="4">
        <v>0.84099999999999997</v>
      </c>
      <c r="F37" s="5">
        <f t="shared" si="5"/>
        <v>89.986999999999995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4">
        <v>538</v>
      </c>
      <c r="B38" s="4">
        <v>108</v>
      </c>
      <c r="C38" s="4">
        <v>0.16700000000000001</v>
      </c>
      <c r="D38" s="5">
        <f t="shared" si="4"/>
        <v>18.036000000000001</v>
      </c>
      <c r="E38" s="4">
        <v>0.83299999999999996</v>
      </c>
      <c r="F38" s="5">
        <f t="shared" si="5"/>
        <v>89.963999999999999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4">
        <v>1294</v>
      </c>
      <c r="B39" s="4">
        <v>98</v>
      </c>
      <c r="C39" s="4">
        <v>5.0999999999999997E-2</v>
      </c>
      <c r="D39" s="5">
        <f t="shared" si="4"/>
        <v>4.9979999999999993</v>
      </c>
      <c r="E39" s="4">
        <v>0.94899999999999995</v>
      </c>
      <c r="F39" s="5">
        <f t="shared" si="5"/>
        <v>93.001999999999995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4">
        <v>1297</v>
      </c>
      <c r="B40" s="4">
        <v>102</v>
      </c>
      <c r="C40" s="4">
        <v>5.8999999999999997E-2</v>
      </c>
      <c r="D40" s="5">
        <f t="shared" si="4"/>
        <v>6.0179999999999998</v>
      </c>
      <c r="E40" s="4">
        <v>0.94099999999999995</v>
      </c>
      <c r="F40" s="5">
        <f t="shared" si="5"/>
        <v>95.981999999999999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4">
        <v>1337</v>
      </c>
      <c r="B41" s="4">
        <v>103</v>
      </c>
      <c r="C41" s="4">
        <v>9.7000000000000003E-2</v>
      </c>
      <c r="D41" s="5">
        <f t="shared" si="4"/>
        <v>9.9909999999999997</v>
      </c>
      <c r="E41" s="4">
        <v>0.90300000000000002</v>
      </c>
      <c r="F41" s="5">
        <f t="shared" si="5"/>
        <v>93.009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4">
        <v>1390</v>
      </c>
      <c r="B42" s="4">
        <v>103</v>
      </c>
      <c r="C42" s="4">
        <v>9.7000000000000003E-2</v>
      </c>
      <c r="D42" s="5">
        <f t="shared" si="4"/>
        <v>9.9909999999999997</v>
      </c>
      <c r="E42" s="4">
        <v>0.90300000000000002</v>
      </c>
      <c r="F42" s="5">
        <f t="shared" si="5"/>
        <v>93.009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4">
        <v>1570</v>
      </c>
      <c r="B43" s="4">
        <v>118</v>
      </c>
      <c r="C43" s="4">
        <v>0.153</v>
      </c>
      <c r="D43" s="5">
        <f t="shared" si="4"/>
        <v>18.053999999999998</v>
      </c>
      <c r="E43" s="4">
        <v>0.84699999999999998</v>
      </c>
      <c r="F43" s="5">
        <f t="shared" si="5"/>
        <v>99.945999999999998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4">
        <v>2293</v>
      </c>
      <c r="B44" s="4">
        <v>57</v>
      </c>
      <c r="C44" s="4"/>
      <c r="D44" s="5">
        <f t="shared" si="4"/>
        <v>0</v>
      </c>
      <c r="E44" s="4">
        <v>1</v>
      </c>
      <c r="F44" s="5">
        <f t="shared" si="5"/>
        <v>57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5"/>
      <c r="B45" s="5"/>
      <c r="C45" s="5"/>
      <c r="D45" s="6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3" t="s">
        <v>31</v>
      </c>
      <c r="B46" s="14"/>
      <c r="C46" s="14"/>
      <c r="D46" s="14"/>
      <c r="E46" s="14"/>
      <c r="F46" s="1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2" t="s">
        <v>27</v>
      </c>
      <c r="F47" s="2" t="s">
        <v>28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5">
        <v>481</v>
      </c>
      <c r="B48" s="5">
        <v>109</v>
      </c>
      <c r="C48" s="5">
        <v>0.11</v>
      </c>
      <c r="D48" s="5">
        <f t="shared" ref="D48:D59" si="6">B48*C48</f>
        <v>11.99</v>
      </c>
      <c r="E48" s="5">
        <v>0.81699999999999995</v>
      </c>
      <c r="F48" s="5">
        <f t="shared" ref="F48:F59" si="7">E48*B48</f>
        <v>89.052999999999997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>
        <v>411</v>
      </c>
      <c r="B49" s="5">
        <v>61</v>
      </c>
      <c r="C49" s="5">
        <v>0.115</v>
      </c>
      <c r="D49" s="5">
        <f t="shared" si="6"/>
        <v>7.0150000000000006</v>
      </c>
      <c r="E49" s="5">
        <v>0.88500000000000001</v>
      </c>
      <c r="F49" s="5">
        <f t="shared" si="7"/>
        <v>53.984999999999999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5">
        <v>1337</v>
      </c>
      <c r="B50" s="5">
        <v>130</v>
      </c>
      <c r="C50" s="5">
        <v>0.108</v>
      </c>
      <c r="D50" s="5">
        <f t="shared" si="6"/>
        <v>14.04</v>
      </c>
      <c r="E50" s="5">
        <v>0.88500000000000001</v>
      </c>
      <c r="F50" s="5">
        <f t="shared" si="7"/>
        <v>115.05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5">
        <v>1294</v>
      </c>
      <c r="B51" s="5">
        <v>128</v>
      </c>
      <c r="C51" s="5">
        <v>0.10199999999999999</v>
      </c>
      <c r="D51" s="5">
        <f t="shared" si="6"/>
        <v>13.055999999999999</v>
      </c>
      <c r="E51" s="5">
        <v>0.89800000000000002</v>
      </c>
      <c r="F51" s="5">
        <f t="shared" si="7"/>
        <v>114.944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5">
        <v>498</v>
      </c>
      <c r="B52" s="5">
        <v>116</v>
      </c>
      <c r="C52" s="5">
        <v>9.5000000000000001E-2</v>
      </c>
      <c r="D52" s="5">
        <f t="shared" si="6"/>
        <v>11.02</v>
      </c>
      <c r="E52" s="5">
        <v>0.90500000000000003</v>
      </c>
      <c r="F52" s="5">
        <f t="shared" si="7"/>
        <v>104.98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5">
        <v>535</v>
      </c>
      <c r="B53" s="5">
        <v>106</v>
      </c>
      <c r="C53" s="5">
        <v>9.4E-2</v>
      </c>
      <c r="D53" s="5">
        <f t="shared" si="6"/>
        <v>9.9640000000000004</v>
      </c>
      <c r="E53" s="5">
        <v>0.90600000000000003</v>
      </c>
      <c r="F53" s="5">
        <f t="shared" si="7"/>
        <v>96.036000000000001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5">
        <v>1297</v>
      </c>
      <c r="B54" s="5">
        <v>131</v>
      </c>
      <c r="C54" s="5">
        <v>9.1999999999999998E-2</v>
      </c>
      <c r="D54" s="5">
        <f t="shared" si="6"/>
        <v>12.052</v>
      </c>
      <c r="E54" s="5">
        <v>0.90800000000000003</v>
      </c>
      <c r="F54" s="5">
        <f t="shared" si="7"/>
        <v>118.94800000000001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5">
        <v>538</v>
      </c>
      <c r="B55" s="5">
        <v>105</v>
      </c>
      <c r="C55" s="5">
        <v>7.5999999999999998E-2</v>
      </c>
      <c r="D55" s="5">
        <f t="shared" si="6"/>
        <v>7.9799999999999995</v>
      </c>
      <c r="E55" s="5">
        <v>0.92400000000000004</v>
      </c>
      <c r="F55" s="5">
        <f t="shared" si="7"/>
        <v>97.02000000000001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5">
        <v>532</v>
      </c>
      <c r="B56" s="5">
        <v>110</v>
      </c>
      <c r="C56" s="5">
        <v>7.2999999999999995E-2</v>
      </c>
      <c r="D56" s="5">
        <f t="shared" si="6"/>
        <v>8.0299999999999994</v>
      </c>
      <c r="E56" s="5">
        <v>0.92700000000000005</v>
      </c>
      <c r="F56" s="5">
        <f t="shared" si="7"/>
        <v>101.97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5">
        <v>1390</v>
      </c>
      <c r="B57" s="5">
        <v>139</v>
      </c>
      <c r="C57" s="5">
        <v>7.1999999999999995E-2</v>
      </c>
      <c r="D57" s="5">
        <f t="shared" si="6"/>
        <v>10.007999999999999</v>
      </c>
      <c r="E57" s="5">
        <v>0.92800000000000005</v>
      </c>
      <c r="F57" s="5">
        <f t="shared" si="7"/>
        <v>128.99200000000002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5">
        <v>1570</v>
      </c>
      <c r="B58" s="5">
        <v>154</v>
      </c>
      <c r="C58" s="5">
        <v>6.5000000000000002E-2</v>
      </c>
      <c r="D58" s="5">
        <f t="shared" si="6"/>
        <v>10.01</v>
      </c>
      <c r="E58" s="5">
        <v>0.93500000000000005</v>
      </c>
      <c r="F58" s="5">
        <f t="shared" si="7"/>
        <v>143.99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5">
        <v>2293</v>
      </c>
      <c r="B59" s="5">
        <v>116</v>
      </c>
      <c r="C59" s="5"/>
      <c r="D59" s="5">
        <f t="shared" si="6"/>
        <v>0</v>
      </c>
      <c r="E59" s="5">
        <v>1</v>
      </c>
      <c r="F59" s="5">
        <f t="shared" si="7"/>
        <v>116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5"/>
      <c r="B60" s="5"/>
      <c r="C60" s="5"/>
      <c r="D60" s="6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13" t="s">
        <v>32</v>
      </c>
      <c r="B61" s="14"/>
      <c r="C61" s="14"/>
      <c r="D61" s="14"/>
      <c r="E61" s="14"/>
      <c r="F61" s="1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2" t="s">
        <v>27</v>
      </c>
      <c r="F62" s="2" t="s">
        <v>28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5">
        <v>481</v>
      </c>
      <c r="B63" s="5">
        <v>139</v>
      </c>
      <c r="C63" s="5">
        <v>0.28100000000000003</v>
      </c>
      <c r="D63" s="5">
        <f t="shared" ref="D63:D74" si="8">B63*C63</f>
        <v>39.059000000000005</v>
      </c>
      <c r="E63" s="5">
        <v>0.70499999999999996</v>
      </c>
      <c r="F63" s="5">
        <f t="shared" ref="F63:F74" si="9">E63*B63</f>
        <v>97.99499999999999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5">
        <v>1337</v>
      </c>
      <c r="B64" s="5">
        <v>160</v>
      </c>
      <c r="C64" s="5">
        <v>0.29399999999999998</v>
      </c>
      <c r="D64" s="5">
        <f t="shared" si="8"/>
        <v>47.04</v>
      </c>
      <c r="E64" s="5">
        <v>0.70599999999999996</v>
      </c>
      <c r="F64" s="5">
        <f t="shared" si="9"/>
        <v>112.96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5">
        <v>411</v>
      </c>
      <c r="B65" s="5">
        <v>81</v>
      </c>
      <c r="C65" s="5">
        <v>0.28399999999999997</v>
      </c>
      <c r="D65" s="5">
        <f t="shared" si="8"/>
        <v>23.003999999999998</v>
      </c>
      <c r="E65" s="5">
        <v>0.71599999999999997</v>
      </c>
      <c r="F65" s="5">
        <f t="shared" si="9"/>
        <v>57.995999999999995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5">
        <v>532</v>
      </c>
      <c r="B66" s="5">
        <v>159</v>
      </c>
      <c r="C66" s="5">
        <v>0.27</v>
      </c>
      <c r="D66" s="5">
        <f t="shared" si="8"/>
        <v>42.93</v>
      </c>
      <c r="E66" s="5">
        <v>0.71699999999999997</v>
      </c>
      <c r="F66" s="5">
        <f t="shared" si="9"/>
        <v>114.003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5">
        <v>1390</v>
      </c>
      <c r="B67" s="5">
        <v>170</v>
      </c>
      <c r="C67" s="5">
        <v>0.26500000000000001</v>
      </c>
      <c r="D67" s="5">
        <f t="shared" si="8"/>
        <v>45.050000000000004</v>
      </c>
      <c r="E67" s="5">
        <v>0.72899999999999998</v>
      </c>
      <c r="F67" s="5">
        <f t="shared" si="9"/>
        <v>123.92999999999999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5">
        <v>535</v>
      </c>
      <c r="B68" s="5">
        <v>154</v>
      </c>
      <c r="C68" s="5">
        <v>0.26600000000000001</v>
      </c>
      <c r="D68" s="5">
        <f t="shared" si="8"/>
        <v>40.963999999999999</v>
      </c>
      <c r="E68" s="5">
        <v>0.73399999999999999</v>
      </c>
      <c r="F68" s="5">
        <f t="shared" si="9"/>
        <v>113.036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5">
        <v>498</v>
      </c>
      <c r="B69" s="5">
        <v>151</v>
      </c>
      <c r="C69" s="5">
        <v>0.25800000000000001</v>
      </c>
      <c r="D69" s="5">
        <f t="shared" si="8"/>
        <v>38.957999999999998</v>
      </c>
      <c r="E69" s="5">
        <v>0.73499999999999999</v>
      </c>
      <c r="F69" s="5">
        <f t="shared" si="9"/>
        <v>110.985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5">
        <v>538</v>
      </c>
      <c r="B70" s="5">
        <v>157</v>
      </c>
      <c r="C70" s="5">
        <v>0.26100000000000001</v>
      </c>
      <c r="D70" s="5">
        <f t="shared" si="8"/>
        <v>40.977000000000004</v>
      </c>
      <c r="E70" s="5">
        <v>0.73899999999999999</v>
      </c>
      <c r="F70" s="5">
        <f t="shared" si="9"/>
        <v>116.023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5">
        <v>1570</v>
      </c>
      <c r="B71" s="5">
        <v>202</v>
      </c>
      <c r="C71" s="5">
        <v>0.24299999999999999</v>
      </c>
      <c r="D71" s="5">
        <f t="shared" si="8"/>
        <v>49.085999999999999</v>
      </c>
      <c r="E71" s="5">
        <v>0.752</v>
      </c>
      <c r="F71" s="5">
        <f t="shared" si="9"/>
        <v>151.904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5">
        <v>1297</v>
      </c>
      <c r="B72" s="5">
        <v>182</v>
      </c>
      <c r="C72" s="5">
        <v>0.247</v>
      </c>
      <c r="D72" s="5">
        <f t="shared" si="8"/>
        <v>44.954000000000001</v>
      </c>
      <c r="E72" s="5">
        <v>0.753</v>
      </c>
      <c r="F72" s="5">
        <f t="shared" si="9"/>
        <v>137.04599999999999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5">
        <v>1294</v>
      </c>
      <c r="B73" s="5">
        <v>180</v>
      </c>
      <c r="C73" s="5">
        <v>0.24399999999999999</v>
      </c>
      <c r="D73" s="5">
        <f t="shared" si="8"/>
        <v>43.92</v>
      </c>
      <c r="E73" s="5">
        <v>0.75600000000000001</v>
      </c>
      <c r="F73" s="5">
        <f t="shared" si="9"/>
        <v>136.08000000000001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5">
        <v>2293</v>
      </c>
      <c r="B74" s="5">
        <v>110</v>
      </c>
      <c r="C74" s="5"/>
      <c r="D74" s="5">
        <f t="shared" si="8"/>
        <v>0</v>
      </c>
      <c r="E74" s="5">
        <v>1</v>
      </c>
      <c r="F74" s="5">
        <f t="shared" si="9"/>
        <v>110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5"/>
      <c r="B75" s="5"/>
      <c r="C75" s="5"/>
      <c r="D75" s="6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F1"/>
    <mergeCell ref="A16:F16"/>
    <mergeCell ref="A31:F31"/>
    <mergeCell ref="A46:F46"/>
    <mergeCell ref="A61:F6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10.83203125" customWidth="1"/>
    <col min="3" max="3" width="13" customWidth="1"/>
    <col min="4" max="4" width="10.83203125" customWidth="1"/>
    <col min="5" max="5" width="13" customWidth="1"/>
    <col min="6" max="6" width="10.83203125" customWidth="1"/>
    <col min="7" max="26" width="10.5" customWidth="1"/>
  </cols>
  <sheetData>
    <row r="1" spans="1:26" ht="12.75" customHeight="1" x14ac:dyDescent="0.2">
      <c r="A1" s="13" t="s">
        <v>29</v>
      </c>
      <c r="B1" s="14"/>
      <c r="C1" s="14"/>
      <c r="D1" s="14"/>
      <c r="E1" s="14"/>
      <c r="F1" s="1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2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8">
        <v>680</v>
      </c>
      <c r="B3" s="8">
        <v>26</v>
      </c>
      <c r="C3" s="8"/>
      <c r="D3" s="9">
        <f t="shared" ref="D3:D7" si="0">B3*C3</f>
        <v>0</v>
      </c>
      <c r="E3" s="8">
        <v>1</v>
      </c>
      <c r="F3" s="9">
        <f t="shared" ref="F3:F7" si="1">E3*B3</f>
        <v>26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8">
        <v>673</v>
      </c>
      <c r="B4" s="8">
        <v>30</v>
      </c>
      <c r="C4" s="8"/>
      <c r="D4" s="9">
        <f t="shared" si="0"/>
        <v>0</v>
      </c>
      <c r="E4" s="8">
        <v>1</v>
      </c>
      <c r="F4" s="9">
        <f t="shared" si="1"/>
        <v>30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8">
        <v>60</v>
      </c>
      <c r="B5" s="8">
        <v>35</v>
      </c>
      <c r="C5" s="8"/>
      <c r="D5" s="9">
        <f t="shared" si="0"/>
        <v>0</v>
      </c>
      <c r="E5" s="8">
        <v>1</v>
      </c>
      <c r="F5" s="9">
        <f t="shared" si="1"/>
        <v>35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8">
        <v>1119</v>
      </c>
      <c r="B6" s="8">
        <v>45</v>
      </c>
      <c r="C6" s="8">
        <v>4.3999999999999997E-2</v>
      </c>
      <c r="D6" s="9">
        <f t="shared" si="0"/>
        <v>1.98</v>
      </c>
      <c r="E6" s="8">
        <v>0.91100000000000003</v>
      </c>
      <c r="F6" s="9">
        <f t="shared" si="1"/>
        <v>40.995000000000005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8">
        <v>892</v>
      </c>
      <c r="B7" s="8">
        <v>60</v>
      </c>
      <c r="C7" s="8">
        <v>3.3000000000000002E-2</v>
      </c>
      <c r="D7" s="9">
        <f t="shared" si="0"/>
        <v>1.98</v>
      </c>
      <c r="E7" s="8">
        <v>0.95</v>
      </c>
      <c r="F7" s="9">
        <f t="shared" si="1"/>
        <v>57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8"/>
      <c r="B8" s="8"/>
      <c r="C8" s="8"/>
      <c r="D8" s="10"/>
      <c r="E8" s="8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13" t="s">
        <v>30</v>
      </c>
      <c r="B9" s="14"/>
      <c r="C9" s="14"/>
      <c r="D9" s="14"/>
      <c r="E9" s="14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1" t="s">
        <v>23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8">
        <v>680</v>
      </c>
      <c r="B11" s="8">
        <v>79</v>
      </c>
      <c r="C11" s="8">
        <v>1.2999999999999999E-2</v>
      </c>
      <c r="D11" s="9">
        <f t="shared" ref="D11:D15" si="2">B11*C11</f>
        <v>1.0269999999999999</v>
      </c>
      <c r="E11" s="8">
        <v>0.98699999999999999</v>
      </c>
      <c r="F11" s="9">
        <f t="shared" ref="F11:F15" si="3">E11*B11</f>
        <v>77.972999999999999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8">
        <v>673</v>
      </c>
      <c r="B12" s="8">
        <v>86</v>
      </c>
      <c r="C12" s="8">
        <v>1.2E-2</v>
      </c>
      <c r="D12" s="9">
        <f t="shared" si="2"/>
        <v>1.032</v>
      </c>
      <c r="E12" s="8">
        <v>0.98799999999999999</v>
      </c>
      <c r="F12" s="9">
        <f t="shared" si="3"/>
        <v>84.968000000000004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8">
        <v>60</v>
      </c>
      <c r="B13" s="8">
        <v>105</v>
      </c>
      <c r="C13" s="8"/>
      <c r="D13" s="9">
        <f t="shared" si="2"/>
        <v>0</v>
      </c>
      <c r="E13" s="8">
        <v>1</v>
      </c>
      <c r="F13" s="9">
        <f t="shared" si="3"/>
        <v>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8">
        <v>1119</v>
      </c>
      <c r="B14" s="8">
        <v>112</v>
      </c>
      <c r="C14" s="8"/>
      <c r="D14" s="9">
        <f t="shared" si="2"/>
        <v>0</v>
      </c>
      <c r="E14" s="8">
        <v>1</v>
      </c>
      <c r="F14" s="9">
        <f t="shared" si="3"/>
        <v>112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8">
        <v>892</v>
      </c>
      <c r="B15" s="8">
        <v>172</v>
      </c>
      <c r="C15" s="8">
        <v>6.0000000000000001E-3</v>
      </c>
      <c r="D15" s="9">
        <f t="shared" si="2"/>
        <v>1.032</v>
      </c>
      <c r="E15" s="8">
        <v>0.98799999999999999</v>
      </c>
      <c r="F15" s="9">
        <f t="shared" si="3"/>
        <v>169.93600000000001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8"/>
      <c r="B16" s="8"/>
      <c r="C16" s="8"/>
      <c r="D16" s="10"/>
      <c r="E16" s="11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13" t="s">
        <v>31</v>
      </c>
      <c r="B17" s="14"/>
      <c r="C17" s="14"/>
      <c r="D17" s="14"/>
      <c r="E17" s="14"/>
      <c r="F17" s="1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1" t="s">
        <v>23</v>
      </c>
      <c r="B18" s="1" t="s">
        <v>24</v>
      </c>
      <c r="C18" s="1" t="s">
        <v>25</v>
      </c>
      <c r="D18" s="1" t="s">
        <v>26</v>
      </c>
      <c r="E18" s="1" t="s">
        <v>27</v>
      </c>
      <c r="F18" s="1" t="s">
        <v>28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8">
        <v>680</v>
      </c>
      <c r="B19" s="8">
        <v>107</v>
      </c>
      <c r="C19" s="8">
        <v>8.9999999999999993E-3</v>
      </c>
      <c r="D19" s="9">
        <f t="shared" ref="D19:D23" si="4">B19*C19</f>
        <v>0.96299999999999997</v>
      </c>
      <c r="E19" s="8">
        <v>0.98099999999999998</v>
      </c>
      <c r="F19" s="9">
        <f t="shared" ref="F19:F23" si="5">E19*B19</f>
        <v>104.967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8">
        <v>1119</v>
      </c>
      <c r="B20" s="8">
        <v>111</v>
      </c>
      <c r="C20" s="8"/>
      <c r="D20" s="9">
        <f t="shared" si="4"/>
        <v>0</v>
      </c>
      <c r="E20" s="8">
        <v>0.96399999999999997</v>
      </c>
      <c r="F20" s="9">
        <f t="shared" si="5"/>
        <v>107.00399999999999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8">
        <v>60</v>
      </c>
      <c r="B21" s="8">
        <v>112</v>
      </c>
      <c r="C21" s="8"/>
      <c r="D21" s="9">
        <f t="shared" si="4"/>
        <v>0</v>
      </c>
      <c r="E21" s="8">
        <v>1</v>
      </c>
      <c r="F21" s="9">
        <f t="shared" si="5"/>
        <v>112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8">
        <v>673</v>
      </c>
      <c r="B22" s="8">
        <v>116</v>
      </c>
      <c r="C22" s="8">
        <v>8.9999999999999993E-3</v>
      </c>
      <c r="D22" s="9">
        <f t="shared" si="4"/>
        <v>1.0439999999999998</v>
      </c>
      <c r="E22" s="8">
        <v>0.871</v>
      </c>
      <c r="F22" s="9">
        <f t="shared" si="5"/>
        <v>101.036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8">
        <v>892</v>
      </c>
      <c r="B23" s="8">
        <v>206</v>
      </c>
      <c r="C23" s="8">
        <v>2.9000000000000001E-2</v>
      </c>
      <c r="D23" s="9">
        <f t="shared" si="4"/>
        <v>5.9740000000000002</v>
      </c>
      <c r="E23" s="8">
        <v>0.97099999999999997</v>
      </c>
      <c r="F23" s="9">
        <f t="shared" si="5"/>
        <v>200.02599999999998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8"/>
      <c r="B24" s="8"/>
      <c r="C24" s="8"/>
      <c r="D24" s="10"/>
      <c r="E24" s="11"/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13" t="s">
        <v>32</v>
      </c>
      <c r="B25" s="14"/>
      <c r="C25" s="14"/>
      <c r="D25" s="14"/>
      <c r="E25" s="14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1" t="s">
        <v>23</v>
      </c>
      <c r="B26" s="1" t="s">
        <v>24</v>
      </c>
      <c r="C26" s="1" t="s">
        <v>25</v>
      </c>
      <c r="D26" s="1" t="s">
        <v>26</v>
      </c>
      <c r="E26" s="1" t="s">
        <v>27</v>
      </c>
      <c r="F26" s="1" t="s">
        <v>28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8">
        <v>680</v>
      </c>
      <c r="B27" s="8">
        <v>10</v>
      </c>
      <c r="C27" s="8"/>
      <c r="D27" s="9">
        <f t="shared" ref="D27:D29" si="6">B27*C27</f>
        <v>0</v>
      </c>
      <c r="E27" s="8">
        <v>1</v>
      </c>
      <c r="F27" s="9">
        <f t="shared" ref="F27:F29" si="7">E27*B27</f>
        <v>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8">
        <v>892</v>
      </c>
      <c r="B28" s="8">
        <v>10</v>
      </c>
      <c r="C28" s="8"/>
      <c r="D28" s="9">
        <f t="shared" si="6"/>
        <v>0</v>
      </c>
      <c r="E28" s="8">
        <v>1</v>
      </c>
      <c r="F28" s="9">
        <f t="shared" si="7"/>
        <v>10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8">
        <v>673</v>
      </c>
      <c r="B29" s="8">
        <v>14</v>
      </c>
      <c r="C29" s="8"/>
      <c r="D29" s="9">
        <f t="shared" si="6"/>
        <v>0</v>
      </c>
      <c r="E29" s="8">
        <v>1</v>
      </c>
      <c r="F29" s="9">
        <f t="shared" si="7"/>
        <v>14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9"/>
      <c r="B30" s="9"/>
      <c r="C30" s="9"/>
      <c r="D30" s="10"/>
      <c r="E30" s="10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">
    <mergeCell ref="A1:F1"/>
    <mergeCell ref="A9:F9"/>
    <mergeCell ref="A17:F17"/>
    <mergeCell ref="A25:F2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10.83203125" customWidth="1"/>
    <col min="3" max="3" width="13" customWidth="1"/>
    <col min="4" max="4" width="10.83203125" customWidth="1"/>
    <col min="5" max="5" width="13" customWidth="1"/>
    <col min="6" max="6" width="10.83203125" customWidth="1"/>
    <col min="7" max="26" width="10.5" customWidth="1"/>
  </cols>
  <sheetData>
    <row r="1" spans="1:26" ht="12.75" customHeight="1" x14ac:dyDescent="0.2">
      <c r="A1" s="13" t="s">
        <v>22</v>
      </c>
      <c r="B1" s="14"/>
      <c r="C1" s="14"/>
      <c r="D1" s="14"/>
      <c r="E1" s="14"/>
      <c r="F1" s="1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2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9">
        <v>360</v>
      </c>
      <c r="B3" s="9">
        <v>10</v>
      </c>
      <c r="C3" s="9">
        <v>0.3</v>
      </c>
      <c r="D3" s="9">
        <f t="shared" ref="D3:D4" si="0">B3*C3</f>
        <v>3</v>
      </c>
      <c r="E3" s="9">
        <v>0.7</v>
      </c>
      <c r="F3" s="9">
        <f t="shared" ref="F3:F4" si="1">E3*B3</f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9">
        <v>341</v>
      </c>
      <c r="B4" s="9">
        <v>12</v>
      </c>
      <c r="C4" s="9">
        <v>0.41699999999999998</v>
      </c>
      <c r="D4" s="9">
        <f t="shared" si="0"/>
        <v>5.0039999999999996</v>
      </c>
      <c r="E4" s="9">
        <v>0.58299999999999996</v>
      </c>
      <c r="F4" s="9">
        <f t="shared" si="1"/>
        <v>6.9959999999999996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9"/>
      <c r="B5" s="9"/>
      <c r="C5" s="9"/>
      <c r="D5" s="10"/>
      <c r="E5" s="10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13" t="s">
        <v>29</v>
      </c>
      <c r="B6" s="14"/>
      <c r="C6" s="14"/>
      <c r="D6" s="14"/>
      <c r="E6" s="14"/>
      <c r="F6" s="1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9">
        <v>623</v>
      </c>
      <c r="B8" s="9">
        <v>12</v>
      </c>
      <c r="C8" s="9">
        <v>0.66700000000000004</v>
      </c>
      <c r="D8" s="9">
        <f t="shared" ref="D8:D9" si="2">B8*C8</f>
        <v>8.0040000000000013</v>
      </c>
      <c r="E8" s="9">
        <v>0.33300000000000002</v>
      </c>
      <c r="F8" s="9">
        <f t="shared" ref="F8:F9" si="3">E8*B8</f>
        <v>3.9960000000000004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9">
        <v>628</v>
      </c>
      <c r="B9" s="9">
        <v>12</v>
      </c>
      <c r="C9" s="9">
        <v>0.66700000000000004</v>
      </c>
      <c r="D9" s="9">
        <f t="shared" si="2"/>
        <v>8.0040000000000013</v>
      </c>
      <c r="E9" s="9">
        <v>0.33300000000000002</v>
      </c>
      <c r="F9" s="9">
        <f t="shared" si="3"/>
        <v>3.9960000000000004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9"/>
      <c r="B10" s="9"/>
      <c r="C10" s="9"/>
      <c r="D10" s="10"/>
      <c r="E10" s="10"/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13" t="s">
        <v>30</v>
      </c>
      <c r="B11" s="14"/>
      <c r="C11" s="14"/>
      <c r="D11" s="14"/>
      <c r="E11" s="14"/>
      <c r="F11" s="1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1" t="s">
        <v>23</v>
      </c>
      <c r="B12" s="1" t="s">
        <v>24</v>
      </c>
      <c r="C12" s="1" t="s">
        <v>25</v>
      </c>
      <c r="D12" s="1" t="s">
        <v>26</v>
      </c>
      <c r="E12" s="1" t="s">
        <v>27</v>
      </c>
      <c r="F12" s="1" t="s">
        <v>28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9">
        <v>716</v>
      </c>
      <c r="B13" s="9">
        <v>12</v>
      </c>
      <c r="C13" s="9">
        <v>0.83299999999999996</v>
      </c>
      <c r="D13" s="9">
        <f t="shared" ref="D13:D14" si="4">B13*C13</f>
        <v>9.9959999999999987</v>
      </c>
      <c r="E13" s="9">
        <v>0.16700000000000001</v>
      </c>
      <c r="F13" s="9">
        <f t="shared" ref="F13:F14" si="5">E13*B13</f>
        <v>2.004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9">
        <v>473</v>
      </c>
      <c r="B14" s="9">
        <v>23</v>
      </c>
      <c r="C14" s="9">
        <v>0.82599999999999996</v>
      </c>
      <c r="D14" s="9">
        <f t="shared" si="4"/>
        <v>18.997999999999998</v>
      </c>
      <c r="E14" s="9">
        <v>0.17399999999999999</v>
      </c>
      <c r="F14" s="9">
        <f t="shared" si="5"/>
        <v>4.0019999999999998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9"/>
      <c r="B15" s="9"/>
      <c r="C15" s="9"/>
      <c r="D15" s="10"/>
      <c r="E15" s="10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 x14ac:dyDescent="0.2">
      <c r="A16" s="15" t="s">
        <v>31</v>
      </c>
      <c r="B16" s="14"/>
      <c r="C16" s="14"/>
      <c r="D16" s="14"/>
      <c r="E16" s="14"/>
      <c r="F16" s="1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1" t="s">
        <v>23</v>
      </c>
      <c r="B17" s="1" t="s">
        <v>24</v>
      </c>
      <c r="C17" s="1" t="s">
        <v>25</v>
      </c>
      <c r="D17" s="1" t="s">
        <v>26</v>
      </c>
      <c r="E17" s="1" t="s">
        <v>27</v>
      </c>
      <c r="F17" s="1" t="s">
        <v>28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9">
        <v>722</v>
      </c>
      <c r="B18" s="9">
        <v>30</v>
      </c>
      <c r="C18" s="9">
        <v>0.86699999999999999</v>
      </c>
      <c r="D18" s="9">
        <f t="shared" ref="D18:D29" si="6">B18*C18</f>
        <v>26.009999999999998</v>
      </c>
      <c r="E18" s="9">
        <v>0.13300000000000001</v>
      </c>
      <c r="F18" s="9">
        <f t="shared" ref="F18:F29" si="7">E18*B18</f>
        <v>3.99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9">
        <v>360</v>
      </c>
      <c r="B19" s="9">
        <v>41</v>
      </c>
      <c r="C19" s="9">
        <v>0.92700000000000005</v>
      </c>
      <c r="D19" s="9">
        <f t="shared" si="6"/>
        <v>38.007000000000005</v>
      </c>
      <c r="E19" s="9">
        <v>7.2999999999999995E-2</v>
      </c>
      <c r="F19" s="9">
        <f t="shared" si="7"/>
        <v>2.9929999999999999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9">
        <v>229</v>
      </c>
      <c r="B20" s="9">
        <v>44</v>
      </c>
      <c r="C20" s="9">
        <v>0.90900000000000003</v>
      </c>
      <c r="D20" s="9">
        <f t="shared" si="6"/>
        <v>39.996000000000002</v>
      </c>
      <c r="E20" s="9">
        <v>9.0999999999999998E-2</v>
      </c>
      <c r="F20" s="9">
        <f t="shared" si="7"/>
        <v>4.0039999999999996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9">
        <v>490</v>
      </c>
      <c r="B21" s="9">
        <v>45</v>
      </c>
      <c r="C21" s="9">
        <v>0.93300000000000005</v>
      </c>
      <c r="D21" s="9">
        <f t="shared" si="6"/>
        <v>41.984999999999999</v>
      </c>
      <c r="E21" s="9">
        <v>6.7000000000000004E-2</v>
      </c>
      <c r="F21" s="9">
        <f t="shared" si="7"/>
        <v>3.0150000000000001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9">
        <v>495</v>
      </c>
      <c r="B22" s="9">
        <v>45</v>
      </c>
      <c r="C22" s="9">
        <v>0.93300000000000005</v>
      </c>
      <c r="D22" s="9">
        <f t="shared" si="6"/>
        <v>41.984999999999999</v>
      </c>
      <c r="E22" s="9">
        <v>6.7000000000000004E-2</v>
      </c>
      <c r="F22" s="9">
        <f t="shared" si="7"/>
        <v>3.0150000000000001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9">
        <v>473</v>
      </c>
      <c r="B23" s="9">
        <v>48</v>
      </c>
      <c r="C23" s="9">
        <v>0.93799999999999994</v>
      </c>
      <c r="D23" s="9">
        <f t="shared" si="6"/>
        <v>45.024000000000001</v>
      </c>
      <c r="E23" s="9">
        <v>6.3E-2</v>
      </c>
      <c r="F23" s="9">
        <f t="shared" si="7"/>
        <v>3.024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9">
        <v>266</v>
      </c>
      <c r="B24" s="9">
        <v>53</v>
      </c>
      <c r="C24" s="9">
        <v>0.92500000000000004</v>
      </c>
      <c r="D24" s="9">
        <f t="shared" si="6"/>
        <v>49.025000000000006</v>
      </c>
      <c r="E24" s="9">
        <v>7.4999999999999997E-2</v>
      </c>
      <c r="F24" s="9">
        <f t="shared" si="7"/>
        <v>3.9749999999999996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9">
        <v>239</v>
      </c>
      <c r="B25" s="9">
        <v>54</v>
      </c>
      <c r="C25" s="9">
        <v>0.92600000000000005</v>
      </c>
      <c r="D25" s="9">
        <f t="shared" si="6"/>
        <v>50.004000000000005</v>
      </c>
      <c r="E25" s="9">
        <v>7.3999999999999996E-2</v>
      </c>
      <c r="F25" s="9">
        <f t="shared" si="7"/>
        <v>3.996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9">
        <v>526</v>
      </c>
      <c r="B26" s="9">
        <v>55</v>
      </c>
      <c r="C26" s="9">
        <v>0.89100000000000001</v>
      </c>
      <c r="D26" s="9">
        <f t="shared" si="6"/>
        <v>49.005000000000003</v>
      </c>
      <c r="E26" s="9">
        <v>0.109</v>
      </c>
      <c r="F26" s="9">
        <f t="shared" si="7"/>
        <v>5.9950000000000001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9">
        <v>156</v>
      </c>
      <c r="B27" s="9">
        <v>56</v>
      </c>
      <c r="C27" s="9">
        <v>0.94599999999999995</v>
      </c>
      <c r="D27" s="9">
        <f t="shared" si="6"/>
        <v>52.975999999999999</v>
      </c>
      <c r="E27" s="9">
        <v>5.3999999999999999E-2</v>
      </c>
      <c r="F27" s="9">
        <f t="shared" si="7"/>
        <v>3.024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9">
        <v>118</v>
      </c>
      <c r="B28" s="9">
        <v>66</v>
      </c>
      <c r="C28" s="9">
        <v>0.90900000000000003</v>
      </c>
      <c r="D28" s="9">
        <f t="shared" si="6"/>
        <v>59.994</v>
      </c>
      <c r="E28" s="9">
        <v>9.0999999999999998E-2</v>
      </c>
      <c r="F28" s="9">
        <f t="shared" si="7"/>
        <v>6.0060000000000002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9">
        <v>623</v>
      </c>
      <c r="B29" s="9">
        <v>69</v>
      </c>
      <c r="C29" s="9">
        <v>0.94199999999999995</v>
      </c>
      <c r="D29" s="9">
        <f t="shared" si="6"/>
        <v>64.99799999999999</v>
      </c>
      <c r="E29" s="9">
        <v>5.8000000000000003E-2</v>
      </c>
      <c r="F29" s="9">
        <f t="shared" si="7"/>
        <v>4.0019999999999998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9"/>
      <c r="B30" s="9"/>
      <c r="C30" s="9"/>
      <c r="D30" s="10"/>
      <c r="E30" s="10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 x14ac:dyDescent="0.2">
      <c r="A31" s="16" t="s">
        <v>32</v>
      </c>
      <c r="B31" s="14"/>
      <c r="C31" s="14"/>
      <c r="D31" s="14"/>
      <c r="E31" s="14"/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12" t="s">
        <v>23</v>
      </c>
      <c r="B32" s="12" t="s">
        <v>24</v>
      </c>
      <c r="C32" s="12" t="s">
        <v>25</v>
      </c>
      <c r="D32" s="1" t="s">
        <v>26</v>
      </c>
      <c r="E32" s="1" t="s">
        <v>27</v>
      </c>
      <c r="F32" s="1" t="s">
        <v>28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9">
        <v>716</v>
      </c>
      <c r="B33" s="9">
        <v>36</v>
      </c>
      <c r="C33" s="9">
        <v>0.77800000000000002</v>
      </c>
      <c r="D33" s="9">
        <f t="shared" ref="D33:D46" si="8">C33*B33</f>
        <v>28.008000000000003</v>
      </c>
      <c r="E33" s="9">
        <v>0.222</v>
      </c>
      <c r="F33" s="9">
        <f t="shared" ref="F33:F46" si="9">E33*B33</f>
        <v>7.992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9">
        <v>229</v>
      </c>
      <c r="B34" s="9">
        <v>52</v>
      </c>
      <c r="C34" s="9">
        <v>0.80800000000000005</v>
      </c>
      <c r="D34" s="9">
        <f t="shared" si="8"/>
        <v>42.016000000000005</v>
      </c>
      <c r="E34" s="9">
        <v>0.192</v>
      </c>
      <c r="F34" s="9">
        <f t="shared" si="9"/>
        <v>9.984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9">
        <v>239</v>
      </c>
      <c r="B35" s="9">
        <v>56</v>
      </c>
      <c r="C35" s="9">
        <v>0.76800000000000002</v>
      </c>
      <c r="D35" s="9">
        <f t="shared" si="8"/>
        <v>43.008000000000003</v>
      </c>
      <c r="E35" s="9">
        <v>0.214</v>
      </c>
      <c r="F35" s="9">
        <f t="shared" si="9"/>
        <v>11.984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9">
        <v>266</v>
      </c>
      <c r="B36" s="9">
        <v>67</v>
      </c>
      <c r="C36" s="9">
        <v>0.79100000000000004</v>
      </c>
      <c r="D36" s="9">
        <f t="shared" si="8"/>
        <v>52.997</v>
      </c>
      <c r="E36" s="9">
        <v>0.20899999999999999</v>
      </c>
      <c r="F36" s="9">
        <f t="shared" si="9"/>
        <v>14.003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9">
        <v>360</v>
      </c>
      <c r="B37" s="9">
        <v>68</v>
      </c>
      <c r="C37" s="9">
        <v>0.77900000000000003</v>
      </c>
      <c r="D37" s="9">
        <f t="shared" si="8"/>
        <v>52.972000000000001</v>
      </c>
      <c r="E37" s="9">
        <v>0.221</v>
      </c>
      <c r="F37" s="9">
        <f t="shared" si="9"/>
        <v>15.028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9">
        <v>341</v>
      </c>
      <c r="B38" s="9">
        <v>71</v>
      </c>
      <c r="C38" s="9">
        <v>0.73199999999999998</v>
      </c>
      <c r="D38" s="9">
        <f t="shared" si="8"/>
        <v>51.972000000000001</v>
      </c>
      <c r="E38" s="9">
        <v>0.26800000000000002</v>
      </c>
      <c r="F38" s="9">
        <f t="shared" si="9"/>
        <v>19.028000000000002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9">
        <v>473</v>
      </c>
      <c r="B39" s="9">
        <v>71</v>
      </c>
      <c r="C39" s="9">
        <v>0.78900000000000003</v>
      </c>
      <c r="D39" s="9">
        <f t="shared" si="8"/>
        <v>56.019000000000005</v>
      </c>
      <c r="E39" s="9">
        <v>0.21099999999999999</v>
      </c>
      <c r="F39" s="9">
        <f t="shared" si="9"/>
        <v>14.981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9">
        <v>526</v>
      </c>
      <c r="B40" s="9">
        <v>76</v>
      </c>
      <c r="C40" s="9">
        <v>0.82899999999999996</v>
      </c>
      <c r="D40" s="9">
        <f t="shared" si="8"/>
        <v>63.003999999999998</v>
      </c>
      <c r="E40" s="9">
        <v>0.158</v>
      </c>
      <c r="F40" s="9">
        <f t="shared" si="9"/>
        <v>12.008000000000001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9">
        <v>490</v>
      </c>
      <c r="B41" s="9">
        <v>77</v>
      </c>
      <c r="C41" s="9">
        <v>0.76600000000000001</v>
      </c>
      <c r="D41" s="9">
        <f t="shared" si="8"/>
        <v>58.981999999999999</v>
      </c>
      <c r="E41" s="9">
        <v>0.221</v>
      </c>
      <c r="F41" s="9">
        <f t="shared" si="9"/>
        <v>17.016999999999999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9">
        <v>495</v>
      </c>
      <c r="B42" s="9">
        <v>77</v>
      </c>
      <c r="C42" s="9">
        <v>0.77900000000000003</v>
      </c>
      <c r="D42" s="9">
        <f t="shared" si="8"/>
        <v>59.983000000000004</v>
      </c>
      <c r="E42" s="9">
        <v>0.20799999999999999</v>
      </c>
      <c r="F42" s="9">
        <f t="shared" si="9"/>
        <v>16.015999999999998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9">
        <v>156</v>
      </c>
      <c r="B43" s="9">
        <v>83</v>
      </c>
      <c r="C43" s="9">
        <v>0.81899999999999995</v>
      </c>
      <c r="D43" s="9">
        <f t="shared" si="8"/>
        <v>67.97699999999999</v>
      </c>
      <c r="E43" s="9">
        <v>0.16900000000000001</v>
      </c>
      <c r="F43" s="9">
        <f t="shared" si="9"/>
        <v>14.027000000000001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9">
        <v>118</v>
      </c>
      <c r="B44" s="9">
        <v>92</v>
      </c>
      <c r="C44" s="9">
        <v>0.80400000000000005</v>
      </c>
      <c r="D44" s="9">
        <f t="shared" si="8"/>
        <v>73.968000000000004</v>
      </c>
      <c r="E44" s="9">
        <v>0.19600000000000001</v>
      </c>
      <c r="F44" s="9">
        <f t="shared" si="9"/>
        <v>18.032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9">
        <v>628</v>
      </c>
      <c r="B45" s="9">
        <v>93</v>
      </c>
      <c r="C45" s="9">
        <v>0.81699999999999995</v>
      </c>
      <c r="D45" s="9">
        <f t="shared" si="8"/>
        <v>75.980999999999995</v>
      </c>
      <c r="E45" s="9">
        <v>0.183</v>
      </c>
      <c r="F45" s="9">
        <f t="shared" si="9"/>
        <v>17.018999999999998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9">
        <v>623</v>
      </c>
      <c r="B46" s="9">
        <v>94</v>
      </c>
      <c r="C46" s="9">
        <v>0.80900000000000005</v>
      </c>
      <c r="D46" s="9">
        <f t="shared" si="8"/>
        <v>76.046000000000006</v>
      </c>
      <c r="E46" s="9">
        <v>0.191</v>
      </c>
      <c r="F46" s="9">
        <f t="shared" si="9"/>
        <v>17.954000000000001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9"/>
      <c r="B47" s="9"/>
      <c r="C47" s="9"/>
      <c r="D47" s="10"/>
      <c r="E47" s="9"/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A1:F1"/>
    <mergeCell ref="A6:F6"/>
    <mergeCell ref="A11:F11"/>
    <mergeCell ref="A16:F16"/>
    <mergeCell ref="A31:F3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10.83203125" customWidth="1"/>
    <col min="3" max="3" width="13" customWidth="1"/>
    <col min="4" max="4" width="10.83203125" customWidth="1"/>
    <col min="5" max="5" width="13" customWidth="1"/>
    <col min="6" max="6" width="10.83203125" customWidth="1"/>
    <col min="7" max="26" width="10.5" customWidth="1"/>
  </cols>
  <sheetData>
    <row r="1" spans="1:26" ht="12.75" customHeight="1" x14ac:dyDescent="0.2">
      <c r="A1" s="13" t="s">
        <v>22</v>
      </c>
      <c r="B1" s="14"/>
      <c r="C1" s="14"/>
      <c r="D1" s="14"/>
      <c r="E1" s="14"/>
      <c r="F1" s="1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2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8">
        <v>1492</v>
      </c>
      <c r="B3" s="8">
        <v>130</v>
      </c>
      <c r="C3" s="8">
        <v>0.315</v>
      </c>
      <c r="D3" s="9">
        <f t="shared" ref="D3:D5" si="0">B3*C3</f>
        <v>40.950000000000003</v>
      </c>
      <c r="E3" s="8">
        <v>0.68500000000000005</v>
      </c>
      <c r="F3" s="9">
        <f t="shared" ref="F3:F5" si="1">E3*B3</f>
        <v>89.050000000000011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8">
        <v>1611</v>
      </c>
      <c r="B4" s="8">
        <v>189</v>
      </c>
      <c r="C4" s="8">
        <f t="shared" ref="C4:C5" si="2">1-E4</f>
        <v>0.34399999999999997</v>
      </c>
      <c r="D4" s="9">
        <f t="shared" si="0"/>
        <v>65.015999999999991</v>
      </c>
      <c r="E4" s="8">
        <v>0.65600000000000003</v>
      </c>
      <c r="F4" s="9">
        <f t="shared" si="1"/>
        <v>123.98400000000001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8">
        <v>1635</v>
      </c>
      <c r="B5" s="8">
        <v>164</v>
      </c>
      <c r="C5" s="8">
        <f t="shared" si="2"/>
        <v>0.44799999999999995</v>
      </c>
      <c r="D5" s="9">
        <f t="shared" si="0"/>
        <v>73.471999999999994</v>
      </c>
      <c r="E5" s="8">
        <v>0.55200000000000005</v>
      </c>
      <c r="F5" s="9">
        <f t="shared" si="1"/>
        <v>90.528000000000006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9"/>
      <c r="B6" s="9"/>
      <c r="C6" s="9"/>
      <c r="D6" s="10"/>
      <c r="E6" s="10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13" t="s">
        <v>29</v>
      </c>
      <c r="B7" s="14"/>
      <c r="C7" s="14"/>
      <c r="D7" s="14"/>
      <c r="E7" s="14"/>
      <c r="F7" s="1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1" t="s">
        <v>23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8">
        <v>1492</v>
      </c>
      <c r="B9" s="8">
        <v>92</v>
      </c>
      <c r="C9" s="8">
        <v>0.28299999999999997</v>
      </c>
      <c r="D9" s="9">
        <f t="shared" ref="D9:D11" si="3">B9*C9</f>
        <v>26.035999999999998</v>
      </c>
      <c r="E9" s="8">
        <v>0.71699999999999997</v>
      </c>
      <c r="F9" s="9">
        <f t="shared" ref="F9:F11" si="4">E9*B9</f>
        <v>65.963999999999999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8">
        <v>1611</v>
      </c>
      <c r="B10" s="8">
        <v>112</v>
      </c>
      <c r="C10" s="8">
        <f t="shared" ref="C10:C11" si="5">1-E10</f>
        <v>0.45499999999999996</v>
      </c>
      <c r="D10" s="9">
        <f t="shared" si="3"/>
        <v>50.959999999999994</v>
      </c>
      <c r="E10" s="8">
        <v>0.54500000000000004</v>
      </c>
      <c r="F10" s="9">
        <f t="shared" si="4"/>
        <v>61.040000000000006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8">
        <v>1635</v>
      </c>
      <c r="B11" s="8">
        <v>95</v>
      </c>
      <c r="C11" s="8">
        <f t="shared" si="5"/>
        <v>0.45499999999999996</v>
      </c>
      <c r="D11" s="9">
        <f t="shared" si="3"/>
        <v>43.224999999999994</v>
      </c>
      <c r="E11" s="8">
        <v>0.54500000000000004</v>
      </c>
      <c r="F11" s="9">
        <f t="shared" si="4"/>
        <v>51.775000000000006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8"/>
      <c r="B12" s="8"/>
      <c r="C12" s="8"/>
      <c r="D12" s="10"/>
      <c r="E12" s="11"/>
      <c r="F12" s="1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13" t="s">
        <v>30</v>
      </c>
      <c r="B13" s="14"/>
      <c r="C13" s="14"/>
      <c r="D13" s="14"/>
      <c r="E13" s="14"/>
      <c r="F13" s="1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1" t="s">
        <v>23</v>
      </c>
      <c r="B14" s="1" t="s">
        <v>24</v>
      </c>
      <c r="C14" s="1" t="s">
        <v>25</v>
      </c>
      <c r="D14" s="1" t="s">
        <v>26</v>
      </c>
      <c r="E14" s="1" t="s">
        <v>27</v>
      </c>
      <c r="F14" s="1" t="s">
        <v>28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8">
        <v>1492</v>
      </c>
      <c r="B15" s="8">
        <v>123</v>
      </c>
      <c r="C15" s="8">
        <v>0.23599999999999999</v>
      </c>
      <c r="D15" s="9">
        <f t="shared" ref="D15:D17" si="6">B15*C15</f>
        <v>29.027999999999999</v>
      </c>
      <c r="E15" s="8">
        <v>0.75600000000000001</v>
      </c>
      <c r="F15" s="9">
        <f t="shared" ref="F15:F17" si="7">E15*B15</f>
        <v>92.988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8">
        <v>1635</v>
      </c>
      <c r="B16" s="8">
        <v>149</v>
      </c>
      <c r="C16" s="8">
        <f t="shared" ref="C16:C17" si="8">1-E16</f>
        <v>0.33999999999999997</v>
      </c>
      <c r="D16" s="9">
        <f t="shared" si="6"/>
        <v>50.66</v>
      </c>
      <c r="E16" s="8">
        <v>0.66</v>
      </c>
      <c r="F16" s="9">
        <f t="shared" si="7"/>
        <v>98.34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8">
        <v>1611</v>
      </c>
      <c r="B17" s="8">
        <v>166</v>
      </c>
      <c r="C17" s="8">
        <f t="shared" si="8"/>
        <v>0.31899999999999995</v>
      </c>
      <c r="D17" s="9">
        <f t="shared" si="6"/>
        <v>52.953999999999994</v>
      </c>
      <c r="E17" s="8">
        <v>0.68100000000000005</v>
      </c>
      <c r="F17" s="9">
        <f t="shared" si="7"/>
        <v>113.04600000000001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9"/>
      <c r="B18" s="9"/>
      <c r="C18" s="9"/>
      <c r="D18" s="10"/>
      <c r="E18" s="10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13" t="s">
        <v>31</v>
      </c>
      <c r="B19" s="14"/>
      <c r="C19" s="14"/>
      <c r="D19" s="14"/>
      <c r="E19" s="14"/>
      <c r="F19" s="14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8">
        <v>1611</v>
      </c>
      <c r="B21" s="8">
        <v>143</v>
      </c>
      <c r="C21" s="8">
        <f>1-E21</f>
        <v>0.26600000000000001</v>
      </c>
      <c r="D21" s="9">
        <f t="shared" ref="D21:D23" si="9">B21*C21</f>
        <v>38.038000000000004</v>
      </c>
      <c r="E21" s="8">
        <v>0.73399999999999999</v>
      </c>
      <c r="F21" s="9">
        <f t="shared" ref="F21:F23" si="10">E21*B21</f>
        <v>104.962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8">
        <v>1492</v>
      </c>
      <c r="B22" s="8">
        <v>167</v>
      </c>
      <c r="C22" s="8">
        <v>0.34100000000000003</v>
      </c>
      <c r="D22" s="9">
        <f t="shared" si="9"/>
        <v>56.947000000000003</v>
      </c>
      <c r="E22" s="8">
        <v>0.65300000000000002</v>
      </c>
      <c r="F22" s="9">
        <f t="shared" si="10"/>
        <v>109.051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8">
        <v>1635</v>
      </c>
      <c r="B23" s="8">
        <v>118</v>
      </c>
      <c r="C23" s="8">
        <f>1-E23</f>
        <v>0.31699999999999995</v>
      </c>
      <c r="D23" s="9">
        <f t="shared" si="9"/>
        <v>37.405999999999992</v>
      </c>
      <c r="E23" s="8">
        <v>0.68300000000000005</v>
      </c>
      <c r="F23" s="9">
        <f t="shared" si="10"/>
        <v>80.594000000000008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8"/>
      <c r="B24" s="8"/>
      <c r="C24" s="8"/>
      <c r="D24" s="10"/>
      <c r="E24" s="11"/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13" t="s">
        <v>32</v>
      </c>
      <c r="B25" s="14"/>
      <c r="C25" s="14"/>
      <c r="D25" s="14"/>
      <c r="E25" s="14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1" t="s">
        <v>23</v>
      </c>
      <c r="B26" s="1" t="s">
        <v>24</v>
      </c>
      <c r="C26" s="1" t="s">
        <v>25</v>
      </c>
      <c r="D26" s="1" t="s">
        <v>26</v>
      </c>
      <c r="E26" s="1" t="s">
        <v>27</v>
      </c>
      <c r="F26" s="1" t="s">
        <v>28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8">
        <v>1611</v>
      </c>
      <c r="B27" s="8">
        <v>38</v>
      </c>
      <c r="C27" s="8">
        <f>1-E27</f>
        <v>0.42100000000000004</v>
      </c>
      <c r="D27" s="9">
        <f t="shared" ref="D27:D29" si="11">B27*C27</f>
        <v>15.998000000000001</v>
      </c>
      <c r="E27" s="8">
        <v>0.57899999999999996</v>
      </c>
      <c r="F27" s="9">
        <f t="shared" ref="F27:F29" si="12">E27*B27</f>
        <v>22.001999999999999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8">
        <v>1492</v>
      </c>
      <c r="B28" s="8">
        <v>39</v>
      </c>
      <c r="C28" s="8">
        <v>0.38500000000000001</v>
      </c>
      <c r="D28" s="9">
        <f t="shared" si="11"/>
        <v>15.015000000000001</v>
      </c>
      <c r="E28" s="8">
        <v>0.61499999999999999</v>
      </c>
      <c r="F28" s="9">
        <f t="shared" si="12"/>
        <v>23.984999999999999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8">
        <v>1635</v>
      </c>
      <c r="B29" s="8">
        <v>26</v>
      </c>
      <c r="C29" s="8">
        <f>1-E29</f>
        <v>0.21399999999999997</v>
      </c>
      <c r="D29" s="9">
        <f t="shared" si="11"/>
        <v>5.5639999999999992</v>
      </c>
      <c r="E29" s="8">
        <v>0.78600000000000003</v>
      </c>
      <c r="F29" s="9">
        <f t="shared" si="12"/>
        <v>20.436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9"/>
      <c r="B30" s="9"/>
      <c r="C30" s="9"/>
      <c r="D30" s="10"/>
      <c r="E30" s="10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9"/>
      <c r="B31" s="9"/>
      <c r="C31" s="9"/>
      <c r="D31" s="9"/>
      <c r="E31" s="9"/>
      <c r="F31" s="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9"/>
      <c r="B32" s="9"/>
      <c r="C32" s="9"/>
      <c r="D32" s="9"/>
      <c r="E32" s="9"/>
      <c r="F32" s="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A1:F1"/>
    <mergeCell ref="A7:F7"/>
    <mergeCell ref="A13:F13"/>
    <mergeCell ref="A19:F19"/>
    <mergeCell ref="A25:F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APC6</vt:lpstr>
      <vt:lpstr>AGL36</vt:lpstr>
      <vt:lpstr>AGL23</vt:lpstr>
      <vt:lpstr>AGL62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2021-05-20T15:31:57Z</dcterms:created>
  <dcterms:modified xsi:type="dcterms:W3CDTF">2022-03-18T12:13:46Z</dcterms:modified>
</cp:coreProperties>
</file>