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61DFFE4-D7B4-48BC-9319-A4C8E42BFA91}" xr6:coauthVersionLast="37" xr6:coauthVersionMax="37" xr10:uidLastSave="{00000000-0000-0000-0000-000000000000}"/>
  <bookViews>
    <workbookView xWindow="0" yWindow="0" windowWidth="28800" windowHeight="12165" activeTab="1" xr2:uid="{00000000-000D-0000-FFFF-FFFF00000000}"/>
  </bookViews>
  <sheets>
    <sheet name="User-based" sheetId="1" r:id="rId1"/>
    <sheet name="Item-bas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B29" i="2"/>
  <c r="B33" i="1"/>
  <c r="B32" i="1"/>
  <c r="C26" i="2" l="1"/>
  <c r="D26" i="2"/>
  <c r="E26" i="2"/>
  <c r="B26" i="2"/>
  <c r="C25" i="2"/>
  <c r="D25" i="2"/>
  <c r="E25" i="2"/>
  <c r="B25" i="2"/>
  <c r="C24" i="2"/>
  <c r="D24" i="2"/>
  <c r="E24" i="2"/>
  <c r="B24" i="2"/>
  <c r="G17" i="2"/>
  <c r="H17" i="2"/>
  <c r="I17" i="2" s="1"/>
  <c r="G18" i="2"/>
  <c r="H18" i="2"/>
  <c r="I18" i="2" s="1"/>
  <c r="G19" i="2"/>
  <c r="H19" i="2" s="1"/>
  <c r="I19" i="2" s="1"/>
  <c r="G20" i="2"/>
  <c r="H20" i="2" s="1"/>
  <c r="I20" i="2" s="1"/>
  <c r="G21" i="2"/>
  <c r="H21" i="2" s="1"/>
  <c r="I21" i="2" s="1"/>
  <c r="H16" i="2"/>
  <c r="I16" i="2" s="1"/>
  <c r="G16" i="2"/>
  <c r="C21" i="2"/>
  <c r="D21" i="2"/>
  <c r="E21" i="2"/>
  <c r="F21" i="2"/>
  <c r="B21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C17" i="2"/>
  <c r="D17" i="2"/>
  <c r="E17" i="2"/>
  <c r="F17" i="2"/>
  <c r="B17" i="2"/>
  <c r="C11" i="2"/>
  <c r="D11" i="2"/>
  <c r="E11" i="2" s="1"/>
  <c r="F11" i="2" s="1"/>
  <c r="C12" i="2"/>
  <c r="D12" i="2" s="1"/>
  <c r="E12" i="2" s="1"/>
  <c r="F12" i="2" s="1"/>
  <c r="C13" i="2"/>
  <c r="D13" i="2"/>
  <c r="E13" i="2" s="1"/>
  <c r="F13" i="2" s="1"/>
  <c r="D10" i="2"/>
  <c r="E10" i="2"/>
  <c r="F10" i="2" s="1"/>
  <c r="C10" i="2"/>
  <c r="B11" i="2"/>
  <c r="B12" i="2"/>
  <c r="B13" i="2"/>
  <c r="B10" i="2"/>
  <c r="L20" i="1"/>
  <c r="L21" i="1"/>
  <c r="L22" i="1"/>
  <c r="L19" i="1"/>
  <c r="F20" i="1"/>
  <c r="B27" i="1" s="1"/>
  <c r="F21" i="1"/>
  <c r="B28" i="1" s="1"/>
  <c r="F22" i="1"/>
  <c r="B29" i="1" s="1"/>
  <c r="F19" i="1"/>
  <c r="H4" i="1"/>
  <c r="B12" i="1" s="1"/>
  <c r="H5" i="1"/>
  <c r="I5" i="1" s="1"/>
  <c r="H6" i="1"/>
  <c r="I6" i="1" s="1"/>
  <c r="H7" i="1"/>
  <c r="I7" i="1" s="1"/>
  <c r="H3" i="1"/>
  <c r="D28" i="1" s="1"/>
  <c r="B26" i="1" l="1"/>
  <c r="C26" i="1" s="1"/>
  <c r="E26" i="1" s="1"/>
  <c r="J7" i="1"/>
  <c r="C15" i="1"/>
  <c r="J6" i="1"/>
  <c r="C14" i="1"/>
  <c r="C13" i="1"/>
  <c r="J5" i="1"/>
  <c r="D27" i="1"/>
  <c r="B15" i="1"/>
  <c r="I4" i="1"/>
  <c r="B14" i="1"/>
  <c r="D26" i="1"/>
  <c r="B11" i="1"/>
  <c r="D29" i="1"/>
  <c r="B13" i="1"/>
  <c r="I3" i="1"/>
  <c r="C27" i="1" l="1"/>
  <c r="E27" i="1" s="1"/>
  <c r="C29" i="1"/>
  <c r="E29" i="1" s="1"/>
  <c r="C28" i="1"/>
  <c r="E28" i="1" s="1"/>
  <c r="D13" i="1"/>
  <c r="K5" i="1"/>
  <c r="E13" i="1" s="1"/>
  <c r="D14" i="1"/>
  <c r="K6" i="1"/>
  <c r="E14" i="1" s="1"/>
  <c r="C12" i="1"/>
  <c r="J4" i="1"/>
  <c r="K7" i="1"/>
  <c r="E15" i="1" s="1"/>
  <c r="D15" i="1"/>
  <c r="C11" i="1"/>
  <c r="J3" i="1"/>
  <c r="K4" i="1" l="1"/>
  <c r="E12" i="1" s="1"/>
  <c r="D12" i="1"/>
  <c r="K3" i="1"/>
  <c r="E11" i="1" s="1"/>
  <c r="D11" i="1"/>
</calcChain>
</file>

<file path=xl/sharedStrings.xml><?xml version="1.0" encoding="utf-8"?>
<sst xmlns="http://schemas.openxmlformats.org/spreadsheetml/2006/main" count="89" uniqueCount="33">
  <si>
    <t>Original data</t>
  </si>
  <si>
    <t>Item 1</t>
  </si>
  <si>
    <t>Item 2</t>
  </si>
  <si>
    <t>Item 3</t>
  </si>
  <si>
    <t>Item 4</t>
  </si>
  <si>
    <t>Item 5</t>
  </si>
  <si>
    <t>User 1</t>
  </si>
  <si>
    <t>User 2</t>
  </si>
  <si>
    <t>User 3</t>
  </si>
  <si>
    <t>User 4</t>
  </si>
  <si>
    <t>User 5</t>
  </si>
  <si>
    <t>average 1-4</t>
  </si>
  <si>
    <t>norm</t>
  </si>
  <si>
    <t>Centralized data of user 1 - duplicates</t>
  </si>
  <si>
    <t>P</t>
  </si>
  <si>
    <t>Max?</t>
  </si>
  <si>
    <t>U1 Ave</t>
  </si>
  <si>
    <t>Prediction</t>
  </si>
  <si>
    <t>Adjusted cosine similarity</t>
  </si>
  <si>
    <t>cs</t>
  </si>
  <si>
    <t>Step2: Centralize</t>
  </si>
  <si>
    <r>
      <rPr>
        <b/>
        <sz val="11"/>
        <color theme="1"/>
        <rFont val="Calibri"/>
        <family val="2"/>
        <scheme val="minor"/>
      </rPr>
      <t>Step 1: Average</t>
    </r>
    <r>
      <rPr>
        <sz val="11"/>
        <color theme="1"/>
        <rFont val="Calibri"/>
        <family val="2"/>
        <scheme val="minor"/>
      </rPr>
      <t xml:space="preserve"> of users Items 1-4</t>
    </r>
  </si>
  <si>
    <t>Step3: Calculate norm</t>
  </si>
  <si>
    <t>Step4: Person coefficient</t>
  </si>
  <si>
    <t xml:space="preserve">Output: </t>
  </si>
  <si>
    <t>Max p</t>
  </si>
  <si>
    <t>predicrtion</t>
  </si>
  <si>
    <t>Step1: Average of users 2-4 items 1-5</t>
  </si>
  <si>
    <t>Step2&amp;3: Centralize and norm</t>
  </si>
  <si>
    <t>Step4: Adjusted cosine similarity</t>
  </si>
  <si>
    <t>Output:</t>
  </si>
  <si>
    <t>Max cs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</si>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</sst>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/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 applyAlignment="1">
      <alignment horizontal="center"/>
    </xf>
    <xf numFmtId="0" fontId="1" fillId="6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/>
    <xf numFmtId="0" fontId="0" fillId="3" borderId="0" xfId="0" applyFill="1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3</xdr:row>
      <xdr:rowOff>47625</xdr:rowOff>
    </xdr:from>
    <xdr:to>
      <xdr:col>20</xdr:col>
      <xdr:colOff>66037</xdr:colOff>
      <xdr:row>11</xdr:row>
      <xdr:rowOff>120894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811F398-56D1-42A7-BEF5-CBA3B4ECA7FC}"/>
            </a:ext>
          </a:extLst>
        </xdr:cNvPr>
        <xdr:cNvSpPr txBox="1"/>
      </xdr:nvSpPr>
      <xdr:spPr>
        <a:xfrm>
          <a:off x="8953500" y="619125"/>
          <a:ext cx="4095112" cy="15972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User-based Collaborative</a:t>
          </a:r>
          <a:r>
            <a:rPr lang="en-US" altLang="zh-CN" sz="1100" b="1" baseline="0"/>
            <a:t> Filtering:</a:t>
          </a:r>
        </a:p>
        <a:p>
          <a:r>
            <a:rPr lang="en-US" altLang="zh-CN" sz="1100" b="1" baseline="0"/>
            <a:t>Input: </a:t>
          </a:r>
          <a:r>
            <a:rPr lang="en-US" altLang="zh-CN" sz="1100" b="0" baseline="0"/>
            <a:t>original data with missing rating</a:t>
          </a:r>
        </a:p>
        <a:p>
          <a:r>
            <a:rPr lang="en-US" altLang="zh-CN" sz="1100" b="1" baseline="0"/>
            <a:t>Step1: </a:t>
          </a:r>
          <a:r>
            <a:rPr lang="en-US" altLang="zh-CN" sz="1100" b="0" baseline="0"/>
            <a:t>Calculate the </a:t>
          </a:r>
          <a:r>
            <a:rPr lang="en-US" altLang="zh-CN" sz="1100" b="1" baseline="0"/>
            <a:t>user</a:t>
          </a:r>
          <a:r>
            <a:rPr lang="en-US" altLang="zh-CN" sz="1100" b="0" baseline="0"/>
            <a:t> average for all </a:t>
          </a:r>
          <a:r>
            <a:rPr lang="en-US" altLang="zh-CN" sz="1100" b="1" baseline="0"/>
            <a:t>other items</a:t>
          </a:r>
        </a:p>
        <a:p>
          <a:r>
            <a:rPr lang="en-US" altLang="zh-CN" sz="1100" b="1" baseline="0"/>
            <a:t>Step2: </a:t>
          </a:r>
          <a:r>
            <a:rPr lang="en-US" altLang="zh-CN" sz="1100" b="0" baseline="0"/>
            <a:t>Centralize each row </a:t>
          </a:r>
          <a:r>
            <a:rPr lang="en-US" altLang="zh-CN" sz="1100" b="1" baseline="0"/>
            <a:t>for all other items</a:t>
          </a:r>
        </a:p>
        <a:p>
          <a:r>
            <a:rPr lang="en-US" altLang="zh-CN" sz="1100" b="1" baseline="0"/>
            <a:t>Step3:</a:t>
          </a:r>
          <a:r>
            <a:rPr lang="en-US" altLang="zh-CN" sz="1100" b="0" baseline="0"/>
            <a:t> Calculate the 2-norm of each </a:t>
          </a:r>
          <a:r>
            <a:rPr lang="en-US" altLang="zh-CN" sz="1100" b="1" baseline="0"/>
            <a:t>user with all other items</a:t>
          </a:r>
        </a:p>
        <a:p>
          <a:r>
            <a:rPr lang="en-US" altLang="zh-CN" sz="1100" b="1" baseline="0"/>
            <a:t>Step4: </a:t>
          </a:r>
          <a:r>
            <a:rPr lang="en-US" altLang="zh-CN" sz="1100" b="0" baseline="0"/>
            <a:t>Compute the Pearson correlation coefficient between </a:t>
          </a:r>
          <a:r>
            <a:rPr lang="en-US" altLang="zh-CN" sz="1100" b="1" baseline="0"/>
            <a:t>users</a:t>
          </a:r>
        </a:p>
        <a:p>
          <a:r>
            <a:rPr lang="en-US" altLang="zh-CN" sz="1100" b="1" baseline="0"/>
            <a:t>Output: </a:t>
          </a:r>
          <a:r>
            <a:rPr lang="en-US" altLang="zh-CN" sz="1100" b="0" baseline="0"/>
            <a:t>the predicted rating as the </a:t>
          </a:r>
          <a:r>
            <a:rPr lang="en-US" altLang="zh-CN" sz="1100" b="1" baseline="0"/>
            <a:t>sum</a:t>
          </a:r>
          <a:r>
            <a:rPr lang="en-US" altLang="zh-CN" sz="1100" b="0" baseline="0"/>
            <a:t> of </a:t>
          </a:r>
          <a:r>
            <a:rPr lang="en-US" altLang="zh-CN" sz="1100" b="1" baseline="0"/>
            <a:t>average rating </a:t>
          </a:r>
          <a:r>
            <a:rPr lang="en-US" altLang="zh-CN" sz="1100" b="0" baseline="0"/>
            <a:t>of target user and the </a:t>
          </a:r>
          <a:r>
            <a:rPr lang="en-US" altLang="zh-CN" sz="1100" b="1" baseline="0"/>
            <a:t>centralized rating </a:t>
          </a:r>
          <a:r>
            <a:rPr lang="en-US" altLang="zh-CN" sz="1100" b="0" baseline="0"/>
            <a:t>on the target item of the most similar user  </a:t>
          </a:r>
          <a:endParaRPr lang="en-US" altLang="zh-CN" sz="1100" b="1" baseline="0"/>
        </a:p>
        <a:p>
          <a:endParaRPr lang="en-AU" sz="1100"/>
        </a:p>
      </xdr:txBody>
    </xdr:sp>
    <xdr:clientData/>
  </xdr:twoCellAnchor>
  <xdr:twoCellAnchor>
    <xdr:from>
      <xdr:col>4</xdr:col>
      <xdr:colOff>561975</xdr:colOff>
      <xdr:row>0</xdr:row>
      <xdr:rowOff>66675</xdr:rowOff>
    </xdr:from>
    <xdr:to>
      <xdr:col>6</xdr:col>
      <xdr:colOff>66675</xdr:colOff>
      <xdr:row>7</xdr:row>
      <xdr:rowOff>133350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3BD75399-A438-4B03-8823-9F35324A157D}"/>
            </a:ext>
          </a:extLst>
        </xdr:cNvPr>
        <xdr:cNvSpPr/>
      </xdr:nvSpPr>
      <xdr:spPr>
        <a:xfrm>
          <a:off x="3000375" y="66675"/>
          <a:ext cx="723900" cy="14001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123825</xdr:colOff>
      <xdr:row>6</xdr:row>
      <xdr:rowOff>171450</xdr:rowOff>
    </xdr:from>
    <xdr:to>
      <xdr:col>6</xdr:col>
      <xdr:colOff>552450</xdr:colOff>
      <xdr:row>26</xdr:row>
      <xdr:rowOff>47625</xdr:rowOff>
    </xdr:to>
    <xdr:sp macro="" textlink="">
      <xdr:nvSpPr>
        <xdr:cNvPr id="11" name="箭头: 右弧形 10">
          <a:extLst>
            <a:ext uri="{FF2B5EF4-FFF2-40B4-BE49-F238E27FC236}">
              <a16:creationId xmlns:a16="http://schemas.microsoft.com/office/drawing/2014/main" id="{24A1F1EA-4E4D-4004-A9D9-1C3BCB7EDDFD}"/>
            </a:ext>
          </a:extLst>
        </xdr:cNvPr>
        <xdr:cNvSpPr/>
      </xdr:nvSpPr>
      <xdr:spPr>
        <a:xfrm>
          <a:off x="3171825" y="1314450"/>
          <a:ext cx="1038225" cy="3686175"/>
        </a:xfrm>
        <a:prstGeom prst="curved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533400</xdr:colOff>
      <xdr:row>9</xdr:row>
      <xdr:rowOff>76200</xdr:rowOff>
    </xdr:from>
    <xdr:to>
      <xdr:col>10</xdr:col>
      <xdr:colOff>28575</xdr:colOff>
      <xdr:row>13</xdr:row>
      <xdr:rowOff>19050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F68330B0-1192-4569-B81F-BF4999081B66}"/>
            </a:ext>
          </a:extLst>
        </xdr:cNvPr>
        <xdr:cNvSpPr txBox="1"/>
      </xdr:nvSpPr>
      <xdr:spPr>
        <a:xfrm>
          <a:off x="4191000" y="1790700"/>
          <a:ext cx="24003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600" b="0">
              <a:solidFill>
                <a:schemeClr val="tx1"/>
              </a:solidFill>
            </a:rPr>
            <a:t>Do</a:t>
          </a:r>
          <a:r>
            <a:rPr lang="en-AU" sz="1600" b="0" baseline="0">
              <a:solidFill>
                <a:schemeClr val="tx1"/>
              </a:solidFill>
            </a:rPr>
            <a:t> </a:t>
          </a:r>
          <a:r>
            <a:rPr lang="en-AU" sz="1600" b="1" baseline="0">
              <a:solidFill>
                <a:schemeClr val="tx1"/>
              </a:solidFill>
            </a:rPr>
            <a:t>Not</a:t>
          </a:r>
          <a:r>
            <a:rPr lang="en-AU" sz="1600" b="0" baseline="0">
              <a:solidFill>
                <a:schemeClr val="tx1"/>
              </a:solidFill>
            </a:rPr>
            <a:t> touch this column until the final prediction !</a:t>
          </a:r>
          <a:endParaRPr lang="en-AU" sz="1600" b="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8</xdr:row>
      <xdr:rowOff>161925</xdr:rowOff>
    </xdr:from>
    <xdr:to>
      <xdr:col>17</xdr:col>
      <xdr:colOff>205154</xdr:colOff>
      <xdr:row>16</xdr:row>
      <xdr:rowOff>66675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336129A-B81A-4039-A822-1820A9FFEFFD}"/>
            </a:ext>
          </a:extLst>
        </xdr:cNvPr>
        <xdr:cNvSpPr txBox="1"/>
      </xdr:nvSpPr>
      <xdr:spPr>
        <a:xfrm>
          <a:off x="7229475" y="1685925"/>
          <a:ext cx="3729404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Item-based Collaborative</a:t>
          </a:r>
          <a:r>
            <a:rPr lang="en-US" altLang="zh-CN" sz="1100" b="1" baseline="0"/>
            <a:t> Filtering:</a:t>
          </a:r>
        </a:p>
        <a:p>
          <a:r>
            <a:rPr lang="en-US" altLang="zh-CN" sz="1100" b="1" baseline="0"/>
            <a:t>Input: </a:t>
          </a:r>
          <a:r>
            <a:rPr lang="en-US" altLang="zh-CN" sz="1100" b="0" baseline="0"/>
            <a:t>original data with missing rating</a:t>
          </a:r>
        </a:p>
        <a:p>
          <a:r>
            <a:rPr lang="en-US" altLang="zh-CN" sz="1100" b="1" baseline="0"/>
            <a:t>Step1: </a:t>
          </a:r>
          <a:r>
            <a:rPr lang="en-US" altLang="zh-CN" sz="1100" b="0" baseline="0"/>
            <a:t>Calculate the </a:t>
          </a:r>
          <a:r>
            <a:rPr lang="en-US" altLang="zh-CN" sz="1100" b="1" baseline="0"/>
            <a:t>user</a:t>
          </a:r>
          <a:r>
            <a:rPr lang="en-US" altLang="zh-CN" sz="1100" b="0" baseline="0"/>
            <a:t> average </a:t>
          </a:r>
          <a:r>
            <a:rPr lang="en-US" altLang="zh-CN" sz="1100" b="1" baseline="0"/>
            <a:t>for all other users</a:t>
          </a:r>
        </a:p>
        <a:p>
          <a:r>
            <a:rPr lang="en-US" altLang="zh-CN" sz="1100" b="1" baseline="0"/>
            <a:t>Step2: </a:t>
          </a:r>
          <a:r>
            <a:rPr lang="en-US" altLang="zh-CN" sz="1100" b="0" baseline="0"/>
            <a:t>Centralize each column </a:t>
          </a:r>
          <a:r>
            <a:rPr lang="en-US" altLang="zh-CN" sz="1100" b="1" baseline="0"/>
            <a:t>for all other users</a:t>
          </a:r>
        </a:p>
        <a:p>
          <a:r>
            <a:rPr lang="en-US" altLang="zh-CN" sz="1100" b="1" baseline="0"/>
            <a:t>Step3:</a:t>
          </a:r>
          <a:r>
            <a:rPr lang="en-US" altLang="zh-CN" sz="1100" b="0" baseline="0"/>
            <a:t> Calculate the 2-norm of each </a:t>
          </a:r>
          <a:r>
            <a:rPr lang="en-US" altLang="zh-CN" sz="1100" b="1" baseline="0"/>
            <a:t>item</a:t>
          </a:r>
        </a:p>
        <a:p>
          <a:r>
            <a:rPr lang="en-US" altLang="zh-CN" sz="1100" b="1" baseline="0"/>
            <a:t>Step4: </a:t>
          </a:r>
          <a:r>
            <a:rPr lang="en-US" altLang="zh-CN" sz="1100" b="0" baseline="0"/>
            <a:t>Compute the adjusted cosine similarity between </a:t>
          </a:r>
          <a:r>
            <a:rPr lang="en-US" altLang="zh-CN" sz="1100" b="1" baseline="0"/>
            <a:t>items</a:t>
          </a:r>
        </a:p>
        <a:p>
          <a:r>
            <a:rPr lang="en-US" altLang="zh-CN" sz="1100" b="1" baseline="0"/>
            <a:t>Output: </a:t>
          </a:r>
          <a:r>
            <a:rPr lang="en-US" altLang="zh-CN" sz="1100" b="0" baseline="0"/>
            <a:t>the predicted rating based on</a:t>
          </a:r>
          <a:r>
            <a:rPr lang="en-US" altLang="zh-CN" sz="1100" b="1" baseline="0"/>
            <a:t> the rating of the item </a:t>
          </a:r>
          <a:r>
            <a:rPr lang="en-US" altLang="zh-CN" sz="1100" b="0" baseline="0"/>
            <a:t>with maximal similarity</a:t>
          </a:r>
          <a:endParaRPr lang="en-US" altLang="zh-CN" sz="1100" b="1" baseline="0"/>
        </a:p>
        <a:p>
          <a:endParaRPr lang="en-US" altLang="zh-CN" sz="1100" b="1" baseline="0"/>
        </a:p>
        <a:p>
          <a:endParaRPr lang="en-AU" sz="1100"/>
        </a:p>
      </xdr:txBody>
    </xdr:sp>
    <xdr:clientData/>
  </xdr:twoCellAnchor>
  <xdr:twoCellAnchor>
    <xdr:from>
      <xdr:col>0</xdr:col>
      <xdr:colOff>561974</xdr:colOff>
      <xdr:row>1</xdr:row>
      <xdr:rowOff>152401</xdr:rowOff>
    </xdr:from>
    <xdr:to>
      <xdr:col>6</xdr:col>
      <xdr:colOff>142874</xdr:colOff>
      <xdr:row>3</xdr:row>
      <xdr:rowOff>38101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335E1E5-4196-4D7A-A6E8-B7F7E7B42E8C}"/>
            </a:ext>
          </a:extLst>
        </xdr:cNvPr>
        <xdr:cNvSpPr/>
      </xdr:nvSpPr>
      <xdr:spPr>
        <a:xfrm>
          <a:off x="561974" y="342901"/>
          <a:ext cx="4352925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504826</xdr:colOff>
      <xdr:row>2</xdr:row>
      <xdr:rowOff>152400</xdr:rowOff>
    </xdr:from>
    <xdr:to>
      <xdr:col>7</xdr:col>
      <xdr:colOff>219076</xdr:colOff>
      <xdr:row>26</xdr:row>
      <xdr:rowOff>47625</xdr:rowOff>
    </xdr:to>
    <xdr:sp macro="" textlink="">
      <xdr:nvSpPr>
        <xdr:cNvPr id="4" name="箭头: 右弧形 3">
          <a:extLst>
            <a:ext uri="{FF2B5EF4-FFF2-40B4-BE49-F238E27FC236}">
              <a16:creationId xmlns:a16="http://schemas.microsoft.com/office/drawing/2014/main" id="{DEA6C0E8-B001-4E78-9819-68110247D1AF}"/>
            </a:ext>
          </a:extLst>
        </xdr:cNvPr>
        <xdr:cNvSpPr/>
      </xdr:nvSpPr>
      <xdr:spPr>
        <a:xfrm>
          <a:off x="4667251" y="533400"/>
          <a:ext cx="933450" cy="4467225"/>
        </a:xfrm>
        <a:prstGeom prst="curved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85725</xdr:colOff>
      <xdr:row>3</xdr:row>
      <xdr:rowOff>161925</xdr:rowOff>
    </xdr:from>
    <xdr:to>
      <xdr:col>11</xdr:col>
      <xdr:colOff>47625</xdr:colOff>
      <xdr:row>7</xdr:row>
      <xdr:rowOff>104775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F2DDE42-8DB1-48F7-B50E-005653A08933}"/>
            </a:ext>
          </a:extLst>
        </xdr:cNvPr>
        <xdr:cNvSpPr txBox="1"/>
      </xdr:nvSpPr>
      <xdr:spPr>
        <a:xfrm>
          <a:off x="5467350" y="733425"/>
          <a:ext cx="24003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600" b="0">
              <a:solidFill>
                <a:schemeClr val="tx1"/>
              </a:solidFill>
            </a:rPr>
            <a:t>Do</a:t>
          </a:r>
          <a:r>
            <a:rPr lang="en-AU" sz="1600" b="0" baseline="0">
              <a:solidFill>
                <a:schemeClr val="tx1"/>
              </a:solidFill>
            </a:rPr>
            <a:t> </a:t>
          </a:r>
          <a:r>
            <a:rPr lang="en-AU" sz="1600" b="1" baseline="0">
              <a:solidFill>
                <a:schemeClr val="tx1"/>
              </a:solidFill>
            </a:rPr>
            <a:t>Not</a:t>
          </a:r>
          <a:r>
            <a:rPr lang="en-AU" sz="1600" b="0" baseline="0">
              <a:solidFill>
                <a:schemeClr val="tx1"/>
              </a:solidFill>
            </a:rPr>
            <a:t> touch this row until the final prediction !</a:t>
          </a:r>
          <a:endParaRPr lang="en-AU" sz="1600" b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zoomScaleNormal="100" workbookViewId="0">
      <selection activeCell="D37" sqref="D37"/>
    </sheetView>
  </sheetViews>
  <sheetFormatPr defaultRowHeight="15" x14ac:dyDescent="0.25"/>
  <cols>
    <col min="1" max="1" width="11.42578125" customWidth="1"/>
    <col min="8" max="8" width="11.7109375" customWidth="1"/>
    <col min="9" max="9" width="11.42578125" customWidth="1"/>
    <col min="10" max="10" width="11.28515625" customWidth="1"/>
    <col min="11" max="11" width="14" customWidth="1"/>
  </cols>
  <sheetData>
    <row r="1" spans="1:11" x14ac:dyDescent="0.25">
      <c r="A1" s="1" t="s">
        <v>0</v>
      </c>
      <c r="B1" s="1"/>
      <c r="H1" t="s">
        <v>21</v>
      </c>
    </row>
    <row r="2" spans="1:11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7" t="s">
        <v>11</v>
      </c>
      <c r="I2" s="7" t="s">
        <v>11</v>
      </c>
      <c r="J2" s="7" t="s">
        <v>11</v>
      </c>
      <c r="K2" s="7" t="s">
        <v>11</v>
      </c>
    </row>
    <row r="3" spans="1:11" x14ac:dyDescent="0.25">
      <c r="A3" s="2" t="s">
        <v>6</v>
      </c>
      <c r="B3" s="2">
        <v>4</v>
      </c>
      <c r="C3" s="2">
        <v>5</v>
      </c>
      <c r="D3" s="2">
        <v>4</v>
      </c>
      <c r="E3" s="2">
        <v>3</v>
      </c>
      <c r="F3" s="5"/>
      <c r="H3" s="7">
        <f>AVERAGE(B3:E3)</f>
        <v>4</v>
      </c>
      <c r="I3" s="7">
        <f>H3</f>
        <v>4</v>
      </c>
      <c r="J3" s="7">
        <f t="shared" ref="J3:K3" si="0">I3</f>
        <v>4</v>
      </c>
      <c r="K3" s="7">
        <f t="shared" si="0"/>
        <v>4</v>
      </c>
    </row>
    <row r="4" spans="1:11" x14ac:dyDescent="0.25">
      <c r="A4" s="2" t="s">
        <v>7</v>
      </c>
      <c r="B4" s="2">
        <v>5</v>
      </c>
      <c r="C4" s="2">
        <v>1</v>
      </c>
      <c r="D4" s="2">
        <v>3</v>
      </c>
      <c r="E4" s="2">
        <v>2</v>
      </c>
      <c r="F4" s="2">
        <v>4</v>
      </c>
      <c r="H4" s="7">
        <f t="shared" ref="H4:H7" si="1">AVERAGE(B4:E4)</f>
        <v>2.75</v>
      </c>
      <c r="I4" s="7">
        <f t="shared" ref="I4:K4" si="2">H4</f>
        <v>2.75</v>
      </c>
      <c r="J4" s="7">
        <f t="shared" si="2"/>
        <v>2.75</v>
      </c>
      <c r="K4" s="7">
        <f t="shared" si="2"/>
        <v>2.75</v>
      </c>
    </row>
    <row r="5" spans="1:11" x14ac:dyDescent="0.25">
      <c r="A5" s="2" t="s">
        <v>8</v>
      </c>
      <c r="B5" s="2">
        <v>3</v>
      </c>
      <c r="C5" s="2">
        <v>4</v>
      </c>
      <c r="D5" s="2">
        <v>3</v>
      </c>
      <c r="E5" s="2">
        <v>4</v>
      </c>
      <c r="F5" s="2">
        <v>4</v>
      </c>
      <c r="H5" s="7">
        <f t="shared" si="1"/>
        <v>3.5</v>
      </c>
      <c r="I5" s="7">
        <f t="shared" ref="I5:K5" si="3">H5</f>
        <v>3.5</v>
      </c>
      <c r="J5" s="7">
        <f t="shared" si="3"/>
        <v>3.5</v>
      </c>
      <c r="K5" s="7">
        <f t="shared" si="3"/>
        <v>3.5</v>
      </c>
    </row>
    <row r="6" spans="1:11" x14ac:dyDescent="0.25">
      <c r="A6" s="2" t="s">
        <v>9</v>
      </c>
      <c r="B6" s="2">
        <v>2</v>
      </c>
      <c r="C6" s="2">
        <v>4</v>
      </c>
      <c r="D6" s="2">
        <v>5</v>
      </c>
      <c r="E6" s="2">
        <v>1</v>
      </c>
      <c r="F6" s="2">
        <v>3</v>
      </c>
      <c r="H6" s="7">
        <f t="shared" si="1"/>
        <v>3</v>
      </c>
      <c r="I6" s="7">
        <f t="shared" ref="I6:K6" si="4">H6</f>
        <v>3</v>
      </c>
      <c r="J6" s="7">
        <f t="shared" si="4"/>
        <v>3</v>
      </c>
      <c r="K6" s="7">
        <f t="shared" si="4"/>
        <v>3</v>
      </c>
    </row>
    <row r="7" spans="1:11" x14ac:dyDescent="0.25">
      <c r="A7" s="2" t="s">
        <v>10</v>
      </c>
      <c r="B7" s="2">
        <v>3</v>
      </c>
      <c r="C7" s="2">
        <v>2</v>
      </c>
      <c r="D7" s="2">
        <v>3</v>
      </c>
      <c r="E7" s="2">
        <v>1</v>
      </c>
      <c r="F7" s="2">
        <v>3</v>
      </c>
      <c r="H7" s="7">
        <f t="shared" si="1"/>
        <v>2.25</v>
      </c>
      <c r="I7" s="7">
        <f t="shared" ref="I7:K7" si="5">H7</f>
        <v>2.25</v>
      </c>
      <c r="J7" s="7">
        <f t="shared" si="5"/>
        <v>2.25</v>
      </c>
      <c r="K7" s="7">
        <f t="shared" si="5"/>
        <v>2.25</v>
      </c>
    </row>
    <row r="9" spans="1:11" x14ac:dyDescent="0.25">
      <c r="A9" s="22" t="s">
        <v>20</v>
      </c>
    </row>
    <row r="10" spans="1:11" x14ac:dyDescent="0.25">
      <c r="A10" s="8"/>
      <c r="B10" s="4" t="s">
        <v>1</v>
      </c>
      <c r="C10" s="4" t="s">
        <v>2</v>
      </c>
      <c r="D10" s="4" t="s">
        <v>3</v>
      </c>
      <c r="E10" s="4" t="s">
        <v>4</v>
      </c>
    </row>
    <row r="11" spans="1:11" x14ac:dyDescent="0.25">
      <c r="A11" s="4" t="s">
        <v>6</v>
      </c>
      <c r="B11" s="8">
        <f>B3-H3</f>
        <v>0</v>
      </c>
      <c r="C11" s="8">
        <f t="shared" ref="C11:E11" si="6">C3-I3</f>
        <v>1</v>
      </c>
      <c r="D11" s="8">
        <f t="shared" si="6"/>
        <v>0</v>
      </c>
      <c r="E11" s="8">
        <f t="shared" si="6"/>
        <v>-1</v>
      </c>
    </row>
    <row r="12" spans="1:11" x14ac:dyDescent="0.25">
      <c r="A12" s="4" t="s">
        <v>7</v>
      </c>
      <c r="B12" s="8">
        <f t="shared" ref="B12:B14" si="7">B4-H4</f>
        <v>2.25</v>
      </c>
      <c r="C12" s="8">
        <f t="shared" ref="C12:C15" si="8">C4-I4</f>
        <v>-1.75</v>
      </c>
      <c r="D12" s="8">
        <f t="shared" ref="D12:D15" si="9">D4-J4</f>
        <v>0.25</v>
      </c>
      <c r="E12" s="8">
        <f t="shared" ref="E12:E15" si="10">E4-K4</f>
        <v>-0.75</v>
      </c>
    </row>
    <row r="13" spans="1:11" x14ac:dyDescent="0.25">
      <c r="A13" s="4" t="s">
        <v>8</v>
      </c>
      <c r="B13" s="8">
        <f t="shared" si="7"/>
        <v>-0.5</v>
      </c>
      <c r="C13" s="8">
        <f t="shared" si="8"/>
        <v>0.5</v>
      </c>
      <c r="D13" s="8">
        <f t="shared" si="9"/>
        <v>-0.5</v>
      </c>
      <c r="E13" s="8">
        <f t="shared" si="10"/>
        <v>0.5</v>
      </c>
    </row>
    <row r="14" spans="1:11" x14ac:dyDescent="0.25">
      <c r="A14" s="4" t="s">
        <v>9</v>
      </c>
      <c r="B14" s="8">
        <f t="shared" si="7"/>
        <v>-1</v>
      </c>
      <c r="C14" s="8">
        <f t="shared" si="8"/>
        <v>1</v>
      </c>
      <c r="D14" s="8">
        <f t="shared" si="9"/>
        <v>2</v>
      </c>
      <c r="E14" s="8">
        <f t="shared" si="10"/>
        <v>-2</v>
      </c>
    </row>
    <row r="15" spans="1:11" x14ac:dyDescent="0.25">
      <c r="A15" s="4" t="s">
        <v>10</v>
      </c>
      <c r="B15" s="8">
        <f>B7-H7</f>
        <v>0.75</v>
      </c>
      <c r="C15" s="8">
        <f t="shared" si="8"/>
        <v>-0.25</v>
      </c>
      <c r="D15" s="8">
        <f t="shared" si="9"/>
        <v>0.75</v>
      </c>
      <c r="E15" s="8">
        <f t="shared" si="10"/>
        <v>-1.25</v>
      </c>
    </row>
    <row r="17" spans="1:12" x14ac:dyDescent="0.25">
      <c r="A17" s="23" t="s">
        <v>22</v>
      </c>
      <c r="B17" s="24"/>
      <c r="C17" s="24"/>
      <c r="H17" t="s">
        <v>13</v>
      </c>
    </row>
    <row r="18" spans="1:12" x14ac:dyDescent="0.25">
      <c r="A18" s="10"/>
      <c r="B18" s="10" t="s">
        <v>1</v>
      </c>
      <c r="C18" s="10" t="s">
        <v>2</v>
      </c>
      <c r="D18" s="10" t="s">
        <v>3</v>
      </c>
      <c r="E18" s="10" t="s">
        <v>4</v>
      </c>
      <c r="F18" s="11" t="s">
        <v>12</v>
      </c>
      <c r="H18" s="13" t="s">
        <v>1</v>
      </c>
      <c r="I18" s="13" t="s">
        <v>2</v>
      </c>
      <c r="J18" s="13" t="s">
        <v>3</v>
      </c>
      <c r="K18" s="13" t="s">
        <v>4</v>
      </c>
      <c r="L18" s="11" t="s">
        <v>12</v>
      </c>
    </row>
    <row r="19" spans="1:12" x14ac:dyDescent="0.25">
      <c r="A19" s="10" t="s">
        <v>7</v>
      </c>
      <c r="B19" s="10">
        <v>2.25</v>
      </c>
      <c r="C19" s="10">
        <v>-1.75</v>
      </c>
      <c r="D19" s="10">
        <v>0.25</v>
      </c>
      <c r="E19" s="10">
        <v>-0.75</v>
      </c>
      <c r="F19" s="11">
        <f>SQRT(B19^2+C19^2+D19^2+E19^2)</f>
        <v>2.9580398915498081</v>
      </c>
      <c r="H19" s="13">
        <v>0</v>
      </c>
      <c r="I19" s="13">
        <v>1</v>
      </c>
      <c r="J19" s="13">
        <v>0</v>
      </c>
      <c r="K19" s="13">
        <v>-1</v>
      </c>
      <c r="L19" s="11">
        <f>SQRT(H19^2+I19^2+J19^2+K19^2)</f>
        <v>1.4142135623730951</v>
      </c>
    </row>
    <row r="20" spans="1:12" x14ac:dyDescent="0.25">
      <c r="A20" s="10" t="s">
        <v>8</v>
      </c>
      <c r="B20" s="10">
        <v>-0.5</v>
      </c>
      <c r="C20" s="10">
        <v>0.5</v>
      </c>
      <c r="D20" s="10">
        <v>-0.5</v>
      </c>
      <c r="E20" s="10">
        <v>0.5</v>
      </c>
      <c r="F20" s="11">
        <f>SQRT(B20^2+C20^2+D20^2+E20^2)</f>
        <v>1</v>
      </c>
      <c r="H20" s="13">
        <v>0</v>
      </c>
      <c r="I20" s="13">
        <v>1</v>
      </c>
      <c r="J20" s="13">
        <v>0</v>
      </c>
      <c r="K20" s="13">
        <v>-1</v>
      </c>
      <c r="L20" s="11">
        <f t="shared" ref="L20:L22" si="11">SQRT(H20^2+I20^2+J20^2+K20^2)</f>
        <v>1.4142135623730951</v>
      </c>
    </row>
    <row r="21" spans="1:12" x14ac:dyDescent="0.25">
      <c r="A21" s="10" t="s">
        <v>9</v>
      </c>
      <c r="B21" s="10">
        <v>-1</v>
      </c>
      <c r="C21" s="10">
        <v>1</v>
      </c>
      <c r="D21" s="10">
        <v>2</v>
      </c>
      <c r="E21" s="10">
        <v>-2</v>
      </c>
      <c r="F21" s="11">
        <f>SQRT(B21^2+C21^2+D21^2+E21^2)</f>
        <v>3.1622776601683795</v>
      </c>
      <c r="H21" s="13">
        <v>0</v>
      </c>
      <c r="I21" s="13">
        <v>1</v>
      </c>
      <c r="J21" s="13">
        <v>0</v>
      </c>
      <c r="K21" s="13">
        <v>-1</v>
      </c>
      <c r="L21" s="11">
        <f t="shared" si="11"/>
        <v>1.4142135623730951</v>
      </c>
    </row>
    <row r="22" spans="1:12" x14ac:dyDescent="0.25">
      <c r="A22" s="10" t="s">
        <v>10</v>
      </c>
      <c r="B22" s="10">
        <v>0.75</v>
      </c>
      <c r="C22" s="10">
        <v>-0.25</v>
      </c>
      <c r="D22" s="10">
        <v>0.75</v>
      </c>
      <c r="E22" s="10">
        <v>-1.25</v>
      </c>
      <c r="F22" s="11">
        <f>SQRT(B22^2+C22^2+D22^2+E22^2)</f>
        <v>1.6583123951776999</v>
      </c>
      <c r="H22" s="13">
        <v>0</v>
      </c>
      <c r="I22" s="13">
        <v>1</v>
      </c>
      <c r="J22" s="13">
        <v>0</v>
      </c>
      <c r="K22" s="13">
        <v>-1</v>
      </c>
      <c r="L22" s="11">
        <f t="shared" si="11"/>
        <v>1.4142135623730951</v>
      </c>
    </row>
    <row r="24" spans="1:12" x14ac:dyDescent="0.25">
      <c r="A24" s="23" t="s">
        <v>23</v>
      </c>
      <c r="B24" s="24"/>
      <c r="C24" s="24"/>
    </row>
    <row r="25" spans="1:12" x14ac:dyDescent="0.25">
      <c r="A25" s="15"/>
      <c r="B25" s="15" t="s">
        <v>14</v>
      </c>
      <c r="C25" s="15" t="s">
        <v>15</v>
      </c>
      <c r="D25" s="15" t="s">
        <v>16</v>
      </c>
      <c r="E25" s="15" t="s">
        <v>17</v>
      </c>
    </row>
    <row r="26" spans="1:12" x14ac:dyDescent="0.25">
      <c r="A26" s="15" t="s">
        <v>7</v>
      </c>
      <c r="B26" s="15">
        <f>(B19*H19+C19*I19+D19*J19+E19*K19)/F19/L19</f>
        <v>-0.2390457218668787</v>
      </c>
      <c r="C26" s="15">
        <f>IF(B26&lt;MAX(B$26:B$29),0,1)</f>
        <v>0</v>
      </c>
      <c r="D26" s="15">
        <f>$H$3</f>
        <v>4</v>
      </c>
      <c r="E26" s="15">
        <f>C26*(D26 + (F4-H4))</f>
        <v>0</v>
      </c>
    </row>
    <row r="27" spans="1:12" x14ac:dyDescent="0.25">
      <c r="A27" s="15" t="s">
        <v>8</v>
      </c>
      <c r="B27" s="15">
        <f>(B20*H20+C20*I20+D20*J20+E20*K20)/F20/L20</f>
        <v>0</v>
      </c>
      <c r="C27" s="15">
        <f t="shared" ref="C27:C29" si="12">IF(B27&lt;MAX(B$26:B$29),0,1)</f>
        <v>0</v>
      </c>
      <c r="D27" s="15">
        <f t="shared" ref="D27:D29" si="13">$H$3</f>
        <v>4</v>
      </c>
      <c r="E27" s="15">
        <f t="shared" ref="E27:E29" si="14">C27*(D27 + (F5-H5))</f>
        <v>0</v>
      </c>
    </row>
    <row r="28" spans="1:12" x14ac:dyDescent="0.25">
      <c r="A28" s="15" t="s">
        <v>9</v>
      </c>
      <c r="B28" s="15">
        <f>(B21*H21+C21*I21+D21*J21+E21*K21)/F21/L21</f>
        <v>0.67082039324993681</v>
      </c>
      <c r="C28" s="15">
        <f t="shared" si="12"/>
        <v>1</v>
      </c>
      <c r="D28" s="15">
        <f t="shared" si="13"/>
        <v>4</v>
      </c>
      <c r="E28" s="5">
        <f t="shared" si="14"/>
        <v>4</v>
      </c>
    </row>
    <row r="29" spans="1:12" x14ac:dyDescent="0.25">
      <c r="A29" s="15" t="s">
        <v>10</v>
      </c>
      <c r="B29" s="15">
        <f>(B22*H22+C22*I22+D22*J22+E22*K22)/F22/L22</f>
        <v>0.42640143271122083</v>
      </c>
      <c r="C29" s="15">
        <f t="shared" si="12"/>
        <v>0</v>
      </c>
      <c r="D29" s="15">
        <f t="shared" si="13"/>
        <v>4</v>
      </c>
      <c r="E29" s="15">
        <f t="shared" si="14"/>
        <v>0</v>
      </c>
    </row>
    <row r="31" spans="1:12" x14ac:dyDescent="0.25">
      <c r="A31" s="17" t="s">
        <v>24</v>
      </c>
    </row>
    <row r="32" spans="1:12" x14ac:dyDescent="0.25">
      <c r="A32" s="16" t="s">
        <v>25</v>
      </c>
      <c r="B32" s="14">
        <f>MAX(B26:B29)</f>
        <v>0.67082039324993681</v>
      </c>
    </row>
    <row r="33" spans="1:2" x14ac:dyDescent="0.25">
      <c r="A33" s="16" t="s">
        <v>26</v>
      </c>
      <c r="B33" s="14">
        <f>MAX(E26:E29)</f>
        <v>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abSelected="1" zoomScaleNormal="100" workbookViewId="0">
      <selection activeCell="I23" sqref="I23"/>
    </sheetView>
  </sheetViews>
  <sheetFormatPr defaultRowHeight="15" x14ac:dyDescent="0.25"/>
  <cols>
    <col min="1" max="1" width="15" customWidth="1"/>
  </cols>
  <sheetData>
    <row r="1" spans="1:9" x14ac:dyDescent="0.25">
      <c r="A1" s="1" t="s">
        <v>0</v>
      </c>
      <c r="B1" s="1"/>
    </row>
    <row r="2" spans="1:9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9" x14ac:dyDescent="0.25">
      <c r="A3" s="2" t="s">
        <v>6</v>
      </c>
      <c r="B3" s="2">
        <v>4</v>
      </c>
      <c r="C3" s="2">
        <v>5</v>
      </c>
      <c r="D3" s="2">
        <v>4</v>
      </c>
      <c r="E3" s="2">
        <v>3</v>
      </c>
      <c r="F3" s="5"/>
    </row>
    <row r="4" spans="1:9" x14ac:dyDescent="0.25">
      <c r="A4" s="2" t="s">
        <v>7</v>
      </c>
      <c r="B4" s="2">
        <v>5</v>
      </c>
      <c r="C4" s="2">
        <v>1</v>
      </c>
      <c r="D4" s="2">
        <v>3</v>
      </c>
      <c r="E4" s="2">
        <v>2</v>
      </c>
      <c r="F4" s="2">
        <v>4</v>
      </c>
    </row>
    <row r="5" spans="1:9" x14ac:dyDescent="0.25">
      <c r="A5" s="2" t="s">
        <v>8</v>
      </c>
      <c r="B5" s="2">
        <v>3</v>
      </c>
      <c r="C5" s="2">
        <v>4</v>
      </c>
      <c r="D5" s="2">
        <v>3</v>
      </c>
      <c r="E5" s="2">
        <v>4</v>
      </c>
      <c r="F5" s="2">
        <v>4</v>
      </c>
    </row>
    <row r="6" spans="1:9" x14ac:dyDescent="0.25">
      <c r="A6" s="2" t="s">
        <v>9</v>
      </c>
      <c r="B6" s="2">
        <v>2</v>
      </c>
      <c r="C6" s="2">
        <v>4</v>
      </c>
      <c r="D6" s="2">
        <v>5</v>
      </c>
      <c r="E6" s="2">
        <v>1</v>
      </c>
      <c r="F6" s="2">
        <v>3</v>
      </c>
    </row>
    <row r="7" spans="1:9" x14ac:dyDescent="0.25">
      <c r="A7" s="2" t="s">
        <v>10</v>
      </c>
      <c r="B7" s="2">
        <v>3</v>
      </c>
      <c r="C7" s="2">
        <v>2</v>
      </c>
      <c r="D7" s="2">
        <v>3</v>
      </c>
      <c r="E7" s="2">
        <v>1</v>
      </c>
      <c r="F7" s="2">
        <v>3</v>
      </c>
    </row>
    <row r="9" spans="1:9" x14ac:dyDescent="0.25">
      <c r="A9" s="23" t="s">
        <v>27</v>
      </c>
    </row>
    <row r="10" spans="1:9" x14ac:dyDescent="0.25">
      <c r="A10" s="18" t="s">
        <v>7</v>
      </c>
      <c r="B10" s="18">
        <f>AVERAGE(B4:F4)</f>
        <v>3</v>
      </c>
      <c r="C10" s="18">
        <f>B10</f>
        <v>3</v>
      </c>
      <c r="D10" s="18">
        <f t="shared" ref="D10:F10" si="0">C10</f>
        <v>3</v>
      </c>
      <c r="E10" s="18">
        <f t="shared" si="0"/>
        <v>3</v>
      </c>
      <c r="F10" s="18">
        <f t="shared" si="0"/>
        <v>3</v>
      </c>
    </row>
    <row r="11" spans="1:9" x14ac:dyDescent="0.25">
      <c r="A11" s="18" t="s">
        <v>8</v>
      </c>
      <c r="B11" s="18">
        <f t="shared" ref="B11:B13" si="1">AVERAGE(B5:F5)</f>
        <v>3.6</v>
      </c>
      <c r="C11" s="18">
        <f t="shared" ref="C11:F11" si="2">B11</f>
        <v>3.6</v>
      </c>
      <c r="D11" s="18">
        <f t="shared" si="2"/>
        <v>3.6</v>
      </c>
      <c r="E11" s="18">
        <f t="shared" si="2"/>
        <v>3.6</v>
      </c>
      <c r="F11" s="18">
        <f t="shared" si="2"/>
        <v>3.6</v>
      </c>
    </row>
    <row r="12" spans="1:9" x14ac:dyDescent="0.25">
      <c r="A12" s="18" t="s">
        <v>9</v>
      </c>
      <c r="B12" s="18">
        <f t="shared" si="1"/>
        <v>3</v>
      </c>
      <c r="C12" s="18">
        <f t="shared" ref="C12:F12" si="3">B12</f>
        <v>3</v>
      </c>
      <c r="D12" s="18">
        <f t="shared" si="3"/>
        <v>3</v>
      </c>
      <c r="E12" s="18">
        <f t="shared" si="3"/>
        <v>3</v>
      </c>
      <c r="F12" s="18">
        <f t="shared" si="3"/>
        <v>3</v>
      </c>
    </row>
    <row r="13" spans="1:9" x14ac:dyDescent="0.25">
      <c r="A13" s="18" t="s">
        <v>10</v>
      </c>
      <c r="B13" s="18">
        <f t="shared" si="1"/>
        <v>2.4</v>
      </c>
      <c r="C13" s="18">
        <f t="shared" ref="C13:F13" si="4">B13</f>
        <v>2.4</v>
      </c>
      <c r="D13" s="18">
        <f t="shared" si="4"/>
        <v>2.4</v>
      </c>
      <c r="E13" s="18">
        <f t="shared" si="4"/>
        <v>2.4</v>
      </c>
      <c r="F13" s="18">
        <f t="shared" si="4"/>
        <v>2.4</v>
      </c>
    </row>
    <row r="15" spans="1:9" x14ac:dyDescent="0.25">
      <c r="A15" s="27" t="s">
        <v>28</v>
      </c>
      <c r="B15" s="28"/>
    </row>
    <row r="16" spans="1:9" x14ac:dyDescent="0.25">
      <c r="A16" s="6"/>
      <c r="B16" s="2" t="s">
        <v>1</v>
      </c>
      <c r="C16" s="2" t="s">
        <v>2</v>
      </c>
      <c r="D16" s="2" t="s">
        <v>3</v>
      </c>
      <c r="E16" s="2" t="s">
        <v>4</v>
      </c>
      <c r="F16" s="12" t="s">
        <v>5</v>
      </c>
      <c r="G16" s="12" t="str">
        <f>F16</f>
        <v>Item 5</v>
      </c>
      <c r="H16" s="12" t="str">
        <f t="shared" ref="H16:I16" si="5">G16</f>
        <v>Item 5</v>
      </c>
      <c r="I16" s="12" t="str">
        <f t="shared" si="5"/>
        <v>Item 5</v>
      </c>
    </row>
    <row r="17" spans="1:9" x14ac:dyDescent="0.25">
      <c r="A17" s="3" t="s">
        <v>7</v>
      </c>
      <c r="B17" s="3">
        <f>B4-B10</f>
        <v>2</v>
      </c>
      <c r="C17" s="3">
        <f t="shared" ref="C17:F17" si="6">C4-C10</f>
        <v>-2</v>
      </c>
      <c r="D17" s="3">
        <f t="shared" si="6"/>
        <v>0</v>
      </c>
      <c r="E17" s="3">
        <f t="shared" si="6"/>
        <v>-1</v>
      </c>
      <c r="F17" s="12">
        <f t="shared" si="6"/>
        <v>1</v>
      </c>
      <c r="G17" s="12">
        <f t="shared" ref="G17:I17" si="7">F17</f>
        <v>1</v>
      </c>
      <c r="H17" s="12">
        <f t="shared" si="7"/>
        <v>1</v>
      </c>
      <c r="I17" s="12">
        <f t="shared" si="7"/>
        <v>1</v>
      </c>
    </row>
    <row r="18" spans="1:9" x14ac:dyDescent="0.25">
      <c r="A18" s="3" t="s">
        <v>8</v>
      </c>
      <c r="B18" s="3">
        <f t="shared" ref="B18:F18" si="8">B5-B11</f>
        <v>-0.60000000000000009</v>
      </c>
      <c r="C18" s="3">
        <f t="shared" si="8"/>
        <v>0.39999999999999991</v>
      </c>
      <c r="D18" s="3">
        <f t="shared" si="8"/>
        <v>-0.60000000000000009</v>
      </c>
      <c r="E18" s="3">
        <f t="shared" si="8"/>
        <v>0.39999999999999991</v>
      </c>
      <c r="F18" s="12">
        <f t="shared" si="8"/>
        <v>0.39999999999999991</v>
      </c>
      <c r="G18" s="12">
        <f t="shared" ref="G18:I18" si="9">F18</f>
        <v>0.39999999999999991</v>
      </c>
      <c r="H18" s="12">
        <f t="shared" si="9"/>
        <v>0.39999999999999991</v>
      </c>
      <c r="I18" s="12">
        <f t="shared" si="9"/>
        <v>0.39999999999999991</v>
      </c>
    </row>
    <row r="19" spans="1:9" x14ac:dyDescent="0.25">
      <c r="A19" s="3" t="s">
        <v>9</v>
      </c>
      <c r="B19" s="3">
        <f t="shared" ref="B19:F19" si="10">B6-B12</f>
        <v>-1</v>
      </c>
      <c r="C19" s="3">
        <f t="shared" si="10"/>
        <v>1</v>
      </c>
      <c r="D19" s="3">
        <f t="shared" si="10"/>
        <v>2</v>
      </c>
      <c r="E19" s="3">
        <f t="shared" si="10"/>
        <v>-2</v>
      </c>
      <c r="F19" s="12">
        <f t="shared" si="10"/>
        <v>0</v>
      </c>
      <c r="G19" s="12">
        <f t="shared" ref="G19:I19" si="11">F19</f>
        <v>0</v>
      </c>
      <c r="H19" s="12">
        <f t="shared" si="11"/>
        <v>0</v>
      </c>
      <c r="I19" s="12">
        <f t="shared" si="11"/>
        <v>0</v>
      </c>
    </row>
    <row r="20" spans="1:9" x14ac:dyDescent="0.25">
      <c r="A20" s="3" t="s">
        <v>10</v>
      </c>
      <c r="B20" s="3">
        <f t="shared" ref="B20:F20" si="12">B7-B13</f>
        <v>0.60000000000000009</v>
      </c>
      <c r="C20" s="3">
        <f t="shared" si="12"/>
        <v>-0.39999999999999991</v>
      </c>
      <c r="D20" s="3">
        <f t="shared" si="12"/>
        <v>0.60000000000000009</v>
      </c>
      <c r="E20" s="3">
        <f t="shared" si="12"/>
        <v>-1.4</v>
      </c>
      <c r="F20" s="12">
        <f t="shared" si="12"/>
        <v>0.60000000000000009</v>
      </c>
      <c r="G20" s="12">
        <f t="shared" ref="G20:I20" si="13">F20</f>
        <v>0.60000000000000009</v>
      </c>
      <c r="H20" s="12">
        <f t="shared" si="13"/>
        <v>0.60000000000000009</v>
      </c>
      <c r="I20" s="12">
        <f t="shared" si="13"/>
        <v>0.60000000000000009</v>
      </c>
    </row>
    <row r="21" spans="1:9" x14ac:dyDescent="0.25">
      <c r="A21" s="21" t="s">
        <v>12</v>
      </c>
      <c r="B21" s="21">
        <f>SQRT(B17^2+B18^2+B19^2+B20^2)</f>
        <v>2.3916521486202797</v>
      </c>
      <c r="C21" s="21">
        <f t="shared" ref="C21:F21" si="14">SQRT(C17^2+C18^2+C19^2+C20^2)</f>
        <v>2.3065125189341593</v>
      </c>
      <c r="D21" s="21">
        <f t="shared" si="14"/>
        <v>2.1725560982400434</v>
      </c>
      <c r="E21" s="21">
        <f t="shared" si="14"/>
        <v>2.6683328128252666</v>
      </c>
      <c r="F21" s="21">
        <f t="shared" si="14"/>
        <v>1.2328828005937953</v>
      </c>
      <c r="G21" s="21">
        <f t="shared" ref="G21:I21" si="15">F21</f>
        <v>1.2328828005937953</v>
      </c>
      <c r="H21" s="21">
        <f t="shared" si="15"/>
        <v>1.2328828005937953</v>
      </c>
      <c r="I21" s="21">
        <f t="shared" si="15"/>
        <v>1.2328828005937953</v>
      </c>
    </row>
    <row r="22" spans="1:9" x14ac:dyDescent="0.25">
      <c r="A22" s="1" t="s">
        <v>29</v>
      </c>
    </row>
    <row r="23" spans="1:9" x14ac:dyDescent="0.25">
      <c r="A23" s="19" t="s">
        <v>18</v>
      </c>
      <c r="B23" s="20"/>
      <c r="C23" s="20"/>
      <c r="D23" s="20"/>
      <c r="E23" s="20"/>
    </row>
    <row r="24" spans="1:9" x14ac:dyDescent="0.25">
      <c r="A24" s="19" t="s">
        <v>19</v>
      </c>
      <c r="B24" s="20">
        <f>(B17*F17+B18*F18+B19*F19+B20*F20)/B21/F21</f>
        <v>0.7189787465447568</v>
      </c>
      <c r="C24" s="20">
        <f t="shared" ref="C24:E24" si="16">(C17*G17+C18*G18+C19*G19+C20*G20)/C21/G21</f>
        <v>-0.73145181997084563</v>
      </c>
      <c r="D24" s="20">
        <f t="shared" si="16"/>
        <v>4.4801076831712451E-2</v>
      </c>
      <c r="E24" s="20">
        <f t="shared" si="16"/>
        <v>-0.51067840224008743</v>
      </c>
    </row>
    <row r="25" spans="1:9" x14ac:dyDescent="0.25">
      <c r="A25" s="19" t="s">
        <v>15</v>
      </c>
      <c r="B25" s="20">
        <f>IF(B24&lt;MAX($B24:$E24),0,1)</f>
        <v>1</v>
      </c>
      <c r="C25" s="20">
        <f t="shared" ref="C25:E25" si="17">IF(C24&lt;MAX($B24:$E24),0,1)</f>
        <v>0</v>
      </c>
      <c r="D25" s="20">
        <f t="shared" si="17"/>
        <v>0</v>
      </c>
      <c r="E25" s="20">
        <f t="shared" si="17"/>
        <v>0</v>
      </c>
    </row>
    <row r="26" spans="1:9" x14ac:dyDescent="0.25">
      <c r="A26" s="19" t="s">
        <v>17</v>
      </c>
      <c r="B26" s="9">
        <f>B25*B3</f>
        <v>4</v>
      </c>
      <c r="C26" s="20">
        <f t="shared" ref="C26:E26" si="18">C25*C3</f>
        <v>0</v>
      </c>
      <c r="D26" s="20">
        <f t="shared" si="18"/>
        <v>0</v>
      </c>
      <c r="E26" s="20">
        <f t="shared" si="18"/>
        <v>0</v>
      </c>
    </row>
    <row r="28" spans="1:9" x14ac:dyDescent="0.25">
      <c r="A28" s="1" t="s">
        <v>30</v>
      </c>
    </row>
    <row r="29" spans="1:9" x14ac:dyDescent="0.25">
      <c r="A29" s="25" t="s">
        <v>31</v>
      </c>
      <c r="B29" s="26">
        <f>MAX(B24:E24)</f>
        <v>0.7189787465447568</v>
      </c>
    </row>
    <row r="30" spans="1:9" x14ac:dyDescent="0.25">
      <c r="A30" s="25" t="s">
        <v>32</v>
      </c>
      <c r="B30" s="26">
        <f>MAX(B26:E26)</f>
        <v>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User-based</vt:lpstr>
      <vt:lpstr>Item-based</vt:lpstr>
    </vt:vector>
  </TitlesOfParts>
  <Company>Curtin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Qilin Li</dc:creator>
  <cp:lastModifiedBy>Administrator</cp:lastModifiedBy>
  <dcterms:created xsi:type="dcterms:W3CDTF">2018-10-29T10:14:23Z</dcterms:created>
  <dcterms:modified xsi:type="dcterms:W3CDTF">2018-10-30T04:11:30Z</dcterms:modified>
</cp:coreProperties>
</file>