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9DA30349-8343-4900-9B43-90ECD96ED4F3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30" i="1" l="1"/>
  <c r="F29" i="1"/>
  <c r="F28" i="1"/>
  <c r="F27" i="1"/>
  <c r="F26" i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<sst xmlns="http://schemas.openxmlformats.org/spreadsheetml/2006/main" count="67" uniqueCount="67">
  <si>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</si>
  <si>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</si>
  <si>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</si>
  <si>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</si>
  <si>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</si>
  <si>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</si>
  <si>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</si>
  <si>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</si>
  <si>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</si>
  <si>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</si>
  <si>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</si>
  <si>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</si>
  <si>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</si>
  <si>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</si>
  <si>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</si>
  <si>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</si>
  <si>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</si>
  <si>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</si>
  <si>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</si>
  <si>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</si>
  <si>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</si>
  <si>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</si>
  <si>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</si>
  <si>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</si>
  <si>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</si>
  <si>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</si>
  <si>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</si>
  <si>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</si>
  <si>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</si>
  <si>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</si>
  <si>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</si>
  <si>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</si>
  <si>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</si>
  <si>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</si>
  <si>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</si>
  <si>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</si>
  <si>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</si>
  <si>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</si>
  <si>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</si>
  <si>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</si>
  <si>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</si>
  <si>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</si>
  <si>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</si>
  <si>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</si>
  <si>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</si>
  <si>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</si>
  <si>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</si>
  <si>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</si>
  <si>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</si>
  <si>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</si>
  <si>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</si>
  <si>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</si>
  <si>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</si>
  <si>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</si>
  <si>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</si>
  <si>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</si>
  <si>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</si>
  <si>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</si>
  <si>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</si>
  <si>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</si>
  <si>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</si>
  <si>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</si>
  <si>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</si>
  <si>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</si>
  <si>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 (+70cm) schon einberechnet</t>
  </si>
  <si>
    <t>A31 nicht gemessen, da Metallrahmen nicht Luftdicht eingeschlagen werden konnte</t>
  </si>
  <si>
    <t>Boden auf dem Acker zu trocken, daher kein Messen der Bodenfeuchte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</si>
</sst>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40" workbookViewId="0">
      <selection activeCell="G49" sqref="G49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43284</v>
      </c>
      <c r="B2" s="2">
        <v>0.40277777777777773</v>
      </c>
      <c r="C2" t="s">
        <v>8</v>
      </c>
      <c r="D2" t="s">
        <v>9</v>
      </c>
      <c r="E2">
        <v>1</v>
      </c>
      <c r="F2">
        <f>4.75+70</f>
        <v>74.75</v>
      </c>
    </row>
    <row r="3" spans="1:9" x14ac:dyDescent="0.35">
      <c r="A3" s="1"/>
      <c r="B3" s="2"/>
      <c r="D3" t="s">
        <v>10</v>
      </c>
      <c r="E3">
        <v>2</v>
      </c>
      <c r="F3">
        <f>6.5+70</f>
        <v>76.5</v>
      </c>
    </row>
    <row r="4" spans="1:9" x14ac:dyDescent="0.35">
      <c r="A4" s="1"/>
      <c r="B4" s="2"/>
      <c r="D4" t="s">
        <v>11</v>
      </c>
      <c r="E4">
        <v>3</v>
      </c>
      <c r="F4">
        <f>5.8+70</f>
        <v>75.8</v>
      </c>
    </row>
    <row r="5" spans="1:9" x14ac:dyDescent="0.35">
      <c r="B5" s="2"/>
      <c r="D5" t="s">
        <v>12</v>
      </c>
      <c r="E5">
        <v>4</v>
      </c>
      <c r="F5">
        <f>5.88+70</f>
        <v>75.88</v>
      </c>
    </row>
    <row r="6" spans="1:9" x14ac:dyDescent="0.35">
      <c r="B6" s="2"/>
      <c r="D6" t="s">
        <v>13</v>
      </c>
      <c r="E6">
        <v>5</v>
      </c>
      <c r="F6">
        <f>5.25+70</f>
        <v>75.25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0.4375</v>
      </c>
      <c r="C8" t="s">
        <v>15</v>
      </c>
      <c r="D8" s="5" t="s">
        <v>16</v>
      </c>
      <c r="E8" s="5">
        <v>1</v>
      </c>
      <c r="F8" s="5">
        <f>4.37+70</f>
        <v>74.37</v>
      </c>
      <c r="G8" s="5"/>
    </row>
    <row r="9" spans="1:9" x14ac:dyDescent="0.35">
      <c r="B9" s="2"/>
      <c r="D9" s="5" t="s">
        <v>17</v>
      </c>
      <c r="E9" s="5">
        <v>2</v>
      </c>
      <c r="F9" s="5">
        <f>5.12+70</f>
        <v>75.12</v>
      </c>
      <c r="G9" s="5"/>
    </row>
    <row r="10" spans="1:9" x14ac:dyDescent="0.35">
      <c r="B10" s="2"/>
      <c r="D10" s="5" t="s">
        <v>18</v>
      </c>
      <c r="E10" s="5">
        <v>3</v>
      </c>
      <c r="F10" s="5">
        <f>7.5+70</f>
        <v>77.5</v>
      </c>
      <c r="G10" s="5"/>
    </row>
    <row r="11" spans="1:9" x14ac:dyDescent="0.35">
      <c r="B11" s="2"/>
      <c r="D11" s="5" t="s">
        <v>19</v>
      </c>
      <c r="E11" s="5">
        <v>4</v>
      </c>
      <c r="F11" s="5">
        <f>6.5+70</f>
        <v>76.5</v>
      </c>
      <c r="G11" s="5"/>
    </row>
    <row r="12" spans="1:9" x14ac:dyDescent="0.35">
      <c r="B12" s="2"/>
      <c r="D12" s="5" t="s">
        <v>20</v>
      </c>
      <c r="E12" s="5">
        <v>5</v>
      </c>
      <c r="F12" s="5">
        <f>5.6+70</f>
        <v>75.599999999999994</v>
      </c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0.47222222222222227</v>
      </c>
      <c r="C14" t="s">
        <v>22</v>
      </c>
      <c r="D14" s="5" t="s">
        <v>23</v>
      </c>
      <c r="E14" s="5">
        <v>1</v>
      </c>
      <c r="F14" s="5">
        <f>70</f>
        <v>70</v>
      </c>
      <c r="G14" s="5"/>
    </row>
    <row r="15" spans="1:9" x14ac:dyDescent="0.35">
      <c r="B15" s="2"/>
      <c r="D15" s="5" t="s">
        <v>24</v>
      </c>
      <c r="E15" s="5">
        <v>2</v>
      </c>
      <c r="F15" s="5">
        <f>7+70</f>
        <v>77</v>
      </c>
      <c r="G15" s="5"/>
    </row>
    <row r="16" spans="1:9" x14ac:dyDescent="0.35">
      <c r="B16" s="2"/>
      <c r="D16" s="5" t="s">
        <v>25</v>
      </c>
      <c r="E16" s="5">
        <v>3</v>
      </c>
      <c r="F16" s="11">
        <f>6.6+70</f>
        <v>76.599999999999994</v>
      </c>
      <c r="G16" s="5"/>
    </row>
    <row r="17" spans="1:8" x14ac:dyDescent="0.35">
      <c r="B17" s="2"/>
      <c r="D17" s="5" t="s">
        <v>26</v>
      </c>
      <c r="E17" s="5">
        <v>4</v>
      </c>
      <c r="F17" s="5">
        <f>7.3+70</f>
        <v>77.3</v>
      </c>
      <c r="G17" s="5"/>
    </row>
    <row r="18" spans="1:8" x14ac:dyDescent="0.35">
      <c r="B18" s="2"/>
      <c r="D18" s="5" t="s">
        <v>27</v>
      </c>
      <c r="E18" s="5">
        <v>5</v>
      </c>
      <c r="F18" s="5">
        <f>6.8+70</f>
        <v>76.8</v>
      </c>
      <c r="G18" s="5"/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0.49791666666666662</v>
      </c>
      <c r="C20" t="s">
        <v>29</v>
      </c>
      <c r="D20" s="5" t="s">
        <v>30</v>
      </c>
      <c r="E20" s="5">
        <v>6</v>
      </c>
      <c r="F20" s="5">
        <v>2.25</v>
      </c>
      <c r="G20" s="5">
        <v>9.4</v>
      </c>
    </row>
    <row r="21" spans="1:8" x14ac:dyDescent="0.35">
      <c r="B21" s="2"/>
      <c r="D21" s="5" t="s">
        <v>31</v>
      </c>
      <c r="E21" s="5">
        <v>7</v>
      </c>
      <c r="F21" s="5">
        <v>1.67</v>
      </c>
      <c r="G21" s="5">
        <v>14.2</v>
      </c>
    </row>
    <row r="22" spans="1:8" x14ac:dyDescent="0.35">
      <c r="B22" s="2"/>
      <c r="D22" s="5" t="s">
        <v>32</v>
      </c>
      <c r="E22" s="5">
        <v>8</v>
      </c>
      <c r="F22" s="5">
        <v>2.25</v>
      </c>
      <c r="G22" s="5">
        <v>11.7</v>
      </c>
    </row>
    <row r="23" spans="1:8" x14ac:dyDescent="0.35">
      <c r="B23" s="2"/>
      <c r="D23" s="5" t="s">
        <v>33</v>
      </c>
      <c r="E23" s="5">
        <v>9</v>
      </c>
      <c r="F23" s="5">
        <v>2.5</v>
      </c>
      <c r="G23" s="5">
        <v>11.7</v>
      </c>
    </row>
    <row r="24" spans="1:8" x14ac:dyDescent="0.35">
      <c r="B24" s="2"/>
      <c r="D24" s="5" t="s">
        <v>34</v>
      </c>
      <c r="E24" s="5">
        <v>10</v>
      </c>
      <c r="F24" s="5">
        <v>3.13</v>
      </c>
      <c r="G24" s="5">
        <v>14.7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0.50416666666666665</v>
      </c>
      <c r="C26" t="s">
        <v>36</v>
      </c>
      <c r="D26" s="5" t="s">
        <v>37</v>
      </c>
      <c r="E26" s="5">
        <v>1</v>
      </c>
      <c r="F26" s="5">
        <f>0</f>
        <v>0</v>
      </c>
      <c r="G26" s="5">
        <v>15.5</v>
      </c>
    </row>
    <row r="27" spans="1:8" x14ac:dyDescent="0.35">
      <c r="A27" s="1"/>
      <c r="B27" s="2"/>
      <c r="D27" s="5" t="s">
        <v>38</v>
      </c>
      <c r="E27" s="5">
        <v>2</v>
      </c>
      <c r="F27" s="5">
        <f>0.4</f>
        <v>0.4</v>
      </c>
      <c r="G27" s="5">
        <v>21.5</v>
      </c>
    </row>
    <row r="28" spans="1:8" x14ac:dyDescent="0.35">
      <c r="B28" s="2"/>
      <c r="D28" s="5" t="s">
        <v>39</v>
      </c>
      <c r="E28" s="5">
        <v>3</v>
      </c>
      <c r="F28" s="5">
        <f>0.4</f>
        <v>0.4</v>
      </c>
      <c r="G28" s="5">
        <v>39.6</v>
      </c>
    </row>
    <row r="29" spans="1:8" x14ac:dyDescent="0.35">
      <c r="B29" s="2"/>
      <c r="D29" s="5" t="s">
        <v>40</v>
      </c>
      <c r="E29" s="5">
        <v>4</v>
      </c>
      <c r="F29" s="5">
        <f>1.1</f>
        <v>1.1000000000000001</v>
      </c>
      <c r="G29" s="5">
        <v>32.4</v>
      </c>
    </row>
    <row r="30" spans="1:8" x14ac:dyDescent="0.35">
      <c r="B30" s="2"/>
      <c r="D30" s="5" t="s">
        <v>41</v>
      </c>
      <c r="E30" s="5">
        <v>5</v>
      </c>
      <c r="F30" s="5">
        <f>0</f>
        <v>0</v>
      </c>
      <c r="G30" s="5">
        <v>33.4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0.40486111111111112</v>
      </c>
      <c r="C32" t="s">
        <v>43</v>
      </c>
      <c r="D32" s="5" t="s">
        <v>44</v>
      </c>
      <c r="E32" s="5">
        <v>6</v>
      </c>
      <c r="F32" s="5">
        <v>5.5</v>
      </c>
      <c r="G32" s="5">
        <v>3.8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5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2.8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3.2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2.4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0.4368055555555555</v>
      </c>
      <c r="C38" t="s">
        <v>50</v>
      </c>
      <c r="D38" s="5" t="s">
        <v>51</v>
      </c>
      <c r="E38" s="5">
        <v>6</v>
      </c>
      <c r="F38" s="5">
        <v>2.9</v>
      </c>
      <c r="G38" s="5">
        <v>1.4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1.5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3.5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1.1000000000000001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1.6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0.46736111111111112</v>
      </c>
      <c r="C44" t="s">
        <v>57</v>
      </c>
      <c r="D44" s="5" t="s">
        <v>58</v>
      </c>
      <c r="E44" s="5">
        <v>6</v>
      </c>
      <c r="F44" s="5">
        <v>4.2</v>
      </c>
      <c r="G44" s="5">
        <v>1.9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2.6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2.7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1.4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1.4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3" spans="1:8" x14ac:dyDescent="0.35">
      <c r="A53" t="s">
        <v>65</v>
      </c>
    </row>
    <row r="54" spans="1:8" x14ac:dyDescent="0.35">
      <c r="A54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2018-11-11T11:52:52Z</dcterms:modified>
</cp:coreProperties>
</file>