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Experiments\Hasenauer_Jonas\Hepatocytes 2022\H1\result files\"/>
    </mc:Choice>
  </mc:AlternateContent>
  <xr:revisionPtr revIDLastSave="0" documentId="13_ncr:1_{153BA93B-34E3-47A8-AE56-58590A276C1E}" xr6:coauthVersionLast="47" xr6:coauthVersionMax="47" xr10:uidLastSave="{00000000-0000-0000-0000-000000000000}"/>
  <bookViews>
    <workbookView xWindow="3540" yWindow="780" windowWidth="45270" windowHeight="22200" xr2:uid="{00000000-000D-0000-FFFF-FFFF00000000}"/>
  </bookViews>
  <sheets>
    <sheet name="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M57" i="1" l="1"/>
  <c r="AK57" i="1"/>
  <c r="AH57" i="1"/>
  <c r="AF57" i="1"/>
  <c r="AE57" i="1"/>
  <c r="AL56" i="1"/>
  <c r="AE55" i="1"/>
  <c r="AI54" i="1"/>
  <c r="AF33" i="1"/>
  <c r="AN32" i="1"/>
  <c r="AM32" i="1"/>
  <c r="AI31" i="1"/>
  <c r="AI9" i="1"/>
  <c r="AG11" i="1"/>
  <c r="AL11" i="1"/>
  <c r="AN11" i="1"/>
  <c r="AP15" i="1"/>
  <c r="AE16" i="1"/>
  <c r="AL16" i="1"/>
  <c r="AN16" i="1"/>
  <c r="AH18" i="1"/>
  <c r="AP19" i="1"/>
  <c r="AF21" i="1"/>
  <c r="AG21" i="1"/>
  <c r="AH21" i="1"/>
  <c r="M7" i="1"/>
  <c r="AN7" i="1" s="1"/>
  <c r="M8" i="1"/>
  <c r="AI8" i="1" s="1"/>
  <c r="M9" i="1"/>
  <c r="AE9" i="1" s="1"/>
  <c r="M10" i="1"/>
  <c r="AE10" i="1" s="1"/>
  <c r="M11" i="1"/>
  <c r="AM11" i="1" s="1"/>
  <c r="M12" i="1"/>
  <c r="M13" i="1"/>
  <c r="AJ13" i="1" s="1"/>
  <c r="M14" i="1"/>
  <c r="AG14" i="1" s="1"/>
  <c r="M15" i="1"/>
  <c r="AE15" i="1" s="1"/>
  <c r="M16" i="1"/>
  <c r="AM16" i="1" s="1"/>
  <c r="M17" i="1"/>
  <c r="M18" i="1"/>
  <c r="AF18" i="1" s="1"/>
  <c r="M19" i="1"/>
  <c r="AJ19" i="1" s="1"/>
  <c r="M20" i="1"/>
  <c r="M21" i="1"/>
  <c r="AE21" i="1" s="1"/>
  <c r="M22" i="1"/>
  <c r="M23" i="1"/>
  <c r="M24" i="1"/>
  <c r="M26" i="1"/>
  <c r="M27" i="1"/>
  <c r="AN27" i="1" s="1"/>
  <c r="M28" i="1"/>
  <c r="M29" i="1"/>
  <c r="AO29" i="1" s="1"/>
  <c r="M30" i="1"/>
  <c r="AL30" i="1" s="1"/>
  <c r="M31" i="1"/>
  <c r="AN31" i="1" s="1"/>
  <c r="M32" i="1"/>
  <c r="AH32" i="1" s="1"/>
  <c r="M33" i="1"/>
  <c r="M34" i="1"/>
  <c r="AE34" i="1" s="1"/>
  <c r="M35" i="1"/>
  <c r="AL35" i="1" s="1"/>
  <c r="M36" i="1"/>
  <c r="AM36" i="1" s="1"/>
  <c r="M37" i="1"/>
  <c r="AH37" i="1" s="1"/>
  <c r="M38" i="1"/>
  <c r="AP38" i="1" s="1"/>
  <c r="M39" i="1"/>
  <c r="AJ39" i="1" s="1"/>
  <c r="M40" i="1"/>
  <c r="AP40" i="1" s="1"/>
  <c r="M41" i="1"/>
  <c r="AH41" i="1" s="1"/>
  <c r="M42" i="1"/>
  <c r="M43" i="1"/>
  <c r="M44" i="1"/>
  <c r="M45" i="1"/>
  <c r="M46" i="1"/>
  <c r="M47" i="1"/>
  <c r="M48" i="1"/>
  <c r="M49" i="1"/>
  <c r="M50" i="1"/>
  <c r="AP50" i="1" s="1"/>
  <c r="M51" i="1"/>
  <c r="AO51" i="1" s="1"/>
  <c r="M52" i="1"/>
  <c r="AL52" i="1" s="1"/>
  <c r="M53" i="1"/>
  <c r="AN53" i="1" s="1"/>
  <c r="M54" i="1"/>
  <c r="M55" i="1"/>
  <c r="M56" i="1"/>
  <c r="AP56" i="1" s="1"/>
  <c r="M57" i="1"/>
  <c r="AL57" i="1" s="1"/>
  <c r="M58" i="1"/>
  <c r="AP58" i="1" s="1"/>
  <c r="M59" i="1"/>
  <c r="AI59" i="1" s="1"/>
  <c r="M60" i="1"/>
  <c r="M61" i="1"/>
  <c r="AG61" i="1" s="1"/>
  <c r="M62" i="1"/>
  <c r="AN62" i="1" s="1"/>
  <c r="M63" i="1"/>
  <c r="AH63" i="1" s="1"/>
  <c r="M64" i="1"/>
  <c r="M65" i="1"/>
  <c r="M66" i="1"/>
  <c r="AL66" i="1" s="1"/>
  <c r="M67" i="1"/>
  <c r="M6" i="1"/>
  <c r="AO6" i="1" s="1"/>
  <c r="AL39" i="1" l="1"/>
  <c r="AG9" i="1"/>
  <c r="AE30" i="1"/>
  <c r="AF30" i="1"/>
  <c r="AJ50" i="1"/>
  <c r="AH31" i="1"/>
  <c r="AM39" i="1"/>
  <c r="AI10" i="1"/>
  <c r="AG51" i="1"/>
  <c r="AF9" i="1"/>
  <c r="AI50" i="1"/>
  <c r="AM9" i="1"/>
  <c r="AL51" i="1"/>
  <c r="AP30" i="1"/>
  <c r="AJ31" i="1"/>
  <c r="AL9" i="1"/>
  <c r="AM51" i="1"/>
  <c r="AK9" i="1"/>
  <c r="AN51" i="1"/>
  <c r="AN40" i="1"/>
  <c r="AP14" i="1"/>
  <c r="AM30" i="1"/>
  <c r="AE51" i="1"/>
  <c r="AE11" i="1"/>
  <c r="AN10" i="1"/>
  <c r="AM10" i="1"/>
  <c r="AL10" i="1"/>
  <c r="AI32" i="1"/>
  <c r="AF52" i="1"/>
  <c r="AM31" i="1"/>
  <c r="AP51" i="1"/>
  <c r="AO31" i="1"/>
  <c r="AE52" i="1"/>
  <c r="AJ21" i="1"/>
  <c r="AK10" i="1"/>
  <c r="AK32" i="1"/>
  <c r="AM52" i="1"/>
  <c r="AM40" i="1"/>
  <c r="AF11" i="1"/>
  <c r="AI21" i="1"/>
  <c r="AJ10" i="1"/>
  <c r="AL32" i="1"/>
  <c r="AN52" i="1"/>
  <c r="AE36" i="1"/>
  <c r="AG36" i="1"/>
  <c r="AJ11" i="1"/>
  <c r="AN37" i="1"/>
  <c r="AI11" i="1"/>
  <c r="AN30" i="1"/>
  <c r="AH39" i="1"/>
  <c r="AP52" i="1"/>
  <c r="AI36" i="1"/>
  <c r="AG37" i="1"/>
  <c r="AO52" i="1"/>
  <c r="AH11" i="1"/>
  <c r="AO30" i="1"/>
  <c r="AP55" i="1"/>
  <c r="AI55" i="1"/>
  <c r="AE14" i="1"/>
  <c r="AI14" i="1"/>
  <c r="AH14" i="1"/>
  <c r="AP53" i="1"/>
  <c r="AJ53" i="1"/>
  <c r="AE53" i="1"/>
  <c r="AP33" i="1"/>
  <c r="AJ33" i="1"/>
  <c r="AI33" i="1"/>
  <c r="AG33" i="1"/>
  <c r="AE12" i="1"/>
  <c r="AM12" i="1"/>
  <c r="AN12" i="1"/>
  <c r="AL12" i="1"/>
  <c r="AP12" i="1"/>
  <c r="AO12" i="1"/>
  <c r="AP34" i="1"/>
  <c r="AM34" i="1"/>
  <c r="AL34" i="1"/>
  <c r="AN34" i="1"/>
  <c r="AF34" i="1"/>
  <c r="AO34" i="1"/>
  <c r="AH34" i="1"/>
  <c r="AG34" i="1"/>
  <c r="AH54" i="1"/>
  <c r="AL54" i="1"/>
  <c r="AJ54" i="1"/>
  <c r="AM54" i="1"/>
  <c r="AK54" i="1"/>
  <c r="AI13" i="1"/>
  <c r="AH13" i="1"/>
  <c r="AP13" i="1"/>
  <c r="AG13" i="1"/>
  <c r="AM13" i="1"/>
  <c r="AO13" i="1"/>
  <c r="AM53" i="1"/>
  <c r="AH59" i="1"/>
  <c r="AO59" i="1"/>
  <c r="AN59" i="1"/>
  <c r="AM59" i="1"/>
  <c r="AP39" i="1"/>
  <c r="AK39" i="1"/>
  <c r="AI39" i="1"/>
  <c r="AG39" i="1"/>
  <c r="AI18" i="1"/>
  <c r="AG18" i="1"/>
  <c r="AE18" i="1"/>
  <c r="AJ59" i="1"/>
  <c r="AE17" i="1"/>
  <c r="AH17" i="1"/>
  <c r="AK17" i="1"/>
  <c r="AG17" i="1"/>
  <c r="AP59" i="1"/>
  <c r="AI51" i="1"/>
  <c r="AJ51" i="1"/>
  <c r="AF51" i="1"/>
  <c r="AF31" i="1"/>
  <c r="AP31" i="1"/>
  <c r="AL31" i="1"/>
  <c r="AK31" i="1"/>
  <c r="AP10" i="1"/>
  <c r="AG31" i="1"/>
  <c r="AK51" i="1"/>
  <c r="AH10" i="1"/>
  <c r="AP62" i="1"/>
  <c r="AO62" i="1"/>
  <c r="AM62" i="1"/>
  <c r="AO9" i="1"/>
  <c r="AE50" i="1"/>
  <c r="AN9" i="1"/>
  <c r="AF50" i="1"/>
  <c r="AK16" i="1"/>
  <c r="AK11" i="1"/>
  <c r="AJ9" i="1"/>
  <c r="AF36" i="1"/>
  <c r="AH9" i="1"/>
  <c r="AJ32" i="1"/>
  <c r="AH36" i="1"/>
  <c r="AE29" i="1"/>
  <c r="AG29" i="1"/>
  <c r="AP29" i="1"/>
  <c r="AG58" i="1"/>
  <c r="AN8" i="1"/>
  <c r="AO37" i="1"/>
  <c r="AH58" i="1"/>
  <c r="AM58" i="1"/>
  <c r="AO17" i="1"/>
  <c r="AM35" i="1"/>
  <c r="AF53" i="1"/>
  <c r="AN17" i="1"/>
  <c r="AJ12" i="1"/>
  <c r="AN35" i="1"/>
  <c r="AM17" i="1"/>
  <c r="AK14" i="1"/>
  <c r="AH12" i="1"/>
  <c r="AF10" i="1"/>
  <c r="AF8" i="1"/>
  <c r="AE31" i="1"/>
  <c r="AP32" i="1"/>
  <c r="AO35" i="1"/>
  <c r="AE39" i="1"/>
  <c r="AH51" i="1"/>
  <c r="AH53" i="1"/>
  <c r="AJ56" i="1"/>
  <c r="AK59" i="1"/>
  <c r="AH29" i="1"/>
  <c r="AI29" i="1"/>
  <c r="AO8" i="1"/>
  <c r="AM8" i="1"/>
  <c r="AP37" i="1"/>
  <c r="AE56" i="1"/>
  <c r="AI58" i="1"/>
  <c r="AO14" i="1"/>
  <c r="AL8" i="1"/>
  <c r="AE38" i="1"/>
  <c r="AF56" i="1"/>
  <c r="AJ58" i="1"/>
  <c r="AP17" i="1"/>
  <c r="AN14" i="1"/>
  <c r="AJ8" i="1"/>
  <c r="AE35" i="1"/>
  <c r="AF38" i="1"/>
  <c r="AG56" i="1"/>
  <c r="AM14" i="1"/>
  <c r="AK12" i="1"/>
  <c r="AH8" i="1"/>
  <c r="AI38" i="1"/>
  <c r="AH56" i="1"/>
  <c r="AL14" i="1"/>
  <c r="AG8" i="1"/>
  <c r="AO32" i="1"/>
  <c r="AJ38" i="1"/>
  <c r="AG53" i="1"/>
  <c r="AI56" i="1"/>
  <c r="AL17" i="1"/>
  <c r="AJ14" i="1"/>
  <c r="AG12" i="1"/>
  <c r="AP9" i="1"/>
  <c r="AE8" i="1"/>
  <c r="AE33" i="1"/>
  <c r="AP35" i="1"/>
  <c r="AF39" i="1"/>
  <c r="AI53" i="1"/>
  <c r="AK56" i="1"/>
  <c r="AL59" i="1"/>
  <c r="AF29" i="1"/>
  <c r="AJ29" i="1"/>
  <c r="AJ16" i="1"/>
  <c r="AK29" i="1"/>
  <c r="AI37" i="1"/>
  <c r="AN57" i="1"/>
  <c r="AI16" i="1"/>
  <c r="AL29" i="1"/>
  <c r="AJ37" i="1"/>
  <c r="AO57" i="1"/>
  <c r="AH16" i="1"/>
  <c r="AM29" i="1"/>
  <c r="AI34" i="1"/>
  <c r="AK37" i="1"/>
  <c r="AN54" i="1"/>
  <c r="AP57" i="1"/>
  <c r="AE63" i="1"/>
  <c r="AO19" i="1"/>
  <c r="AG16" i="1"/>
  <c r="AF13" i="1"/>
  <c r="AN29" i="1"/>
  <c r="AJ34" i="1"/>
  <c r="AL37" i="1"/>
  <c r="AO40" i="1"/>
  <c r="AH52" i="1"/>
  <c r="AO54" i="1"/>
  <c r="AE58" i="1"/>
  <c r="AI66" i="1"/>
  <c r="AP18" i="1"/>
  <c r="AF16" i="1"/>
  <c r="AE13" i="1"/>
  <c r="AO10" i="1"/>
  <c r="AP8" i="1"/>
  <c r="AG32" i="1"/>
  <c r="AK34" i="1"/>
  <c r="AM37" i="1"/>
  <c r="AK52" i="1"/>
  <c r="AP54" i="1"/>
  <c r="AF58" i="1"/>
  <c r="AJ66" i="1"/>
  <c r="AP28" i="1"/>
  <c r="AO28" i="1"/>
  <c r="AI28" i="1"/>
  <c r="AN28" i="1"/>
  <c r="AM28" i="1"/>
  <c r="AL28" i="1"/>
  <c r="AK28" i="1"/>
  <c r="AJ28" i="1"/>
  <c r="AH28" i="1"/>
  <c r="AG28" i="1"/>
  <c r="AF28" i="1"/>
  <c r="AE28" i="1"/>
  <c r="AL67" i="1"/>
  <c r="AK67" i="1"/>
  <c r="AJ67" i="1"/>
  <c r="AH67" i="1"/>
  <c r="AF67" i="1"/>
  <c r="AI67" i="1"/>
  <c r="AG67" i="1"/>
  <c r="AE67" i="1"/>
  <c r="AP65" i="1"/>
  <c r="AO65" i="1"/>
  <c r="AN65" i="1"/>
  <c r="AL65" i="1"/>
  <c r="AM65" i="1"/>
  <c r="AJ65" i="1"/>
  <c r="AI65" i="1"/>
  <c r="AK65" i="1"/>
  <c r="AH65" i="1"/>
  <c r="AG65" i="1"/>
  <c r="AF65" i="1"/>
  <c r="AE65" i="1"/>
  <c r="AN6" i="1"/>
  <c r="AH64" i="1"/>
  <c r="AG64" i="1"/>
  <c r="AF64" i="1"/>
  <c r="AE64" i="1"/>
  <c r="AI23" i="1"/>
  <c r="AJ23" i="1"/>
  <c r="AK23" i="1"/>
  <c r="AL23" i="1"/>
  <c r="AM23" i="1"/>
  <c r="AO23" i="1"/>
  <c r="AP23" i="1"/>
  <c r="AN23" i="1"/>
  <c r="AO7" i="1"/>
  <c r="AN67" i="1"/>
  <c r="AH42" i="1"/>
  <c r="AG42" i="1"/>
  <c r="AF42" i="1"/>
  <c r="AE42" i="1"/>
  <c r="AK6" i="1"/>
  <c r="AO67" i="1"/>
  <c r="AE20" i="1"/>
  <c r="AF20" i="1"/>
  <c r="AK20" i="1"/>
  <c r="AL20" i="1"/>
  <c r="AG20" i="1"/>
  <c r="AH20" i="1"/>
  <c r="AI20" i="1"/>
  <c r="AJ20" i="1"/>
  <c r="AP20" i="1"/>
  <c r="AM20" i="1"/>
  <c r="AN20" i="1"/>
  <c r="AO20" i="1"/>
  <c r="AP60" i="1"/>
  <c r="AO60" i="1"/>
  <c r="AN60" i="1"/>
  <c r="AL60" i="1"/>
  <c r="AI60" i="1"/>
  <c r="AE60" i="1"/>
  <c r="AM60" i="1"/>
  <c r="AK60" i="1"/>
  <c r="AJ60" i="1"/>
  <c r="AH60" i="1"/>
  <c r="AG60" i="1"/>
  <c r="AF60" i="1"/>
  <c r="AN19" i="1"/>
  <c r="AF41" i="1"/>
  <c r="AI64" i="1"/>
  <c r="AM19" i="1"/>
  <c r="AJ27" i="1"/>
  <c r="AG23" i="1"/>
  <c r="AK64" i="1"/>
  <c r="AF23" i="1"/>
  <c r="AK19" i="1"/>
  <c r="AL27" i="1"/>
  <c r="AI42" i="1"/>
  <c r="AL64" i="1"/>
  <c r="AP6" i="1"/>
  <c r="AM41" i="1"/>
  <c r="AP41" i="1"/>
  <c r="AO41" i="1"/>
  <c r="AN41" i="1"/>
  <c r="AL41" i="1"/>
  <c r="AK41" i="1"/>
  <c r="AJ41" i="1"/>
  <c r="AI41" i="1"/>
  <c r="AH27" i="1"/>
  <c r="AG27" i="1"/>
  <c r="AF27" i="1"/>
  <c r="AE27" i="1"/>
  <c r="AP66" i="1"/>
  <c r="AO66" i="1"/>
  <c r="AN66" i="1"/>
  <c r="AM66" i="1"/>
  <c r="AG22" i="1"/>
  <c r="AE22" i="1"/>
  <c r="AH22" i="1"/>
  <c r="AF22" i="1"/>
  <c r="AI22" i="1"/>
  <c r="AJ22" i="1"/>
  <c r="AK22" i="1"/>
  <c r="AL62" i="1"/>
  <c r="AK62" i="1"/>
  <c r="AE62" i="1"/>
  <c r="AJ62" i="1"/>
  <c r="AI62" i="1"/>
  <c r="AH62" i="1"/>
  <c r="AG62" i="1"/>
  <c r="AF62" i="1"/>
  <c r="AH19" i="1"/>
  <c r="AE19" i="1"/>
  <c r="AF19" i="1"/>
  <c r="AG19" i="1"/>
  <c r="AH23" i="1"/>
  <c r="AL19" i="1"/>
  <c r="AJ42" i="1"/>
  <c r="AM64" i="1"/>
  <c r="AP22" i="1"/>
  <c r="AK42" i="1"/>
  <c r="AN64" i="1"/>
  <c r="AO22" i="1"/>
  <c r="AO27" i="1"/>
  <c r="AL42" i="1"/>
  <c r="AO64" i="1"/>
  <c r="AE6" i="1"/>
  <c r="AF6" i="1"/>
  <c r="AG6" i="1"/>
  <c r="AH6" i="1"/>
  <c r="AE7" i="1"/>
  <c r="AG7" i="1"/>
  <c r="AL7" i="1"/>
  <c r="AH7" i="1"/>
  <c r="AF7" i="1"/>
  <c r="AI7" i="1"/>
  <c r="AJ7" i="1"/>
  <c r="AK7" i="1"/>
  <c r="AK66" i="1"/>
  <c r="AM6" i="1"/>
  <c r="AP7" i="1"/>
  <c r="AM67" i="1"/>
  <c r="AM63" i="1"/>
  <c r="AP63" i="1"/>
  <c r="AO63" i="1"/>
  <c r="AN63" i="1"/>
  <c r="AL63" i="1"/>
  <c r="AK63" i="1"/>
  <c r="AJ63" i="1"/>
  <c r="AI63" i="1"/>
  <c r="AL6" i="1"/>
  <c r="AF63" i="1"/>
  <c r="AM21" i="1"/>
  <c r="AN21" i="1"/>
  <c r="AO21" i="1"/>
  <c r="AP21" i="1"/>
  <c r="AG63" i="1"/>
  <c r="AP61" i="1"/>
  <c r="AO61" i="1"/>
  <c r="AN61" i="1"/>
  <c r="AM61" i="1"/>
  <c r="AJ6" i="1"/>
  <c r="AM7" i="1"/>
  <c r="AE41" i="1"/>
  <c r="AP67" i="1"/>
  <c r="AL40" i="1"/>
  <c r="AK40" i="1"/>
  <c r="AF40" i="1"/>
  <c r="AJ40" i="1"/>
  <c r="AI40" i="1"/>
  <c r="AH40" i="1"/>
  <c r="AE40" i="1"/>
  <c r="AG40" i="1"/>
  <c r="AI6" i="1"/>
  <c r="AI27" i="1"/>
  <c r="AG41" i="1"/>
  <c r="AJ64" i="1"/>
  <c r="AK27" i="1"/>
  <c r="AE23" i="1"/>
  <c r="AM27" i="1"/>
  <c r="AE61" i="1"/>
  <c r="AI19" i="1"/>
  <c r="AF61" i="1"/>
  <c r="AN22" i="1"/>
  <c r="AP27" i="1"/>
  <c r="AM42" i="1"/>
  <c r="AH61" i="1"/>
  <c r="AP64" i="1"/>
  <c r="AM22" i="1"/>
  <c r="AN42" i="1"/>
  <c r="AI61" i="1"/>
  <c r="AE66" i="1"/>
  <c r="AL22" i="1"/>
  <c r="AO42" i="1"/>
  <c r="AJ61" i="1"/>
  <c r="AF66" i="1"/>
  <c r="AL21" i="1"/>
  <c r="AP42" i="1"/>
  <c r="AK61" i="1"/>
  <c r="AG66" i="1"/>
  <c r="AK21" i="1"/>
  <c r="AL61" i="1"/>
  <c r="AH66" i="1"/>
  <c r="AM56" i="1"/>
  <c r="AO15" i="1"/>
  <c r="AJ36" i="1"/>
  <c r="AN39" i="1"/>
  <c r="AF55" i="1"/>
  <c r="AN56" i="1"/>
  <c r="AJ17" i="1"/>
  <c r="AN15" i="1"/>
  <c r="AF14" i="1"/>
  <c r="AK36" i="1"/>
  <c r="AG38" i="1"/>
  <c r="AO39" i="1"/>
  <c r="AG50" i="1"/>
  <c r="AK53" i="1"/>
  <c r="AG55" i="1"/>
  <c r="AO56" i="1"/>
  <c r="AK58" i="1"/>
  <c r="AI17" i="1"/>
  <c r="AM15" i="1"/>
  <c r="AI12" i="1"/>
  <c r="AH33" i="1"/>
  <c r="AL36" i="1"/>
  <c r="AH38" i="1"/>
  <c r="AH50" i="1"/>
  <c r="AL53" i="1"/>
  <c r="AH55" i="1"/>
  <c r="AL58" i="1"/>
  <c r="AK15" i="1"/>
  <c r="AF35" i="1"/>
  <c r="AN58" i="1"/>
  <c r="AN18" i="1"/>
  <c r="AF17" i="1"/>
  <c r="AJ15" i="1"/>
  <c r="AN13" i="1"/>
  <c r="AF12" i="1"/>
  <c r="AG30" i="1"/>
  <c r="AK33" i="1"/>
  <c r="AG35" i="1"/>
  <c r="AO36" i="1"/>
  <c r="AK38" i="1"/>
  <c r="AK50" i="1"/>
  <c r="AG52" i="1"/>
  <c r="AO53" i="1"/>
  <c r="AK55" i="1"/>
  <c r="AG57" i="1"/>
  <c r="AO58" i="1"/>
  <c r="AN36" i="1"/>
  <c r="AJ55" i="1"/>
  <c r="AM18" i="1"/>
  <c r="AH30" i="1"/>
  <c r="AL55" i="1"/>
  <c r="AP11" i="1"/>
  <c r="AE32" i="1"/>
  <c r="AI52" i="1"/>
  <c r="AE54" i="1"/>
  <c r="AM55" i="1"/>
  <c r="AI57" i="1"/>
  <c r="AE59" i="1"/>
  <c r="AL15" i="1"/>
  <c r="AO18" i="1"/>
  <c r="AI15" i="1"/>
  <c r="AL33" i="1"/>
  <c r="AH35" i="1"/>
  <c r="AP36" i="1"/>
  <c r="AL38" i="1"/>
  <c r="AL50" i="1"/>
  <c r="AL18" i="1"/>
  <c r="AP16" i="1"/>
  <c r="AH15" i="1"/>
  <c r="AL13" i="1"/>
  <c r="AI30" i="1"/>
  <c r="AM33" i="1"/>
  <c r="AI35" i="1"/>
  <c r="AE37" i="1"/>
  <c r="AM38" i="1"/>
  <c r="AM50" i="1"/>
  <c r="AK18" i="1"/>
  <c r="AO16" i="1"/>
  <c r="AG15" i="1"/>
  <c r="AK13" i="1"/>
  <c r="AO11" i="1"/>
  <c r="AG10" i="1"/>
  <c r="AK8" i="1"/>
  <c r="AJ30" i="1"/>
  <c r="AF32" i="1"/>
  <c r="AN33" i="1"/>
  <c r="AJ35" i="1"/>
  <c r="AF37" i="1"/>
  <c r="AN38" i="1"/>
  <c r="AN50" i="1"/>
  <c r="AJ52" i="1"/>
  <c r="AF54" i="1"/>
  <c r="AN55" i="1"/>
  <c r="AJ57" i="1"/>
  <c r="AF59" i="1"/>
  <c r="AJ18" i="1"/>
  <c r="AF15" i="1"/>
  <c r="AK30" i="1"/>
  <c r="AO33" i="1"/>
  <c r="AK35" i="1"/>
  <c r="AO38" i="1"/>
  <c r="AO50" i="1"/>
  <c r="AG54" i="1"/>
  <c r="AO55" i="1"/>
  <c r="AG59" i="1"/>
  <c r="AJ24" i="1" l="1"/>
  <c r="AW23" i="1" s="1"/>
  <c r="BH62" i="1"/>
  <c r="AW62" i="1"/>
  <c r="AF68" i="1"/>
  <c r="AS64" i="1" s="1"/>
  <c r="AS61" i="1"/>
  <c r="BK35" i="1"/>
  <c r="BC63" i="1"/>
  <c r="AR63" i="1"/>
  <c r="AR61" i="1"/>
  <c r="AU65" i="1"/>
  <c r="AV67" i="1"/>
  <c r="BL22" i="1"/>
  <c r="BA22" i="1"/>
  <c r="BC50" i="1"/>
  <c r="AR50" i="1"/>
  <c r="BF36" i="1"/>
  <c r="AU27" i="1"/>
  <c r="BF27" i="1"/>
  <c r="BE67" i="1"/>
  <c r="AZ38" i="1"/>
  <c r="BE55" i="1"/>
  <c r="BA18" i="1"/>
  <c r="BD19" i="1"/>
  <c r="AI68" i="1"/>
  <c r="BG57" i="1" s="1"/>
  <c r="AJ68" i="1"/>
  <c r="AW52" i="1" s="1"/>
  <c r="AO24" i="1"/>
  <c r="AP68" i="1"/>
  <c r="AE68" i="1"/>
  <c r="AR62" i="1" s="1"/>
  <c r="AN43" i="1"/>
  <c r="BL29" i="1" s="1"/>
  <c r="AO68" i="1"/>
  <c r="AP43" i="1"/>
  <c r="AK68" i="1"/>
  <c r="AX61" i="1" s="1"/>
  <c r="AO43" i="1"/>
  <c r="AM43" i="1"/>
  <c r="BK33" i="1" s="1"/>
  <c r="AK43" i="1"/>
  <c r="AX42" i="1" s="1"/>
  <c r="AG68" i="1"/>
  <c r="AT59" i="1" s="1"/>
  <c r="AL43" i="1"/>
  <c r="AY37" i="1" s="1"/>
  <c r="AI43" i="1"/>
  <c r="AK24" i="1"/>
  <c r="BI21" i="1" s="1"/>
  <c r="AJ43" i="1"/>
  <c r="AW38" i="1" s="1"/>
  <c r="AL24" i="1"/>
  <c r="BJ21" i="1" s="1"/>
  <c r="AF43" i="1"/>
  <c r="AM68" i="1"/>
  <c r="AZ61" i="1" s="1"/>
  <c r="AM24" i="1"/>
  <c r="AZ13" i="1" s="1"/>
  <c r="AL68" i="1"/>
  <c r="AY59" i="1" s="1"/>
  <c r="AN24" i="1"/>
  <c r="BL9" i="1" s="1"/>
  <c r="AP24" i="1"/>
  <c r="AN68" i="1"/>
  <c r="BL50" i="1" s="1"/>
  <c r="AI24" i="1"/>
  <c r="AV22" i="1" s="1"/>
  <c r="AE43" i="1"/>
  <c r="AR38" i="1" s="1"/>
  <c r="AH24" i="1"/>
  <c r="BF17" i="1" s="1"/>
  <c r="AG43" i="1"/>
  <c r="AT33" i="1" s="1"/>
  <c r="AG24" i="1"/>
  <c r="AT10" i="1" s="1"/>
  <c r="AH43" i="1"/>
  <c r="AH68" i="1"/>
  <c r="AU62" i="1" s="1"/>
  <c r="AF24" i="1"/>
  <c r="AS16" i="1" s="1"/>
  <c r="AE24" i="1"/>
  <c r="AR22" i="1" s="1"/>
  <c r="BJ20" i="1" l="1"/>
  <c r="BA36" i="1"/>
  <c r="AS55" i="1"/>
  <c r="BD66" i="1"/>
  <c r="BD55" i="1"/>
  <c r="BF62" i="1"/>
  <c r="BL36" i="1"/>
  <c r="AS66" i="1"/>
  <c r="BE15" i="1"/>
  <c r="AW27" i="1"/>
  <c r="AS17" i="1"/>
  <c r="BI42" i="1"/>
  <c r="BD16" i="1"/>
  <c r="BF65" i="1"/>
  <c r="AT15" i="1"/>
  <c r="BI60" i="1"/>
  <c r="AU20" i="1"/>
  <c r="BC40" i="1"/>
  <c r="BG23" i="1"/>
  <c r="BF15" i="1"/>
  <c r="BA12" i="1"/>
  <c r="AX64" i="1"/>
  <c r="BI64" i="1"/>
  <c r="BA39" i="1"/>
  <c r="AV12" i="1"/>
  <c r="BL39" i="1"/>
  <c r="BA33" i="1"/>
  <c r="BL33" i="1"/>
  <c r="BL12" i="1"/>
  <c r="BA57" i="1"/>
  <c r="AV17" i="1"/>
  <c r="AV14" i="1"/>
  <c r="BG53" i="1"/>
  <c r="AU7" i="1"/>
  <c r="BJ61" i="1"/>
  <c r="BL35" i="1"/>
  <c r="BC60" i="1"/>
  <c r="BL21" i="1"/>
  <c r="BF22" i="1"/>
  <c r="AR60" i="1"/>
  <c r="AV6" i="1"/>
  <c r="BC23" i="1"/>
  <c r="AT28" i="1"/>
  <c r="AT29" i="1"/>
  <c r="AX51" i="1"/>
  <c r="AX60" i="1"/>
  <c r="AR59" i="1"/>
  <c r="AR27" i="1"/>
  <c r="AU15" i="1"/>
  <c r="BC56" i="1"/>
  <c r="AR56" i="1"/>
  <c r="AR67" i="1"/>
  <c r="BL20" i="1"/>
  <c r="BG17" i="1"/>
  <c r="BL57" i="1"/>
  <c r="BA65" i="1"/>
  <c r="BA66" i="1"/>
  <c r="BG19" i="1"/>
  <c r="BG14" i="1"/>
  <c r="BF7" i="1"/>
  <c r="BA21" i="1"/>
  <c r="AU22" i="1"/>
  <c r="BG6" i="1"/>
  <c r="AX21" i="1"/>
  <c r="BL61" i="1"/>
  <c r="BD61" i="1"/>
  <c r="BE29" i="1"/>
  <c r="BG22" i="1"/>
  <c r="BC59" i="1"/>
  <c r="BC27" i="1"/>
  <c r="AV23" i="1"/>
  <c r="BL65" i="1"/>
  <c r="BL66" i="1"/>
  <c r="AV19" i="1"/>
  <c r="BA35" i="1"/>
  <c r="AY61" i="1"/>
  <c r="BL18" i="1"/>
  <c r="BA61" i="1"/>
  <c r="BI8" i="1"/>
  <c r="AX16" i="1"/>
  <c r="BI12" i="1"/>
  <c r="AX13" i="1"/>
  <c r="BI11" i="1"/>
  <c r="AX12" i="1"/>
  <c r="BI13" i="1"/>
  <c r="AX11" i="1"/>
  <c r="BI15" i="1"/>
  <c r="BI18" i="1"/>
  <c r="BG33" i="1"/>
  <c r="AV42" i="1"/>
  <c r="BG30" i="1"/>
  <c r="AV30" i="1"/>
  <c r="BG37" i="1"/>
  <c r="BG42" i="1"/>
  <c r="BG39" i="1"/>
  <c r="BG35" i="1"/>
  <c r="AV39" i="1"/>
  <c r="AX18" i="1"/>
  <c r="AU53" i="1"/>
  <c r="AU56" i="1"/>
  <c r="BF56" i="1"/>
  <c r="AU59" i="1"/>
  <c r="BF54" i="1"/>
  <c r="AU55" i="1"/>
  <c r="AU67" i="1"/>
  <c r="BF67" i="1"/>
  <c r="BF34" i="1"/>
  <c r="AU40" i="1"/>
  <c r="BF35" i="1"/>
  <c r="AU35" i="1"/>
  <c r="BF42" i="1"/>
  <c r="AU38" i="1"/>
  <c r="BF38" i="1"/>
  <c r="AU42" i="1"/>
  <c r="AU29" i="1"/>
  <c r="BF29" i="1"/>
  <c r="BI14" i="1"/>
  <c r="BJ36" i="1"/>
  <c r="AU28" i="1"/>
  <c r="AT52" i="1"/>
  <c r="AX59" i="1"/>
  <c r="AX65" i="1"/>
  <c r="BI50" i="1"/>
  <c r="BI54" i="1"/>
  <c r="AX62" i="1"/>
  <c r="AX50" i="1"/>
  <c r="BI62" i="1"/>
  <c r="AX53" i="1"/>
  <c r="AX63" i="1"/>
  <c r="BF28" i="1"/>
  <c r="AW12" i="1"/>
  <c r="AX66" i="1"/>
  <c r="AR17" i="1"/>
  <c r="BE10" i="1"/>
  <c r="AT19" i="1"/>
  <c r="BH12" i="1"/>
  <c r="BI66" i="1"/>
  <c r="AU66" i="1"/>
  <c r="BH6" i="1"/>
  <c r="AW20" i="1"/>
  <c r="BH14" i="1"/>
  <c r="BH8" i="1"/>
  <c r="AW8" i="1"/>
  <c r="BC13" i="1"/>
  <c r="AR7" i="1"/>
  <c r="AR13" i="1"/>
  <c r="BG38" i="1"/>
  <c r="BE56" i="1"/>
  <c r="AT67" i="1"/>
  <c r="BE63" i="1"/>
  <c r="AT63" i="1"/>
  <c r="AT50" i="1"/>
  <c r="BE50" i="1"/>
  <c r="AV38" i="1"/>
  <c r="AY42" i="1"/>
  <c r="AY34" i="1"/>
  <c r="BJ34" i="1"/>
  <c r="BJ42" i="1"/>
  <c r="BJ29" i="1"/>
  <c r="AY29" i="1"/>
  <c r="BJ28" i="1"/>
  <c r="AR20" i="1"/>
  <c r="AS8" i="1"/>
  <c r="BD12" i="1"/>
  <c r="AS12" i="1"/>
  <c r="AS6" i="1"/>
  <c r="AS7" i="1"/>
  <c r="AX29" i="1"/>
  <c r="AX34" i="1"/>
  <c r="AX40" i="1"/>
  <c r="BI35" i="1"/>
  <c r="BI40" i="1"/>
  <c r="AX14" i="1"/>
  <c r="AY36" i="1"/>
  <c r="AZ27" i="1"/>
  <c r="AZ29" i="1"/>
  <c r="BK29" i="1"/>
  <c r="BK27" i="1"/>
  <c r="BE22" i="1"/>
  <c r="BE13" i="1"/>
  <c r="AT13" i="1"/>
  <c r="AT6" i="1"/>
  <c r="BE23" i="1"/>
  <c r="AT8" i="1"/>
  <c r="BE6" i="1"/>
  <c r="BE12" i="1"/>
  <c r="AT12" i="1"/>
  <c r="BJ37" i="1"/>
  <c r="BI16" i="1"/>
  <c r="AV33" i="1"/>
  <c r="BE39" i="1"/>
  <c r="BE27" i="1"/>
  <c r="BE42" i="1"/>
  <c r="AT27" i="1"/>
  <c r="AT42" i="1"/>
  <c r="BE35" i="1"/>
  <c r="AT32" i="1"/>
  <c r="BE41" i="1"/>
  <c r="AT41" i="1"/>
  <c r="BE40" i="1"/>
  <c r="BJ33" i="1"/>
  <c r="AU13" i="1"/>
  <c r="BF19" i="1"/>
  <c r="BF12" i="1"/>
  <c r="AU19" i="1"/>
  <c r="BF16" i="1"/>
  <c r="AU8" i="1"/>
  <c r="AU16" i="1"/>
  <c r="BF8" i="1"/>
  <c r="BF20" i="1"/>
  <c r="BI65" i="1"/>
  <c r="BC22" i="1"/>
  <c r="BE19" i="1"/>
  <c r="BE59" i="1"/>
  <c r="BE30" i="1"/>
  <c r="BF66" i="1"/>
  <c r="AZ37" i="1"/>
  <c r="BI27" i="1"/>
  <c r="AV27" i="1"/>
  <c r="AX56" i="1"/>
  <c r="AT30" i="1"/>
  <c r="AX55" i="1"/>
  <c r="BK37" i="1"/>
  <c r="AX27" i="1"/>
  <c r="BG27" i="1"/>
  <c r="BI56" i="1"/>
  <c r="BE33" i="1"/>
  <c r="AT40" i="1"/>
  <c r="BC37" i="1"/>
  <c r="BG12" i="1"/>
  <c r="BG13" i="1"/>
  <c r="AV16" i="1"/>
  <c r="AV18" i="1"/>
  <c r="AV13" i="1"/>
  <c r="BC61" i="1"/>
  <c r="BG16" i="1"/>
  <c r="BC67" i="1"/>
  <c r="BG18" i="1"/>
  <c r="BC33" i="1"/>
  <c r="BC62" i="1"/>
  <c r="BA59" i="1"/>
  <c r="AR58" i="1"/>
  <c r="AV20" i="1"/>
  <c r="AR33" i="1"/>
  <c r="BC41" i="1"/>
  <c r="AR41" i="1"/>
  <c r="BA17" i="1"/>
  <c r="BL67" i="1"/>
  <c r="BL54" i="1"/>
  <c r="BL55" i="1"/>
  <c r="BA41" i="1"/>
  <c r="BC28" i="1"/>
  <c r="BA55" i="1"/>
  <c r="BA29" i="1"/>
  <c r="BL41" i="1"/>
  <c r="BL14" i="1"/>
  <c r="BA38" i="1"/>
  <c r="AR28" i="1"/>
  <c r="BA34" i="1"/>
  <c r="BL13" i="1"/>
  <c r="BL59" i="1"/>
  <c r="BC29" i="1"/>
  <c r="BC58" i="1"/>
  <c r="BG20" i="1"/>
  <c r="BA54" i="1"/>
  <c r="AR29" i="1"/>
  <c r="AR66" i="1"/>
  <c r="BA19" i="1"/>
  <c r="BL17" i="1"/>
  <c r="BC32" i="1"/>
  <c r="BL38" i="1"/>
  <c r="BL34" i="1"/>
  <c r="BL19" i="1"/>
  <c r="BC54" i="1"/>
  <c r="AR32" i="1"/>
  <c r="AW56" i="1"/>
  <c r="AR54" i="1"/>
  <c r="BA14" i="1"/>
  <c r="AR42" i="1"/>
  <c r="AR65" i="1"/>
  <c r="BA13" i="1"/>
  <c r="BH56" i="1"/>
  <c r="BL23" i="1"/>
  <c r="AY6" i="1"/>
  <c r="BG15" i="1"/>
  <c r="BC38" i="1"/>
  <c r="BC42" i="1"/>
  <c r="BC65" i="1"/>
  <c r="BA20" i="1"/>
  <c r="BA23" i="1"/>
  <c r="AW32" i="1"/>
  <c r="AR40" i="1"/>
  <c r="BA60" i="1"/>
  <c r="AV15" i="1"/>
  <c r="AV58" i="1"/>
  <c r="AY63" i="1"/>
  <c r="AV55" i="1"/>
  <c r="AW58" i="1"/>
  <c r="AS30" i="1"/>
  <c r="BD33" i="1"/>
  <c r="AS33" i="1"/>
  <c r="BD30" i="1"/>
  <c r="BD40" i="1"/>
  <c r="AS27" i="1"/>
  <c r="BD28" i="1"/>
  <c r="BD31" i="1"/>
  <c r="AS40" i="1"/>
  <c r="BD27" i="1"/>
  <c r="AS37" i="1"/>
  <c r="AS42" i="1"/>
  <c r="BD32" i="1"/>
  <c r="AS41" i="1"/>
  <c r="AS31" i="1"/>
  <c r="BD38" i="1"/>
  <c r="BD29" i="1"/>
  <c r="BD42" i="1"/>
  <c r="BD41" i="1"/>
  <c r="BD39" i="1"/>
  <c r="AS38" i="1"/>
  <c r="AS29" i="1"/>
  <c r="AS39" i="1"/>
  <c r="BD37" i="1"/>
  <c r="AS32" i="1"/>
  <c r="BG55" i="1"/>
  <c r="AY67" i="1"/>
  <c r="BH27" i="1"/>
  <c r="BJ6" i="1"/>
  <c r="AZ51" i="1"/>
  <c r="AZ52" i="1"/>
  <c r="BK52" i="1"/>
  <c r="BK51" i="1"/>
  <c r="BK57" i="1"/>
  <c r="AZ57" i="1"/>
  <c r="BK55" i="1"/>
  <c r="AZ66" i="1"/>
  <c r="BK64" i="1"/>
  <c r="AZ64" i="1"/>
  <c r="BK53" i="1"/>
  <c r="BK56" i="1"/>
  <c r="AZ54" i="1"/>
  <c r="AZ67" i="1"/>
  <c r="AZ56" i="1"/>
  <c r="BK67" i="1"/>
  <c r="BK62" i="1"/>
  <c r="BK63" i="1"/>
  <c r="AZ63" i="1"/>
  <c r="AZ50" i="1"/>
  <c r="BK61" i="1"/>
  <c r="BK50" i="1"/>
  <c r="AZ55" i="1"/>
  <c r="BK66" i="1"/>
  <c r="AZ62" i="1"/>
  <c r="AZ60" i="1"/>
  <c r="BK60" i="1"/>
  <c r="AZ53" i="1"/>
  <c r="BK58" i="1"/>
  <c r="AZ58" i="1"/>
  <c r="BK54" i="1"/>
  <c r="BH31" i="1"/>
  <c r="AW39" i="1"/>
  <c r="AW31" i="1"/>
  <c r="BH39" i="1"/>
  <c r="BH28" i="1"/>
  <c r="AW41" i="1"/>
  <c r="AW37" i="1"/>
  <c r="BH38" i="1"/>
  <c r="BH30" i="1"/>
  <c r="BH33" i="1"/>
  <c r="AW35" i="1"/>
  <c r="AW42" i="1"/>
  <c r="AW30" i="1"/>
  <c r="AW29" i="1"/>
  <c r="BH41" i="1"/>
  <c r="AW34" i="1"/>
  <c r="BH35" i="1"/>
  <c r="BH29" i="1"/>
  <c r="BH37" i="1"/>
  <c r="BH40" i="1"/>
  <c r="AW33" i="1"/>
  <c r="BH32" i="1"/>
  <c r="AW28" i="1"/>
  <c r="AW40" i="1"/>
  <c r="BH34" i="1"/>
  <c r="BH42" i="1"/>
  <c r="BH52" i="1"/>
  <c r="AW53" i="1"/>
  <c r="BH53" i="1"/>
  <c r="AS28" i="1"/>
  <c r="BJ65" i="1"/>
  <c r="BD52" i="1"/>
  <c r="AS52" i="1"/>
  <c r="BD57" i="1"/>
  <c r="AS57" i="1"/>
  <c r="AS63" i="1"/>
  <c r="BD59" i="1"/>
  <c r="AS67" i="1"/>
  <c r="BD56" i="1"/>
  <c r="BD58" i="1"/>
  <c r="AS59" i="1"/>
  <c r="BD51" i="1"/>
  <c r="BD54" i="1"/>
  <c r="BD64" i="1"/>
  <c r="AS56" i="1"/>
  <c r="AS58" i="1"/>
  <c r="BD67" i="1"/>
  <c r="AS51" i="1"/>
  <c r="BD62" i="1"/>
  <c r="BD53" i="1"/>
  <c r="AS53" i="1"/>
  <c r="AS60" i="1"/>
  <c r="AS50" i="1"/>
  <c r="AS62" i="1"/>
  <c r="BD50" i="1"/>
  <c r="AS54" i="1"/>
  <c r="BD65" i="1"/>
  <c r="BD60" i="1"/>
  <c r="AS65" i="1"/>
  <c r="AS36" i="1"/>
  <c r="BD63" i="1"/>
  <c r="BJ63" i="1"/>
  <c r="BH36" i="1"/>
  <c r="BD35" i="1"/>
  <c r="AY17" i="1"/>
  <c r="BK65" i="1"/>
  <c r="BK59" i="1"/>
  <c r="AZ65" i="1"/>
  <c r="AS34" i="1"/>
  <c r="AY21" i="1"/>
  <c r="BJ59" i="1"/>
  <c r="AW50" i="1"/>
  <c r="BH50" i="1"/>
  <c r="BH58" i="1"/>
  <c r="AW67" i="1"/>
  <c r="AW65" i="1"/>
  <c r="BH59" i="1"/>
  <c r="AW64" i="1"/>
  <c r="AW59" i="1"/>
  <c r="AW66" i="1"/>
  <c r="BH51" i="1"/>
  <c r="BH61" i="1"/>
  <c r="BH57" i="1"/>
  <c r="BH66" i="1"/>
  <c r="AW63" i="1"/>
  <c r="BH67" i="1"/>
  <c r="BH64" i="1"/>
  <c r="AW54" i="1"/>
  <c r="BH63" i="1"/>
  <c r="BH65" i="1"/>
  <c r="BH54" i="1"/>
  <c r="BH55" i="1"/>
  <c r="BH60" i="1"/>
  <c r="AW51" i="1"/>
  <c r="AW61" i="1"/>
  <c r="AW55" i="1"/>
  <c r="AW60" i="1"/>
  <c r="BG54" i="1"/>
  <c r="AV54" i="1"/>
  <c r="AV59" i="1"/>
  <c r="BG59" i="1"/>
  <c r="BG50" i="1"/>
  <c r="AV50" i="1"/>
  <c r="AV53" i="1"/>
  <c r="AV57" i="1"/>
  <c r="BG51" i="1"/>
  <c r="BG63" i="1"/>
  <c r="AV64" i="1"/>
  <c r="BG67" i="1"/>
  <c r="BG60" i="1"/>
  <c r="AV51" i="1"/>
  <c r="AV63" i="1"/>
  <c r="BG52" i="1"/>
  <c r="BG61" i="1"/>
  <c r="AV60" i="1"/>
  <c r="AV66" i="1"/>
  <c r="BG64" i="1"/>
  <c r="AV52" i="1"/>
  <c r="AV62" i="1"/>
  <c r="BG66" i="1"/>
  <c r="BG65" i="1"/>
  <c r="BG62" i="1"/>
  <c r="AV65" i="1"/>
  <c r="AV61" i="1"/>
  <c r="BG58" i="1"/>
  <c r="AW36" i="1"/>
  <c r="AS35" i="1"/>
  <c r="AV56" i="1"/>
  <c r="BJ17" i="1"/>
  <c r="AY65" i="1"/>
  <c r="BD34" i="1"/>
  <c r="BJ53" i="1"/>
  <c r="BH19" i="1"/>
  <c r="BH21" i="1"/>
  <c r="AW13" i="1"/>
  <c r="BH11" i="1"/>
  <c r="BH13" i="1"/>
  <c r="AW10" i="1"/>
  <c r="AW21" i="1"/>
  <c r="AW19" i="1"/>
  <c r="AW11" i="1"/>
  <c r="BH10" i="1"/>
  <c r="AW6" i="1"/>
  <c r="AW14" i="1"/>
  <c r="BH7" i="1"/>
  <c r="AW16" i="1"/>
  <c r="BH15" i="1"/>
  <c r="BH18" i="1"/>
  <c r="AW7" i="1"/>
  <c r="BH20" i="1"/>
  <c r="AW9" i="1"/>
  <c r="AW18" i="1"/>
  <c r="BH16" i="1"/>
  <c r="BH9" i="1"/>
  <c r="BH17" i="1"/>
  <c r="BH22" i="1"/>
  <c r="AW22" i="1"/>
  <c r="AW17" i="1"/>
  <c r="AW15" i="1"/>
  <c r="BJ57" i="1"/>
  <c r="AY57" i="1"/>
  <c r="AY52" i="1"/>
  <c r="BJ52" i="1"/>
  <c r="AY66" i="1"/>
  <c r="AY56" i="1"/>
  <c r="AY51" i="1"/>
  <c r="BJ51" i="1"/>
  <c r="BJ66" i="1"/>
  <c r="BJ56" i="1"/>
  <c r="AY55" i="1"/>
  <c r="BJ55" i="1"/>
  <c r="AY50" i="1"/>
  <c r="AY60" i="1"/>
  <c r="AY64" i="1"/>
  <c r="BJ58" i="1"/>
  <c r="BJ54" i="1"/>
  <c r="AY58" i="1"/>
  <c r="AY62" i="1"/>
  <c r="BJ62" i="1"/>
  <c r="BJ50" i="1"/>
  <c r="BJ64" i="1"/>
  <c r="BJ60" i="1"/>
  <c r="BJ9" i="1"/>
  <c r="AY9" i="1"/>
  <c r="AY10" i="1"/>
  <c r="BJ11" i="1"/>
  <c r="AY11" i="1"/>
  <c r="BJ16" i="1"/>
  <c r="AY16" i="1"/>
  <c r="BJ10" i="1"/>
  <c r="AY20" i="1"/>
  <c r="AY14" i="1"/>
  <c r="AY19" i="1"/>
  <c r="AY22" i="1"/>
  <c r="AY13" i="1"/>
  <c r="AY23" i="1"/>
  <c r="AY7" i="1"/>
  <c r="BJ13" i="1"/>
  <c r="BJ14" i="1"/>
  <c r="BJ19" i="1"/>
  <c r="BJ22" i="1"/>
  <c r="BJ7" i="1"/>
  <c r="BJ12" i="1"/>
  <c r="BJ18" i="1"/>
  <c r="AY18" i="1"/>
  <c r="AY15" i="1"/>
  <c r="BJ15" i="1"/>
  <c r="AY8" i="1"/>
  <c r="BJ23" i="1"/>
  <c r="BJ8" i="1"/>
  <c r="BG56" i="1"/>
  <c r="AY53" i="1"/>
  <c r="AW57" i="1"/>
  <c r="AZ11" i="1"/>
  <c r="BK16" i="1"/>
  <c r="AZ10" i="1"/>
  <c r="BK10" i="1"/>
  <c r="BK11" i="1"/>
  <c r="AZ16" i="1"/>
  <c r="BK9" i="1"/>
  <c r="AZ9" i="1"/>
  <c r="BK23" i="1"/>
  <c r="BK17" i="1"/>
  <c r="AZ21" i="1"/>
  <c r="BK12" i="1"/>
  <c r="AZ14" i="1"/>
  <c r="AZ19" i="1"/>
  <c r="AZ23" i="1"/>
  <c r="AZ17" i="1"/>
  <c r="AZ6" i="1"/>
  <c r="AZ20" i="1"/>
  <c r="BK7" i="1"/>
  <c r="BK20" i="1"/>
  <c r="BK21" i="1"/>
  <c r="AZ8" i="1"/>
  <c r="BK8" i="1"/>
  <c r="BK22" i="1"/>
  <c r="BK14" i="1"/>
  <c r="AZ15" i="1"/>
  <c r="AZ7" i="1"/>
  <c r="AZ12" i="1"/>
  <c r="BK6" i="1"/>
  <c r="AZ22" i="1"/>
  <c r="AZ18" i="1"/>
  <c r="BK15" i="1"/>
  <c r="BK18" i="1"/>
  <c r="BK19" i="1"/>
  <c r="BJ67" i="1"/>
  <c r="AZ59" i="1"/>
  <c r="AY12" i="1"/>
  <c r="BD36" i="1"/>
  <c r="BK13" i="1"/>
  <c r="BH23" i="1"/>
  <c r="AY54" i="1"/>
  <c r="AX8" i="1"/>
  <c r="AV32" i="1"/>
  <c r="BG31" i="1"/>
  <c r="BG36" i="1"/>
  <c r="BG32" i="1"/>
  <c r="AV36" i="1"/>
  <c r="AV31" i="1"/>
  <c r="AS19" i="1"/>
  <c r="BD7" i="1"/>
  <c r="AT55" i="1"/>
  <c r="AX35" i="1"/>
  <c r="BD17" i="1"/>
  <c r="BI22" i="1"/>
  <c r="BD6" i="1"/>
  <c r="AZ35" i="1"/>
  <c r="BF53" i="1"/>
  <c r="AX36" i="1"/>
  <c r="BE52" i="1"/>
  <c r="BI20" i="1"/>
  <c r="BC15" i="1"/>
  <c r="BC9" i="1"/>
  <c r="BC21" i="1"/>
  <c r="AR16" i="1"/>
  <c r="AR21" i="1"/>
  <c r="BC10" i="1"/>
  <c r="BC16" i="1"/>
  <c r="AR11" i="1"/>
  <c r="AR9" i="1"/>
  <c r="BC11" i="1"/>
  <c r="AR10" i="1"/>
  <c r="AR15" i="1"/>
  <c r="AY30" i="1"/>
  <c r="BJ30" i="1"/>
  <c r="BJ32" i="1"/>
  <c r="AY32" i="1"/>
  <c r="BJ35" i="1"/>
  <c r="BJ39" i="1"/>
  <c r="AY39" i="1"/>
  <c r="AY35" i="1"/>
  <c r="AX54" i="1"/>
  <c r="BK38" i="1"/>
  <c r="BE32" i="1"/>
  <c r="AU36" i="1"/>
  <c r="BE8" i="1"/>
  <c r="AZ33" i="1"/>
  <c r="AY28" i="1"/>
  <c r="AT35" i="1"/>
  <c r="BF55" i="1"/>
  <c r="BC7" i="1"/>
  <c r="BI36" i="1"/>
  <c r="BI55" i="1"/>
  <c r="BE28" i="1"/>
  <c r="BI34" i="1"/>
  <c r="AY33" i="1"/>
  <c r="BE60" i="1"/>
  <c r="AT54" i="1"/>
  <c r="AU63" i="1"/>
  <c r="BF63" i="1"/>
  <c r="AU57" i="1"/>
  <c r="BF57" i="1"/>
  <c r="BK36" i="1"/>
  <c r="BK40" i="1"/>
  <c r="BK32" i="1"/>
  <c r="AZ31" i="1"/>
  <c r="AZ36" i="1"/>
  <c r="BK31" i="1"/>
  <c r="AZ30" i="1"/>
  <c r="BK39" i="1"/>
  <c r="AZ32" i="1"/>
  <c r="AZ40" i="1"/>
  <c r="BK30" i="1"/>
  <c r="AZ39" i="1"/>
  <c r="BI51" i="1"/>
  <c r="BI63" i="1"/>
  <c r="AX30" i="1"/>
  <c r="BF30" i="1"/>
  <c r="AT64" i="1"/>
  <c r="AT31" i="1"/>
  <c r="BG29" i="1"/>
  <c r="AX9" i="1"/>
  <c r="AX10" i="1"/>
  <c r="BI9" i="1"/>
  <c r="BI10" i="1"/>
  <c r="AX6" i="1"/>
  <c r="AT57" i="1"/>
  <c r="BC20" i="1"/>
  <c r="AR23" i="1"/>
  <c r="AT56" i="1"/>
  <c r="AS13" i="1"/>
  <c r="AT58" i="1"/>
  <c r="BJ38" i="1"/>
  <c r="AU9" i="1"/>
  <c r="BI17" i="1"/>
  <c r="BI38" i="1"/>
  <c r="AR12" i="1"/>
  <c r="AT18" i="1"/>
  <c r="BE64" i="1"/>
  <c r="BE31" i="1"/>
  <c r="AV29" i="1"/>
  <c r="AV35" i="1"/>
  <c r="AU10" i="1"/>
  <c r="BI31" i="1"/>
  <c r="BE58" i="1"/>
  <c r="BF9" i="1"/>
  <c r="AX17" i="1"/>
  <c r="BE18" i="1"/>
  <c r="AV28" i="1"/>
  <c r="AS20" i="1"/>
  <c r="BA63" i="1"/>
  <c r="AT16" i="1"/>
  <c r="AT7" i="1"/>
  <c r="BE57" i="1"/>
  <c r="BF40" i="1"/>
  <c r="BI57" i="1"/>
  <c r="AX57" i="1"/>
  <c r="AT23" i="1"/>
  <c r="BK28" i="1"/>
  <c r="AY38" i="1"/>
  <c r="BC30" i="1"/>
  <c r="AR30" i="1"/>
  <c r="BC36" i="1"/>
  <c r="BC34" i="1"/>
  <c r="AR34" i="1"/>
  <c r="AR36" i="1"/>
  <c r="BG40" i="1"/>
  <c r="AR37" i="1"/>
  <c r="BI59" i="1"/>
  <c r="AR19" i="1"/>
  <c r="BC8" i="1"/>
  <c r="AT20" i="1"/>
  <c r="BF10" i="1"/>
  <c r="BA67" i="1"/>
  <c r="BL60" i="1"/>
  <c r="AX31" i="1"/>
  <c r="AU6" i="1"/>
  <c r="AT39" i="1"/>
  <c r="BF33" i="1"/>
  <c r="AS10" i="1"/>
  <c r="AR18" i="1"/>
  <c r="AY31" i="1"/>
  <c r="BA64" i="1"/>
  <c r="BG28" i="1"/>
  <c r="BD20" i="1"/>
  <c r="BL63" i="1"/>
  <c r="BE16" i="1"/>
  <c r="BE7" i="1"/>
  <c r="AX22" i="1"/>
  <c r="AX15" i="1"/>
  <c r="AT61" i="1"/>
  <c r="AT51" i="1"/>
  <c r="BE51" i="1"/>
  <c r="BE61" i="1"/>
  <c r="AU58" i="1"/>
  <c r="AU30" i="1"/>
  <c r="AV40" i="1"/>
  <c r="BC19" i="1"/>
  <c r="BE20" i="1"/>
  <c r="BC12" i="1"/>
  <c r="BI58" i="1"/>
  <c r="BL40" i="1"/>
  <c r="BL32" i="1"/>
  <c r="BA37" i="1"/>
  <c r="BL27" i="1"/>
  <c r="BL31" i="1"/>
  <c r="BA31" i="1"/>
  <c r="BA27" i="1"/>
  <c r="BA30" i="1"/>
  <c r="BL30" i="1"/>
  <c r="BA32" i="1"/>
  <c r="BL37" i="1"/>
  <c r="BA40" i="1"/>
  <c r="AZ41" i="1"/>
  <c r="BC6" i="1"/>
  <c r="BA50" i="1"/>
  <c r="AX39" i="1"/>
  <c r="BE66" i="1"/>
  <c r="BI23" i="1"/>
  <c r="AR14" i="1"/>
  <c r="BF23" i="1"/>
  <c r="AU14" i="1"/>
  <c r="AX67" i="1"/>
  <c r="BG41" i="1"/>
  <c r="BL42" i="1"/>
  <c r="AU34" i="1"/>
  <c r="BJ27" i="1"/>
  <c r="BI7" i="1"/>
  <c r="AV34" i="1"/>
  <c r="BF6" i="1"/>
  <c r="AU33" i="1"/>
  <c r="BD10" i="1"/>
  <c r="BC18" i="1"/>
  <c r="BJ31" i="1"/>
  <c r="BL64" i="1"/>
  <c r="AU60" i="1"/>
  <c r="BC39" i="1"/>
  <c r="BJ40" i="1"/>
  <c r="AT62" i="1"/>
  <c r="AT60" i="1"/>
  <c r="AV37" i="1"/>
  <c r="AS14" i="1"/>
  <c r="BI30" i="1"/>
  <c r="AX19" i="1"/>
  <c r="BD13" i="1"/>
  <c r="AT36" i="1"/>
  <c r="BE36" i="1"/>
  <c r="AT37" i="1"/>
  <c r="BE37" i="1"/>
  <c r="BF51" i="1"/>
  <c r="BI61" i="1"/>
  <c r="BI19" i="1"/>
  <c r="AX58" i="1"/>
  <c r="BD22" i="1"/>
  <c r="AR8" i="1"/>
  <c r="AT38" i="1"/>
  <c r="AZ28" i="1"/>
  <c r="AR52" i="1"/>
  <c r="AR55" i="1"/>
  <c r="AR51" i="1"/>
  <c r="AR57" i="1"/>
  <c r="BC57" i="1"/>
  <c r="BC51" i="1"/>
  <c r="BC52" i="1"/>
  <c r="BC55" i="1"/>
  <c r="AR6" i="1"/>
  <c r="BI39" i="1"/>
  <c r="AT66" i="1"/>
  <c r="AX23" i="1"/>
  <c r="BC14" i="1"/>
  <c r="AU23" i="1"/>
  <c r="BF14" i="1"/>
  <c r="BI67" i="1"/>
  <c r="AV41" i="1"/>
  <c r="BA42" i="1"/>
  <c r="AY27" i="1"/>
  <c r="AX7" i="1"/>
  <c r="BG34" i="1"/>
  <c r="BI52" i="1"/>
  <c r="BK34" i="1"/>
  <c r="BA15" i="1"/>
  <c r="BF61" i="1"/>
  <c r="BD8" i="1"/>
  <c r="BF60" i="1"/>
  <c r="AR39" i="1"/>
  <c r="AY40" i="1"/>
  <c r="AX20" i="1"/>
  <c r="AX37" i="1"/>
  <c r="BE62" i="1"/>
  <c r="AX41" i="1"/>
  <c r="BI37" i="1"/>
  <c r="BF50" i="1"/>
  <c r="BI41" i="1"/>
  <c r="AU51" i="1"/>
  <c r="BF52" i="1"/>
  <c r="BI53" i="1"/>
  <c r="BE38" i="1"/>
  <c r="AX38" i="1"/>
  <c r="AS22" i="1"/>
  <c r="BG9" i="1"/>
  <c r="BG21" i="1"/>
  <c r="BG11" i="1"/>
  <c r="AV8" i="1"/>
  <c r="AV10" i="1"/>
  <c r="BG10" i="1"/>
  <c r="AV21" i="1"/>
  <c r="AV11" i="1"/>
  <c r="AV9" i="1"/>
  <c r="BG8" i="1"/>
  <c r="BI29" i="1"/>
  <c r="BA51" i="1"/>
  <c r="BL62" i="1"/>
  <c r="BA52" i="1"/>
  <c r="BA62" i="1"/>
  <c r="BL52" i="1"/>
  <c r="BL51" i="1"/>
  <c r="BA53" i="1"/>
  <c r="BL53" i="1"/>
  <c r="BA28" i="1"/>
  <c r="AT34" i="1"/>
  <c r="BC31" i="1"/>
  <c r="BL8" i="1"/>
  <c r="AR53" i="1"/>
  <c r="AS23" i="1"/>
  <c r="AS15" i="1"/>
  <c r="AR64" i="1"/>
  <c r="BG7" i="1"/>
  <c r="BE53" i="1"/>
  <c r="BE65" i="1"/>
  <c r="AU64" i="1"/>
  <c r="AT17" i="1"/>
  <c r="BL6" i="1"/>
  <c r="AX52" i="1"/>
  <c r="AZ34" i="1"/>
  <c r="BL15" i="1"/>
  <c r="AU61" i="1"/>
  <c r="AY41" i="1"/>
  <c r="BC35" i="1"/>
  <c r="BK42" i="1"/>
  <c r="BA56" i="1"/>
  <c r="BA58" i="1"/>
  <c r="BD11" i="1"/>
  <c r="AS21" i="1"/>
  <c r="AS9" i="1"/>
  <c r="AS11" i="1"/>
  <c r="BD9" i="1"/>
  <c r="AS18" i="1"/>
  <c r="BD18" i="1"/>
  <c r="BD21" i="1"/>
  <c r="BE54" i="1"/>
  <c r="AX32" i="1"/>
  <c r="BI32" i="1"/>
  <c r="BD14" i="1"/>
  <c r="AU50" i="1"/>
  <c r="AX28" i="1"/>
  <c r="AX33" i="1"/>
  <c r="BF59" i="1"/>
  <c r="BI6" i="1"/>
  <c r="BF37" i="1"/>
  <c r="AU32" i="1"/>
  <c r="AU37" i="1"/>
  <c r="BF41" i="1"/>
  <c r="AU41" i="1"/>
  <c r="AU39" i="1"/>
  <c r="AU31" i="1"/>
  <c r="BF32" i="1"/>
  <c r="BF39" i="1"/>
  <c r="BF31" i="1"/>
  <c r="BF58" i="1"/>
  <c r="BI28" i="1"/>
  <c r="BI33" i="1"/>
  <c r="BE11" i="1"/>
  <c r="BE14" i="1"/>
  <c r="AT11" i="1"/>
  <c r="AT21" i="1"/>
  <c r="AT14" i="1"/>
  <c r="AT9" i="1"/>
  <c r="BE9" i="1"/>
  <c r="BE21" i="1"/>
  <c r="AU52" i="1"/>
  <c r="BF11" i="1"/>
  <c r="BF21" i="1"/>
  <c r="AU18" i="1"/>
  <c r="BF18" i="1"/>
  <c r="AU21" i="1"/>
  <c r="AU11" i="1"/>
  <c r="BK41" i="1"/>
  <c r="BA7" i="1"/>
  <c r="BL7" i="1"/>
  <c r="BA10" i="1"/>
  <c r="BL16" i="1"/>
  <c r="BL10" i="1"/>
  <c r="BL11" i="1"/>
  <c r="BA16" i="1"/>
  <c r="BA11" i="1"/>
  <c r="BL28" i="1"/>
  <c r="BE34" i="1"/>
  <c r="AR31" i="1"/>
  <c r="BA8" i="1"/>
  <c r="BC53" i="1"/>
  <c r="BD23" i="1"/>
  <c r="BD15" i="1"/>
  <c r="BC64" i="1"/>
  <c r="BF13" i="1"/>
  <c r="AV7" i="1"/>
  <c r="AT53" i="1"/>
  <c r="AT65" i="1"/>
  <c r="BF64" i="1"/>
  <c r="BE17" i="1"/>
  <c r="AT22" i="1"/>
  <c r="BA6" i="1"/>
  <c r="AU54" i="1"/>
  <c r="BC66" i="1"/>
  <c r="AU12" i="1"/>
  <c r="AU17" i="1"/>
  <c r="BC17" i="1"/>
  <c r="BA9" i="1"/>
  <c r="BJ41" i="1"/>
  <c r="AR35" i="1"/>
  <c r="AZ42" i="1"/>
  <c r="BL56" i="1"/>
  <c r="BL58" i="1"/>
  <c r="BE24" i="1" l="1"/>
  <c r="AV24" i="1"/>
  <c r="AR68" i="1"/>
  <c r="AT43" i="1"/>
  <c r="AT68" i="1"/>
  <c r="BC43" i="1"/>
  <c r="BL68" i="1"/>
  <c r="BC68" i="1"/>
  <c r="AX68" i="1"/>
  <c r="BI43" i="1"/>
  <c r="BK43" i="1"/>
  <c r="AW43" i="1"/>
  <c r="BG43" i="1"/>
  <c r="AZ43" i="1"/>
  <c r="AU43" i="1"/>
  <c r="AX43" i="1"/>
  <c r="AT24" i="1"/>
  <c r="BH24" i="1"/>
  <c r="BK24" i="1"/>
  <c r="BG24" i="1"/>
  <c r="AS24" i="1"/>
  <c r="AR43" i="1"/>
  <c r="BE43" i="1"/>
  <c r="BE68" i="1"/>
  <c r="BF43" i="1"/>
  <c r="BI68" i="1"/>
  <c r="AY24" i="1"/>
  <c r="AV43" i="1"/>
  <c r="BK68" i="1"/>
  <c r="AZ68" i="1"/>
  <c r="BC24" i="1"/>
  <c r="BJ68" i="1"/>
  <c r="BG68" i="1"/>
  <c r="AS43" i="1"/>
  <c r="AU68" i="1"/>
  <c r="BF24" i="1"/>
  <c r="BD24" i="1"/>
  <c r="BL24" i="1"/>
  <c r="AZ24" i="1"/>
  <c r="AV68" i="1"/>
  <c r="BF68" i="1"/>
  <c r="AY68" i="1"/>
  <c r="AY43" i="1"/>
  <c r="BA24" i="1"/>
  <c r="AU24" i="1"/>
  <c r="AW24" i="1"/>
  <c r="BL43" i="1"/>
  <c r="BH68" i="1"/>
  <c r="AW68" i="1"/>
  <c r="BD68" i="1"/>
  <c r="BJ24" i="1"/>
  <c r="BH43" i="1"/>
  <c r="BA43" i="1"/>
  <c r="BJ43" i="1"/>
  <c r="BD43" i="1"/>
  <c r="BA68" i="1"/>
  <c r="AR24" i="1"/>
  <c r="BI24" i="1"/>
  <c r="AX24" i="1"/>
  <c r="AS68" i="1"/>
</calcChain>
</file>

<file path=xl/sharedStrings.xml><?xml version="1.0" encoding="utf-8"?>
<sst xmlns="http://schemas.openxmlformats.org/spreadsheetml/2006/main" count="362" uniqueCount="208">
  <si>
    <t>NAME</t>
  </si>
  <si>
    <t>ALTNAME</t>
  </si>
  <si>
    <t>CLASS</t>
  </si>
  <si>
    <t>SAMPLE</t>
  </si>
  <si>
    <t>IS</t>
  </si>
  <si>
    <t>chemsc</t>
  </si>
  <si>
    <t>C</t>
  </si>
  <si>
    <t>db</t>
  </si>
  <si>
    <t>tb</t>
  </si>
  <si>
    <t>FA160Y</t>
  </si>
  <si>
    <t>FA160Y13C9</t>
  </si>
  <si>
    <t>FA170Y</t>
  </si>
  <si>
    <t>MASS</t>
  </si>
  <si>
    <t>ERROR</t>
  </si>
  <si>
    <t>ISpmol</t>
  </si>
  <si>
    <t>INT73:H1_01.mzML</t>
  </si>
  <si>
    <t>INT73:H1_02.mzML</t>
  </si>
  <si>
    <t>INT73:H1_03.mzML</t>
  </si>
  <si>
    <t>INT75:H1_01.mzML</t>
  </si>
  <si>
    <t>INT75:H1_02.mzML</t>
  </si>
  <si>
    <t>INT75:H1_03.mzML</t>
  </si>
  <si>
    <t>INT76:H1_01.mzML</t>
  </si>
  <si>
    <t>INT76:H1_02.mzML</t>
  </si>
  <si>
    <t>INT76:H1_03.mzML</t>
  </si>
  <si>
    <t>INT77:H1_01.mzML</t>
  </si>
  <si>
    <t>INT77:H1_02.mzML</t>
  </si>
  <si>
    <t>INT77:H1_03.mzML</t>
  </si>
  <si>
    <t>###</t>
  </si>
  <si>
    <t>a16YPC30</t>
  </si>
  <si>
    <t>PC 30:1;Y</t>
  </si>
  <si>
    <t xml:space="preserve">PC 30:3 </t>
  </si>
  <si>
    <t>PCHO</t>
  </si>
  <si>
    <t xml:space="preserve">C46 D4 H86 O8 N5 P1 </t>
  </si>
  <si>
    <t>1.53 ppm</t>
  </si>
  <si>
    <t>PC 30:0;Y</t>
  </si>
  <si>
    <t xml:space="preserve">PC 30:2 </t>
  </si>
  <si>
    <t xml:space="preserve">C46 D4 H88 O8 N5 P1 </t>
  </si>
  <si>
    <t>1.27 ppm</t>
  </si>
  <si>
    <t>PC 32:1;Y</t>
  </si>
  <si>
    <t xml:space="preserve">PC 32:3 </t>
  </si>
  <si>
    <t xml:space="preserve">C48 D4 H90 O8 N5 P1 </t>
  </si>
  <si>
    <t>1.60 ppm</t>
  </si>
  <si>
    <t>PC 32:0;Y</t>
  </si>
  <si>
    <t xml:space="preserve">PC 32:2 </t>
  </si>
  <si>
    <t xml:space="preserve">C48 D4 H92 O8 N5 P1 </t>
  </si>
  <si>
    <t>1.35 ppm</t>
  </si>
  <si>
    <t>PC 34:3;Y</t>
  </si>
  <si>
    <t xml:space="preserve">PC 34:5 </t>
  </si>
  <si>
    <t xml:space="preserve">C50 D4 H90 O8 N5 P1 </t>
  </si>
  <si>
    <t>0.36 ppm</t>
  </si>
  <si>
    <t>PC 34:2;Y</t>
  </si>
  <si>
    <t xml:space="preserve">PC 34:4 </t>
  </si>
  <si>
    <t xml:space="preserve">C50 D4 H92 O8 N5 P1 </t>
  </si>
  <si>
    <t>1.18 ppm</t>
  </si>
  <si>
    <t>PC 34:1;Y</t>
  </si>
  <si>
    <t xml:space="preserve">PC 34:3 </t>
  </si>
  <si>
    <t xml:space="preserve">C50 D4 H94 O8 N5 P1 </t>
  </si>
  <si>
    <t>1.06 ppm</t>
  </si>
  <si>
    <t>PC 34:0;Y</t>
  </si>
  <si>
    <t xml:space="preserve">PC 34:2 </t>
  </si>
  <si>
    <t xml:space="preserve">C50 D4 H96 O8 N5 P1 </t>
  </si>
  <si>
    <t>2.06 ppm</t>
  </si>
  <si>
    <t>PC 36:5;Y</t>
  </si>
  <si>
    <t xml:space="preserve">PC 36:7 </t>
  </si>
  <si>
    <t xml:space="preserve">C52 D4 H90 O8 N5 P1 </t>
  </si>
  <si>
    <t>-0.62 ppm</t>
  </si>
  <si>
    <t>PC 36:4;Y</t>
  </si>
  <si>
    <t xml:space="preserve">PC 36:6 </t>
  </si>
  <si>
    <t xml:space="preserve">C52 D4 H92 O8 N5 P1 </t>
  </si>
  <si>
    <t>0.90 ppm</t>
  </si>
  <si>
    <t>PC 36:3;Y</t>
  </si>
  <si>
    <t xml:space="preserve">PC 36:5 </t>
  </si>
  <si>
    <t xml:space="preserve">C52 D4 H94 O8 N5 P1 </t>
  </si>
  <si>
    <t>1.26 ppm</t>
  </si>
  <si>
    <t>PC 36:2;Y</t>
  </si>
  <si>
    <t xml:space="preserve">PC 36:4 </t>
  </si>
  <si>
    <t xml:space="preserve">C52 D4 H96 O8 N5 P1 </t>
  </si>
  <si>
    <t>1.23 ppm</t>
  </si>
  <si>
    <t>PC 36:1;Y</t>
  </si>
  <si>
    <t xml:space="preserve">PC 36:3 </t>
  </si>
  <si>
    <t xml:space="preserve">C52 D4 H98 O8 N5 P1 </t>
  </si>
  <si>
    <t>1.29 ppm</t>
  </si>
  <si>
    <t>PC 38:6;Y</t>
  </si>
  <si>
    <t xml:space="preserve">PC 38:8 </t>
  </si>
  <si>
    <t xml:space="preserve">C54 D4 H92 O8 N5 P1 </t>
  </si>
  <si>
    <t>0.80 ppm</t>
  </si>
  <si>
    <t>PC 38:5;Y</t>
  </si>
  <si>
    <t xml:space="preserve">PC 38:7 </t>
  </si>
  <si>
    <t xml:space="preserve">C54 D4 H94 O8 N5 P1 </t>
  </si>
  <si>
    <t>0.76 ppm</t>
  </si>
  <si>
    <t>PC 38:4;Y</t>
  </si>
  <si>
    <t xml:space="preserve">PC 38:6 </t>
  </si>
  <si>
    <t xml:space="preserve">C54 D4 H96 O8 N5 P1 </t>
  </si>
  <si>
    <t>0.93 ppm</t>
  </si>
  <si>
    <t>PC 38:3;Y</t>
  </si>
  <si>
    <t xml:space="preserve">PC 38:5 </t>
  </si>
  <si>
    <t xml:space="preserve">C54 D4 H98 O8 N5 P1 </t>
  </si>
  <si>
    <t>0.97 ppm</t>
  </si>
  <si>
    <t>PC 40:6;Y</t>
  </si>
  <si>
    <t xml:space="preserve">PC 40:8 </t>
  </si>
  <si>
    <t xml:space="preserve">C56 D4 H96 O8 N5 P1 </t>
  </si>
  <si>
    <t>0.81 ppm</t>
  </si>
  <si>
    <t xml:space="preserve">C41 D4 H90 Ci9 O8 N5 P1 </t>
  </si>
  <si>
    <t xml:space="preserve">C41 D4 H92 Ci9 O8 N5 P1 </t>
  </si>
  <si>
    <t>1.09 ppm</t>
  </si>
  <si>
    <t xml:space="preserve">C41 D4 H94 Ci9 O8 N5 P1 </t>
  </si>
  <si>
    <t>0.89 ppm</t>
  </si>
  <si>
    <t xml:space="preserve">C43 D4 H90 Ci9 O8 N5 P1 </t>
  </si>
  <si>
    <t>0.17 ppm</t>
  </si>
  <si>
    <t xml:space="preserve">C43 D4 H92 Ci9 O8 N5 P1 </t>
  </si>
  <si>
    <t>0.83 ppm</t>
  </si>
  <si>
    <t xml:space="preserve">C43 D4 H94 Ci9 O8 N5 P1 </t>
  </si>
  <si>
    <t>1.10 ppm</t>
  </si>
  <si>
    <t xml:space="preserve">C43 D4 H96 Ci9 O8 N5 P1 </t>
  </si>
  <si>
    <t>0.60 ppm</t>
  </si>
  <si>
    <t xml:space="preserve">C43 D4 H98 Ci9 O8 N5 P1 </t>
  </si>
  <si>
    <t>a16i9YPC3032</t>
  </si>
  <si>
    <t xml:space="preserve">C37 D4 H88 Ci9 O8 N5 P1 </t>
  </si>
  <si>
    <t xml:space="preserve">C39 D4 H90 Ci9 O8 N5 P1 </t>
  </si>
  <si>
    <t>1.59 ppm</t>
  </si>
  <si>
    <t xml:space="preserve">C39 D4 H92 Ci9 O8 N5 P1 </t>
  </si>
  <si>
    <t>1.03 ppm</t>
  </si>
  <si>
    <t xml:space="preserve">C45 D4 H92 Ci9 O8 N5 P1 </t>
  </si>
  <si>
    <t>0.79 ppm</t>
  </si>
  <si>
    <t xml:space="preserve">C45 D4 H94 Ci9 O8 N5 P1 </t>
  </si>
  <si>
    <t xml:space="preserve">C45 D4 H96 Ci9 O8 N5 P1 </t>
  </si>
  <si>
    <t xml:space="preserve">C45 D4 H98 Ci9 O8 N5 P1 </t>
  </si>
  <si>
    <t xml:space="preserve">C47 D4 H96 Ci9 O8 N5 P1 </t>
  </si>
  <si>
    <t>0.75 ppm</t>
  </si>
  <si>
    <t>PCYIS</t>
  </si>
  <si>
    <t>PC-IS 32:1;Y</t>
  </si>
  <si>
    <t xml:space="preserve">PC-IS 32:3 </t>
  </si>
  <si>
    <t xml:space="preserve">C48 D12 H82 O8 N5 P1 </t>
  </si>
  <si>
    <t>0.35 ppm</t>
  </si>
  <si>
    <t>a17YPC3133</t>
  </si>
  <si>
    <t>PC 31:1;Y</t>
  </si>
  <si>
    <t xml:space="preserve">PC 31:3 </t>
  </si>
  <si>
    <t xml:space="preserve">C47 D4 H88 O8 N5 P1 </t>
  </si>
  <si>
    <t>0.69 ppm</t>
  </si>
  <si>
    <t>PC 31:0;Y</t>
  </si>
  <si>
    <t xml:space="preserve">PC 31:2 </t>
  </si>
  <si>
    <t xml:space="preserve">C47 D4 H90 O8 N5 P1 </t>
  </si>
  <si>
    <t>0.37 ppm</t>
  </si>
  <si>
    <t>PC 33:2;Y</t>
  </si>
  <si>
    <t xml:space="preserve">PC 33:4 </t>
  </si>
  <si>
    <t xml:space="preserve">C49 D4 H90 O8 N5 P1 </t>
  </si>
  <si>
    <t>1.33 ppm</t>
  </si>
  <si>
    <t>PC 33:1;Y</t>
  </si>
  <si>
    <t xml:space="preserve">PC 33:3 </t>
  </si>
  <si>
    <t xml:space="preserve">C49 D4 H92 O8 N5 P1 </t>
  </si>
  <si>
    <t>0.77 ppm</t>
  </si>
  <si>
    <t>PC 33:0;Y</t>
  </si>
  <si>
    <t xml:space="preserve">PC 33:2 </t>
  </si>
  <si>
    <t xml:space="preserve">C49 D4 H94 O8 N5 P1 </t>
  </si>
  <si>
    <t>0.61 ppm</t>
  </si>
  <si>
    <t>PC 35:4;Y</t>
  </si>
  <si>
    <t xml:space="preserve">PC 35:6 </t>
  </si>
  <si>
    <t xml:space="preserve">C51 D4 H90 O8 N5 P1 </t>
  </si>
  <si>
    <t>PC 35:3;Y</t>
  </si>
  <si>
    <t xml:space="preserve">PC 35:5 </t>
  </si>
  <si>
    <t xml:space="preserve">C51 D4 H92 O8 N5 P1 </t>
  </si>
  <si>
    <t>0.85 ppm</t>
  </si>
  <si>
    <t>PC 35:2;Y</t>
  </si>
  <si>
    <t xml:space="preserve">PC 35:4 </t>
  </si>
  <si>
    <t xml:space="preserve">C51 D4 H94 O8 N5 P1 </t>
  </si>
  <si>
    <t>0.74 ppm</t>
  </si>
  <si>
    <t>PC 35:1;Y</t>
  </si>
  <si>
    <t xml:space="preserve">PC 35:3 </t>
  </si>
  <si>
    <t xml:space="preserve">C51 D4 H96 O8 N5 P1 </t>
  </si>
  <si>
    <t>0.56 ppm</t>
  </si>
  <si>
    <t>PC 37:5;Y</t>
  </si>
  <si>
    <t xml:space="preserve">PC 37:7 </t>
  </si>
  <si>
    <t xml:space="preserve">C53 D4 H92 O8 N5 P1 </t>
  </si>
  <si>
    <t>-0.60 ppm</t>
  </si>
  <si>
    <t>PC 37:4;Y</t>
  </si>
  <si>
    <t xml:space="preserve">PC 37:6 </t>
  </si>
  <si>
    <t xml:space="preserve">C53 D4 H94 O8 N5 P1 </t>
  </si>
  <si>
    <t>0.28 ppm</t>
  </si>
  <si>
    <t>PC 37:3;Y</t>
  </si>
  <si>
    <t xml:space="preserve">PC 37:5 </t>
  </si>
  <si>
    <t xml:space="preserve">C53 D4 H96 O8 N5 P1 </t>
  </si>
  <si>
    <t>0.91 ppm</t>
  </si>
  <si>
    <t>PC 37:2;Y</t>
  </si>
  <si>
    <t xml:space="preserve">PC 37:4 </t>
  </si>
  <si>
    <t xml:space="preserve">C53 D4 H98 O8 N5 P1 </t>
  </si>
  <si>
    <t>1.02 ppm</t>
  </si>
  <si>
    <t>PC 37:1;Y</t>
  </si>
  <si>
    <t xml:space="preserve">PC 37:3 </t>
  </si>
  <si>
    <t xml:space="preserve">C53 D4 H100 O8 N5 P1 </t>
  </si>
  <si>
    <t>0.55 ppm</t>
  </si>
  <si>
    <t>PC 39:6;Y</t>
  </si>
  <si>
    <t xml:space="preserve">PC 39:8 </t>
  </si>
  <si>
    <t xml:space="preserve">C55 D4 H94 O8 N5 P1 </t>
  </si>
  <si>
    <t>0.45 ppm</t>
  </si>
  <si>
    <t>PC 39:5;Y</t>
  </si>
  <si>
    <t xml:space="preserve">PC 39:7 </t>
  </si>
  <si>
    <t xml:space="preserve">C55 D4 H96 O8 N5 P1 </t>
  </si>
  <si>
    <t>0.94 ppm</t>
  </si>
  <si>
    <t>PC 39:4;Y</t>
  </si>
  <si>
    <t xml:space="preserve">PC 39:6 </t>
  </si>
  <si>
    <t xml:space="preserve">C55 D4 H98 O8 N5 P1 </t>
  </si>
  <si>
    <t>PC 41:6;Y</t>
  </si>
  <si>
    <t xml:space="preserve">PC 41:8 </t>
  </si>
  <si>
    <t xml:space="preserve">C57 D4 H98 O8 N5 P1 </t>
  </si>
  <si>
    <t>raw intensities</t>
  </si>
  <si>
    <t>pmol</t>
  </si>
  <si>
    <t>weighted average number of double bonds</t>
  </si>
  <si>
    <t>weighted average number of C-atoms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</si>
</sst>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8"/>
  <sheetViews>
    <sheetView tabSelected="1" topLeftCell="W1" workbookViewId="0">
      <selection activeCell="BI54" sqref="BI54"/>
    </sheetView>
  </sheetViews>
  <sheetFormatPr defaultRowHeight="15" x14ac:dyDescent="0.25"/>
  <sheetData>
    <row r="1" spans="1:68" x14ac:dyDescent="0.25">
      <c r="Q1" s="2" t="s">
        <v>204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E1" s="5" t="s">
        <v>205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R1" s="6" t="s">
        <v>206</v>
      </c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E1" s="7" t="s">
        <v>207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D2" t="s">
        <v>0</v>
      </c>
    </row>
    <row r="3" spans="1:68" ht="18.75" customHeight="1" x14ac:dyDescent="0.25"/>
    <row r="5" spans="1:68" x14ac:dyDescent="0.25">
      <c r="A5" t="s">
        <v>27</v>
      </c>
      <c r="B5" t="s">
        <v>28</v>
      </c>
      <c r="AD5" t="s">
        <v>27</v>
      </c>
    </row>
    <row r="6" spans="1:68" x14ac:dyDescent="0.25">
      <c r="A6" t="s">
        <v>29</v>
      </c>
      <c r="B6" t="s">
        <v>30</v>
      </c>
      <c r="C6" t="s">
        <v>31</v>
      </c>
      <c r="D6">
        <v>1</v>
      </c>
      <c r="E6">
        <v>0</v>
      </c>
      <c r="F6" t="s">
        <v>32</v>
      </c>
      <c r="G6">
        <v>30</v>
      </c>
      <c r="H6">
        <v>1</v>
      </c>
      <c r="I6">
        <v>1</v>
      </c>
      <c r="J6">
        <v>1</v>
      </c>
      <c r="K6">
        <v>0</v>
      </c>
      <c r="L6">
        <v>0</v>
      </c>
      <c r="M6">
        <f>J6+K6+L6</f>
        <v>1</v>
      </c>
      <c r="N6">
        <v>437.839</v>
      </c>
      <c r="O6" t="s">
        <v>33</v>
      </c>
      <c r="P6">
        <v>113.4</v>
      </c>
      <c r="Q6">
        <v>4858.5</v>
      </c>
      <c r="R6">
        <v>0</v>
      </c>
      <c r="S6">
        <v>0</v>
      </c>
      <c r="T6">
        <v>4779.5</v>
      </c>
      <c r="U6">
        <v>4657.5</v>
      </c>
      <c r="V6">
        <v>4460.1000000000004</v>
      </c>
      <c r="W6">
        <v>6581.3</v>
      </c>
      <c r="X6">
        <v>6561.5</v>
      </c>
      <c r="Y6">
        <v>0</v>
      </c>
      <c r="Z6">
        <v>0</v>
      </c>
      <c r="AA6">
        <v>5985.2</v>
      </c>
      <c r="AB6">
        <v>5473.3</v>
      </c>
      <c r="AD6" t="s">
        <v>29</v>
      </c>
      <c r="AE6">
        <f>$M6*$P6*Q6/Q$46</f>
        <v>0.1024707638166326</v>
      </c>
      <c r="AF6">
        <f>$M6*$P6*R6/R$46</f>
        <v>0</v>
      </c>
      <c r="AG6">
        <f>$M6*$P6*S6/S$46</f>
        <v>0</v>
      </c>
      <c r="AH6">
        <f>$M6*$P6*T6/T$46</f>
        <v>7.41244385059283E-2</v>
      </c>
      <c r="AI6">
        <f>$M6*$P6*U6/U$46</f>
        <v>8.4451853766483398E-2</v>
      </c>
      <c r="AJ6">
        <f>$M6*$P6*V6/V$46</f>
        <v>8.0733790045804554E-2</v>
      </c>
      <c r="AK6">
        <f>$M6*$P6*W6/W$46</f>
        <v>0.10216553540068944</v>
      </c>
      <c r="AL6">
        <f>$M6*$P6*X6/X$46</f>
        <v>0.13085194173912137</v>
      </c>
      <c r="AM6">
        <f>$M6*$P6*Y6/Y$46</f>
        <v>0</v>
      </c>
      <c r="AN6">
        <f>$M6*$P6*Z6/Z$46</f>
        <v>0</v>
      </c>
      <c r="AO6">
        <f>$M6*$P6*AA6/AA$46</f>
        <v>0.12377464914281271</v>
      </c>
      <c r="AP6">
        <f>$M6*$P6*AB6/AB$46</f>
        <v>0.1015886744328604</v>
      </c>
      <c r="AR6">
        <f>AE6*$H6/AE$24</f>
        <v>9.1552325503500582E-4</v>
      </c>
      <c r="AS6">
        <f t="shared" ref="AS6:BA6" si="0">AF6*$H6/AF$24</f>
        <v>0</v>
      </c>
      <c r="AT6">
        <f t="shared" si="0"/>
        <v>0</v>
      </c>
      <c r="AU6">
        <f t="shared" si="0"/>
        <v>7.5848066523364428E-4</v>
      </c>
      <c r="AV6">
        <f t="shared" si="0"/>
        <v>7.6709428226944942E-4</v>
      </c>
      <c r="AW6">
        <f t="shared" si="0"/>
        <v>7.3379045918409234E-4</v>
      </c>
      <c r="AX6">
        <f t="shared" si="0"/>
        <v>8.165453403757584E-4</v>
      </c>
      <c r="AY6">
        <f t="shared" si="0"/>
        <v>1.2935997479161195E-3</v>
      </c>
      <c r="AZ6">
        <f t="shared" si="0"/>
        <v>0</v>
      </c>
      <c r="BA6">
        <f t="shared" si="0"/>
        <v>0</v>
      </c>
      <c r="BC6">
        <f>AE6*$G6/AE$24</f>
        <v>2.7465697651050173E-2</v>
      </c>
      <c r="BD6">
        <f t="shared" ref="BD6:BL6" si="1">AF6*$G6/AF$24</f>
        <v>0</v>
      </c>
      <c r="BE6">
        <f t="shared" si="1"/>
        <v>0</v>
      </c>
      <c r="BF6">
        <f t="shared" si="1"/>
        <v>2.2754419957009331E-2</v>
      </c>
      <c r="BG6">
        <f t="shared" si="1"/>
        <v>2.3012828468083484E-2</v>
      </c>
      <c r="BH6">
        <f t="shared" si="1"/>
        <v>2.2013713775522772E-2</v>
      </c>
      <c r="BI6">
        <f t="shared" si="1"/>
        <v>2.4496360211272751E-2</v>
      </c>
      <c r="BJ6">
        <f t="shared" si="1"/>
        <v>3.8807992437483584E-2</v>
      </c>
      <c r="BK6">
        <f t="shared" si="1"/>
        <v>0</v>
      </c>
      <c r="BL6">
        <f t="shared" si="1"/>
        <v>0</v>
      </c>
    </row>
    <row r="7" spans="1:68" x14ac:dyDescent="0.25">
      <c r="A7" t="s">
        <v>34</v>
      </c>
      <c r="B7" t="s">
        <v>35</v>
      </c>
      <c r="C7" t="s">
        <v>31</v>
      </c>
      <c r="D7">
        <v>1</v>
      </c>
      <c r="E7">
        <v>0</v>
      </c>
      <c r="F7" t="s">
        <v>36</v>
      </c>
      <c r="G7">
        <v>30</v>
      </c>
      <c r="H7">
        <v>0</v>
      </c>
      <c r="I7">
        <v>1</v>
      </c>
      <c r="J7">
        <v>1</v>
      </c>
      <c r="K7">
        <v>0</v>
      </c>
      <c r="L7">
        <v>0</v>
      </c>
      <c r="M7">
        <f t="shared" ref="M7:M67" si="2">J7+K7+L7</f>
        <v>1</v>
      </c>
      <c r="N7">
        <v>438.8467</v>
      </c>
      <c r="O7" t="s">
        <v>37</v>
      </c>
      <c r="P7">
        <v>113.4</v>
      </c>
      <c r="Q7">
        <v>16657</v>
      </c>
      <c r="R7">
        <v>15183.2</v>
      </c>
      <c r="S7">
        <v>14953.4</v>
      </c>
      <c r="T7">
        <v>16382.2</v>
      </c>
      <c r="U7">
        <v>24744.799999999999</v>
      </c>
      <c r="V7">
        <v>18425.7</v>
      </c>
      <c r="W7">
        <v>17316.099999999999</v>
      </c>
      <c r="X7">
        <v>16487.2</v>
      </c>
      <c r="Y7">
        <v>19706.8</v>
      </c>
      <c r="Z7">
        <v>19348.2</v>
      </c>
      <c r="AA7">
        <v>21699.4</v>
      </c>
      <c r="AB7">
        <v>16436.8</v>
      </c>
      <c r="AD7" t="s">
        <v>34</v>
      </c>
      <c r="AE7">
        <f t="shared" ref="AE7:AE23" si="3">$M7*$P7*Q7/Q$46</f>
        <v>0.35131326806496843</v>
      </c>
      <c r="AF7">
        <f t="shared" ref="AF7:AF23" si="4">$M7*$P7*R7/R$46</f>
        <v>0.29406782018834587</v>
      </c>
      <c r="AG7">
        <f t="shared" ref="AG7:AG23" si="5">$M7*$P7*S7/S$46</f>
        <v>0.2808203575518976</v>
      </c>
      <c r="AH7">
        <f t="shared" ref="AH7:AH23" si="6">$M7*$P7*T7/T$46</f>
        <v>0.25406870519757691</v>
      </c>
      <c r="AI7">
        <f t="shared" ref="AI7:AI23" si="7">$M7*$P7*U7/U$46</f>
        <v>0.44868367817088101</v>
      </c>
      <c r="AJ7">
        <f t="shared" ref="AJ7:AJ23" si="8">$M7*$P7*V7/V$46</f>
        <v>0.33352987494607311</v>
      </c>
      <c r="AK7">
        <f t="shared" ref="AK7:AK23" si="9">$M7*$P7*W7/W$46</f>
        <v>0.26880838550922742</v>
      </c>
      <c r="AL7">
        <f t="shared" ref="AL7:AL23" si="10">$M7*$P7*X7/X$46</f>
        <v>0.32879404615426988</v>
      </c>
      <c r="AM7">
        <f t="shared" ref="AM7:AM23" si="11">$M7*$P7*Y7/Y$46</f>
        <v>0.32732158770729691</v>
      </c>
      <c r="AN7">
        <f t="shared" ref="AN7:AN23" si="12">$M7*$P7*Z7/Z$46</f>
        <v>0.3406267367363604</v>
      </c>
      <c r="AO7">
        <f t="shared" ref="AO7:AO23" si="13">$M7*$P7*AA7/AA$46</f>
        <v>0.44874617750610679</v>
      </c>
      <c r="AP7">
        <f t="shared" ref="AP7:AP23" si="14">$M7*$P7*AB7/AB$46</f>
        <v>0.30507970034860865</v>
      </c>
      <c r="AR7">
        <f t="shared" ref="AR7:AR23" si="15">AE7*$H7/AE$24</f>
        <v>0</v>
      </c>
      <c r="AS7">
        <f t="shared" ref="AS7:AS23" si="16">AF7*$H7/AF$24</f>
        <v>0</v>
      </c>
      <c r="AT7">
        <f t="shared" ref="AT7:AT23" si="17">AG7*$H7/AG$24</f>
        <v>0</v>
      </c>
      <c r="AU7">
        <f t="shared" ref="AU7:AU23" si="18">AH7*$H7/AH$24</f>
        <v>0</v>
      </c>
      <c r="AV7">
        <f t="shared" ref="AV7:AV23" si="19">AI7*$H7/AI$24</f>
        <v>0</v>
      </c>
      <c r="AW7">
        <f t="shared" ref="AW7:AW23" si="20">AJ7*$H7/AJ$24</f>
        <v>0</v>
      </c>
      <c r="AX7">
        <f t="shared" ref="AX7:AX23" si="21">AK7*$H7/AK$24</f>
        <v>0</v>
      </c>
      <c r="AY7">
        <f t="shared" ref="AY7:AY23" si="22">AL7*$H7/AL$24</f>
        <v>0</v>
      </c>
      <c r="AZ7">
        <f t="shared" ref="AZ7:AZ23" si="23">AM7*$H7/AM$24</f>
        <v>0</v>
      </c>
      <c r="BA7">
        <f t="shared" ref="BA7:BA23" si="24">AN7*$H7/AN$24</f>
        <v>0</v>
      </c>
      <c r="BC7">
        <f t="shared" ref="BC7:BC23" si="25">AE7*$G7/AE$24</f>
        <v>9.4164068287237349E-2</v>
      </c>
      <c r="BD7">
        <f t="shared" ref="BD7:BD23" si="26">AF7*$G7/AF$24</f>
        <v>6.6898460976742263E-2</v>
      </c>
      <c r="BE7">
        <f t="shared" ref="BE7:BE23" si="27">AG7*$G7/AG$24</f>
        <v>7.4316516808669505E-2</v>
      </c>
      <c r="BF7">
        <f t="shared" ref="BF7:BF23" si="28">AH7*$G7/AH$24</f>
        <v>7.7992982240761233E-2</v>
      </c>
      <c r="BG7">
        <f t="shared" ref="BG7:BG23" si="29">AI7*$G7/AI$24</f>
        <v>0.12226469949050608</v>
      </c>
      <c r="BH7">
        <f t="shared" ref="BH7:BH23" si="30">AJ7*$G7/AJ$24</f>
        <v>9.0943720076601384E-2</v>
      </c>
      <c r="BI7">
        <f t="shared" ref="BI7:BI23" si="31">AK7*$G7/AK$24</f>
        <v>6.4452528080230373E-2</v>
      </c>
      <c r="BJ7">
        <f t="shared" ref="BJ7:BJ23" si="32">AL7*$G7/AL$24</f>
        <v>9.7513546127452458E-2</v>
      </c>
      <c r="BK7">
        <f t="shared" ref="BK7:BK23" si="33">AM7*$G7/AM$24</f>
        <v>0.10789135618334646</v>
      </c>
      <c r="BL7">
        <f t="shared" ref="BL7:BL23" si="34">AN7*$G7/AN$24</f>
        <v>8.3037248080999507E-2</v>
      </c>
    </row>
    <row r="8" spans="1:68" x14ac:dyDescent="0.25">
      <c r="A8" t="s">
        <v>38</v>
      </c>
      <c r="B8" t="s">
        <v>39</v>
      </c>
      <c r="C8" t="s">
        <v>31</v>
      </c>
      <c r="D8">
        <v>1</v>
      </c>
      <c r="E8">
        <v>0</v>
      </c>
      <c r="F8" t="s">
        <v>40</v>
      </c>
      <c r="G8">
        <v>32</v>
      </c>
      <c r="H8">
        <v>1</v>
      </c>
      <c r="I8">
        <v>1</v>
      </c>
      <c r="J8">
        <v>1</v>
      </c>
      <c r="K8">
        <v>0</v>
      </c>
      <c r="L8">
        <v>0</v>
      </c>
      <c r="M8">
        <f t="shared" si="2"/>
        <v>1</v>
      </c>
      <c r="N8">
        <v>451.85469999999998</v>
      </c>
      <c r="O8" t="s">
        <v>41</v>
      </c>
      <c r="P8">
        <v>113.4</v>
      </c>
      <c r="Q8">
        <v>327383.09999999998</v>
      </c>
      <c r="R8">
        <v>443017.7</v>
      </c>
      <c r="S8">
        <v>458141</v>
      </c>
      <c r="T8">
        <v>410701.4</v>
      </c>
      <c r="U8">
        <v>436022.4</v>
      </c>
      <c r="V8">
        <v>359051.1</v>
      </c>
      <c r="W8">
        <v>449653.3</v>
      </c>
      <c r="X8">
        <v>382720.1</v>
      </c>
      <c r="Y8">
        <v>383363</v>
      </c>
      <c r="Z8">
        <v>442374.1</v>
      </c>
      <c r="AA8">
        <v>393569.7</v>
      </c>
      <c r="AB8">
        <v>313916.59999999998</v>
      </c>
      <c r="AD8" t="s">
        <v>38</v>
      </c>
      <c r="AE8">
        <f t="shared" si="3"/>
        <v>6.904846417136361</v>
      </c>
      <c r="AF8">
        <f t="shared" si="4"/>
        <v>8.580355217862806</v>
      </c>
      <c r="AG8">
        <f t="shared" si="5"/>
        <v>8.603750279480515</v>
      </c>
      <c r="AH8">
        <f t="shared" si="6"/>
        <v>6.3694969491785045</v>
      </c>
      <c r="AI8">
        <f t="shared" si="7"/>
        <v>7.9061513609685736</v>
      </c>
      <c r="AJ8">
        <f t="shared" si="8"/>
        <v>6.499306321184541</v>
      </c>
      <c r="AK8">
        <f t="shared" si="9"/>
        <v>6.9802425264289463</v>
      </c>
      <c r="AL8">
        <f t="shared" si="10"/>
        <v>7.6323505642902836</v>
      </c>
      <c r="AM8">
        <f t="shared" si="11"/>
        <v>6.3674967944177885</v>
      </c>
      <c r="AN8">
        <f t="shared" si="12"/>
        <v>7.7880343442637727</v>
      </c>
      <c r="AO8">
        <f t="shared" si="13"/>
        <v>8.1390682902396012</v>
      </c>
      <c r="AP8">
        <f t="shared" si="14"/>
        <v>5.8265344995652457</v>
      </c>
      <c r="AR8">
        <f t="shared" si="15"/>
        <v>6.1691230082422721E-2</v>
      </c>
      <c r="AS8">
        <f t="shared" si="16"/>
        <v>6.50657795358381E-2</v>
      </c>
      <c r="AT8">
        <f t="shared" si="17"/>
        <v>7.5896771140656225E-2</v>
      </c>
      <c r="AU8">
        <f t="shared" si="18"/>
        <v>6.5176079314654051E-2</v>
      </c>
      <c r="AV8">
        <f t="shared" si="19"/>
        <v>7.1813266770027431E-2</v>
      </c>
      <c r="AW8">
        <f t="shared" si="20"/>
        <v>5.9072278993644409E-2</v>
      </c>
      <c r="AX8">
        <f t="shared" si="21"/>
        <v>5.5788720602249244E-2</v>
      </c>
      <c r="AY8">
        <f t="shared" si="22"/>
        <v>7.5453269051654642E-2</v>
      </c>
      <c r="AZ8">
        <f t="shared" si="23"/>
        <v>6.9961559767045295E-2</v>
      </c>
      <c r="BA8">
        <f t="shared" si="24"/>
        <v>6.3285004783061427E-2</v>
      </c>
      <c r="BC8">
        <f t="shared" si="25"/>
        <v>1.9741193626375271</v>
      </c>
      <c r="BD8">
        <f t="shared" si="26"/>
        <v>2.0821049451468192</v>
      </c>
      <c r="BE8">
        <f t="shared" si="27"/>
        <v>2.4286966765009992</v>
      </c>
      <c r="BF8">
        <f t="shared" si="28"/>
        <v>2.0856345380689296</v>
      </c>
      <c r="BG8">
        <f t="shared" si="29"/>
        <v>2.2980245366408778</v>
      </c>
      <c r="BH8">
        <f t="shared" si="30"/>
        <v>1.8903129277966211</v>
      </c>
      <c r="BI8">
        <f t="shared" si="31"/>
        <v>1.7852390592719758</v>
      </c>
      <c r="BJ8">
        <f t="shared" si="32"/>
        <v>2.4145046096529486</v>
      </c>
      <c r="BK8">
        <f t="shared" si="33"/>
        <v>2.2387699125454494</v>
      </c>
      <c r="BL8">
        <f t="shared" si="34"/>
        <v>2.0251201530579657</v>
      </c>
    </row>
    <row r="9" spans="1:68" x14ac:dyDescent="0.25">
      <c r="A9" t="s">
        <v>42</v>
      </c>
      <c r="B9" t="s">
        <v>43</v>
      </c>
      <c r="C9" t="s">
        <v>31</v>
      </c>
      <c r="D9">
        <v>1</v>
      </c>
      <c r="E9">
        <v>0</v>
      </c>
      <c r="F9" t="s">
        <v>44</v>
      </c>
      <c r="G9">
        <v>32</v>
      </c>
      <c r="H9">
        <v>0</v>
      </c>
      <c r="I9">
        <v>1</v>
      </c>
      <c r="J9">
        <v>1</v>
      </c>
      <c r="K9">
        <v>0</v>
      </c>
      <c r="L9">
        <v>0</v>
      </c>
      <c r="M9">
        <f t="shared" si="2"/>
        <v>1</v>
      </c>
      <c r="N9">
        <v>452.86239999999998</v>
      </c>
      <c r="O9" t="s">
        <v>45</v>
      </c>
      <c r="P9">
        <v>113.4</v>
      </c>
      <c r="Q9">
        <v>473330</v>
      </c>
      <c r="R9">
        <v>541786.5</v>
      </c>
      <c r="S9">
        <v>593574.1</v>
      </c>
      <c r="T9">
        <v>622550</v>
      </c>
      <c r="U9">
        <v>548198.80000000005</v>
      </c>
      <c r="V9">
        <v>624212.80000000005</v>
      </c>
      <c r="W9">
        <v>828784.2</v>
      </c>
      <c r="X9">
        <v>426048.5</v>
      </c>
      <c r="Y9">
        <v>517268.5</v>
      </c>
      <c r="Z9">
        <v>663273.69999999995</v>
      </c>
      <c r="AA9">
        <v>575677.69999999995</v>
      </c>
      <c r="AB9">
        <v>408174.2</v>
      </c>
      <c r="AD9" t="s">
        <v>42</v>
      </c>
      <c r="AE9">
        <f t="shared" si="3"/>
        <v>9.9830167000775347</v>
      </c>
      <c r="AF9">
        <f t="shared" si="4"/>
        <v>10.493306751045449</v>
      </c>
      <c r="AG9">
        <f t="shared" si="5"/>
        <v>11.147143191217102</v>
      </c>
      <c r="AH9">
        <f t="shared" si="6"/>
        <v>9.6550202305399431</v>
      </c>
      <c r="AI9">
        <f t="shared" si="7"/>
        <v>9.940183551811419</v>
      </c>
      <c r="AJ9">
        <f t="shared" si="8"/>
        <v>11.299088616646216</v>
      </c>
      <c r="AK9">
        <f t="shared" si="9"/>
        <v>12.865722809267481</v>
      </c>
      <c r="AL9">
        <f t="shared" si="10"/>
        <v>8.4964220833711881</v>
      </c>
      <c r="AM9">
        <f t="shared" si="11"/>
        <v>8.5916103421647314</v>
      </c>
      <c r="AN9">
        <f t="shared" si="12"/>
        <v>11.676990934249783</v>
      </c>
      <c r="AO9">
        <f t="shared" si="13"/>
        <v>11.905083428597438</v>
      </c>
      <c r="AP9">
        <f t="shared" si="14"/>
        <v>7.5760283404332389</v>
      </c>
      <c r="AR9">
        <f t="shared" si="15"/>
        <v>0</v>
      </c>
      <c r="AS9">
        <f t="shared" si="16"/>
        <v>0</v>
      </c>
      <c r="AT9">
        <f t="shared" si="17"/>
        <v>0</v>
      </c>
      <c r="AU9">
        <f t="shared" si="18"/>
        <v>0</v>
      </c>
      <c r="AV9">
        <f t="shared" si="19"/>
        <v>0</v>
      </c>
      <c r="AW9">
        <f t="shared" si="20"/>
        <v>0</v>
      </c>
      <c r="AX9">
        <f t="shared" si="21"/>
        <v>0</v>
      </c>
      <c r="AY9">
        <f t="shared" si="22"/>
        <v>0</v>
      </c>
      <c r="AZ9">
        <f t="shared" si="23"/>
        <v>0</v>
      </c>
      <c r="BA9">
        <f t="shared" si="24"/>
        <v>0</v>
      </c>
      <c r="BC9">
        <f t="shared" si="25"/>
        <v>2.8541788440430205</v>
      </c>
      <c r="BD9">
        <f t="shared" si="26"/>
        <v>2.54630086080937</v>
      </c>
      <c r="BE9">
        <f t="shared" si="27"/>
        <v>3.1466545101334993</v>
      </c>
      <c r="BF9">
        <f t="shared" si="28"/>
        <v>3.1614496119925866</v>
      </c>
      <c r="BG9">
        <f t="shared" si="29"/>
        <v>2.8892421429657866</v>
      </c>
      <c r="BH9">
        <f t="shared" si="30"/>
        <v>3.2863219902017482</v>
      </c>
      <c r="BI9">
        <f t="shared" si="31"/>
        <v>3.290486082382754</v>
      </c>
      <c r="BJ9">
        <f t="shared" si="32"/>
        <v>2.6878548244153482</v>
      </c>
      <c r="BK9">
        <f t="shared" si="33"/>
        <v>3.020753579525191</v>
      </c>
      <c r="BL9">
        <f t="shared" si="34"/>
        <v>3.03636432798241</v>
      </c>
    </row>
    <row r="10" spans="1:68" x14ac:dyDescent="0.25">
      <c r="A10" t="s">
        <v>46</v>
      </c>
      <c r="B10" t="s">
        <v>47</v>
      </c>
      <c r="C10" t="s">
        <v>31</v>
      </c>
      <c r="D10">
        <v>1</v>
      </c>
      <c r="E10">
        <v>0</v>
      </c>
      <c r="F10" t="s">
        <v>48</v>
      </c>
      <c r="G10">
        <v>34</v>
      </c>
      <c r="H10">
        <v>3</v>
      </c>
      <c r="I10">
        <v>1</v>
      </c>
      <c r="J10">
        <v>1</v>
      </c>
      <c r="K10">
        <v>0</v>
      </c>
      <c r="L10">
        <v>0</v>
      </c>
      <c r="M10">
        <f t="shared" si="2"/>
        <v>1</v>
      </c>
      <c r="N10">
        <v>463.85419999999999</v>
      </c>
      <c r="O10" t="s">
        <v>49</v>
      </c>
      <c r="P10">
        <v>113.4</v>
      </c>
      <c r="Q10">
        <v>34276.699999999997</v>
      </c>
      <c r="R10">
        <v>49898.6</v>
      </c>
      <c r="S10">
        <v>49256.6</v>
      </c>
      <c r="T10">
        <v>42272.800000000003</v>
      </c>
      <c r="U10">
        <v>62233.8</v>
      </c>
      <c r="V10">
        <v>42931.3</v>
      </c>
      <c r="W10">
        <v>63003.1</v>
      </c>
      <c r="X10">
        <v>38386.1</v>
      </c>
      <c r="Y10">
        <v>52864.9</v>
      </c>
      <c r="Z10">
        <v>61552.800000000003</v>
      </c>
      <c r="AA10">
        <v>59743.199999999997</v>
      </c>
      <c r="AB10">
        <v>37827.9</v>
      </c>
      <c r="AD10" t="s">
        <v>46</v>
      </c>
      <c r="AE10">
        <f t="shared" si="3"/>
        <v>0.72293086963333753</v>
      </c>
      <c r="AF10">
        <f t="shared" si="4"/>
        <v>0.96643477873242767</v>
      </c>
      <c r="AG10">
        <f t="shared" si="5"/>
        <v>0.92502414325777416</v>
      </c>
      <c r="AH10">
        <f t="shared" si="6"/>
        <v>0.6556015407622986</v>
      </c>
      <c r="AI10">
        <f t="shared" si="7"/>
        <v>1.1284508377740365</v>
      </c>
      <c r="AJ10">
        <f t="shared" si="8"/>
        <v>0.77711409174535295</v>
      </c>
      <c r="AK10">
        <f t="shared" si="9"/>
        <v>0.97803556188035434</v>
      </c>
      <c r="AL10">
        <f t="shared" si="10"/>
        <v>0.76551028283046352</v>
      </c>
      <c r="AM10">
        <f t="shared" si="11"/>
        <v>0.87806356191707835</v>
      </c>
      <c r="AN10">
        <f t="shared" si="12"/>
        <v>1.0836423750522448</v>
      </c>
      <c r="AO10">
        <f t="shared" si="13"/>
        <v>1.2354964944644937</v>
      </c>
      <c r="AP10">
        <f t="shared" si="14"/>
        <v>0.70211503436296197</v>
      </c>
      <c r="AR10">
        <f t="shared" si="15"/>
        <v>1.9377039799850806E-2</v>
      </c>
      <c r="AS10">
        <f t="shared" si="16"/>
        <v>2.1985744407595709E-2</v>
      </c>
      <c r="AT10">
        <f t="shared" si="17"/>
        <v>2.4479910534312671E-2</v>
      </c>
      <c r="AU10">
        <f t="shared" si="18"/>
        <v>2.0125390604847037E-2</v>
      </c>
      <c r="AV10">
        <f t="shared" si="19"/>
        <v>3.0749882218293376E-2</v>
      </c>
      <c r="AW10">
        <f t="shared" si="20"/>
        <v>2.1189600013701505E-2</v>
      </c>
      <c r="AX10">
        <f t="shared" si="21"/>
        <v>2.3450482914117849E-2</v>
      </c>
      <c r="AY10">
        <f t="shared" si="22"/>
        <v>2.2703459247191776E-2</v>
      </c>
      <c r="AZ10">
        <f t="shared" si="23"/>
        <v>2.8942627699560516E-2</v>
      </c>
      <c r="BA10">
        <f t="shared" si="24"/>
        <v>2.6416799101105767E-2</v>
      </c>
      <c r="BC10">
        <f t="shared" si="25"/>
        <v>0.21960645106497581</v>
      </c>
      <c r="BD10">
        <f t="shared" si="26"/>
        <v>0.24917176995275137</v>
      </c>
      <c r="BE10">
        <f t="shared" si="27"/>
        <v>0.27743898605554362</v>
      </c>
      <c r="BF10">
        <f t="shared" si="28"/>
        <v>0.2280877601882664</v>
      </c>
      <c r="BG10">
        <f t="shared" si="29"/>
        <v>0.34849866514065825</v>
      </c>
      <c r="BH10">
        <f t="shared" si="30"/>
        <v>0.2401488001552837</v>
      </c>
      <c r="BI10">
        <f t="shared" si="31"/>
        <v>0.26577213969333568</v>
      </c>
      <c r="BJ10">
        <f t="shared" si="32"/>
        <v>0.25730587146817346</v>
      </c>
      <c r="BK10">
        <f t="shared" si="33"/>
        <v>0.32801644726168583</v>
      </c>
      <c r="BL10">
        <f t="shared" si="34"/>
        <v>0.29939038981253202</v>
      </c>
    </row>
    <row r="11" spans="1:68" x14ac:dyDescent="0.25">
      <c r="A11" t="s">
        <v>50</v>
      </c>
      <c r="B11" t="s">
        <v>51</v>
      </c>
      <c r="C11" t="s">
        <v>31</v>
      </c>
      <c r="D11">
        <v>1</v>
      </c>
      <c r="E11">
        <v>0</v>
      </c>
      <c r="F11" t="s">
        <v>52</v>
      </c>
      <c r="G11">
        <v>34</v>
      </c>
      <c r="H11">
        <v>2</v>
      </c>
      <c r="I11">
        <v>1</v>
      </c>
      <c r="J11">
        <v>1</v>
      </c>
      <c r="K11">
        <v>0</v>
      </c>
      <c r="L11">
        <v>0</v>
      </c>
      <c r="M11">
        <f t="shared" si="2"/>
        <v>1</v>
      </c>
      <c r="N11">
        <v>464.86239999999998</v>
      </c>
      <c r="O11" t="s">
        <v>53</v>
      </c>
      <c r="P11">
        <v>113.4</v>
      </c>
      <c r="Q11">
        <v>1068003</v>
      </c>
      <c r="R11">
        <v>1365452.2</v>
      </c>
      <c r="S11">
        <v>1115822.6000000001</v>
      </c>
      <c r="T11">
        <v>1275536.8999999999</v>
      </c>
      <c r="U11">
        <v>1185078.2</v>
      </c>
      <c r="V11">
        <v>1186411.8999999999</v>
      </c>
      <c r="W11">
        <v>1547097.1</v>
      </c>
      <c r="X11">
        <v>995197.7</v>
      </c>
      <c r="Y11">
        <v>1042135.3</v>
      </c>
      <c r="Z11">
        <v>1367455.5</v>
      </c>
      <c r="AA11">
        <v>1073422.2</v>
      </c>
      <c r="AB11">
        <v>761579.6</v>
      </c>
      <c r="AD11" t="s">
        <v>50</v>
      </c>
      <c r="AE11">
        <f t="shared" si="3"/>
        <v>22.52528211761965</v>
      </c>
      <c r="AF11">
        <f t="shared" si="4"/>
        <v>26.446042469662604</v>
      </c>
      <c r="AG11">
        <f t="shared" si="5"/>
        <v>20.954813052315064</v>
      </c>
      <c r="AH11">
        <f t="shared" si="6"/>
        <v>19.782081076700997</v>
      </c>
      <c r="AI11">
        <f t="shared" si="7"/>
        <v>21.48836303773427</v>
      </c>
      <c r="AJ11">
        <f t="shared" si="8"/>
        <v>21.475646116105928</v>
      </c>
      <c r="AK11">
        <f t="shared" si="9"/>
        <v>24.01653222590582</v>
      </c>
      <c r="AL11">
        <f t="shared" si="10"/>
        <v>19.846613039595759</v>
      </c>
      <c r="AM11">
        <f t="shared" si="11"/>
        <v>17.309425223872989</v>
      </c>
      <c r="AN11">
        <f t="shared" si="12"/>
        <v>24.07417251202634</v>
      </c>
      <c r="AO11">
        <f t="shared" si="13"/>
        <v>22.19849899537294</v>
      </c>
      <c r="AP11">
        <f t="shared" si="14"/>
        <v>14.135505460893436</v>
      </c>
      <c r="AR11">
        <f t="shared" si="15"/>
        <v>0.40250348171129002</v>
      </c>
      <c r="AS11">
        <f t="shared" si="16"/>
        <v>0.40108651104425447</v>
      </c>
      <c r="AT11">
        <f t="shared" si="17"/>
        <v>0.36969986316776715</v>
      </c>
      <c r="AU11">
        <f t="shared" si="18"/>
        <v>0.40484154260573718</v>
      </c>
      <c r="AV11">
        <f t="shared" si="19"/>
        <v>0.39036681106266063</v>
      </c>
      <c r="AW11">
        <f t="shared" si="20"/>
        <v>0.39038484916592514</v>
      </c>
      <c r="AX11">
        <f t="shared" si="21"/>
        <v>0.38389829611591897</v>
      </c>
      <c r="AY11">
        <f t="shared" si="22"/>
        <v>0.39240646006148039</v>
      </c>
      <c r="AZ11">
        <f t="shared" si="23"/>
        <v>0.38036749021839711</v>
      </c>
      <c r="BA11">
        <f t="shared" si="24"/>
        <v>0.39124997534043549</v>
      </c>
      <c r="BC11">
        <f t="shared" si="25"/>
        <v>6.8425591890919311</v>
      </c>
      <c r="BD11">
        <f t="shared" si="26"/>
        <v>6.8184706877523258</v>
      </c>
      <c r="BE11">
        <f t="shared" si="27"/>
        <v>6.2848976738520408</v>
      </c>
      <c r="BF11">
        <f t="shared" si="28"/>
        <v>6.8823062242975324</v>
      </c>
      <c r="BG11">
        <f t="shared" si="29"/>
        <v>6.636235788065231</v>
      </c>
      <c r="BH11">
        <f t="shared" si="30"/>
        <v>6.6365424358207266</v>
      </c>
      <c r="BI11">
        <f t="shared" si="31"/>
        <v>6.5262710339706231</v>
      </c>
      <c r="BJ11">
        <f t="shared" si="32"/>
        <v>6.6709098210451661</v>
      </c>
      <c r="BK11">
        <f t="shared" si="33"/>
        <v>6.4662473337127508</v>
      </c>
      <c r="BL11">
        <f t="shared" si="34"/>
        <v>6.651249580787403</v>
      </c>
    </row>
    <row r="12" spans="1:68" x14ac:dyDescent="0.25">
      <c r="A12" t="s">
        <v>54</v>
      </c>
      <c r="B12" t="s">
        <v>55</v>
      </c>
      <c r="C12" t="s">
        <v>31</v>
      </c>
      <c r="D12">
        <v>1</v>
      </c>
      <c r="E12">
        <v>0</v>
      </c>
      <c r="F12" t="s">
        <v>56</v>
      </c>
      <c r="G12">
        <v>34</v>
      </c>
      <c r="H12">
        <v>1</v>
      </c>
      <c r="I12">
        <v>1</v>
      </c>
      <c r="J12">
        <v>1</v>
      </c>
      <c r="K12">
        <v>0</v>
      </c>
      <c r="L12">
        <v>0</v>
      </c>
      <c r="M12">
        <f t="shared" si="2"/>
        <v>1</v>
      </c>
      <c r="N12">
        <v>465.87009999999998</v>
      </c>
      <c r="O12" t="s">
        <v>57</v>
      </c>
      <c r="P12">
        <v>113.4</v>
      </c>
      <c r="Q12">
        <v>1570080.4</v>
      </c>
      <c r="R12">
        <v>1988747.7</v>
      </c>
      <c r="S12">
        <v>1738372.6</v>
      </c>
      <c r="T12">
        <v>1779711.6</v>
      </c>
      <c r="U12">
        <v>1760251.2</v>
      </c>
      <c r="V12">
        <v>1812838.3999999999</v>
      </c>
      <c r="W12">
        <v>2359972.9</v>
      </c>
      <c r="X12">
        <v>1578642.2</v>
      </c>
      <c r="Y12">
        <v>1642437</v>
      </c>
      <c r="Z12">
        <v>1945209.2</v>
      </c>
      <c r="AA12">
        <v>1786220.3</v>
      </c>
      <c r="AB12">
        <v>1130967.7</v>
      </c>
      <c r="AD12" t="s">
        <v>54</v>
      </c>
      <c r="AE12">
        <f t="shared" si="3"/>
        <v>33.114611061340746</v>
      </c>
      <c r="AF12">
        <f t="shared" si="4"/>
        <v>38.518013399256176</v>
      </c>
      <c r="AG12">
        <f t="shared" si="5"/>
        <v>32.646114936430642</v>
      </c>
      <c r="AH12">
        <f t="shared" si="6"/>
        <v>27.601239261949424</v>
      </c>
      <c r="AI12">
        <f t="shared" si="7"/>
        <v>31.917654736377223</v>
      </c>
      <c r="AJ12">
        <f t="shared" si="8"/>
        <v>32.814805670853168</v>
      </c>
      <c r="AK12">
        <f t="shared" si="9"/>
        <v>36.635299235655225</v>
      </c>
      <c r="AL12">
        <f t="shared" si="10"/>
        <v>31.481886334118471</v>
      </c>
      <c r="AM12">
        <f t="shared" si="11"/>
        <v>27.280181792539103</v>
      </c>
      <c r="AN12">
        <f t="shared" si="12"/>
        <v>34.245576439438608</v>
      </c>
      <c r="AO12">
        <f t="shared" si="13"/>
        <v>36.939248634008834</v>
      </c>
      <c r="AP12">
        <f t="shared" si="14"/>
        <v>20.991633835050322</v>
      </c>
      <c r="AR12">
        <f t="shared" si="15"/>
        <v>0.29586191591533678</v>
      </c>
      <c r="AS12">
        <f t="shared" si="16"/>
        <v>0.29208634192404748</v>
      </c>
      <c r="AT12">
        <f t="shared" si="17"/>
        <v>0.28798310428315199</v>
      </c>
      <c r="AU12">
        <f t="shared" si="18"/>
        <v>0.28243055514008442</v>
      </c>
      <c r="AV12">
        <f t="shared" si="19"/>
        <v>0.28991489659214964</v>
      </c>
      <c r="AW12">
        <f t="shared" si="20"/>
        <v>0.29825419205007847</v>
      </c>
      <c r="AX12">
        <f t="shared" si="21"/>
        <v>0.2928030746065467</v>
      </c>
      <c r="AY12">
        <f t="shared" si="22"/>
        <v>0.31122931524342723</v>
      </c>
      <c r="AZ12">
        <f t="shared" si="23"/>
        <v>0.29973537962481139</v>
      </c>
      <c r="BA12">
        <f t="shared" si="24"/>
        <v>0.27827708160594189</v>
      </c>
      <c r="BC12">
        <f t="shared" si="25"/>
        <v>10.059305141121449</v>
      </c>
      <c r="BD12">
        <f t="shared" si="26"/>
        <v>9.9309356254176144</v>
      </c>
      <c r="BE12">
        <f t="shared" si="27"/>
        <v>9.7914255456271686</v>
      </c>
      <c r="BF12">
        <f t="shared" si="28"/>
        <v>9.6026388747628708</v>
      </c>
      <c r="BG12">
        <f t="shared" si="29"/>
        <v>9.8571064841330891</v>
      </c>
      <c r="BH12">
        <f t="shared" si="30"/>
        <v>10.140642529702667</v>
      </c>
      <c r="BI12">
        <f t="shared" si="31"/>
        <v>9.9553045366225881</v>
      </c>
      <c r="BJ12">
        <f t="shared" si="32"/>
        <v>10.581796718276527</v>
      </c>
      <c r="BK12">
        <f t="shared" si="33"/>
        <v>10.191002907243586</v>
      </c>
      <c r="BL12">
        <f t="shared" si="34"/>
        <v>9.4614207746020238</v>
      </c>
    </row>
    <row r="13" spans="1:68" x14ac:dyDescent="0.25">
      <c r="A13" t="s">
        <v>58</v>
      </c>
      <c r="B13" t="s">
        <v>59</v>
      </c>
      <c r="C13" t="s">
        <v>31</v>
      </c>
      <c r="D13">
        <v>1</v>
      </c>
      <c r="E13">
        <v>0</v>
      </c>
      <c r="F13" t="s">
        <v>60</v>
      </c>
      <c r="G13">
        <v>34</v>
      </c>
      <c r="H13">
        <v>0</v>
      </c>
      <c r="I13">
        <v>1</v>
      </c>
      <c r="J13">
        <v>1</v>
      </c>
      <c r="K13">
        <v>0</v>
      </c>
      <c r="L13">
        <v>0</v>
      </c>
      <c r="M13">
        <f t="shared" si="2"/>
        <v>1</v>
      </c>
      <c r="N13">
        <v>466.8784</v>
      </c>
      <c r="O13" t="s">
        <v>61</v>
      </c>
      <c r="P13">
        <v>113.4</v>
      </c>
      <c r="Q13">
        <v>30253.9</v>
      </c>
      <c r="R13">
        <v>40565.699999999997</v>
      </c>
      <c r="S13">
        <v>42160.3</v>
      </c>
      <c r="T13">
        <v>38812.5</v>
      </c>
      <c r="U13">
        <v>38605.1</v>
      </c>
      <c r="V13">
        <v>34930.1</v>
      </c>
      <c r="W13">
        <v>34279.1</v>
      </c>
      <c r="X13">
        <v>7711.6</v>
      </c>
      <c r="Y13">
        <v>30278.6</v>
      </c>
      <c r="Z13">
        <v>7379.5</v>
      </c>
      <c r="AA13">
        <v>13386.2</v>
      </c>
      <c r="AB13">
        <v>10652.5</v>
      </c>
      <c r="AD13" t="s">
        <v>58</v>
      </c>
      <c r="AE13">
        <f t="shared" si="3"/>
        <v>0.63808587865226329</v>
      </c>
      <c r="AF13">
        <f t="shared" si="4"/>
        <v>0.78567541581579514</v>
      </c>
      <c r="AG13">
        <f t="shared" si="5"/>
        <v>0.79175776214742266</v>
      </c>
      <c r="AH13">
        <f t="shared" si="6"/>
        <v>0.60193634679597074</v>
      </c>
      <c r="AI13">
        <f t="shared" si="7"/>
        <v>0.70000477935383099</v>
      </c>
      <c r="AJ13">
        <f t="shared" si="8"/>
        <v>0.6322816438373482</v>
      </c>
      <c r="AK13">
        <f t="shared" si="9"/>
        <v>0.5321353842787554</v>
      </c>
      <c r="AL13">
        <f t="shared" si="10"/>
        <v>0.15378767567102161</v>
      </c>
      <c r="AM13">
        <f t="shared" si="11"/>
        <v>0.50291470079130862</v>
      </c>
      <c r="AN13">
        <f t="shared" si="12"/>
        <v>0.12991673663420739</v>
      </c>
      <c r="AO13">
        <f t="shared" si="13"/>
        <v>0.27682821097966975</v>
      </c>
      <c r="AP13">
        <f t="shared" si="14"/>
        <v>0.1977186257643552</v>
      </c>
      <c r="AR13">
        <f t="shared" si="15"/>
        <v>0</v>
      </c>
      <c r="AS13">
        <f t="shared" si="16"/>
        <v>0</v>
      </c>
      <c r="AT13">
        <f t="shared" si="17"/>
        <v>0</v>
      </c>
      <c r="AU13">
        <f t="shared" si="18"/>
        <v>0</v>
      </c>
      <c r="AV13">
        <f t="shared" si="19"/>
        <v>0</v>
      </c>
      <c r="AW13">
        <f t="shared" si="20"/>
        <v>0</v>
      </c>
      <c r="AX13">
        <f t="shared" si="21"/>
        <v>0</v>
      </c>
      <c r="AY13">
        <f t="shared" si="22"/>
        <v>0</v>
      </c>
      <c r="AZ13">
        <f t="shared" si="23"/>
        <v>0</v>
      </c>
      <c r="BA13">
        <f t="shared" si="24"/>
        <v>0</v>
      </c>
      <c r="BC13">
        <f t="shared" si="25"/>
        <v>0.1938328838503903</v>
      </c>
      <c r="BD13">
        <f t="shared" si="26"/>
        <v>0.20256735195721573</v>
      </c>
      <c r="BE13">
        <f t="shared" si="27"/>
        <v>0.23746890536085594</v>
      </c>
      <c r="BF13">
        <f t="shared" si="28"/>
        <v>0.2094173130785538</v>
      </c>
      <c r="BG13">
        <f t="shared" si="29"/>
        <v>0.21618197535136249</v>
      </c>
      <c r="BH13">
        <f t="shared" si="30"/>
        <v>0.19539174458504804</v>
      </c>
      <c r="BI13">
        <f t="shared" si="31"/>
        <v>0.14460288071161292</v>
      </c>
      <c r="BJ13">
        <f t="shared" si="32"/>
        <v>5.1691626875717163E-2</v>
      </c>
      <c r="BK13">
        <f t="shared" si="33"/>
        <v>0.18787283812241545</v>
      </c>
      <c r="BL13">
        <f t="shared" si="34"/>
        <v>3.5893596743309483E-2</v>
      </c>
    </row>
    <row r="14" spans="1:68" x14ac:dyDescent="0.25">
      <c r="A14" t="s">
        <v>62</v>
      </c>
      <c r="B14" t="s">
        <v>63</v>
      </c>
      <c r="C14" t="s">
        <v>31</v>
      </c>
      <c r="D14">
        <v>1</v>
      </c>
      <c r="E14">
        <v>0</v>
      </c>
      <c r="F14" t="s">
        <v>64</v>
      </c>
      <c r="G14">
        <v>36</v>
      </c>
      <c r="H14">
        <v>5</v>
      </c>
      <c r="I14">
        <v>1</v>
      </c>
      <c r="J14">
        <v>1</v>
      </c>
      <c r="K14">
        <v>0</v>
      </c>
      <c r="L14">
        <v>0</v>
      </c>
      <c r="M14">
        <f t="shared" si="2"/>
        <v>1</v>
      </c>
      <c r="N14">
        <v>475.8537</v>
      </c>
      <c r="O14" t="s">
        <v>65</v>
      </c>
      <c r="P14">
        <v>113.4</v>
      </c>
      <c r="Q14">
        <v>14938.1</v>
      </c>
      <c r="R14">
        <v>22679.3</v>
      </c>
      <c r="S14">
        <v>28348.799999999999</v>
      </c>
      <c r="T14">
        <v>16633.3</v>
      </c>
      <c r="U14">
        <v>14249.7</v>
      </c>
      <c r="V14">
        <v>9106.6</v>
      </c>
      <c r="W14">
        <v>24419.599999999999</v>
      </c>
      <c r="X14">
        <v>22154.400000000001</v>
      </c>
      <c r="Y14">
        <v>22607.3</v>
      </c>
      <c r="Z14">
        <v>21012.6</v>
      </c>
      <c r="AA14">
        <v>14733.5</v>
      </c>
      <c r="AB14">
        <v>14530.6</v>
      </c>
      <c r="AD14" t="s">
        <v>62</v>
      </c>
      <c r="AE14">
        <f t="shared" si="3"/>
        <v>0.3150598985220211</v>
      </c>
      <c r="AF14">
        <f t="shared" si="4"/>
        <v>0.4392520887821772</v>
      </c>
      <c r="AG14">
        <f t="shared" si="5"/>
        <v>0.53238194338192213</v>
      </c>
      <c r="AH14">
        <f t="shared" si="6"/>
        <v>0.25796297164989163</v>
      </c>
      <c r="AI14">
        <f t="shared" si="7"/>
        <v>0.25838187452845057</v>
      </c>
      <c r="AJ14">
        <f t="shared" si="8"/>
        <v>0.16484167001437716</v>
      </c>
      <c r="AK14">
        <f t="shared" si="9"/>
        <v>0.37908035012393837</v>
      </c>
      <c r="AL14">
        <f t="shared" si="10"/>
        <v>0.44181151536465607</v>
      </c>
      <c r="AM14">
        <f t="shared" si="11"/>
        <v>0.37549766221685776</v>
      </c>
      <c r="AN14">
        <f t="shared" si="12"/>
        <v>0.36992864288907729</v>
      </c>
      <c r="AO14">
        <f t="shared" si="13"/>
        <v>0.30469053551186781</v>
      </c>
      <c r="AP14">
        <f t="shared" si="14"/>
        <v>0.26969915639817316</v>
      </c>
      <c r="AR14">
        <f t="shared" si="15"/>
        <v>1.407448588663005E-2</v>
      </c>
      <c r="AS14">
        <f t="shared" si="16"/>
        <v>1.6654485067155705E-2</v>
      </c>
      <c r="AT14">
        <f t="shared" si="17"/>
        <v>2.3481661603220783E-2</v>
      </c>
      <c r="AU14">
        <f t="shared" si="18"/>
        <v>1.319807139766793E-2</v>
      </c>
      <c r="AV14">
        <f t="shared" si="19"/>
        <v>1.1734689633982795E-2</v>
      </c>
      <c r="AW14">
        <f t="shared" si="20"/>
        <v>7.491240326008221E-3</v>
      </c>
      <c r="AX14">
        <f t="shared" si="21"/>
        <v>1.5148762853721808E-2</v>
      </c>
      <c r="AY14">
        <f t="shared" si="22"/>
        <v>2.1838700186872576E-2</v>
      </c>
      <c r="AZ14">
        <f t="shared" si="23"/>
        <v>2.0628516185984599E-2</v>
      </c>
      <c r="BA14">
        <f t="shared" si="24"/>
        <v>1.5030067215785876E-2</v>
      </c>
      <c r="BC14">
        <f t="shared" si="25"/>
        <v>0.10133629838373635</v>
      </c>
      <c r="BD14">
        <f t="shared" si="26"/>
        <v>0.11991229248352107</v>
      </c>
      <c r="BE14">
        <f t="shared" si="27"/>
        <v>0.16906796354318965</v>
      </c>
      <c r="BF14">
        <f t="shared" si="28"/>
        <v>9.5026114063209099E-2</v>
      </c>
      <c r="BG14">
        <f t="shared" si="29"/>
        <v>8.4489765364676117E-2</v>
      </c>
      <c r="BH14">
        <f t="shared" si="30"/>
        <v>5.3936930347259195E-2</v>
      </c>
      <c r="BI14">
        <f t="shared" si="31"/>
        <v>0.10907109254679702</v>
      </c>
      <c r="BJ14">
        <f t="shared" si="32"/>
        <v>0.15723864134548254</v>
      </c>
      <c r="BK14">
        <f t="shared" si="33"/>
        <v>0.1485253165390891</v>
      </c>
      <c r="BL14">
        <f t="shared" si="34"/>
        <v>0.10821648395365832</v>
      </c>
    </row>
    <row r="15" spans="1:68" x14ac:dyDescent="0.25">
      <c r="A15" t="s">
        <v>66</v>
      </c>
      <c r="B15" t="s">
        <v>67</v>
      </c>
      <c r="C15" t="s">
        <v>31</v>
      </c>
      <c r="D15">
        <v>1</v>
      </c>
      <c r="E15">
        <v>0</v>
      </c>
      <c r="F15" t="s">
        <v>68</v>
      </c>
      <c r="G15">
        <v>36</v>
      </c>
      <c r="H15">
        <v>4</v>
      </c>
      <c r="I15">
        <v>1</v>
      </c>
      <c r="J15">
        <v>1</v>
      </c>
      <c r="K15">
        <v>0</v>
      </c>
      <c r="L15">
        <v>0</v>
      </c>
      <c r="M15">
        <f t="shared" si="2"/>
        <v>1</v>
      </c>
      <c r="N15">
        <v>476.8623</v>
      </c>
      <c r="O15" t="s">
        <v>69</v>
      </c>
      <c r="P15">
        <v>113.4</v>
      </c>
      <c r="Q15">
        <v>603161.80000000005</v>
      </c>
      <c r="R15">
        <v>804300.9</v>
      </c>
      <c r="S15">
        <v>701538.4</v>
      </c>
      <c r="T15">
        <v>776937.2</v>
      </c>
      <c r="U15">
        <v>742668.80000000005</v>
      </c>
      <c r="V15">
        <v>711619.3</v>
      </c>
      <c r="W15">
        <v>911083.5</v>
      </c>
      <c r="X15">
        <v>584784.1</v>
      </c>
      <c r="Y15">
        <v>601906.1</v>
      </c>
      <c r="Z15">
        <v>869884.9</v>
      </c>
      <c r="AA15">
        <v>717870.4</v>
      </c>
      <c r="AB15">
        <v>529563.69999999995</v>
      </c>
      <c r="AD15" t="s">
        <v>66</v>
      </c>
      <c r="AE15">
        <f t="shared" si="3"/>
        <v>12.721302943504165</v>
      </c>
      <c r="AF15">
        <f t="shared" si="4"/>
        <v>15.577678779079822</v>
      </c>
      <c r="AG15">
        <f t="shared" si="5"/>
        <v>13.174680295075779</v>
      </c>
      <c r="AH15">
        <f t="shared" si="6"/>
        <v>12.049384601813603</v>
      </c>
      <c r="AI15">
        <f t="shared" si="7"/>
        <v>13.466399762647281</v>
      </c>
      <c r="AJ15">
        <f t="shared" si="8"/>
        <v>12.881263460178561</v>
      </c>
      <c r="AK15">
        <f t="shared" si="9"/>
        <v>14.143305057091158</v>
      </c>
      <c r="AL15">
        <f t="shared" si="10"/>
        <v>11.661988109908483</v>
      </c>
      <c r="AM15">
        <f t="shared" si="11"/>
        <v>9.9974049720252403</v>
      </c>
      <c r="AN15">
        <f t="shared" si="12"/>
        <v>15.314399004725772</v>
      </c>
      <c r="AO15">
        <f t="shared" si="13"/>
        <v>14.845645407005716</v>
      </c>
      <c r="AP15">
        <f t="shared" si="14"/>
        <v>9.8291111963095297</v>
      </c>
      <c r="AR15">
        <f t="shared" si="15"/>
        <v>0.45463303854998299</v>
      </c>
      <c r="AS15">
        <f t="shared" si="16"/>
        <v>0.472509022008612</v>
      </c>
      <c r="AT15">
        <f t="shared" si="17"/>
        <v>0.46487434559388602</v>
      </c>
      <c r="AU15">
        <f t="shared" si="18"/>
        <v>0.49318283862392714</v>
      </c>
      <c r="AV15">
        <f t="shared" si="19"/>
        <v>0.48927277732681768</v>
      </c>
      <c r="AW15">
        <f t="shared" si="20"/>
        <v>0.46831187902626609</v>
      </c>
      <c r="AX15">
        <f t="shared" si="21"/>
        <v>0.45215442943992057</v>
      </c>
      <c r="AY15">
        <f t="shared" si="22"/>
        <v>0.46116074942946256</v>
      </c>
      <c r="AZ15">
        <f t="shared" si="23"/>
        <v>0.43937771343921178</v>
      </c>
      <c r="BA15">
        <f t="shared" si="24"/>
        <v>0.49777480243271854</v>
      </c>
      <c r="BC15">
        <f t="shared" si="25"/>
        <v>4.0916973469498474</v>
      </c>
      <c r="BD15">
        <f t="shared" si="26"/>
        <v>4.2525811980775083</v>
      </c>
      <c r="BE15">
        <f t="shared" si="27"/>
        <v>4.1838691103449737</v>
      </c>
      <c r="BF15">
        <f t="shared" si="28"/>
        <v>4.4386455476153444</v>
      </c>
      <c r="BG15">
        <f t="shared" si="29"/>
        <v>4.4034549959413596</v>
      </c>
      <c r="BH15">
        <f t="shared" si="30"/>
        <v>4.2148069112363942</v>
      </c>
      <c r="BI15">
        <f t="shared" si="31"/>
        <v>4.0693898649592848</v>
      </c>
      <c r="BJ15">
        <f t="shared" si="32"/>
        <v>4.150446744865163</v>
      </c>
      <c r="BK15">
        <f t="shared" si="33"/>
        <v>3.9543994209529059</v>
      </c>
      <c r="BL15">
        <f t="shared" si="34"/>
        <v>4.4799732218944674</v>
      </c>
    </row>
    <row r="16" spans="1:68" x14ac:dyDescent="0.25">
      <c r="A16" t="s">
        <v>70</v>
      </c>
      <c r="B16" t="s">
        <v>71</v>
      </c>
      <c r="C16" t="s">
        <v>31</v>
      </c>
      <c r="D16">
        <v>1</v>
      </c>
      <c r="E16">
        <v>0</v>
      </c>
      <c r="F16" t="s">
        <v>72</v>
      </c>
      <c r="G16">
        <v>36</v>
      </c>
      <c r="H16">
        <v>3</v>
      </c>
      <c r="I16">
        <v>1</v>
      </c>
      <c r="J16">
        <v>1</v>
      </c>
      <c r="K16">
        <v>0</v>
      </c>
      <c r="L16">
        <v>0</v>
      </c>
      <c r="M16">
        <f t="shared" si="2"/>
        <v>1</v>
      </c>
      <c r="N16">
        <v>477.87029999999999</v>
      </c>
      <c r="O16" t="s">
        <v>73</v>
      </c>
      <c r="P16">
        <v>113.4</v>
      </c>
      <c r="Q16">
        <v>74951.100000000006</v>
      </c>
      <c r="R16">
        <v>149995.1</v>
      </c>
      <c r="S16">
        <v>103481.8</v>
      </c>
      <c r="T16">
        <v>112858.5</v>
      </c>
      <c r="U16">
        <v>113832.7</v>
      </c>
      <c r="V16">
        <v>112455.8</v>
      </c>
      <c r="W16">
        <v>113717.3</v>
      </c>
      <c r="X16">
        <v>86757.5</v>
      </c>
      <c r="Y16">
        <v>109762.3</v>
      </c>
      <c r="Z16">
        <v>142572.9</v>
      </c>
      <c r="AA16">
        <v>116816.1</v>
      </c>
      <c r="AB16">
        <v>76234.3</v>
      </c>
      <c r="AD16" t="s">
        <v>70</v>
      </c>
      <c r="AE16">
        <f t="shared" si="3"/>
        <v>1.5807958147364025</v>
      </c>
      <c r="AF16">
        <f t="shared" si="4"/>
        <v>2.9051011707632748</v>
      </c>
      <c r="AG16">
        <f t="shared" si="5"/>
        <v>1.9433571011351238</v>
      </c>
      <c r="AH16">
        <f t="shared" si="6"/>
        <v>1.7503029486601756</v>
      </c>
      <c r="AI16">
        <f t="shared" si="7"/>
        <v>2.0640649563594149</v>
      </c>
      <c r="AJ16">
        <f t="shared" si="8"/>
        <v>2.0356007593177252</v>
      </c>
      <c r="AK16">
        <f t="shared" si="9"/>
        <v>1.7653030311368303</v>
      </c>
      <c r="AL16">
        <f t="shared" si="10"/>
        <v>1.7301512360636777</v>
      </c>
      <c r="AM16">
        <f t="shared" si="11"/>
        <v>1.8231052381109381</v>
      </c>
      <c r="AN16">
        <f t="shared" si="12"/>
        <v>2.5100082526560312</v>
      </c>
      <c r="AO16">
        <f t="shared" si="13"/>
        <v>2.4157708667599622</v>
      </c>
      <c r="AP16">
        <f t="shared" si="14"/>
        <v>1.4149674754384027</v>
      </c>
      <c r="AR16">
        <f t="shared" si="15"/>
        <v>4.2370778042886206E-2</v>
      </c>
      <c r="AS16">
        <f t="shared" si="16"/>
        <v>6.6089107329499408E-2</v>
      </c>
      <c r="AT16">
        <f t="shared" si="17"/>
        <v>5.1429152761856015E-2</v>
      </c>
      <c r="AU16">
        <f t="shared" si="18"/>
        <v>5.373009111242049E-2</v>
      </c>
      <c r="AV16">
        <f t="shared" si="19"/>
        <v>5.6245032724826768E-2</v>
      </c>
      <c r="AW16">
        <f t="shared" si="20"/>
        <v>5.550480468145183E-2</v>
      </c>
      <c r="AX16">
        <f t="shared" si="21"/>
        <v>4.2326895036746033E-2</v>
      </c>
      <c r="AY16">
        <f t="shared" si="22"/>
        <v>5.13127242840049E-2</v>
      </c>
      <c r="AZ16">
        <f t="shared" si="23"/>
        <v>6.0092980112465375E-2</v>
      </c>
      <c r="BA16">
        <f t="shared" si="24"/>
        <v>6.1188437513192598E-2</v>
      </c>
      <c r="BC16">
        <f t="shared" si="25"/>
        <v>0.50844933651463453</v>
      </c>
      <c r="BD16">
        <f t="shared" si="26"/>
        <v>0.79306928795399279</v>
      </c>
      <c r="BE16">
        <f t="shared" si="27"/>
        <v>0.61714983314227212</v>
      </c>
      <c r="BF16">
        <f t="shared" si="28"/>
        <v>0.64476109334904597</v>
      </c>
      <c r="BG16">
        <f t="shared" si="29"/>
        <v>0.67494039269792128</v>
      </c>
      <c r="BH16">
        <f t="shared" si="30"/>
        <v>0.66605765617742196</v>
      </c>
      <c r="BI16">
        <f t="shared" si="31"/>
        <v>0.50792274044095242</v>
      </c>
      <c r="BJ16">
        <f t="shared" si="32"/>
        <v>0.61575269140805888</v>
      </c>
      <c r="BK16">
        <f t="shared" si="33"/>
        <v>0.72111576134958444</v>
      </c>
      <c r="BL16">
        <f t="shared" si="34"/>
        <v>0.73426125015831123</v>
      </c>
    </row>
    <row r="17" spans="1:64" x14ac:dyDescent="0.25">
      <c r="A17" t="s">
        <v>74</v>
      </c>
      <c r="B17" t="s">
        <v>75</v>
      </c>
      <c r="C17" t="s">
        <v>31</v>
      </c>
      <c r="D17">
        <v>1</v>
      </c>
      <c r="E17">
        <v>0</v>
      </c>
      <c r="F17" t="s">
        <v>76</v>
      </c>
      <c r="G17">
        <v>36</v>
      </c>
      <c r="H17">
        <v>2</v>
      </c>
      <c r="I17">
        <v>1</v>
      </c>
      <c r="J17">
        <v>1</v>
      </c>
      <c r="K17">
        <v>0</v>
      </c>
      <c r="L17">
        <v>0</v>
      </c>
      <c r="M17">
        <f t="shared" si="2"/>
        <v>1</v>
      </c>
      <c r="N17">
        <v>478.87810000000002</v>
      </c>
      <c r="O17" t="s">
        <v>77</v>
      </c>
      <c r="P17">
        <v>113.4</v>
      </c>
      <c r="Q17">
        <v>191471.8</v>
      </c>
      <c r="R17">
        <v>231011.7</v>
      </c>
      <c r="S17">
        <v>219093.4</v>
      </c>
      <c r="T17">
        <v>179151.6</v>
      </c>
      <c r="U17">
        <v>207152.1</v>
      </c>
      <c r="V17">
        <v>224103.8</v>
      </c>
      <c r="W17">
        <v>324171.59999999998</v>
      </c>
      <c r="X17">
        <v>166869.29999999999</v>
      </c>
      <c r="Y17">
        <v>191382.8</v>
      </c>
      <c r="Z17">
        <v>247653.4</v>
      </c>
      <c r="AA17">
        <v>184920.5</v>
      </c>
      <c r="AB17">
        <v>131306.70000000001</v>
      </c>
      <c r="AD17" t="s">
        <v>74</v>
      </c>
      <c r="AE17">
        <f t="shared" si="3"/>
        <v>4.0383372636298267</v>
      </c>
      <c r="AF17">
        <f t="shared" si="4"/>
        <v>4.4742285589996902</v>
      </c>
      <c r="AG17">
        <f t="shared" si="5"/>
        <v>4.1145082004935949</v>
      </c>
      <c r="AH17">
        <f t="shared" si="6"/>
        <v>2.7784311659041041</v>
      </c>
      <c r="AI17">
        <f t="shared" si="7"/>
        <v>3.7561736675512498</v>
      </c>
      <c r="AJ17">
        <f t="shared" si="8"/>
        <v>4.056579255547403</v>
      </c>
      <c r="AK17">
        <f t="shared" si="9"/>
        <v>5.0323135361855762</v>
      </c>
      <c r="AL17">
        <f t="shared" si="10"/>
        <v>3.327771381795011</v>
      </c>
      <c r="AM17">
        <f t="shared" si="11"/>
        <v>3.1787871169275612</v>
      </c>
      <c r="AN17">
        <f t="shared" si="12"/>
        <v>4.359959556117083</v>
      </c>
      <c r="AO17">
        <f t="shared" si="13"/>
        <v>3.824177973470142</v>
      </c>
      <c r="AP17">
        <f t="shared" si="14"/>
        <v>2.4371537458486232</v>
      </c>
      <c r="AR17">
        <f t="shared" si="15"/>
        <v>7.2160907927719092E-2</v>
      </c>
      <c r="AS17">
        <f t="shared" si="16"/>
        <v>6.7857136825003467E-2</v>
      </c>
      <c r="AT17">
        <f t="shared" si="17"/>
        <v>7.2591109017652852E-2</v>
      </c>
      <c r="AU17">
        <f t="shared" si="18"/>
        <v>5.6860769848591598E-2</v>
      </c>
      <c r="AV17">
        <f t="shared" si="19"/>
        <v>6.8236260427314746E-2</v>
      </c>
      <c r="AW17">
        <f t="shared" si="20"/>
        <v>7.3740602366269808E-2</v>
      </c>
      <c r="AX17">
        <f t="shared" si="21"/>
        <v>8.0440280632140815E-2</v>
      </c>
      <c r="AY17">
        <f t="shared" si="22"/>
        <v>6.5796566155586156E-2</v>
      </c>
      <c r="AZ17">
        <f t="shared" si="23"/>
        <v>6.9852537676220586E-2</v>
      </c>
      <c r="BA17">
        <f t="shared" si="24"/>
        <v>7.0857433125227839E-2</v>
      </c>
      <c r="BC17">
        <f t="shared" si="25"/>
        <v>1.2988963426989437</v>
      </c>
      <c r="BD17">
        <f t="shared" si="26"/>
        <v>1.2214284628500625</v>
      </c>
      <c r="BE17">
        <f t="shared" si="27"/>
        <v>1.3066399623177514</v>
      </c>
      <c r="BF17">
        <f t="shared" si="28"/>
        <v>1.0234938572746486</v>
      </c>
      <c r="BG17">
        <f t="shared" si="29"/>
        <v>1.2282526876916653</v>
      </c>
      <c r="BH17">
        <f t="shared" si="30"/>
        <v>1.3273308425928565</v>
      </c>
      <c r="BI17">
        <f t="shared" si="31"/>
        <v>1.4479250513785347</v>
      </c>
      <c r="BJ17">
        <f t="shared" si="32"/>
        <v>1.1843381908005508</v>
      </c>
      <c r="BK17">
        <f t="shared" si="33"/>
        <v>1.2573456781719705</v>
      </c>
      <c r="BL17">
        <f t="shared" si="34"/>
        <v>1.2754337962541011</v>
      </c>
    </row>
    <row r="18" spans="1:64" x14ac:dyDescent="0.25">
      <c r="A18" t="s">
        <v>78</v>
      </c>
      <c r="B18" t="s">
        <v>79</v>
      </c>
      <c r="C18" t="s">
        <v>31</v>
      </c>
      <c r="D18">
        <v>1</v>
      </c>
      <c r="E18">
        <v>0</v>
      </c>
      <c r="F18" t="s">
        <v>80</v>
      </c>
      <c r="G18">
        <v>36</v>
      </c>
      <c r="H18">
        <v>1</v>
      </c>
      <c r="I18">
        <v>1</v>
      </c>
      <c r="J18">
        <v>1</v>
      </c>
      <c r="K18">
        <v>0</v>
      </c>
      <c r="L18">
        <v>0</v>
      </c>
      <c r="M18">
        <f t="shared" si="2"/>
        <v>1</v>
      </c>
      <c r="N18">
        <v>479.88589999999999</v>
      </c>
      <c r="O18" t="s">
        <v>81</v>
      </c>
      <c r="P18">
        <v>113.4</v>
      </c>
      <c r="Q18">
        <v>151139.1</v>
      </c>
      <c r="R18">
        <v>204279.5</v>
      </c>
      <c r="S18">
        <v>159618.70000000001</v>
      </c>
      <c r="T18">
        <v>147924.4</v>
      </c>
      <c r="U18">
        <v>171592.4</v>
      </c>
      <c r="V18">
        <v>150922.79999999999</v>
      </c>
      <c r="W18">
        <v>277100.3</v>
      </c>
      <c r="X18">
        <v>125318</v>
      </c>
      <c r="Y18">
        <v>144715.70000000001</v>
      </c>
      <c r="Z18">
        <v>240464.2</v>
      </c>
      <c r="AA18">
        <v>168173.9</v>
      </c>
      <c r="AB18">
        <v>101101.2</v>
      </c>
      <c r="AD18" t="s">
        <v>78</v>
      </c>
      <c r="AE18">
        <f t="shared" si="3"/>
        <v>3.1876791230952799</v>
      </c>
      <c r="AF18">
        <f t="shared" si="4"/>
        <v>3.9564800090998737</v>
      </c>
      <c r="AG18">
        <f t="shared" si="5"/>
        <v>2.9975912104249924</v>
      </c>
      <c r="AH18">
        <f t="shared" si="6"/>
        <v>2.2941339243281389</v>
      </c>
      <c r="AI18">
        <f t="shared" si="7"/>
        <v>3.1113894304326193</v>
      </c>
      <c r="AJ18">
        <f t="shared" si="8"/>
        <v>2.7319050353859664</v>
      </c>
      <c r="AK18">
        <f t="shared" si="9"/>
        <v>4.3015970263005272</v>
      </c>
      <c r="AL18">
        <f t="shared" si="10"/>
        <v>2.4991394703746415</v>
      </c>
      <c r="AM18">
        <f t="shared" si="11"/>
        <v>2.4036663836935919</v>
      </c>
      <c r="AN18">
        <f t="shared" si="12"/>
        <v>4.2333930674646485</v>
      </c>
      <c r="AO18">
        <f t="shared" si="13"/>
        <v>3.4778562900953136</v>
      </c>
      <c r="AP18">
        <f t="shared" si="14"/>
        <v>1.8765163414341448</v>
      </c>
      <c r="AR18">
        <f t="shared" si="15"/>
        <v>2.8480263619442472E-2</v>
      </c>
      <c r="AS18">
        <f t="shared" si="16"/>
        <v>3.0002424080778804E-2</v>
      </c>
      <c r="AT18">
        <f t="shared" si="17"/>
        <v>2.6442828613175994E-2</v>
      </c>
      <c r="AU18">
        <f t="shared" si="18"/>
        <v>2.3474798057597591E-2</v>
      </c>
      <c r="AV18">
        <f t="shared" si="19"/>
        <v>2.8261416837550672E-2</v>
      </c>
      <c r="AW18">
        <f t="shared" si="20"/>
        <v>2.4830320107923343E-2</v>
      </c>
      <c r="AX18">
        <f t="shared" si="21"/>
        <v>3.4379979454169346E-2</v>
      </c>
      <c r="AY18">
        <f t="shared" si="22"/>
        <v>2.4706444137674654E-2</v>
      </c>
      <c r="AZ18">
        <f t="shared" si="23"/>
        <v>2.6409789402680482E-2</v>
      </c>
      <c r="BA18">
        <f t="shared" si="24"/>
        <v>3.4400246413962852E-2</v>
      </c>
      <c r="BC18">
        <f t="shared" si="25"/>
        <v>1.025289490299929</v>
      </c>
      <c r="BD18">
        <f t="shared" si="26"/>
        <v>1.080087266908037</v>
      </c>
      <c r="BE18">
        <f t="shared" si="27"/>
        <v>0.95194183007433586</v>
      </c>
      <c r="BF18">
        <f t="shared" si="28"/>
        <v>0.84509273007351338</v>
      </c>
      <c r="BG18">
        <f t="shared" si="29"/>
        <v>1.0174110061518242</v>
      </c>
      <c r="BH18">
        <f t="shared" si="30"/>
        <v>0.8938915238852404</v>
      </c>
      <c r="BI18">
        <f t="shared" si="31"/>
        <v>1.2376792603500966</v>
      </c>
      <c r="BJ18">
        <f t="shared" si="32"/>
        <v>0.8894319889562875</v>
      </c>
      <c r="BK18">
        <f t="shared" si="33"/>
        <v>0.95075241849649728</v>
      </c>
      <c r="BL18">
        <f t="shared" si="34"/>
        <v>1.2384088709026626</v>
      </c>
    </row>
    <row r="19" spans="1:64" x14ac:dyDescent="0.25">
      <c r="A19" t="s">
        <v>82</v>
      </c>
      <c r="B19" t="s">
        <v>83</v>
      </c>
      <c r="C19" t="s">
        <v>31</v>
      </c>
      <c r="D19">
        <v>1</v>
      </c>
      <c r="E19">
        <v>0</v>
      </c>
      <c r="F19" t="s">
        <v>84</v>
      </c>
      <c r="G19">
        <v>38</v>
      </c>
      <c r="H19">
        <v>6</v>
      </c>
      <c r="I19">
        <v>1</v>
      </c>
      <c r="J19">
        <v>1</v>
      </c>
      <c r="K19">
        <v>0</v>
      </c>
      <c r="L19">
        <v>0</v>
      </c>
      <c r="M19">
        <f t="shared" si="2"/>
        <v>1</v>
      </c>
      <c r="N19">
        <v>488.86219999999997</v>
      </c>
      <c r="O19" t="s">
        <v>85</v>
      </c>
      <c r="P19">
        <v>113.4</v>
      </c>
      <c r="Q19">
        <v>427456.8</v>
      </c>
      <c r="R19">
        <v>549028</v>
      </c>
      <c r="S19">
        <v>442541.9</v>
      </c>
      <c r="T19">
        <v>536511.5</v>
      </c>
      <c r="U19">
        <v>426325.7</v>
      </c>
      <c r="V19">
        <v>432485.7</v>
      </c>
      <c r="W19">
        <v>650981.80000000005</v>
      </c>
      <c r="X19">
        <v>361491.9</v>
      </c>
      <c r="Y19">
        <v>411070.9</v>
      </c>
      <c r="Z19">
        <v>561299.1</v>
      </c>
      <c r="AA19">
        <v>430976.8</v>
      </c>
      <c r="AB19">
        <v>305912.40000000002</v>
      </c>
      <c r="AD19" t="s">
        <v>82</v>
      </c>
      <c r="AE19">
        <f t="shared" si="3"/>
        <v>9.0155037140297534</v>
      </c>
      <c r="AF19">
        <f t="shared" si="4"/>
        <v>10.633559933503291</v>
      </c>
      <c r="AG19">
        <f t="shared" si="5"/>
        <v>8.3108038700025499</v>
      </c>
      <c r="AH19">
        <f t="shared" si="6"/>
        <v>8.3206640212309555</v>
      </c>
      <c r="AI19">
        <f t="shared" si="7"/>
        <v>7.7303264999020227</v>
      </c>
      <c r="AJ19">
        <f t="shared" si="8"/>
        <v>7.8285710413696572</v>
      </c>
      <c r="AK19">
        <f t="shared" si="9"/>
        <v>10.105587670081068</v>
      </c>
      <c r="AL19">
        <f t="shared" si="10"/>
        <v>7.2090096834510851</v>
      </c>
      <c r="AM19">
        <f t="shared" si="11"/>
        <v>6.8277132587871945</v>
      </c>
      <c r="AN19">
        <f t="shared" si="12"/>
        <v>9.8817192692889257</v>
      </c>
      <c r="AO19">
        <f t="shared" si="13"/>
        <v>8.9126515753345199</v>
      </c>
      <c r="AP19">
        <f t="shared" si="14"/>
        <v>5.6779703667942494</v>
      </c>
      <c r="AR19">
        <f t="shared" si="15"/>
        <v>0.48329316569663155</v>
      </c>
      <c r="AS19">
        <f t="shared" si="16"/>
        <v>0.48381274346829195</v>
      </c>
      <c r="AT19">
        <f t="shared" si="17"/>
        <v>0.4398755139284784</v>
      </c>
      <c r="AU19">
        <f t="shared" si="18"/>
        <v>0.51084874914802858</v>
      </c>
      <c r="AV19">
        <f t="shared" si="19"/>
        <v>0.42129727131017147</v>
      </c>
      <c r="AW19">
        <f t="shared" si="20"/>
        <v>0.42692389909672906</v>
      </c>
      <c r="AX19">
        <f t="shared" si="21"/>
        <v>0.48460591870246655</v>
      </c>
      <c r="AY19">
        <f t="shared" si="22"/>
        <v>0.42760877608508946</v>
      </c>
      <c r="AZ19">
        <f t="shared" si="23"/>
        <v>0.45010856038026253</v>
      </c>
      <c r="BA19">
        <f t="shared" si="24"/>
        <v>0.48178882391480077</v>
      </c>
      <c r="BC19">
        <f t="shared" si="25"/>
        <v>3.0608567160786668</v>
      </c>
      <c r="BD19">
        <f t="shared" si="26"/>
        <v>3.0641473752991821</v>
      </c>
      <c r="BE19">
        <f t="shared" si="27"/>
        <v>2.7858782548803633</v>
      </c>
      <c r="BF19">
        <f t="shared" si="28"/>
        <v>3.235375411270847</v>
      </c>
      <c r="BG19">
        <f t="shared" si="29"/>
        <v>2.6682160516310862</v>
      </c>
      <c r="BH19">
        <f t="shared" si="30"/>
        <v>2.7038513609459511</v>
      </c>
      <c r="BI19">
        <f t="shared" si="31"/>
        <v>3.0691708184489546</v>
      </c>
      <c r="BJ19">
        <f t="shared" si="32"/>
        <v>2.7081889152055667</v>
      </c>
      <c r="BK19">
        <f t="shared" si="33"/>
        <v>2.8506875490749963</v>
      </c>
      <c r="BL19">
        <f t="shared" si="34"/>
        <v>3.0513292181270715</v>
      </c>
    </row>
    <row r="20" spans="1:64" x14ac:dyDescent="0.25">
      <c r="A20" t="s">
        <v>86</v>
      </c>
      <c r="B20" t="s">
        <v>87</v>
      </c>
      <c r="C20" t="s">
        <v>31</v>
      </c>
      <c r="D20">
        <v>1</v>
      </c>
      <c r="E20">
        <v>0</v>
      </c>
      <c r="F20" t="s">
        <v>88</v>
      </c>
      <c r="G20">
        <v>38</v>
      </c>
      <c r="H20">
        <v>5</v>
      </c>
      <c r="I20">
        <v>1</v>
      </c>
      <c r="J20">
        <v>1</v>
      </c>
      <c r="K20">
        <v>0</v>
      </c>
      <c r="L20">
        <v>0</v>
      </c>
      <c r="M20">
        <f t="shared" si="2"/>
        <v>1</v>
      </c>
      <c r="N20">
        <v>489.87</v>
      </c>
      <c r="O20" t="s">
        <v>89</v>
      </c>
      <c r="P20">
        <v>113.4</v>
      </c>
      <c r="Q20">
        <v>75647.8</v>
      </c>
      <c r="R20">
        <v>94754.4</v>
      </c>
      <c r="S20">
        <v>74757.8</v>
      </c>
      <c r="T20">
        <v>65527.4</v>
      </c>
      <c r="U20">
        <v>68899</v>
      </c>
      <c r="V20">
        <v>63833.8</v>
      </c>
      <c r="W20">
        <v>76195.199999999997</v>
      </c>
      <c r="X20">
        <v>63227.3</v>
      </c>
      <c r="Y20">
        <v>65471</v>
      </c>
      <c r="Z20">
        <v>70525.5</v>
      </c>
      <c r="AA20">
        <v>65374.2</v>
      </c>
      <c r="AB20">
        <v>46443.9</v>
      </c>
      <c r="AD20" t="s">
        <v>86</v>
      </c>
      <c r="AE20">
        <f t="shared" si="3"/>
        <v>1.5954899345575508</v>
      </c>
      <c r="AF20">
        <f t="shared" si="4"/>
        <v>1.8352007390572869</v>
      </c>
      <c r="AG20">
        <f t="shared" si="5"/>
        <v>1.4039290145246737</v>
      </c>
      <c r="AH20">
        <f t="shared" si="6"/>
        <v>1.0162531084325486</v>
      </c>
      <c r="AI20">
        <f t="shared" si="7"/>
        <v>1.2493071975645604</v>
      </c>
      <c r="AJ20">
        <f t="shared" si="8"/>
        <v>1.155477367553615</v>
      </c>
      <c r="AK20">
        <f t="shared" si="9"/>
        <v>1.1828245791808019</v>
      </c>
      <c r="AL20">
        <f t="shared" si="10"/>
        <v>1.2609029910724603</v>
      </c>
      <c r="AM20">
        <f t="shared" si="11"/>
        <v>1.0874455349820589</v>
      </c>
      <c r="AN20">
        <f t="shared" si="12"/>
        <v>1.2416075356725784</v>
      </c>
      <c r="AO20">
        <f t="shared" si="13"/>
        <v>1.3519462454040077</v>
      </c>
      <c r="AP20">
        <f t="shared" si="14"/>
        <v>0.86203464756039783</v>
      </c>
      <c r="AR20">
        <f t="shared" si="15"/>
        <v>7.1274385193204823E-2</v>
      </c>
      <c r="AS20">
        <f t="shared" si="16"/>
        <v>6.958264760584755E-2</v>
      </c>
      <c r="AT20">
        <f t="shared" si="17"/>
        <v>6.192281020012344E-2</v>
      </c>
      <c r="AU20">
        <f t="shared" si="18"/>
        <v>5.1994210631897797E-2</v>
      </c>
      <c r="AV20">
        <f t="shared" si="19"/>
        <v>5.6738624749417925E-2</v>
      </c>
      <c r="AW20">
        <f t="shared" si="20"/>
        <v>5.2510743496183399E-2</v>
      </c>
      <c r="AX20">
        <f t="shared" si="21"/>
        <v>4.7267891996261364E-2</v>
      </c>
      <c r="AY20">
        <f t="shared" si="22"/>
        <v>6.2326312079110609E-2</v>
      </c>
      <c r="AZ20">
        <f t="shared" si="23"/>
        <v>5.9740419387215547E-2</v>
      </c>
      <c r="BA20">
        <f t="shared" si="24"/>
        <v>5.0446065952186162E-2</v>
      </c>
      <c r="BC20">
        <f t="shared" si="25"/>
        <v>0.54168532746835663</v>
      </c>
      <c r="BD20">
        <f t="shared" si="26"/>
        <v>0.52882812180444139</v>
      </c>
      <c r="BE20">
        <f t="shared" si="27"/>
        <v>0.47061335752093814</v>
      </c>
      <c r="BF20">
        <f t="shared" si="28"/>
        <v>0.39515600080242325</v>
      </c>
      <c r="BG20">
        <f t="shared" si="29"/>
        <v>0.43121354809557627</v>
      </c>
      <c r="BH20">
        <f t="shared" si="30"/>
        <v>0.39908165057099382</v>
      </c>
      <c r="BI20">
        <f t="shared" si="31"/>
        <v>0.35923597917158634</v>
      </c>
      <c r="BJ20">
        <f t="shared" si="32"/>
        <v>0.47367997180124066</v>
      </c>
      <c r="BK20">
        <f t="shared" si="33"/>
        <v>0.45402718734283815</v>
      </c>
      <c r="BL20">
        <f t="shared" si="34"/>
        <v>0.38339010123661482</v>
      </c>
    </row>
    <row r="21" spans="1:64" x14ac:dyDescent="0.25">
      <c r="A21" t="s">
        <v>90</v>
      </c>
      <c r="B21" t="s">
        <v>91</v>
      </c>
      <c r="C21" t="s">
        <v>31</v>
      </c>
      <c r="D21">
        <v>1</v>
      </c>
      <c r="E21">
        <v>0</v>
      </c>
      <c r="F21" t="s">
        <v>92</v>
      </c>
      <c r="G21">
        <v>38</v>
      </c>
      <c r="H21">
        <v>4</v>
      </c>
      <c r="I21">
        <v>1</v>
      </c>
      <c r="J21">
        <v>1</v>
      </c>
      <c r="K21">
        <v>0</v>
      </c>
      <c r="L21">
        <v>0</v>
      </c>
      <c r="M21">
        <f t="shared" si="2"/>
        <v>1</v>
      </c>
      <c r="N21">
        <v>490.87790000000001</v>
      </c>
      <c r="O21" t="s">
        <v>93</v>
      </c>
      <c r="P21">
        <v>113.4</v>
      </c>
      <c r="Q21">
        <v>136106.79999999999</v>
      </c>
      <c r="R21">
        <v>173302.3</v>
      </c>
      <c r="S21">
        <v>158262.6</v>
      </c>
      <c r="T21">
        <v>172160</v>
      </c>
      <c r="U21">
        <v>145085.70000000001</v>
      </c>
      <c r="V21">
        <v>173331.4</v>
      </c>
      <c r="W21">
        <v>224547.5</v>
      </c>
      <c r="X21">
        <v>122922.6</v>
      </c>
      <c r="Y21">
        <v>146701.5</v>
      </c>
      <c r="Z21">
        <v>196096.2</v>
      </c>
      <c r="AA21">
        <v>154947.5</v>
      </c>
      <c r="AB21">
        <v>117657.4</v>
      </c>
      <c r="AD21" t="s">
        <v>90</v>
      </c>
      <c r="AE21">
        <f t="shared" si="3"/>
        <v>2.8706324496527009</v>
      </c>
      <c r="AF21">
        <f t="shared" si="4"/>
        <v>3.3565144103105253</v>
      </c>
      <c r="AG21">
        <f t="shared" si="5"/>
        <v>2.9721240600193233</v>
      </c>
      <c r="AH21">
        <f t="shared" si="6"/>
        <v>2.6699996512565365</v>
      </c>
      <c r="AI21">
        <f t="shared" si="7"/>
        <v>2.6307582007531685</v>
      </c>
      <c r="AJ21">
        <f t="shared" si="8"/>
        <v>3.1375307405541055</v>
      </c>
      <c r="AK21">
        <f t="shared" si="9"/>
        <v>3.485787847444473</v>
      </c>
      <c r="AL21">
        <f t="shared" si="10"/>
        <v>2.4513694877118524</v>
      </c>
      <c r="AM21">
        <f t="shared" si="11"/>
        <v>2.4366496792499048</v>
      </c>
      <c r="AN21">
        <f t="shared" si="12"/>
        <v>3.4522905847779466</v>
      </c>
      <c r="AO21">
        <f t="shared" si="13"/>
        <v>3.2043327621559801</v>
      </c>
      <c r="AP21">
        <f t="shared" si="14"/>
        <v>2.1838121979823559</v>
      </c>
      <c r="AR21">
        <f t="shared" si="15"/>
        <v>0.10259046254473479</v>
      </c>
      <c r="AS21">
        <f t="shared" si="16"/>
        <v>0.10181127521409347</v>
      </c>
      <c r="AT21">
        <f t="shared" si="17"/>
        <v>0.10487269493300289</v>
      </c>
      <c r="AU21">
        <f t="shared" si="18"/>
        <v>0.10928342406245357</v>
      </c>
      <c r="AV21">
        <f t="shared" si="19"/>
        <v>9.5582961596616792E-2</v>
      </c>
      <c r="AW21">
        <f t="shared" si="20"/>
        <v>0.1140682294989095</v>
      </c>
      <c r="AX21">
        <f t="shared" si="21"/>
        <v>0.11143890405726868</v>
      </c>
      <c r="AY21">
        <f t="shared" si="22"/>
        <v>9.6936764077234755E-2</v>
      </c>
      <c r="AZ21">
        <f t="shared" si="23"/>
        <v>0.10708874628135941</v>
      </c>
      <c r="BA21">
        <f t="shared" si="24"/>
        <v>0.11221225614194115</v>
      </c>
      <c r="BC21">
        <f t="shared" si="25"/>
        <v>0.97460939417498049</v>
      </c>
      <c r="BD21">
        <f t="shared" si="26"/>
        <v>0.96720711453388797</v>
      </c>
      <c r="BE21">
        <f t="shared" si="27"/>
        <v>0.99629060186352736</v>
      </c>
      <c r="BF21">
        <f t="shared" si="28"/>
        <v>1.0381925285933089</v>
      </c>
      <c r="BG21">
        <f t="shared" si="29"/>
        <v>0.90803813516785947</v>
      </c>
      <c r="BH21">
        <f t="shared" si="30"/>
        <v>1.0836481802396403</v>
      </c>
      <c r="BI21">
        <f t="shared" si="31"/>
        <v>1.0586695885440525</v>
      </c>
      <c r="BJ21">
        <f t="shared" si="32"/>
        <v>0.92089925873373024</v>
      </c>
      <c r="BK21">
        <f t="shared" si="33"/>
        <v>1.0173430896729143</v>
      </c>
      <c r="BL21">
        <f t="shared" si="34"/>
        <v>1.0660164333484408</v>
      </c>
    </row>
    <row r="22" spans="1:64" x14ac:dyDescent="0.25">
      <c r="A22" t="s">
        <v>94</v>
      </c>
      <c r="B22" t="s">
        <v>95</v>
      </c>
      <c r="C22" t="s">
        <v>31</v>
      </c>
      <c r="D22">
        <v>1</v>
      </c>
      <c r="E22">
        <v>0</v>
      </c>
      <c r="F22" t="s">
        <v>96</v>
      </c>
      <c r="G22">
        <v>38</v>
      </c>
      <c r="H22">
        <v>3</v>
      </c>
      <c r="I22">
        <v>1</v>
      </c>
      <c r="J22">
        <v>1</v>
      </c>
      <c r="K22">
        <v>0</v>
      </c>
      <c r="L22">
        <v>0</v>
      </c>
      <c r="M22">
        <f t="shared" si="2"/>
        <v>1</v>
      </c>
      <c r="N22">
        <v>491.88580000000002</v>
      </c>
      <c r="O22" t="s">
        <v>97</v>
      </c>
      <c r="P22">
        <v>113.4</v>
      </c>
      <c r="Q22">
        <v>24804.1</v>
      </c>
      <c r="R22">
        <v>31415.1</v>
      </c>
      <c r="S22">
        <v>37692.6</v>
      </c>
      <c r="T22">
        <v>20416</v>
      </c>
      <c r="U22">
        <v>33514.1</v>
      </c>
      <c r="V22">
        <v>27491.3</v>
      </c>
      <c r="W22">
        <v>33666.800000000003</v>
      </c>
      <c r="X22">
        <v>19342.099999999999</v>
      </c>
      <c r="Y22">
        <v>19916.400000000001</v>
      </c>
      <c r="Z22">
        <v>37133.300000000003</v>
      </c>
      <c r="AA22">
        <v>30548.1</v>
      </c>
      <c r="AB22">
        <v>18504.3</v>
      </c>
      <c r="AD22" t="s">
        <v>94</v>
      </c>
      <c r="AE22">
        <f t="shared" si="3"/>
        <v>0.52314398945850293</v>
      </c>
      <c r="AF22">
        <f t="shared" si="4"/>
        <v>0.60844683452756365</v>
      </c>
      <c r="AG22">
        <f t="shared" si="5"/>
        <v>0.70785569897552769</v>
      </c>
      <c r="AH22">
        <f t="shared" si="6"/>
        <v>0.31662821143153719</v>
      </c>
      <c r="AI22">
        <f t="shared" si="7"/>
        <v>0.60769251150086978</v>
      </c>
      <c r="AJ22">
        <f t="shared" si="8"/>
        <v>0.49762938998816758</v>
      </c>
      <c r="AK22">
        <f t="shared" si="9"/>
        <v>0.52263027779130744</v>
      </c>
      <c r="AL22">
        <f t="shared" si="10"/>
        <v>0.3857275535033543</v>
      </c>
      <c r="AM22">
        <f t="shared" si="11"/>
        <v>0.33080295478787064</v>
      </c>
      <c r="AN22">
        <f t="shared" si="12"/>
        <v>0.65373496259353803</v>
      </c>
      <c r="AO22">
        <f t="shared" si="13"/>
        <v>0.63173834783792637</v>
      </c>
      <c r="AP22">
        <f t="shared" si="14"/>
        <v>0.3434540968534483</v>
      </c>
      <c r="AR22">
        <f t="shared" si="15"/>
        <v>1.402206259352503E-2</v>
      </c>
      <c r="AS22">
        <f t="shared" si="16"/>
        <v>1.3841758268549817E-2</v>
      </c>
      <c r="AT22">
        <f t="shared" si="17"/>
        <v>1.8732748013578562E-2</v>
      </c>
      <c r="AU22">
        <f t="shared" si="18"/>
        <v>9.7197246122461018E-3</v>
      </c>
      <c r="AV22">
        <f t="shared" si="19"/>
        <v>1.6559403855334331E-2</v>
      </c>
      <c r="AW22">
        <f t="shared" si="20"/>
        <v>1.3568879834914666E-2</v>
      </c>
      <c r="AX22">
        <f t="shared" si="21"/>
        <v>1.2531172564096417E-2</v>
      </c>
      <c r="AY22">
        <f t="shared" si="22"/>
        <v>1.1439885247657565E-2</v>
      </c>
      <c r="AZ22">
        <f t="shared" si="23"/>
        <v>1.0903888029969359E-2</v>
      </c>
      <c r="BA22">
        <f t="shared" si="24"/>
        <v>1.5936609318521512E-2</v>
      </c>
      <c r="BC22">
        <f t="shared" si="25"/>
        <v>0.17761279285131704</v>
      </c>
      <c r="BD22">
        <f t="shared" si="26"/>
        <v>0.17532893806829769</v>
      </c>
      <c r="BE22">
        <f t="shared" si="27"/>
        <v>0.23728147483866177</v>
      </c>
      <c r="BF22">
        <f t="shared" si="28"/>
        <v>0.12311651175511729</v>
      </c>
      <c r="BG22">
        <f t="shared" si="29"/>
        <v>0.20975244883423488</v>
      </c>
      <c r="BH22">
        <f t="shared" si="30"/>
        <v>0.1718724779089191</v>
      </c>
      <c r="BI22">
        <f t="shared" si="31"/>
        <v>0.15872818581188797</v>
      </c>
      <c r="BJ22">
        <f t="shared" si="32"/>
        <v>0.14490521313699584</v>
      </c>
      <c r="BK22">
        <f t="shared" si="33"/>
        <v>0.13811591504627854</v>
      </c>
      <c r="BL22">
        <f t="shared" si="34"/>
        <v>0.20186371803460582</v>
      </c>
    </row>
    <row r="23" spans="1:64" x14ac:dyDescent="0.25">
      <c r="A23" t="s">
        <v>98</v>
      </c>
      <c r="B23" t="s">
        <v>99</v>
      </c>
      <c r="C23" t="s">
        <v>31</v>
      </c>
      <c r="D23">
        <v>1</v>
      </c>
      <c r="E23">
        <v>0</v>
      </c>
      <c r="F23" t="s">
        <v>100</v>
      </c>
      <c r="G23">
        <v>40</v>
      </c>
      <c r="H23">
        <v>6</v>
      </c>
      <c r="I23">
        <v>1</v>
      </c>
      <c r="J23">
        <v>1</v>
      </c>
      <c r="K23">
        <v>0</v>
      </c>
      <c r="L23">
        <v>0</v>
      </c>
      <c r="M23">
        <f t="shared" si="2"/>
        <v>1</v>
      </c>
      <c r="N23">
        <v>502.87790000000001</v>
      </c>
      <c r="O23" t="s">
        <v>101</v>
      </c>
      <c r="P23">
        <v>113.4</v>
      </c>
      <c r="Q23">
        <v>82281.3</v>
      </c>
      <c r="R23">
        <v>103348.6</v>
      </c>
      <c r="S23">
        <v>98753.5</v>
      </c>
      <c r="T23">
        <v>82546.3</v>
      </c>
      <c r="U23">
        <v>88501.5</v>
      </c>
      <c r="V23">
        <v>89553.8</v>
      </c>
      <c r="W23">
        <v>117361.4</v>
      </c>
      <c r="X23">
        <v>67657.8</v>
      </c>
      <c r="Y23">
        <v>78035.3</v>
      </c>
      <c r="Z23">
        <v>96953.2</v>
      </c>
      <c r="AA23">
        <v>63106</v>
      </c>
      <c r="AB23">
        <v>55155.9</v>
      </c>
      <c r="AD23" t="s">
        <v>98</v>
      </c>
      <c r="AE23">
        <f t="shared" si="3"/>
        <v>1.735397274637335</v>
      </c>
      <c r="AF23">
        <f t="shared" si="4"/>
        <v>2.0016529797089735</v>
      </c>
      <c r="AG23">
        <f t="shared" si="5"/>
        <v>1.8545610482901094</v>
      </c>
      <c r="AH23">
        <f t="shared" si="6"/>
        <v>1.2801962837622991</v>
      </c>
      <c r="AI23">
        <f t="shared" si="7"/>
        <v>1.604748413551139</v>
      </c>
      <c r="AJ23">
        <f t="shared" si="8"/>
        <v>1.6210438526050919</v>
      </c>
      <c r="AK23">
        <f t="shared" si="9"/>
        <v>1.8218726188404224</v>
      </c>
      <c r="AL23">
        <f t="shared" si="10"/>
        <v>1.3492577160401014</v>
      </c>
      <c r="AM23">
        <f t="shared" si="11"/>
        <v>1.2961332277800166</v>
      </c>
      <c r="AN23">
        <f t="shared" si="12"/>
        <v>1.7068694830603206</v>
      </c>
      <c r="AO23">
        <f t="shared" si="13"/>
        <v>1.3050395991456156</v>
      </c>
      <c r="AP23">
        <f t="shared" si="14"/>
        <v>1.0237360948881671</v>
      </c>
      <c r="AR23">
        <f t="shared" si="15"/>
        <v>9.3029260394580815E-2</v>
      </c>
      <c r="AS23">
        <f t="shared" si="16"/>
        <v>9.1072531272734944E-2</v>
      </c>
      <c r="AT23">
        <f t="shared" si="17"/>
        <v>9.8158494291130383E-2</v>
      </c>
      <c r="AU23">
        <f t="shared" si="18"/>
        <v>7.8597894177101335E-2</v>
      </c>
      <c r="AV23">
        <f t="shared" si="19"/>
        <v>8.7457642025468171E-2</v>
      </c>
      <c r="AW23">
        <f t="shared" si="20"/>
        <v>8.8402130925782418E-2</v>
      </c>
      <c r="AX23">
        <f t="shared" si="21"/>
        <v>8.7366542455115714E-2</v>
      </c>
      <c r="AY23">
        <f t="shared" si="22"/>
        <v>8.0032413037774183E-2</v>
      </c>
      <c r="AZ23">
        <f t="shared" si="23"/>
        <v>8.5445981561433584E-2</v>
      </c>
      <c r="BA23">
        <f t="shared" si="24"/>
        <v>8.3219389097143506E-2</v>
      </c>
      <c r="BC23">
        <f t="shared" si="25"/>
        <v>0.62019506929720558</v>
      </c>
      <c r="BD23">
        <f t="shared" si="26"/>
        <v>0.60715020848489965</v>
      </c>
      <c r="BE23">
        <f t="shared" si="27"/>
        <v>0.65438996194086918</v>
      </c>
      <c r="BF23">
        <f t="shared" si="28"/>
        <v>0.52398596118067553</v>
      </c>
      <c r="BG23">
        <f t="shared" si="29"/>
        <v>0.58305094683645453</v>
      </c>
      <c r="BH23">
        <f t="shared" si="30"/>
        <v>0.58934753950521612</v>
      </c>
      <c r="BI23">
        <f t="shared" si="31"/>
        <v>0.58244361636743824</v>
      </c>
      <c r="BJ23">
        <f t="shared" si="32"/>
        <v>0.53354942025182794</v>
      </c>
      <c r="BK23">
        <f t="shared" si="33"/>
        <v>0.56963987707622388</v>
      </c>
      <c r="BL23">
        <f t="shared" si="34"/>
        <v>0.55479592731429006</v>
      </c>
    </row>
    <row r="24" spans="1:64" s="1" customFormat="1" x14ac:dyDescent="0.25">
      <c r="M24" s="1">
        <f t="shared" si="2"/>
        <v>0</v>
      </c>
      <c r="AE24" s="1">
        <f t="shared" ref="AE24:AP24" si="35">SUM(AE6:AE23)</f>
        <v>111.92589948216504</v>
      </c>
      <c r="AF24" s="1">
        <f t="shared" si="35"/>
        <v>131.87201135639609</v>
      </c>
      <c r="AG24" s="1">
        <f t="shared" si="35"/>
        <v>113.36121616472398</v>
      </c>
      <c r="AH24" s="1">
        <f t="shared" si="35"/>
        <v>97.727525438100415</v>
      </c>
      <c r="AI24" s="1">
        <f t="shared" si="35"/>
        <v>110.0931863507475</v>
      </c>
      <c r="AJ24" s="1">
        <f t="shared" si="35"/>
        <v>110.02294869787912</v>
      </c>
      <c r="AK24" s="1">
        <f t="shared" si="35"/>
        <v>125.11924365850258</v>
      </c>
      <c r="AL24" s="1">
        <f t="shared" si="35"/>
        <v>101.15334511305592</v>
      </c>
      <c r="AM24" s="1">
        <f t="shared" si="35"/>
        <v>91.014220031971547</v>
      </c>
      <c r="AN24" s="1">
        <f t="shared" si="35"/>
        <v>123.06287043764722</v>
      </c>
      <c r="AO24" s="1">
        <f t="shared" si="35"/>
        <v>121.54059448303296</v>
      </c>
      <c r="AP24" s="1">
        <f t="shared" si="35"/>
        <v>75.754659490358534</v>
      </c>
      <c r="AR24" s="1">
        <f t="shared" ref="AR24:BA24" si="36">SUM(AR6:AR23)</f>
        <v>2.1562780012132734</v>
      </c>
      <c r="AS24" s="1">
        <f t="shared" si="36"/>
        <v>2.1934575080523029</v>
      </c>
      <c r="AT24" s="1">
        <f t="shared" si="36"/>
        <v>2.1204410080819933</v>
      </c>
      <c r="AU24" s="1">
        <f t="shared" si="36"/>
        <v>2.1742226200024888</v>
      </c>
      <c r="AV24" s="1">
        <f t="shared" si="36"/>
        <v>2.1149980314129015</v>
      </c>
      <c r="AW24" s="1">
        <f t="shared" si="36"/>
        <v>2.094987440042972</v>
      </c>
      <c r="AX24" s="1">
        <f t="shared" si="36"/>
        <v>2.1244178967711158</v>
      </c>
      <c r="AY24" s="1">
        <f t="shared" si="36"/>
        <v>2.106245438072138</v>
      </c>
      <c r="AZ24" s="1">
        <f t="shared" si="36"/>
        <v>2.1086561897666174</v>
      </c>
      <c r="BA24" s="1">
        <f t="shared" si="36"/>
        <v>2.1820829919560252</v>
      </c>
      <c r="BC24" s="1">
        <f t="shared" ref="BC24:BL24" si="37">SUM(BC6:BC23)</f>
        <v>34.665859752465202</v>
      </c>
      <c r="BD24" s="1">
        <f t="shared" si="37"/>
        <v>34.706189968476679</v>
      </c>
      <c r="BE24" s="1">
        <f t="shared" si="37"/>
        <v>34.614021164805663</v>
      </c>
      <c r="BF24" s="1">
        <f t="shared" si="37"/>
        <v>34.633127480564639</v>
      </c>
      <c r="BG24" s="1">
        <f t="shared" si="37"/>
        <v>34.599387098668252</v>
      </c>
      <c r="BH24" s="1">
        <f t="shared" si="37"/>
        <v>34.606142935524119</v>
      </c>
      <c r="BI24" s="1">
        <f t="shared" si="37"/>
        <v>34.65686081896397</v>
      </c>
      <c r="BJ24" s="1">
        <f t="shared" si="37"/>
        <v>34.578816046803723</v>
      </c>
      <c r="BK24" s="1">
        <f t="shared" si="37"/>
        <v>34.602506588317723</v>
      </c>
      <c r="BL24" s="1">
        <f t="shared" si="37"/>
        <v>34.686165092290871</v>
      </c>
    </row>
    <row r="26" spans="1:64" x14ac:dyDescent="0.25">
      <c r="A26" t="s">
        <v>27</v>
      </c>
      <c r="B26" t="s">
        <v>116</v>
      </c>
      <c r="M26">
        <f t="shared" si="2"/>
        <v>0</v>
      </c>
      <c r="AD26" t="s">
        <v>27</v>
      </c>
    </row>
    <row r="27" spans="1:64" x14ac:dyDescent="0.25">
      <c r="A27" t="s">
        <v>34</v>
      </c>
      <c r="B27" t="s">
        <v>35</v>
      </c>
      <c r="C27" t="s">
        <v>31</v>
      </c>
      <c r="D27">
        <v>1</v>
      </c>
      <c r="E27">
        <v>0</v>
      </c>
      <c r="F27" t="s">
        <v>117</v>
      </c>
      <c r="G27">
        <v>30</v>
      </c>
      <c r="H27">
        <v>0</v>
      </c>
      <c r="I27">
        <v>1</v>
      </c>
      <c r="J27">
        <v>0</v>
      </c>
      <c r="K27">
        <v>1</v>
      </c>
      <c r="L27">
        <v>0</v>
      </c>
      <c r="M27">
        <f t="shared" si="2"/>
        <v>1</v>
      </c>
      <c r="N27">
        <v>443.36169999999998</v>
      </c>
      <c r="O27" t="s">
        <v>93</v>
      </c>
      <c r="P27">
        <v>113.4</v>
      </c>
      <c r="Q27">
        <v>8355.7000000000007</v>
      </c>
      <c r="R27">
        <v>10669.6</v>
      </c>
      <c r="S27">
        <v>10176.9</v>
      </c>
      <c r="T27">
        <v>13456.2</v>
      </c>
      <c r="U27">
        <v>17888.7</v>
      </c>
      <c r="V27">
        <v>12352.7</v>
      </c>
      <c r="W27">
        <v>13491.9</v>
      </c>
      <c r="X27">
        <v>8176.3</v>
      </c>
      <c r="Y27">
        <v>9036.1</v>
      </c>
      <c r="Z27">
        <v>10444.5</v>
      </c>
      <c r="AA27">
        <v>16451.599999999999</v>
      </c>
      <c r="AB27">
        <v>12596.4</v>
      </c>
      <c r="AD27" t="s">
        <v>34</v>
      </c>
      <c r="AE27">
        <f t="shared" ref="AE27:AE42" si="38">$M27*$P27*Q27/Q$46</f>
        <v>0.17623031001803788</v>
      </c>
      <c r="AF27">
        <f t="shared" ref="AF27:AF42" si="39">$M27*$P27*R27/R$46</f>
        <v>0.20664853352926757</v>
      </c>
      <c r="AG27">
        <f t="shared" ref="AG27:AG42" si="40">$M27*$P27*S27/S$46</f>
        <v>0.19111912319404994</v>
      </c>
      <c r="AH27">
        <f t="shared" ref="AH27:AH42" si="41">$M27*$P27*T27/T$46</f>
        <v>0.20868987748163456</v>
      </c>
      <c r="AI27">
        <f t="shared" ref="AI27:AI42" si="42">$M27*$P27*U27/U$46</f>
        <v>0.32436583499140986</v>
      </c>
      <c r="AJ27">
        <f t="shared" ref="AJ27:AJ42" si="43">$M27*$P27*V27/V$46</f>
        <v>0.22360043234429941</v>
      </c>
      <c r="AK27">
        <f t="shared" ref="AK27:AK42" si="44">$M27*$P27*W27/W$46</f>
        <v>0.20944299561979574</v>
      </c>
      <c r="AL27">
        <f t="shared" ref="AL27:AL42" si="45">$M27*$P27*X27/X$46</f>
        <v>0.16305490074549692</v>
      </c>
      <c r="AM27">
        <f t="shared" ref="AM27:AM42" si="46">$M27*$P27*Y27/Y$46</f>
        <v>0.15008578758001836</v>
      </c>
      <c r="AN27">
        <f t="shared" ref="AN27:AN42" si="47">$M27*$P27*Z27/Z$46</f>
        <v>0.18387632709207657</v>
      </c>
      <c r="AO27">
        <f t="shared" ref="AO27:AO42" si="48">$M27*$P27*AA27/AA$46</f>
        <v>0.34022104822527188</v>
      </c>
      <c r="AP27">
        <f t="shared" ref="AP27:AP42" si="49">$M27*$P27*AB27/AB$46</f>
        <v>0.2337989108263904</v>
      </c>
      <c r="AR27">
        <f>AE27*$H27/AE$43</f>
        <v>0</v>
      </c>
      <c r="AS27">
        <f t="shared" ref="AS27:BA27" si="50">AF27*$H27/AF$43</f>
        <v>0</v>
      </c>
      <c r="AT27">
        <f t="shared" si="50"/>
        <v>0</v>
      </c>
      <c r="AU27">
        <f t="shared" si="50"/>
        <v>0</v>
      </c>
      <c r="AV27">
        <f t="shared" si="50"/>
        <v>0</v>
      </c>
      <c r="AW27">
        <f t="shared" si="50"/>
        <v>0</v>
      </c>
      <c r="AX27">
        <f t="shared" si="50"/>
        <v>0</v>
      </c>
      <c r="AY27">
        <f t="shared" si="50"/>
        <v>0</v>
      </c>
      <c r="AZ27">
        <f t="shared" si="50"/>
        <v>0</v>
      </c>
      <c r="BA27">
        <f t="shared" si="50"/>
        <v>0</v>
      </c>
      <c r="BC27">
        <f>AE27*$G27/AE$43</f>
        <v>5.3597953830850746E-2</v>
      </c>
      <c r="BD27">
        <f t="shared" ref="BD27:BL27" si="51">AF27*$G27/AF$43</f>
        <v>5.613405771488432E-2</v>
      </c>
      <c r="BE27">
        <f t="shared" si="51"/>
        <v>6.1537131254300749E-2</v>
      </c>
      <c r="BF27">
        <f t="shared" si="51"/>
        <v>6.7711772137573442E-2</v>
      </c>
      <c r="BG27">
        <f t="shared" si="51"/>
        <v>0.10012621260031912</v>
      </c>
      <c r="BH27">
        <f t="shared" si="51"/>
        <v>6.9860199293881903E-2</v>
      </c>
      <c r="BI27">
        <f t="shared" si="51"/>
        <v>5.4979020450130416E-2</v>
      </c>
      <c r="BJ27">
        <f t="shared" si="51"/>
        <v>5.4317635164967154E-2</v>
      </c>
      <c r="BK27">
        <f t="shared" si="51"/>
        <v>5.8527085933275942E-2</v>
      </c>
      <c r="BL27">
        <f t="shared" si="51"/>
        <v>4.828103505503463E-2</v>
      </c>
    </row>
    <row r="28" spans="1:64" x14ac:dyDescent="0.25">
      <c r="A28" t="s">
        <v>38</v>
      </c>
      <c r="B28" t="s">
        <v>39</v>
      </c>
      <c r="C28" t="s">
        <v>31</v>
      </c>
      <c r="D28">
        <v>1</v>
      </c>
      <c r="E28">
        <v>0</v>
      </c>
      <c r="F28" t="s">
        <v>118</v>
      </c>
      <c r="G28">
        <v>32</v>
      </c>
      <c r="H28">
        <v>1</v>
      </c>
      <c r="I28">
        <v>1</v>
      </c>
      <c r="J28">
        <v>0</v>
      </c>
      <c r="K28">
        <v>1</v>
      </c>
      <c r="L28">
        <v>0</v>
      </c>
      <c r="M28">
        <f t="shared" si="2"/>
        <v>1</v>
      </c>
      <c r="N28">
        <v>456.3698</v>
      </c>
      <c r="O28" t="s">
        <v>119</v>
      </c>
      <c r="P28">
        <v>113.4</v>
      </c>
      <c r="Q28">
        <v>409277.8</v>
      </c>
      <c r="R28">
        <v>413046.5</v>
      </c>
      <c r="S28">
        <v>399717.2</v>
      </c>
      <c r="T28">
        <v>481875.9</v>
      </c>
      <c r="U28">
        <v>367724.5</v>
      </c>
      <c r="V28">
        <v>489743.5</v>
      </c>
      <c r="W28">
        <v>604311.5</v>
      </c>
      <c r="X28">
        <v>378829.5</v>
      </c>
      <c r="Y28">
        <v>427139.8</v>
      </c>
      <c r="Z28">
        <v>553577.6</v>
      </c>
      <c r="AA28">
        <v>415362.9</v>
      </c>
      <c r="AB28">
        <v>267976.8</v>
      </c>
      <c r="AD28" t="s">
        <v>38</v>
      </c>
      <c r="AE28">
        <f t="shared" si="38"/>
        <v>8.6320899000084381</v>
      </c>
      <c r="AF28">
        <f t="shared" si="39"/>
        <v>7.9998738007419785</v>
      </c>
      <c r="AG28">
        <f t="shared" si="40"/>
        <v>7.5065688755495987</v>
      </c>
      <c r="AH28">
        <f t="shared" si="41"/>
        <v>7.4733299543966636</v>
      </c>
      <c r="AI28">
        <f t="shared" si="42"/>
        <v>6.6677435749550673</v>
      </c>
      <c r="AJ28">
        <f t="shared" si="43"/>
        <v>8.865013991905446</v>
      </c>
      <c r="AK28">
        <f t="shared" si="44"/>
        <v>9.3810961278613245</v>
      </c>
      <c r="AL28">
        <f t="shared" si="45"/>
        <v>7.5547627315492614</v>
      </c>
      <c r="AM28">
        <f t="shared" si="46"/>
        <v>7.0946108708150106</v>
      </c>
      <c r="AN28">
        <f t="shared" si="47"/>
        <v>9.7457815930342981</v>
      </c>
      <c r="AO28">
        <f t="shared" si="48"/>
        <v>8.5897542629220744</v>
      </c>
      <c r="AP28">
        <f t="shared" si="49"/>
        <v>4.9738563372663185</v>
      </c>
      <c r="AR28">
        <f t="shared" ref="AR28:AR42" si="52">AE28*$H28/AE$43</f>
        <v>8.7510931174296855E-2</v>
      </c>
      <c r="AS28">
        <f t="shared" ref="AS28:AS42" si="53">AF28*$H28/AF$43</f>
        <v>7.2436255248340964E-2</v>
      </c>
      <c r="AT28">
        <f t="shared" ref="AT28:AT42" si="54">AG28*$H28/AG$43</f>
        <v>8.0566281811427803E-2</v>
      </c>
      <c r="AU28">
        <f t="shared" ref="AU28:AU42" si="55">AH28*$H28/AH$43</f>
        <v>8.0826858348786237E-2</v>
      </c>
      <c r="AV28">
        <f t="shared" ref="AV28:AV42" si="56">AI28*$H28/AI$43</f>
        <v>6.8607298583921783E-2</v>
      </c>
      <c r="AW28">
        <f t="shared" ref="AW28:AW42" si="57">AJ28*$H28/AJ$43</f>
        <v>9.2324157236564341E-2</v>
      </c>
      <c r="AX28">
        <f t="shared" ref="AX28:AX42" si="58">AK28*$H28/AK$43</f>
        <v>8.208494063536638E-2</v>
      </c>
      <c r="AY28">
        <f t="shared" ref="AY28:AY42" si="59">AL28*$H28/AL$43</f>
        <v>8.388930025694967E-2</v>
      </c>
      <c r="AZ28">
        <f t="shared" ref="AZ28:AZ42" si="60">AM28*$H28/AM$43</f>
        <v>9.2219902318191452E-2</v>
      </c>
      <c r="BA28">
        <f t="shared" ref="BA28:BA42" si="61">AN28*$H28/AN$43</f>
        <v>8.5299438336866096E-2</v>
      </c>
      <c r="BC28">
        <f t="shared" ref="BC28:BC42" si="62">AE28*$G28/AE$43</f>
        <v>2.8003497975774994</v>
      </c>
      <c r="BD28">
        <f t="shared" ref="BD28:BD42" si="63">AF28*$G28/AF$43</f>
        <v>2.3179601679469108</v>
      </c>
      <c r="BE28">
        <f t="shared" ref="BE28:BE42" si="64">AG28*$G28/AG$43</f>
        <v>2.5781210179656897</v>
      </c>
      <c r="BF28">
        <f t="shared" ref="BF28:BF42" si="65">AH28*$G28/AH$43</f>
        <v>2.5864594671611596</v>
      </c>
      <c r="BG28">
        <f t="shared" ref="BG28:BG42" si="66">AI28*$G28/AI$43</f>
        <v>2.1954335546854971</v>
      </c>
      <c r="BH28">
        <f t="shared" ref="BH28:BH42" si="67">AJ28*$G28/AJ$43</f>
        <v>2.9543730315700589</v>
      </c>
      <c r="BI28">
        <f t="shared" ref="BI28:BI42" si="68">AK28*$G28/AK$43</f>
        <v>2.6267181003317241</v>
      </c>
      <c r="BJ28">
        <f t="shared" ref="BJ28:BJ42" si="69">AL28*$G28/AL$43</f>
        <v>2.6844576082223894</v>
      </c>
      <c r="BK28">
        <f t="shared" ref="BK28:BK42" si="70">AM28*$G28/AM$43</f>
        <v>2.9510368741821265</v>
      </c>
      <c r="BL28">
        <f t="shared" ref="BL28:BL42" si="71">AN28*$G28/AN$43</f>
        <v>2.7295820267797151</v>
      </c>
    </row>
    <row r="29" spans="1:64" x14ac:dyDescent="0.25">
      <c r="A29" t="s">
        <v>42</v>
      </c>
      <c r="B29" t="s">
        <v>43</v>
      </c>
      <c r="C29" t="s">
        <v>31</v>
      </c>
      <c r="D29">
        <v>1</v>
      </c>
      <c r="E29">
        <v>0</v>
      </c>
      <c r="F29" t="s">
        <v>120</v>
      </c>
      <c r="G29">
        <v>32</v>
      </c>
      <c r="H29">
        <v>0</v>
      </c>
      <c r="I29">
        <v>1</v>
      </c>
      <c r="J29">
        <v>0</v>
      </c>
      <c r="K29">
        <v>1</v>
      </c>
      <c r="L29">
        <v>0</v>
      </c>
      <c r="M29">
        <f t="shared" si="2"/>
        <v>1</v>
      </c>
      <c r="N29">
        <v>457.37740000000002</v>
      </c>
      <c r="O29" t="s">
        <v>121</v>
      </c>
      <c r="P29">
        <v>113.4</v>
      </c>
      <c r="Q29">
        <v>473929.5</v>
      </c>
      <c r="R29">
        <v>575263</v>
      </c>
      <c r="S29">
        <v>553136.5</v>
      </c>
      <c r="T29">
        <v>640626.5</v>
      </c>
      <c r="U29">
        <v>587282.9</v>
      </c>
      <c r="V29">
        <v>610889.30000000005</v>
      </c>
      <c r="W29">
        <v>833348.6</v>
      </c>
      <c r="X29">
        <v>465184.4</v>
      </c>
      <c r="Y29">
        <v>581556.9</v>
      </c>
      <c r="Z29">
        <v>731694.2</v>
      </c>
      <c r="AA29">
        <v>579678.80000000005</v>
      </c>
      <c r="AB29">
        <v>407665.7</v>
      </c>
      <c r="AD29" t="s">
        <v>42</v>
      </c>
      <c r="AE29">
        <f t="shared" si="38"/>
        <v>9.9956607718914849</v>
      </c>
      <c r="AF29">
        <f t="shared" si="39"/>
        <v>11.141678726817036</v>
      </c>
      <c r="AG29">
        <f t="shared" si="40"/>
        <v>10.387737217288725</v>
      </c>
      <c r="AH29">
        <f t="shared" si="41"/>
        <v>9.9353655412737893</v>
      </c>
      <c r="AI29">
        <f t="shared" si="42"/>
        <v>10.648873771413053</v>
      </c>
      <c r="AJ29">
        <f t="shared" si="43"/>
        <v>11.057915402665524</v>
      </c>
      <c r="AK29">
        <f t="shared" si="44"/>
        <v>12.936578775381001</v>
      </c>
      <c r="AL29">
        <f t="shared" si="45"/>
        <v>9.2768851644819232</v>
      </c>
      <c r="AM29">
        <f t="shared" si="46"/>
        <v>9.6594133928458046</v>
      </c>
      <c r="AN29">
        <f t="shared" si="47"/>
        <v>12.881539762609535</v>
      </c>
      <c r="AO29">
        <f t="shared" si="48"/>
        <v>11.987826653332672</v>
      </c>
      <c r="AP29">
        <f t="shared" si="49"/>
        <v>7.5665901877741284</v>
      </c>
      <c r="AR29">
        <f t="shared" si="52"/>
        <v>0</v>
      </c>
      <c r="AS29">
        <f t="shared" si="53"/>
        <v>0</v>
      </c>
      <c r="AT29">
        <f t="shared" si="54"/>
        <v>0</v>
      </c>
      <c r="AU29">
        <f t="shared" si="55"/>
        <v>0</v>
      </c>
      <c r="AV29">
        <f t="shared" si="56"/>
        <v>0</v>
      </c>
      <c r="AW29">
        <f t="shared" si="57"/>
        <v>0</v>
      </c>
      <c r="AX29">
        <f t="shared" si="58"/>
        <v>0</v>
      </c>
      <c r="AY29">
        <f t="shared" si="59"/>
        <v>0</v>
      </c>
      <c r="AZ29">
        <f t="shared" si="60"/>
        <v>0</v>
      </c>
      <c r="BA29">
        <f t="shared" si="61"/>
        <v>0</v>
      </c>
      <c r="BC29">
        <f t="shared" si="62"/>
        <v>3.2427079587287788</v>
      </c>
      <c r="BD29">
        <f t="shared" si="63"/>
        <v>3.2282968626865105</v>
      </c>
      <c r="BE29">
        <f t="shared" si="64"/>
        <v>3.5676544228118749</v>
      </c>
      <c r="BF29">
        <f t="shared" si="65"/>
        <v>3.4385502073029981</v>
      </c>
      <c r="BG29">
        <f t="shared" si="66"/>
        <v>3.5062678302724111</v>
      </c>
      <c r="BH29">
        <f t="shared" si="67"/>
        <v>3.6851839242270925</v>
      </c>
      <c r="BI29">
        <f t="shared" si="68"/>
        <v>3.6222574806306049</v>
      </c>
      <c r="BJ29">
        <f t="shared" si="69"/>
        <v>3.296384790008084</v>
      </c>
      <c r="BK29">
        <f t="shared" si="70"/>
        <v>4.0178785876077283</v>
      </c>
      <c r="BL29">
        <f t="shared" si="71"/>
        <v>3.6078398718065219</v>
      </c>
    </row>
    <row r="30" spans="1:64" x14ac:dyDescent="0.25">
      <c r="A30" t="s">
        <v>46</v>
      </c>
      <c r="B30" t="s">
        <v>47</v>
      </c>
      <c r="C30" t="s">
        <v>31</v>
      </c>
      <c r="D30">
        <v>1</v>
      </c>
      <c r="E30">
        <v>0</v>
      </c>
      <c r="F30" t="s">
        <v>102</v>
      </c>
      <c r="G30">
        <v>34</v>
      </c>
      <c r="H30">
        <v>3</v>
      </c>
      <c r="I30">
        <v>1</v>
      </c>
      <c r="J30">
        <v>0</v>
      </c>
      <c r="K30">
        <v>1</v>
      </c>
      <c r="L30">
        <v>0</v>
      </c>
      <c r="M30">
        <f t="shared" si="2"/>
        <v>1</v>
      </c>
      <c r="N30">
        <v>468.36959999999999</v>
      </c>
      <c r="O30" t="s">
        <v>97</v>
      </c>
      <c r="P30">
        <v>113.4</v>
      </c>
      <c r="Q30">
        <v>38994.5</v>
      </c>
      <c r="R30">
        <v>49149.8</v>
      </c>
      <c r="S30">
        <v>49158.400000000001</v>
      </c>
      <c r="T30">
        <v>34295.1</v>
      </c>
      <c r="U30">
        <v>46943.5</v>
      </c>
      <c r="V30">
        <v>47929.7</v>
      </c>
      <c r="W30">
        <v>47812.2</v>
      </c>
      <c r="X30">
        <v>27191</v>
      </c>
      <c r="Y30">
        <v>29401.5</v>
      </c>
      <c r="Z30">
        <v>50560.9</v>
      </c>
      <c r="AA30">
        <v>36533.4</v>
      </c>
      <c r="AB30">
        <v>31314.3</v>
      </c>
      <c r="AD30" t="s">
        <v>46</v>
      </c>
      <c r="AE30">
        <f t="shared" si="38"/>
        <v>0.82243412568646279</v>
      </c>
      <c r="AF30">
        <f t="shared" si="39"/>
        <v>0.95193203993184328</v>
      </c>
      <c r="AG30">
        <f t="shared" si="40"/>
        <v>0.92317997677312214</v>
      </c>
      <c r="AH30">
        <f t="shared" si="41"/>
        <v>0.5318767718390337</v>
      </c>
      <c r="AI30">
        <f t="shared" si="42"/>
        <v>0.85120034294941782</v>
      </c>
      <c r="AJ30">
        <f t="shared" si="43"/>
        <v>0.86759183353700531</v>
      </c>
      <c r="AK30">
        <f t="shared" si="44"/>
        <v>0.74221795263623336</v>
      </c>
      <c r="AL30">
        <f t="shared" si="45"/>
        <v>0.54225331826997625</v>
      </c>
      <c r="AM30">
        <f t="shared" si="46"/>
        <v>0.48834644188686593</v>
      </c>
      <c r="AN30">
        <f t="shared" si="47"/>
        <v>0.89012902355017232</v>
      </c>
      <c r="AO30">
        <f t="shared" si="48"/>
        <v>0.7555150649926542</v>
      </c>
      <c r="AP30">
        <f t="shared" si="49"/>
        <v>0.58121758861983086</v>
      </c>
      <c r="AR30">
        <f t="shared" si="52"/>
        <v>2.5013169580730629E-2</v>
      </c>
      <c r="AS30">
        <f t="shared" si="53"/>
        <v>2.5858304996204368E-2</v>
      </c>
      <c r="AT30">
        <f t="shared" si="54"/>
        <v>2.9724836768086731E-2</v>
      </c>
      <c r="AU30">
        <f t="shared" si="55"/>
        <v>1.7257338599569679E-2</v>
      </c>
      <c r="AV30">
        <f t="shared" si="56"/>
        <v>2.6275105855669115E-2</v>
      </c>
      <c r="AW30">
        <f t="shared" si="57"/>
        <v>2.7106449554315824E-2</v>
      </c>
      <c r="AX30">
        <f t="shared" si="58"/>
        <v>1.9483304216349997E-2</v>
      </c>
      <c r="AY30">
        <f t="shared" si="59"/>
        <v>1.8063804138432078E-2</v>
      </c>
      <c r="AZ30">
        <f t="shared" si="60"/>
        <v>1.9043438176505487E-2</v>
      </c>
      <c r="BA30">
        <f t="shared" si="61"/>
        <v>2.3372421708211022E-2</v>
      </c>
      <c r="BC30">
        <f t="shared" si="62"/>
        <v>0.28348258858161379</v>
      </c>
      <c r="BD30">
        <f t="shared" si="63"/>
        <v>0.29306078995698281</v>
      </c>
      <c r="BE30">
        <f t="shared" si="64"/>
        <v>0.33688148337164964</v>
      </c>
      <c r="BF30">
        <f t="shared" si="65"/>
        <v>0.195583170795123</v>
      </c>
      <c r="BG30">
        <f t="shared" si="66"/>
        <v>0.29778453303091662</v>
      </c>
      <c r="BH30">
        <f t="shared" si="67"/>
        <v>0.30720642828224604</v>
      </c>
      <c r="BI30">
        <f t="shared" si="68"/>
        <v>0.22081078111863328</v>
      </c>
      <c r="BJ30">
        <f t="shared" si="69"/>
        <v>0.20472311356889689</v>
      </c>
      <c r="BK30">
        <f t="shared" si="70"/>
        <v>0.2158256326670622</v>
      </c>
      <c r="BL30">
        <f t="shared" si="71"/>
        <v>0.26488744602639158</v>
      </c>
    </row>
    <row r="31" spans="1:64" x14ac:dyDescent="0.25">
      <c r="A31" t="s">
        <v>50</v>
      </c>
      <c r="B31" t="s">
        <v>51</v>
      </c>
      <c r="C31" t="s">
        <v>31</v>
      </c>
      <c r="D31">
        <v>1</v>
      </c>
      <c r="E31">
        <v>0</v>
      </c>
      <c r="F31" t="s">
        <v>103</v>
      </c>
      <c r="G31">
        <v>34</v>
      </c>
      <c r="H31">
        <v>2</v>
      </c>
      <c r="I31">
        <v>1</v>
      </c>
      <c r="J31">
        <v>0</v>
      </c>
      <c r="K31">
        <v>1</v>
      </c>
      <c r="L31">
        <v>0</v>
      </c>
      <c r="M31">
        <f t="shared" si="2"/>
        <v>1</v>
      </c>
      <c r="N31">
        <v>469.37740000000002</v>
      </c>
      <c r="O31" t="s">
        <v>104</v>
      </c>
      <c r="P31">
        <v>113.4</v>
      </c>
      <c r="Q31">
        <v>1093589.3</v>
      </c>
      <c r="R31">
        <v>1446616.4</v>
      </c>
      <c r="S31">
        <v>1094487.2</v>
      </c>
      <c r="T31">
        <v>1335376.3</v>
      </c>
      <c r="U31">
        <v>1282224.2</v>
      </c>
      <c r="V31">
        <v>1078556.8</v>
      </c>
      <c r="W31">
        <v>1711699.3</v>
      </c>
      <c r="X31">
        <v>945910</v>
      </c>
      <c r="Y31">
        <v>957860.3</v>
      </c>
      <c r="Z31">
        <v>1583690</v>
      </c>
      <c r="AA31">
        <v>1135624.3999999999</v>
      </c>
      <c r="AB31">
        <v>813559.6</v>
      </c>
      <c r="AD31" t="s">
        <v>50</v>
      </c>
      <c r="AE31">
        <f t="shared" si="38"/>
        <v>23.064923509868596</v>
      </c>
      <c r="AF31">
        <f t="shared" si="39"/>
        <v>28.018028570835671</v>
      </c>
      <c r="AG31">
        <f t="shared" si="40"/>
        <v>20.554140652960214</v>
      </c>
      <c r="AH31">
        <f t="shared" si="41"/>
        <v>20.71011997732484</v>
      </c>
      <c r="AI31">
        <f t="shared" si="42"/>
        <v>23.249857355715761</v>
      </c>
      <c r="AJ31">
        <f t="shared" si="43"/>
        <v>19.523324195348714</v>
      </c>
      <c r="AK31">
        <f t="shared" si="44"/>
        <v>26.571752606549666</v>
      </c>
      <c r="AL31">
        <f t="shared" si="45"/>
        <v>18.86369888142228</v>
      </c>
      <c r="AM31">
        <f t="shared" si="46"/>
        <v>15.909653226185263</v>
      </c>
      <c r="AN31">
        <f t="shared" si="47"/>
        <v>27.880999612470745</v>
      </c>
      <c r="AO31">
        <f t="shared" si="48"/>
        <v>23.484847902829845</v>
      </c>
      <c r="AP31">
        <f t="shared" si="49"/>
        <v>15.100294399380287</v>
      </c>
      <c r="AR31">
        <f t="shared" si="52"/>
        <v>0.46765799642808609</v>
      </c>
      <c r="AS31">
        <f t="shared" si="53"/>
        <v>0.50738827128101116</v>
      </c>
      <c r="AT31">
        <f t="shared" si="54"/>
        <v>0.44120575343868385</v>
      </c>
      <c r="AU31">
        <f t="shared" si="55"/>
        <v>0.44797538553983007</v>
      </c>
      <c r="AV31">
        <f t="shared" si="56"/>
        <v>0.4784556837574338</v>
      </c>
      <c r="AW31">
        <f t="shared" si="57"/>
        <v>0.40664898091252127</v>
      </c>
      <c r="AX31">
        <f t="shared" si="58"/>
        <v>0.46500765061097848</v>
      </c>
      <c r="AY31">
        <f t="shared" si="59"/>
        <v>0.41893109172359205</v>
      </c>
      <c r="AZ31">
        <f t="shared" si="60"/>
        <v>0.41360595898801084</v>
      </c>
      <c r="BA31">
        <f t="shared" si="61"/>
        <v>0.48805395124264944</v>
      </c>
      <c r="BC31">
        <f t="shared" si="62"/>
        <v>7.9501859392774632</v>
      </c>
      <c r="BD31">
        <f t="shared" si="63"/>
        <v>8.6256006117771911</v>
      </c>
      <c r="BE31">
        <f t="shared" si="64"/>
        <v>7.5004978084576246</v>
      </c>
      <c r="BF31">
        <f t="shared" si="65"/>
        <v>7.615581554177111</v>
      </c>
      <c r="BG31">
        <f t="shared" si="66"/>
        <v>8.1337466238763749</v>
      </c>
      <c r="BH31">
        <f t="shared" si="67"/>
        <v>6.913032675512861</v>
      </c>
      <c r="BI31">
        <f t="shared" si="68"/>
        <v>7.905130060386635</v>
      </c>
      <c r="BJ31">
        <f t="shared" si="69"/>
        <v>7.1218285593010657</v>
      </c>
      <c r="BK31">
        <f t="shared" si="70"/>
        <v>7.0313013027961837</v>
      </c>
      <c r="BL31">
        <f t="shared" si="71"/>
        <v>8.29691717112504</v>
      </c>
    </row>
    <row r="32" spans="1:64" x14ac:dyDescent="0.25">
      <c r="A32" t="s">
        <v>54</v>
      </c>
      <c r="B32" t="s">
        <v>55</v>
      </c>
      <c r="C32" t="s">
        <v>31</v>
      </c>
      <c r="D32">
        <v>1</v>
      </c>
      <c r="E32">
        <v>0</v>
      </c>
      <c r="F32" t="s">
        <v>105</v>
      </c>
      <c r="G32">
        <v>34</v>
      </c>
      <c r="H32">
        <v>1</v>
      </c>
      <c r="I32">
        <v>1</v>
      </c>
      <c r="J32">
        <v>0</v>
      </c>
      <c r="K32">
        <v>1</v>
      </c>
      <c r="L32">
        <v>0</v>
      </c>
      <c r="M32">
        <f t="shared" si="2"/>
        <v>1</v>
      </c>
      <c r="N32">
        <v>470.3852</v>
      </c>
      <c r="O32" t="s">
        <v>106</v>
      </c>
      <c r="P32">
        <v>113.4</v>
      </c>
      <c r="Q32">
        <v>874016.4</v>
      </c>
      <c r="R32">
        <v>1008823.6</v>
      </c>
      <c r="S32">
        <v>982294.8</v>
      </c>
      <c r="T32">
        <v>1458280.2</v>
      </c>
      <c r="U32">
        <v>1144223.3</v>
      </c>
      <c r="V32">
        <v>1195595.1000000001</v>
      </c>
      <c r="W32">
        <v>1641688.7</v>
      </c>
      <c r="X32">
        <v>1114388.3</v>
      </c>
      <c r="Y32">
        <v>1039579.1</v>
      </c>
      <c r="Z32">
        <v>1160775.5</v>
      </c>
      <c r="AA32">
        <v>920374.9</v>
      </c>
      <c r="AB32">
        <v>648279.80000000005</v>
      </c>
      <c r="AD32" t="s">
        <v>54</v>
      </c>
      <c r="AE32">
        <f t="shared" si="38"/>
        <v>18.433905134560767</v>
      </c>
      <c r="AF32">
        <f t="shared" si="39"/>
        <v>19.538869079414074</v>
      </c>
      <c r="AG32">
        <f t="shared" si="40"/>
        <v>18.447201101914597</v>
      </c>
      <c r="AH32">
        <f t="shared" si="41"/>
        <v>22.616215296435364</v>
      </c>
      <c r="AI32">
        <f t="shared" si="42"/>
        <v>20.747563887880421</v>
      </c>
      <c r="AJ32">
        <f t="shared" si="43"/>
        <v>21.641874348824619</v>
      </c>
      <c r="AK32">
        <f t="shared" si="44"/>
        <v>25.484935346627843</v>
      </c>
      <c r="AL32">
        <f t="shared" si="45"/>
        <v>22.223557556406082</v>
      </c>
      <c r="AM32">
        <f t="shared" si="46"/>
        <v>17.266967826299691</v>
      </c>
      <c r="AN32">
        <f t="shared" si="47"/>
        <v>20.435553211591625</v>
      </c>
      <c r="AO32">
        <f t="shared" si="48"/>
        <v>19.033462595627771</v>
      </c>
      <c r="AP32">
        <f t="shared" si="49"/>
        <v>12.032573683810472</v>
      </c>
      <c r="AR32">
        <f t="shared" si="52"/>
        <v>0.18688037569007335</v>
      </c>
      <c r="AS32">
        <f t="shared" si="53"/>
        <v>0.17691810435423186</v>
      </c>
      <c r="AT32">
        <f t="shared" si="54"/>
        <v>0.19798957782827484</v>
      </c>
      <c r="AU32">
        <f t="shared" si="55"/>
        <v>0.24460282649171639</v>
      </c>
      <c r="AV32">
        <f t="shared" si="56"/>
        <v>0.21348066171761823</v>
      </c>
      <c r="AW32">
        <f t="shared" si="57"/>
        <v>0.22538800413617713</v>
      </c>
      <c r="AX32">
        <f t="shared" si="58"/>
        <v>0.22299413378903396</v>
      </c>
      <c r="AY32">
        <f t="shared" si="59"/>
        <v>0.24677395688966067</v>
      </c>
      <c r="AZ32">
        <f t="shared" si="60"/>
        <v>0.22444614867084123</v>
      </c>
      <c r="BA32">
        <f t="shared" si="61"/>
        <v>0.17886109948306236</v>
      </c>
      <c r="BC32">
        <f t="shared" si="62"/>
        <v>6.3539327734624935</v>
      </c>
      <c r="BD32">
        <f t="shared" si="63"/>
        <v>6.0152155480438836</v>
      </c>
      <c r="BE32">
        <f t="shared" si="64"/>
        <v>6.7316456461613443</v>
      </c>
      <c r="BF32">
        <f t="shared" si="65"/>
        <v>8.3164961007183571</v>
      </c>
      <c r="BG32">
        <f t="shared" si="66"/>
        <v>7.2583424983990197</v>
      </c>
      <c r="BH32">
        <f t="shared" si="67"/>
        <v>7.6631921406300219</v>
      </c>
      <c r="BI32">
        <f t="shared" si="68"/>
        <v>7.5818005488271547</v>
      </c>
      <c r="BJ32">
        <f t="shared" si="69"/>
        <v>8.3903145342484624</v>
      </c>
      <c r="BK32">
        <f t="shared" si="70"/>
        <v>7.631169054808602</v>
      </c>
      <c r="BL32">
        <f t="shared" si="71"/>
        <v>6.0812773824241209</v>
      </c>
    </row>
    <row r="33" spans="1:64" x14ac:dyDescent="0.25">
      <c r="A33" t="s">
        <v>62</v>
      </c>
      <c r="B33" t="s">
        <v>63</v>
      </c>
      <c r="C33" t="s">
        <v>31</v>
      </c>
      <c r="D33">
        <v>1</v>
      </c>
      <c r="E33">
        <v>0</v>
      </c>
      <c r="F33" t="s">
        <v>107</v>
      </c>
      <c r="G33">
        <v>36</v>
      </c>
      <c r="H33">
        <v>5</v>
      </c>
      <c r="I33">
        <v>1</v>
      </c>
      <c r="J33">
        <v>0</v>
      </c>
      <c r="K33">
        <v>1</v>
      </c>
      <c r="L33">
        <v>0</v>
      </c>
      <c r="M33">
        <f t="shared" si="2"/>
        <v>1</v>
      </c>
      <c r="N33">
        <v>480.36919999999998</v>
      </c>
      <c r="O33" t="s">
        <v>108</v>
      </c>
      <c r="P33">
        <v>113.4</v>
      </c>
      <c r="Q33">
        <v>34802.800000000003</v>
      </c>
      <c r="R33">
        <v>32688.7</v>
      </c>
      <c r="S33">
        <v>31803.8</v>
      </c>
      <c r="T33">
        <v>29272.7</v>
      </c>
      <c r="U33">
        <v>26639.7</v>
      </c>
      <c r="V33">
        <v>40293.5</v>
      </c>
      <c r="W33">
        <v>40849.9</v>
      </c>
      <c r="X33">
        <v>18386</v>
      </c>
      <c r="Y33">
        <v>22633.1</v>
      </c>
      <c r="Z33">
        <v>46284.3</v>
      </c>
      <c r="AA33">
        <v>27229.3</v>
      </c>
      <c r="AB33">
        <v>26754.400000000001</v>
      </c>
      <c r="AD33" t="s">
        <v>62</v>
      </c>
      <c r="AE33">
        <f t="shared" si="38"/>
        <v>0.73402685992744698</v>
      </c>
      <c r="AF33">
        <f t="shared" si="39"/>
        <v>0.63311388599180551</v>
      </c>
      <c r="AG33">
        <f t="shared" si="40"/>
        <v>0.59726580493459958</v>
      </c>
      <c r="AH33">
        <f t="shared" si="41"/>
        <v>0.45398523926194945</v>
      </c>
      <c r="AI33">
        <f t="shared" si="42"/>
        <v>0.48304284461255781</v>
      </c>
      <c r="AJ33">
        <f t="shared" si="43"/>
        <v>0.72936637501639545</v>
      </c>
      <c r="AK33">
        <f t="shared" si="44"/>
        <v>0.63413792177299677</v>
      </c>
      <c r="AL33">
        <f t="shared" si="45"/>
        <v>0.36666064174586382</v>
      </c>
      <c r="AM33">
        <f t="shared" si="46"/>
        <v>0.37592618927162308</v>
      </c>
      <c r="AN33">
        <f t="shared" si="47"/>
        <v>0.81483911015633115</v>
      </c>
      <c r="AO33">
        <f t="shared" si="48"/>
        <v>0.56310516839945035</v>
      </c>
      <c r="AP33">
        <f t="shared" si="49"/>
        <v>0.49658232350620657</v>
      </c>
      <c r="AR33">
        <f t="shared" si="52"/>
        <v>3.7207312923799168E-2</v>
      </c>
      <c r="AS33">
        <f t="shared" si="53"/>
        <v>2.8663201563703399E-2</v>
      </c>
      <c r="AT33">
        <f t="shared" si="54"/>
        <v>3.2051584388591327E-2</v>
      </c>
      <c r="AU33">
        <f t="shared" si="55"/>
        <v>2.4550100724963782E-2</v>
      </c>
      <c r="AV33">
        <f t="shared" si="56"/>
        <v>2.485118413494479E-2</v>
      </c>
      <c r="AW33">
        <f t="shared" si="57"/>
        <v>3.7979712131059475E-2</v>
      </c>
      <c r="AX33">
        <f t="shared" si="58"/>
        <v>2.7743652209668797E-2</v>
      </c>
      <c r="AY33">
        <f t="shared" si="59"/>
        <v>2.0357293644294814E-2</v>
      </c>
      <c r="AZ33">
        <f t="shared" si="60"/>
        <v>2.4432542590948667E-2</v>
      </c>
      <c r="BA33">
        <f t="shared" si="61"/>
        <v>3.5659181240489245E-2</v>
      </c>
      <c r="BC33">
        <f t="shared" si="62"/>
        <v>0.26789265305135401</v>
      </c>
      <c r="BD33">
        <f t="shared" si="63"/>
        <v>0.20637505125866448</v>
      </c>
      <c r="BE33">
        <f t="shared" si="64"/>
        <v>0.23077140759785753</v>
      </c>
      <c r="BF33">
        <f t="shared" si="65"/>
        <v>0.17676072521973923</v>
      </c>
      <c r="BG33">
        <f t="shared" si="66"/>
        <v>0.17892852577160248</v>
      </c>
      <c r="BH33">
        <f t="shared" si="67"/>
        <v>0.27345392734362822</v>
      </c>
      <c r="BI33">
        <f t="shared" si="68"/>
        <v>0.19975429590961533</v>
      </c>
      <c r="BJ33">
        <f t="shared" si="69"/>
        <v>0.14657251423892267</v>
      </c>
      <c r="BK33">
        <f t="shared" si="70"/>
        <v>0.1759143066548304</v>
      </c>
      <c r="BL33">
        <f t="shared" si="71"/>
        <v>0.25674610493152256</v>
      </c>
    </row>
    <row r="34" spans="1:64" x14ac:dyDescent="0.25">
      <c r="A34" t="s">
        <v>66</v>
      </c>
      <c r="B34" t="s">
        <v>67</v>
      </c>
      <c r="C34" t="s">
        <v>31</v>
      </c>
      <c r="D34">
        <v>1</v>
      </c>
      <c r="E34">
        <v>0</v>
      </c>
      <c r="F34" t="s">
        <v>109</v>
      </c>
      <c r="G34">
        <v>36</v>
      </c>
      <c r="H34">
        <v>4</v>
      </c>
      <c r="I34">
        <v>1</v>
      </c>
      <c r="J34">
        <v>0</v>
      </c>
      <c r="K34">
        <v>1</v>
      </c>
      <c r="L34">
        <v>0</v>
      </c>
      <c r="M34">
        <f t="shared" si="2"/>
        <v>1</v>
      </c>
      <c r="N34">
        <v>481.37729999999999</v>
      </c>
      <c r="O34" t="s">
        <v>110</v>
      </c>
      <c r="P34">
        <v>113.4</v>
      </c>
      <c r="Q34">
        <v>777748.5</v>
      </c>
      <c r="R34">
        <v>818644.9</v>
      </c>
      <c r="S34">
        <v>806519.3</v>
      </c>
      <c r="T34">
        <v>898200.8</v>
      </c>
      <c r="U34">
        <v>767623.7</v>
      </c>
      <c r="V34">
        <v>813585.5</v>
      </c>
      <c r="W34">
        <v>1118915</v>
      </c>
      <c r="X34">
        <v>627150.69999999995</v>
      </c>
      <c r="Y34">
        <v>666055.4</v>
      </c>
      <c r="Z34">
        <v>1079722.5</v>
      </c>
      <c r="AA34">
        <v>736477.9</v>
      </c>
      <c r="AB34">
        <v>515641.8</v>
      </c>
      <c r="AD34" t="s">
        <v>66</v>
      </c>
      <c r="AE34">
        <f t="shared" si="38"/>
        <v>16.403516075381347</v>
      </c>
      <c r="AF34">
        <f t="shared" si="39"/>
        <v>15.855492995633753</v>
      </c>
      <c r="AG34">
        <f t="shared" si="40"/>
        <v>15.146190043635974</v>
      </c>
      <c r="AH34">
        <f t="shared" si="41"/>
        <v>13.930040792044274</v>
      </c>
      <c r="AI34">
        <f t="shared" si="42"/>
        <v>13.918893067114743</v>
      </c>
      <c r="AJ34">
        <f t="shared" si="43"/>
        <v>14.726988395172958</v>
      </c>
      <c r="AK34">
        <f t="shared" si="44"/>
        <v>17.369600237470166</v>
      </c>
      <c r="AL34">
        <f t="shared" si="45"/>
        <v>12.506879045652544</v>
      </c>
      <c r="AM34">
        <f t="shared" si="46"/>
        <v>11.06289763071725</v>
      </c>
      <c r="AN34">
        <f t="shared" si="47"/>
        <v>19.008608126638386</v>
      </c>
      <c r="AO34">
        <f t="shared" si="48"/>
        <v>15.230450724108717</v>
      </c>
      <c r="AP34">
        <f t="shared" si="49"/>
        <v>9.5707099819440042</v>
      </c>
      <c r="AR34">
        <f t="shared" si="52"/>
        <v>0.66518629111486238</v>
      </c>
      <c r="AS34">
        <f t="shared" si="53"/>
        <v>0.57426532784228956</v>
      </c>
      <c r="AT34">
        <f t="shared" si="54"/>
        <v>0.65024233343129068</v>
      </c>
      <c r="AU34">
        <f t="shared" si="55"/>
        <v>0.6026344030101235</v>
      </c>
      <c r="AV34">
        <f t="shared" si="56"/>
        <v>0.57287005229180865</v>
      </c>
      <c r="AW34">
        <f t="shared" si="57"/>
        <v>0.61349335419368556</v>
      </c>
      <c r="AX34">
        <f t="shared" si="58"/>
        <v>0.6079385969058736</v>
      </c>
      <c r="AY34">
        <f t="shared" si="59"/>
        <v>0.55551358464592815</v>
      </c>
      <c r="AZ34">
        <f t="shared" si="60"/>
        <v>0.57520805999819202</v>
      </c>
      <c r="BA34">
        <f t="shared" si="61"/>
        <v>0.66548735215931343</v>
      </c>
      <c r="BC34">
        <f t="shared" si="62"/>
        <v>5.9866766200337604</v>
      </c>
      <c r="BD34">
        <f t="shared" si="63"/>
        <v>5.1683879505806072</v>
      </c>
      <c r="BE34">
        <f t="shared" si="64"/>
        <v>5.8521810008816164</v>
      </c>
      <c r="BF34">
        <f t="shared" si="65"/>
        <v>5.4237096270911112</v>
      </c>
      <c r="BG34">
        <f t="shared" si="66"/>
        <v>5.1558304706262774</v>
      </c>
      <c r="BH34">
        <f t="shared" si="67"/>
        <v>5.5214401877431705</v>
      </c>
      <c r="BI34">
        <f t="shared" si="68"/>
        <v>5.4714473721528618</v>
      </c>
      <c r="BJ34">
        <f t="shared" si="69"/>
        <v>4.9996222618133528</v>
      </c>
      <c r="BK34">
        <f t="shared" si="70"/>
        <v>5.1768725399837283</v>
      </c>
      <c r="BL34">
        <f t="shared" si="71"/>
        <v>5.9893861694338213</v>
      </c>
    </row>
    <row r="35" spans="1:64" x14ac:dyDescent="0.25">
      <c r="A35" t="s">
        <v>70</v>
      </c>
      <c r="B35" t="s">
        <v>71</v>
      </c>
      <c r="C35" t="s">
        <v>31</v>
      </c>
      <c r="D35">
        <v>1</v>
      </c>
      <c r="E35">
        <v>0</v>
      </c>
      <c r="F35" t="s">
        <v>111</v>
      </c>
      <c r="G35">
        <v>36</v>
      </c>
      <c r="H35">
        <v>3</v>
      </c>
      <c r="I35">
        <v>1</v>
      </c>
      <c r="J35">
        <v>0</v>
      </c>
      <c r="K35">
        <v>1</v>
      </c>
      <c r="L35">
        <v>0</v>
      </c>
      <c r="M35">
        <f t="shared" si="2"/>
        <v>1</v>
      </c>
      <c r="N35">
        <v>482.38529999999997</v>
      </c>
      <c r="O35" t="s">
        <v>112</v>
      </c>
      <c r="P35">
        <v>113.4</v>
      </c>
      <c r="Q35">
        <v>108619</v>
      </c>
      <c r="R35">
        <v>130691.6</v>
      </c>
      <c r="S35">
        <v>146555.5</v>
      </c>
      <c r="T35">
        <v>132620.79999999999</v>
      </c>
      <c r="U35">
        <v>109825.7</v>
      </c>
      <c r="V35">
        <v>134761.60000000001</v>
      </c>
      <c r="W35">
        <v>139822.1</v>
      </c>
      <c r="X35">
        <v>83832.399999999994</v>
      </c>
      <c r="Y35">
        <v>99855.3</v>
      </c>
      <c r="Z35">
        <v>122937.9</v>
      </c>
      <c r="AA35">
        <v>109310.3</v>
      </c>
      <c r="AB35">
        <v>82413.3</v>
      </c>
      <c r="AD35" t="s">
        <v>70</v>
      </c>
      <c r="AE35">
        <f t="shared" si="38"/>
        <v>2.2908864659872012</v>
      </c>
      <c r="AF35">
        <f t="shared" si="39"/>
        <v>2.5312314880214464</v>
      </c>
      <c r="AG35">
        <f t="shared" si="40"/>
        <v>2.7522682407477319</v>
      </c>
      <c r="AH35">
        <f t="shared" si="41"/>
        <v>2.0567930399010388</v>
      </c>
      <c r="AI35">
        <f t="shared" si="42"/>
        <v>1.9914082568334248</v>
      </c>
      <c r="AJ35">
        <f t="shared" si="43"/>
        <v>2.439365646652921</v>
      </c>
      <c r="AK35">
        <f t="shared" si="44"/>
        <v>2.1705437690651905</v>
      </c>
      <c r="AL35">
        <f t="shared" si="45"/>
        <v>1.6718177734741626</v>
      </c>
      <c r="AM35">
        <f t="shared" si="46"/>
        <v>1.658554170996227</v>
      </c>
      <c r="AN35">
        <f t="shared" si="47"/>
        <v>2.1643323770800897</v>
      </c>
      <c r="AO35">
        <f t="shared" si="48"/>
        <v>2.2605500284360756</v>
      </c>
      <c r="AP35">
        <f t="shared" si="49"/>
        <v>1.5296544868064337</v>
      </c>
      <c r="AR35">
        <f t="shared" si="52"/>
        <v>6.9674068565807504E-2</v>
      </c>
      <c r="AS35">
        <f t="shared" si="53"/>
        <v>6.8758433467520572E-2</v>
      </c>
      <c r="AT35">
        <f t="shared" si="54"/>
        <v>8.8618391057588022E-2</v>
      </c>
      <c r="AU35">
        <f t="shared" si="55"/>
        <v>6.6734957791224112E-2</v>
      </c>
      <c r="AV35">
        <f t="shared" si="56"/>
        <v>6.1471383539211166E-2</v>
      </c>
      <c r="AW35">
        <f t="shared" si="57"/>
        <v>7.6213882253777676E-2</v>
      </c>
      <c r="AX35">
        <f t="shared" si="58"/>
        <v>5.6977016545335941E-2</v>
      </c>
      <c r="AY35">
        <f t="shared" si="59"/>
        <v>5.5692400207961949E-2</v>
      </c>
      <c r="AZ35">
        <f t="shared" si="60"/>
        <v>6.4676572016611686E-2</v>
      </c>
      <c r="BA35">
        <f t="shared" si="61"/>
        <v>5.6829614241872189E-2</v>
      </c>
      <c r="BC35">
        <f t="shared" si="62"/>
        <v>0.83608882278968999</v>
      </c>
      <c r="BD35">
        <f t="shared" si="63"/>
        <v>0.82510120161024691</v>
      </c>
      <c r="BE35">
        <f t="shared" si="64"/>
        <v>1.0634206926910563</v>
      </c>
      <c r="BF35">
        <f t="shared" si="65"/>
        <v>0.80081949349468928</v>
      </c>
      <c r="BG35">
        <f t="shared" si="66"/>
        <v>0.737656602470534</v>
      </c>
      <c r="BH35">
        <f t="shared" si="67"/>
        <v>0.914566587045332</v>
      </c>
      <c r="BI35">
        <f t="shared" si="68"/>
        <v>0.68372419854403133</v>
      </c>
      <c r="BJ35">
        <f t="shared" si="69"/>
        <v>0.66830880249554336</v>
      </c>
      <c r="BK35">
        <f t="shared" si="70"/>
        <v>0.77611886419934029</v>
      </c>
      <c r="BL35">
        <f t="shared" si="71"/>
        <v>0.68195537090246627</v>
      </c>
    </row>
    <row r="36" spans="1:64" x14ac:dyDescent="0.25">
      <c r="A36" t="s">
        <v>74</v>
      </c>
      <c r="B36" t="s">
        <v>75</v>
      </c>
      <c r="C36" t="s">
        <v>31</v>
      </c>
      <c r="D36">
        <v>1</v>
      </c>
      <c r="E36">
        <v>0</v>
      </c>
      <c r="F36" t="s">
        <v>113</v>
      </c>
      <c r="G36">
        <v>36</v>
      </c>
      <c r="H36">
        <v>2</v>
      </c>
      <c r="I36">
        <v>1</v>
      </c>
      <c r="J36">
        <v>0</v>
      </c>
      <c r="K36">
        <v>1</v>
      </c>
      <c r="L36">
        <v>0</v>
      </c>
      <c r="M36">
        <f t="shared" si="2"/>
        <v>1</v>
      </c>
      <c r="N36">
        <v>483.3929</v>
      </c>
      <c r="O36" t="s">
        <v>114</v>
      </c>
      <c r="P36">
        <v>113.4</v>
      </c>
      <c r="Q36">
        <v>83236.100000000006</v>
      </c>
      <c r="R36">
        <v>120050.7</v>
      </c>
      <c r="S36">
        <v>96063.3</v>
      </c>
      <c r="T36">
        <v>82345.100000000006</v>
      </c>
      <c r="U36">
        <v>81843.7</v>
      </c>
      <c r="V36">
        <v>95917.2</v>
      </c>
      <c r="W36">
        <v>116851.6</v>
      </c>
      <c r="X36">
        <v>77233.3</v>
      </c>
      <c r="Y36">
        <v>82827.100000000006</v>
      </c>
      <c r="Z36">
        <v>107781</v>
      </c>
      <c r="AA36">
        <v>83489.899999999994</v>
      </c>
      <c r="AB36">
        <v>65224.2</v>
      </c>
      <c r="AD36" t="s">
        <v>74</v>
      </c>
      <c r="AE36">
        <f t="shared" si="38"/>
        <v>1.7555349890125784</v>
      </c>
      <c r="AF36">
        <f t="shared" si="39"/>
        <v>2.3251388153409724</v>
      </c>
      <c r="AG36">
        <f t="shared" si="40"/>
        <v>1.8040399008663719</v>
      </c>
      <c r="AH36">
        <f t="shared" si="41"/>
        <v>1.2770759077758169</v>
      </c>
      <c r="AI36">
        <f t="shared" si="42"/>
        <v>1.4840262338396</v>
      </c>
      <c r="AJ36">
        <f t="shared" si="43"/>
        <v>1.7362299245715216</v>
      </c>
      <c r="AK36">
        <f t="shared" si="44"/>
        <v>1.8139586823921114</v>
      </c>
      <c r="AL36">
        <f t="shared" si="45"/>
        <v>1.54021599815897</v>
      </c>
      <c r="AM36">
        <f t="shared" si="46"/>
        <v>1.3757229929359942</v>
      </c>
      <c r="AN36">
        <f t="shared" si="47"/>
        <v>1.8974938398497874</v>
      </c>
      <c r="AO36">
        <f t="shared" si="48"/>
        <v>1.7265810799085275</v>
      </c>
      <c r="AP36">
        <f t="shared" si="49"/>
        <v>1.210611517538555</v>
      </c>
      <c r="AR36">
        <f t="shared" si="52"/>
        <v>3.5594740874373781E-2</v>
      </c>
      <c r="AS36">
        <f t="shared" si="53"/>
        <v>4.2106751409064141E-2</v>
      </c>
      <c r="AT36">
        <f t="shared" si="54"/>
        <v>3.8724692855527515E-2</v>
      </c>
      <c r="AU36">
        <f t="shared" si="55"/>
        <v>2.7624107092372285E-2</v>
      </c>
      <c r="AV36">
        <f t="shared" si="56"/>
        <v>3.0539576031039101E-2</v>
      </c>
      <c r="AW36">
        <f t="shared" si="57"/>
        <v>3.6163725111169373E-2</v>
      </c>
      <c r="AX36">
        <f t="shared" si="58"/>
        <v>3.1744412109144304E-2</v>
      </c>
      <c r="AY36">
        <f t="shared" si="59"/>
        <v>3.4205612253190791E-2</v>
      </c>
      <c r="AZ36">
        <f t="shared" si="60"/>
        <v>3.5764904470616296E-2</v>
      </c>
      <c r="BA36">
        <f t="shared" si="61"/>
        <v>3.3215429104738937E-2</v>
      </c>
      <c r="BC36">
        <f t="shared" si="62"/>
        <v>0.64070533573872801</v>
      </c>
      <c r="BD36">
        <f t="shared" si="63"/>
        <v>0.75792152536315449</v>
      </c>
      <c r="BE36">
        <f t="shared" si="64"/>
        <v>0.69704447139949532</v>
      </c>
      <c r="BF36">
        <f t="shared" si="65"/>
        <v>0.49723392766270114</v>
      </c>
      <c r="BG36">
        <f t="shared" si="66"/>
        <v>0.54971236855870387</v>
      </c>
      <c r="BH36">
        <f t="shared" si="67"/>
        <v>0.65094705200104874</v>
      </c>
      <c r="BI36">
        <f t="shared" si="68"/>
        <v>0.57139941796459737</v>
      </c>
      <c r="BJ36">
        <f t="shared" si="69"/>
        <v>0.61570102055743425</v>
      </c>
      <c r="BK36">
        <f t="shared" si="70"/>
        <v>0.64376828047109336</v>
      </c>
      <c r="BL36">
        <f t="shared" si="71"/>
        <v>0.5978777238853008</v>
      </c>
    </row>
    <row r="37" spans="1:64" x14ac:dyDescent="0.25">
      <c r="A37" t="s">
        <v>78</v>
      </c>
      <c r="B37" t="s">
        <v>79</v>
      </c>
      <c r="C37" t="s">
        <v>31</v>
      </c>
      <c r="D37">
        <v>1</v>
      </c>
      <c r="E37">
        <v>0</v>
      </c>
      <c r="F37" t="s">
        <v>115</v>
      </c>
      <c r="G37">
        <v>36</v>
      </c>
      <c r="H37">
        <v>1</v>
      </c>
      <c r="I37">
        <v>1</v>
      </c>
      <c r="J37">
        <v>0</v>
      </c>
      <c r="K37">
        <v>1</v>
      </c>
      <c r="L37">
        <v>0</v>
      </c>
      <c r="M37">
        <f t="shared" si="2"/>
        <v>1</v>
      </c>
      <c r="N37">
        <v>484.40089999999998</v>
      </c>
      <c r="O37" t="s">
        <v>93</v>
      </c>
      <c r="P37">
        <v>113.4</v>
      </c>
      <c r="Q37">
        <v>74083</v>
      </c>
      <c r="R37">
        <v>101824.3</v>
      </c>
      <c r="S37">
        <v>86040.7</v>
      </c>
      <c r="T37">
        <v>65844.3</v>
      </c>
      <c r="U37">
        <v>84961.5</v>
      </c>
      <c r="V37">
        <v>72748.600000000006</v>
      </c>
      <c r="W37">
        <v>97760</v>
      </c>
      <c r="X37">
        <v>67775</v>
      </c>
      <c r="Y37">
        <v>65942.7</v>
      </c>
      <c r="Z37">
        <v>94521.9</v>
      </c>
      <c r="AA37">
        <v>58367.3</v>
      </c>
      <c r="AB37">
        <v>45924.9</v>
      </c>
      <c r="AD37" t="s">
        <v>78</v>
      </c>
      <c r="AE37">
        <f t="shared" si="38"/>
        <v>1.5624866925651113</v>
      </c>
      <c r="AF37">
        <f t="shared" si="39"/>
        <v>1.9721303772066618</v>
      </c>
      <c r="AG37">
        <f t="shared" si="40"/>
        <v>1.6158184852953548</v>
      </c>
      <c r="AH37">
        <f t="shared" si="41"/>
        <v>1.0211678556995283</v>
      </c>
      <c r="AI37">
        <f t="shared" si="42"/>
        <v>1.5405595649556798</v>
      </c>
      <c r="AJ37">
        <f t="shared" si="43"/>
        <v>1.3168472004049723</v>
      </c>
      <c r="AK37">
        <f t="shared" si="44"/>
        <v>1.5175881270830078</v>
      </c>
      <c r="AL37">
        <f t="shared" si="45"/>
        <v>1.351594963250621</v>
      </c>
      <c r="AM37">
        <f t="shared" si="46"/>
        <v>1.095280271870926</v>
      </c>
      <c r="AN37">
        <f t="shared" si="47"/>
        <v>1.6640662359868399</v>
      </c>
      <c r="AO37">
        <f t="shared" si="48"/>
        <v>1.207042718524576</v>
      </c>
      <c r="AP37">
        <f t="shared" si="49"/>
        <v>0.85240160679328203</v>
      </c>
      <c r="AR37">
        <f t="shared" si="52"/>
        <v>1.5840273560367636E-2</v>
      </c>
      <c r="AS37">
        <f t="shared" si="53"/>
        <v>1.7856999115798453E-2</v>
      </c>
      <c r="AT37">
        <f t="shared" si="54"/>
        <v>1.7342209150500693E-2</v>
      </c>
      <c r="AU37">
        <f t="shared" si="55"/>
        <v>1.1044312257938168E-2</v>
      </c>
      <c r="AV37">
        <f t="shared" si="56"/>
        <v>1.5851483919722156E-2</v>
      </c>
      <c r="AW37">
        <f t="shared" si="57"/>
        <v>1.3714226294253879E-2</v>
      </c>
      <c r="AX37">
        <f t="shared" si="58"/>
        <v>1.3278952653579184E-2</v>
      </c>
      <c r="AY37">
        <f t="shared" si="59"/>
        <v>1.5008327822713816E-2</v>
      </c>
      <c r="AZ37">
        <f t="shared" si="60"/>
        <v>1.4237093692973128E-2</v>
      </c>
      <c r="BA37">
        <f t="shared" si="61"/>
        <v>1.4564651786006915E-2</v>
      </c>
      <c r="BC37">
        <f t="shared" si="62"/>
        <v>0.57024984817323487</v>
      </c>
      <c r="BD37">
        <f t="shared" si="63"/>
        <v>0.64285196816874424</v>
      </c>
      <c r="BE37">
        <f t="shared" si="64"/>
        <v>0.62431952941802504</v>
      </c>
      <c r="BF37">
        <f t="shared" si="65"/>
        <v>0.397595241285774</v>
      </c>
      <c r="BG37">
        <f t="shared" si="66"/>
        <v>0.57065342110999762</v>
      </c>
      <c r="BH37">
        <f t="shared" si="67"/>
        <v>0.49371214659313967</v>
      </c>
      <c r="BI37">
        <f t="shared" si="68"/>
        <v>0.47804229552885058</v>
      </c>
      <c r="BJ37">
        <f t="shared" si="69"/>
        <v>0.54029980161769731</v>
      </c>
      <c r="BK37">
        <f t="shared" si="70"/>
        <v>0.51253537294703266</v>
      </c>
      <c r="BL37">
        <f t="shared" si="71"/>
        <v>0.52432746429624899</v>
      </c>
    </row>
    <row r="38" spans="1:64" x14ac:dyDescent="0.25">
      <c r="A38" t="s">
        <v>82</v>
      </c>
      <c r="B38" t="s">
        <v>83</v>
      </c>
      <c r="C38" t="s">
        <v>31</v>
      </c>
      <c r="D38">
        <v>1</v>
      </c>
      <c r="E38">
        <v>0</v>
      </c>
      <c r="F38" t="s">
        <v>122</v>
      </c>
      <c r="G38">
        <v>38</v>
      </c>
      <c r="H38">
        <v>6</v>
      </c>
      <c r="I38">
        <v>1</v>
      </c>
      <c r="J38">
        <v>0</v>
      </c>
      <c r="K38">
        <v>1</v>
      </c>
      <c r="L38">
        <v>0</v>
      </c>
      <c r="M38">
        <f t="shared" si="2"/>
        <v>1</v>
      </c>
      <c r="N38">
        <v>493.37729999999999</v>
      </c>
      <c r="O38" t="s">
        <v>123</v>
      </c>
      <c r="P38">
        <v>113.4</v>
      </c>
      <c r="Q38">
        <v>497343.3</v>
      </c>
      <c r="R38">
        <v>729814.6</v>
      </c>
      <c r="S38">
        <v>525440.9</v>
      </c>
      <c r="T38">
        <v>594930.4</v>
      </c>
      <c r="U38">
        <v>637472.4</v>
      </c>
      <c r="V38">
        <v>563328.80000000005</v>
      </c>
      <c r="W38">
        <v>762674.5</v>
      </c>
      <c r="X38">
        <v>531489.6</v>
      </c>
      <c r="Y38">
        <v>485428.5</v>
      </c>
      <c r="Z38">
        <v>719381.3</v>
      </c>
      <c r="AA38">
        <v>565488.1</v>
      </c>
      <c r="AB38">
        <v>342551.3</v>
      </c>
      <c r="AD38" t="s">
        <v>82</v>
      </c>
      <c r="AE38">
        <f t="shared" si="38"/>
        <v>10.489481903897222</v>
      </c>
      <c r="AF38">
        <f t="shared" si="39"/>
        <v>14.135030070316505</v>
      </c>
      <c r="AG38">
        <f t="shared" si="40"/>
        <v>9.867622173578642</v>
      </c>
      <c r="AH38">
        <f t="shared" si="41"/>
        <v>9.2266726331430746</v>
      </c>
      <c r="AI38">
        <f t="shared" si="42"/>
        <v>11.558932024684749</v>
      </c>
      <c r="AJ38">
        <f t="shared" si="43"/>
        <v>10.197006584147221</v>
      </c>
      <c r="AK38">
        <f t="shared" si="44"/>
        <v>11.839461600132665</v>
      </c>
      <c r="AL38">
        <f t="shared" si="45"/>
        <v>10.599168814165802</v>
      </c>
      <c r="AM38">
        <f t="shared" si="46"/>
        <v>8.0627614497722409</v>
      </c>
      <c r="AN38">
        <f t="shared" si="47"/>
        <v>12.664770091696422</v>
      </c>
      <c r="AO38">
        <f t="shared" si="48"/>
        <v>11.694361286495987</v>
      </c>
      <c r="AP38">
        <f t="shared" si="49"/>
        <v>6.3580166430221423</v>
      </c>
      <c r="AR38">
        <f t="shared" si="52"/>
        <v>0.63804548347793599</v>
      </c>
      <c r="AS38">
        <f t="shared" si="53"/>
        <v>0.7679285985897355</v>
      </c>
      <c r="AT38">
        <f t="shared" si="54"/>
        <v>0.63544155154669724</v>
      </c>
      <c r="AU38">
        <f t="shared" si="55"/>
        <v>0.59873949082973532</v>
      </c>
      <c r="AV38">
        <f t="shared" si="56"/>
        <v>0.71360911692001849</v>
      </c>
      <c r="AW38">
        <f t="shared" si="57"/>
        <v>0.63717668584169196</v>
      </c>
      <c r="AX38">
        <f t="shared" si="58"/>
        <v>0.62157438066236759</v>
      </c>
      <c r="AY38">
        <f t="shared" si="59"/>
        <v>0.70616924982631091</v>
      </c>
      <c r="AZ38">
        <f t="shared" si="60"/>
        <v>0.62882693936457634</v>
      </c>
      <c r="BA38">
        <f t="shared" si="61"/>
        <v>0.6650863854322635</v>
      </c>
      <c r="BC38">
        <f t="shared" si="62"/>
        <v>4.0409547286935945</v>
      </c>
      <c r="BD38">
        <f t="shared" si="63"/>
        <v>4.8635477910683242</v>
      </c>
      <c r="BE38">
        <f t="shared" si="64"/>
        <v>4.024463159795749</v>
      </c>
      <c r="BF38">
        <f t="shared" si="65"/>
        <v>3.7920167752549903</v>
      </c>
      <c r="BG38">
        <f t="shared" si="66"/>
        <v>4.5195244071601168</v>
      </c>
      <c r="BH38">
        <f t="shared" si="67"/>
        <v>4.0354523436640495</v>
      </c>
      <c r="BI38">
        <f t="shared" si="68"/>
        <v>3.9366377441949951</v>
      </c>
      <c r="BJ38">
        <f t="shared" si="69"/>
        <v>4.4724052488999684</v>
      </c>
      <c r="BK38">
        <f t="shared" si="70"/>
        <v>3.98257061597565</v>
      </c>
      <c r="BL38">
        <f t="shared" si="71"/>
        <v>4.2122137744043364</v>
      </c>
    </row>
    <row r="39" spans="1:64" x14ac:dyDescent="0.25">
      <c r="A39" t="s">
        <v>86</v>
      </c>
      <c r="B39" t="s">
        <v>87</v>
      </c>
      <c r="C39" t="s">
        <v>31</v>
      </c>
      <c r="D39">
        <v>1</v>
      </c>
      <c r="E39">
        <v>0</v>
      </c>
      <c r="F39" t="s">
        <v>124</v>
      </c>
      <c r="G39">
        <v>38</v>
      </c>
      <c r="H39">
        <v>5</v>
      </c>
      <c r="I39">
        <v>1</v>
      </c>
      <c r="J39">
        <v>0</v>
      </c>
      <c r="K39">
        <v>1</v>
      </c>
      <c r="L39">
        <v>0</v>
      </c>
      <c r="M39">
        <f t="shared" si="2"/>
        <v>1</v>
      </c>
      <c r="N39">
        <v>494.38529999999997</v>
      </c>
      <c r="O39" t="s">
        <v>104</v>
      </c>
      <c r="P39">
        <v>113.4</v>
      </c>
      <c r="Q39">
        <v>85329.2</v>
      </c>
      <c r="R39">
        <v>107232.4</v>
      </c>
      <c r="S39">
        <v>79932.800000000003</v>
      </c>
      <c r="T39">
        <v>98852.5</v>
      </c>
      <c r="U39">
        <v>98292</v>
      </c>
      <c r="V39">
        <v>95644.1</v>
      </c>
      <c r="W39">
        <v>121347.7</v>
      </c>
      <c r="X39">
        <v>71207.7</v>
      </c>
      <c r="Y39">
        <v>72931.3</v>
      </c>
      <c r="Z39">
        <v>110320</v>
      </c>
      <c r="AA39">
        <v>78122.899999999994</v>
      </c>
      <c r="AB39">
        <v>58193.599999999999</v>
      </c>
      <c r="AD39" t="s">
        <v>86</v>
      </c>
      <c r="AE39">
        <f t="shared" si="38"/>
        <v>1.7996806215626644</v>
      </c>
      <c r="AF39">
        <f t="shared" si="39"/>
        <v>2.0768743164527095</v>
      </c>
      <c r="AG39">
        <f t="shared" si="40"/>
        <v>1.5011139591079168</v>
      </c>
      <c r="AH39">
        <f t="shared" si="41"/>
        <v>1.5330863181101113</v>
      </c>
      <c r="AI39">
        <f t="shared" si="42"/>
        <v>1.7822740977810383</v>
      </c>
      <c r="AJ39">
        <f t="shared" si="43"/>
        <v>1.7312864484024875</v>
      </c>
      <c r="AK39">
        <f t="shared" si="44"/>
        <v>1.8837543859332109</v>
      </c>
      <c r="AL39">
        <f t="shared" si="45"/>
        <v>1.4200511791170969</v>
      </c>
      <c r="AM39">
        <f t="shared" si="46"/>
        <v>1.2113579530698635</v>
      </c>
      <c r="AN39">
        <f t="shared" si="47"/>
        <v>1.942193154751102</v>
      </c>
      <c r="AO39">
        <f t="shared" si="48"/>
        <v>1.6155908804248884</v>
      </c>
      <c r="AP39">
        <f t="shared" si="49"/>
        <v>1.0801181525726902</v>
      </c>
      <c r="AR39">
        <f t="shared" si="52"/>
        <v>9.1224563711466991E-2</v>
      </c>
      <c r="AS39">
        <f t="shared" si="53"/>
        <v>9.4027107084701092E-2</v>
      </c>
      <c r="AT39">
        <f t="shared" si="54"/>
        <v>8.0555558914859007E-2</v>
      </c>
      <c r="AU39">
        <f t="shared" si="55"/>
        <v>8.2904509386373046E-2</v>
      </c>
      <c r="AV39">
        <f t="shared" si="56"/>
        <v>9.1692946654504115E-2</v>
      </c>
      <c r="AW39">
        <f t="shared" si="57"/>
        <v>9.0151895095592724E-2</v>
      </c>
      <c r="AX39">
        <f t="shared" si="58"/>
        <v>8.241460530486551E-2</v>
      </c>
      <c r="AY39">
        <f t="shared" si="59"/>
        <v>7.8842383260896973E-2</v>
      </c>
      <c r="AZ39">
        <f t="shared" si="60"/>
        <v>7.8729696482729053E-2</v>
      </c>
      <c r="BA39">
        <f t="shared" si="61"/>
        <v>8.499471471861457E-2</v>
      </c>
      <c r="BC39">
        <f t="shared" si="62"/>
        <v>0.69330668420714914</v>
      </c>
      <c r="BD39">
        <f t="shared" si="63"/>
        <v>0.71460601384372824</v>
      </c>
      <c r="BE39">
        <f t="shared" si="64"/>
        <v>0.61222224775292844</v>
      </c>
      <c r="BF39">
        <f t="shared" si="65"/>
        <v>0.63007427133643523</v>
      </c>
      <c r="BG39">
        <f t="shared" si="66"/>
        <v>0.69686639457423127</v>
      </c>
      <c r="BH39">
        <f t="shared" si="67"/>
        <v>0.68515440272650474</v>
      </c>
      <c r="BI39">
        <f t="shared" si="68"/>
        <v>0.62635100031697799</v>
      </c>
      <c r="BJ39">
        <f t="shared" si="69"/>
        <v>0.59920211278281699</v>
      </c>
      <c r="BK39">
        <f t="shared" si="70"/>
        <v>0.59834569326874076</v>
      </c>
      <c r="BL39">
        <f t="shared" si="71"/>
        <v>0.64595983186147077</v>
      </c>
    </row>
    <row r="40" spans="1:64" x14ac:dyDescent="0.25">
      <c r="A40" t="s">
        <v>90</v>
      </c>
      <c r="B40" t="s">
        <v>91</v>
      </c>
      <c r="C40" t="s">
        <v>31</v>
      </c>
      <c r="D40">
        <v>1</v>
      </c>
      <c r="E40">
        <v>0</v>
      </c>
      <c r="F40" t="s">
        <v>125</v>
      </c>
      <c r="G40">
        <v>38</v>
      </c>
      <c r="H40">
        <v>4</v>
      </c>
      <c r="I40">
        <v>1</v>
      </c>
      <c r="J40">
        <v>0</v>
      </c>
      <c r="K40">
        <v>1</v>
      </c>
      <c r="L40">
        <v>0</v>
      </c>
      <c r="M40">
        <f t="shared" si="2"/>
        <v>1</v>
      </c>
      <c r="N40">
        <v>495.39299999999997</v>
      </c>
      <c r="O40" t="s">
        <v>106</v>
      </c>
      <c r="P40">
        <v>113.4</v>
      </c>
      <c r="Q40">
        <v>71479.600000000006</v>
      </c>
      <c r="R40">
        <v>90110.8</v>
      </c>
      <c r="S40">
        <v>46303.9</v>
      </c>
      <c r="T40">
        <v>45951</v>
      </c>
      <c r="U40">
        <v>45422.400000000001</v>
      </c>
      <c r="V40">
        <v>0</v>
      </c>
      <c r="W40">
        <v>43455.3</v>
      </c>
      <c r="X40">
        <v>61347</v>
      </c>
      <c r="Y40">
        <v>44710.400000000001</v>
      </c>
      <c r="Z40">
        <v>50020.7</v>
      </c>
      <c r="AA40">
        <v>40092.6</v>
      </c>
      <c r="AB40">
        <v>33716.800000000003</v>
      </c>
      <c r="AD40" t="s">
        <v>90</v>
      </c>
      <c r="AE40">
        <f t="shared" si="38"/>
        <v>1.50757830797723</v>
      </c>
      <c r="AF40">
        <f t="shared" si="39"/>
        <v>1.745263615800885</v>
      </c>
      <c r="AG40">
        <f t="shared" si="40"/>
        <v>0.86957332473198823</v>
      </c>
      <c r="AH40">
        <f t="shared" si="41"/>
        <v>0.71264610812551765</v>
      </c>
      <c r="AI40">
        <f t="shared" si="42"/>
        <v>0.82361908374078696</v>
      </c>
      <c r="AJ40">
        <f t="shared" si="43"/>
        <v>0</v>
      </c>
      <c r="AK40">
        <f t="shared" si="44"/>
        <v>0.67458313562633221</v>
      </c>
      <c r="AL40">
        <f t="shared" si="45"/>
        <v>1.2234053295541993</v>
      </c>
      <c r="AM40">
        <f t="shared" si="46"/>
        <v>0.74262077633245016</v>
      </c>
      <c r="AN40">
        <f t="shared" si="47"/>
        <v>0.88061875576376403</v>
      </c>
      <c r="AO40">
        <f t="shared" si="48"/>
        <v>0.82911974507504049</v>
      </c>
      <c r="AP40">
        <f t="shared" si="49"/>
        <v>0.62580984380864701</v>
      </c>
      <c r="AR40">
        <f t="shared" si="52"/>
        <v>6.1134479866401442E-2</v>
      </c>
      <c r="AS40">
        <f t="shared" si="53"/>
        <v>6.3211177525360485E-2</v>
      </c>
      <c r="AT40">
        <f t="shared" si="54"/>
        <v>3.7331724092615197E-2</v>
      </c>
      <c r="AU40">
        <f t="shared" si="55"/>
        <v>3.0830136705197974E-2</v>
      </c>
      <c r="AV40">
        <f t="shared" si="56"/>
        <v>3.3898292435759148E-2</v>
      </c>
      <c r="AW40">
        <f t="shared" si="57"/>
        <v>0</v>
      </c>
      <c r="AX40">
        <f t="shared" si="58"/>
        <v>2.3610510280158738E-2</v>
      </c>
      <c r="AY40">
        <f t="shared" si="59"/>
        <v>5.4339558063594216E-2</v>
      </c>
      <c r="AZ40">
        <f t="shared" si="60"/>
        <v>3.8612077082091321E-2</v>
      </c>
      <c r="BA40">
        <f t="shared" si="61"/>
        <v>3.0830276479517072E-2</v>
      </c>
      <c r="BC40">
        <f t="shared" si="62"/>
        <v>0.58077755873081371</v>
      </c>
      <c r="BD40">
        <f t="shared" si="63"/>
        <v>0.60050618649092469</v>
      </c>
      <c r="BE40">
        <f t="shared" si="64"/>
        <v>0.35465137887984438</v>
      </c>
      <c r="BF40">
        <f t="shared" si="65"/>
        <v>0.29288629869938076</v>
      </c>
      <c r="BG40">
        <f t="shared" si="66"/>
        <v>0.3220337781397119</v>
      </c>
      <c r="BH40">
        <f t="shared" si="67"/>
        <v>0</v>
      </c>
      <c r="BI40">
        <f t="shared" si="68"/>
        <v>0.22429984766150801</v>
      </c>
      <c r="BJ40">
        <f t="shared" si="69"/>
        <v>0.51622580160414511</v>
      </c>
      <c r="BK40">
        <f t="shared" si="70"/>
        <v>0.36681473227986755</v>
      </c>
      <c r="BL40">
        <f t="shared" si="71"/>
        <v>0.29288762655541217</v>
      </c>
    </row>
    <row r="41" spans="1:64" x14ac:dyDescent="0.25">
      <c r="A41" t="s">
        <v>94</v>
      </c>
      <c r="B41" t="s">
        <v>95</v>
      </c>
      <c r="C41" t="s">
        <v>31</v>
      </c>
      <c r="D41">
        <v>1</v>
      </c>
      <c r="E41">
        <v>0</v>
      </c>
      <c r="F41" t="s">
        <v>126</v>
      </c>
      <c r="G41">
        <v>38</v>
      </c>
      <c r="H41">
        <v>3</v>
      </c>
      <c r="I41">
        <v>1</v>
      </c>
      <c r="J41">
        <v>0</v>
      </c>
      <c r="K41">
        <v>1</v>
      </c>
      <c r="L41">
        <v>0</v>
      </c>
      <c r="M41">
        <f t="shared" si="2"/>
        <v>1</v>
      </c>
      <c r="N41">
        <v>496.4008</v>
      </c>
      <c r="O41" t="s">
        <v>101</v>
      </c>
      <c r="P41">
        <v>113.4</v>
      </c>
      <c r="Q41">
        <v>7106</v>
      </c>
      <c r="R41">
        <v>13565.6</v>
      </c>
      <c r="S41">
        <v>9367.7999999999993</v>
      </c>
      <c r="T41">
        <v>9412.7999999999993</v>
      </c>
      <c r="U41">
        <v>11307.8</v>
      </c>
      <c r="V41">
        <v>7073.7</v>
      </c>
      <c r="W41">
        <v>7707.1</v>
      </c>
      <c r="X41">
        <v>4798.7</v>
      </c>
      <c r="Y41">
        <v>5329.3</v>
      </c>
      <c r="Z41">
        <v>11371.1</v>
      </c>
      <c r="AA41">
        <v>7402.2</v>
      </c>
      <c r="AB41">
        <v>4184.3999999999996</v>
      </c>
      <c r="AD41" t="s">
        <v>94</v>
      </c>
      <c r="AE41">
        <f t="shared" si="38"/>
        <v>0.14987285122589095</v>
      </c>
      <c r="AF41">
        <f t="shared" si="39"/>
        <v>0.26273818572810903</v>
      </c>
      <c r="AG41">
        <f t="shared" si="40"/>
        <v>0.17592446838007852</v>
      </c>
      <c r="AH41">
        <f t="shared" si="41"/>
        <v>0.14598148650875653</v>
      </c>
      <c r="AI41">
        <f t="shared" si="42"/>
        <v>0.20503804015472699</v>
      </c>
      <c r="AJ41">
        <f t="shared" si="43"/>
        <v>0.12804345432770736</v>
      </c>
      <c r="AK41">
        <f t="shared" si="44"/>
        <v>0.11964201569395919</v>
      </c>
      <c r="AL41">
        <f t="shared" si="45"/>
        <v>9.5697510146082701E-2</v>
      </c>
      <c r="AM41">
        <f t="shared" si="46"/>
        <v>8.8517412130254394E-2</v>
      </c>
      <c r="AN41">
        <f t="shared" si="47"/>
        <v>0.20018920034436419</v>
      </c>
      <c r="AO41">
        <f t="shared" si="48"/>
        <v>0.15307837797983828</v>
      </c>
      <c r="AP41">
        <f t="shared" si="49"/>
        <v>7.7665695155913428E-2</v>
      </c>
      <c r="AR41">
        <f t="shared" si="52"/>
        <v>4.5581705892028838E-3</v>
      </c>
      <c r="AS41">
        <f t="shared" si="53"/>
        <v>7.1370264427629403E-3</v>
      </c>
      <c r="AT41">
        <f t="shared" si="54"/>
        <v>5.6644708915685391E-3</v>
      </c>
      <c r="AU41">
        <f t="shared" si="55"/>
        <v>4.7365331131861239E-3</v>
      </c>
      <c r="AV41">
        <f t="shared" si="56"/>
        <v>6.3291753276755076E-3</v>
      </c>
      <c r="AW41">
        <f t="shared" si="57"/>
        <v>4.0005026572743803E-3</v>
      </c>
      <c r="AX41">
        <f t="shared" si="58"/>
        <v>3.1406162846685805E-3</v>
      </c>
      <c r="AY41">
        <f t="shared" si="59"/>
        <v>3.1879216255045425E-3</v>
      </c>
      <c r="AZ41">
        <f t="shared" si="60"/>
        <v>3.4518033118735676E-3</v>
      </c>
      <c r="BA41">
        <f t="shared" si="61"/>
        <v>5.2564361885614847E-3</v>
      </c>
      <c r="BC41">
        <f t="shared" si="62"/>
        <v>5.7736827463236523E-2</v>
      </c>
      <c r="BD41">
        <f t="shared" si="63"/>
        <v>9.0402334941663914E-2</v>
      </c>
      <c r="BE41">
        <f t="shared" si="64"/>
        <v>7.174996462653481E-2</v>
      </c>
      <c r="BF41">
        <f t="shared" si="65"/>
        <v>5.9996086100357567E-2</v>
      </c>
      <c r="BG41">
        <f t="shared" si="66"/>
        <v>8.0169554150556432E-2</v>
      </c>
      <c r="BH41">
        <f t="shared" si="67"/>
        <v>5.0673033658808819E-2</v>
      </c>
      <c r="BI41">
        <f t="shared" si="68"/>
        <v>3.9781139605802013E-2</v>
      </c>
      <c r="BJ41">
        <f t="shared" si="69"/>
        <v>4.0380340589724201E-2</v>
      </c>
      <c r="BK41">
        <f t="shared" si="70"/>
        <v>4.3722841950398522E-2</v>
      </c>
      <c r="BL41">
        <f t="shared" si="71"/>
        <v>6.658152505511214E-2</v>
      </c>
    </row>
    <row r="42" spans="1:64" x14ac:dyDescent="0.25">
      <c r="A42" t="s">
        <v>98</v>
      </c>
      <c r="B42" t="s">
        <v>99</v>
      </c>
      <c r="C42" t="s">
        <v>31</v>
      </c>
      <c r="D42">
        <v>1</v>
      </c>
      <c r="E42">
        <v>0</v>
      </c>
      <c r="F42" t="s">
        <v>127</v>
      </c>
      <c r="G42">
        <v>41</v>
      </c>
      <c r="H42">
        <v>6</v>
      </c>
      <c r="I42">
        <v>1</v>
      </c>
      <c r="J42">
        <v>0</v>
      </c>
      <c r="K42">
        <v>1</v>
      </c>
      <c r="L42">
        <v>0</v>
      </c>
      <c r="M42">
        <f t="shared" si="2"/>
        <v>1</v>
      </c>
      <c r="N42">
        <v>507.39299999999997</v>
      </c>
      <c r="O42" t="s">
        <v>128</v>
      </c>
      <c r="P42">
        <v>113.4</v>
      </c>
      <c r="Q42">
        <v>38965.599999999999</v>
      </c>
      <c r="R42">
        <v>54014.2</v>
      </c>
      <c r="S42">
        <v>44347</v>
      </c>
      <c r="T42">
        <v>40488.300000000003</v>
      </c>
      <c r="U42">
        <v>50169.2</v>
      </c>
      <c r="V42">
        <v>46188.3</v>
      </c>
      <c r="W42">
        <v>60291</v>
      </c>
      <c r="X42">
        <v>32926.300000000003</v>
      </c>
      <c r="Y42">
        <v>41466.1</v>
      </c>
      <c r="Z42">
        <v>56731.9</v>
      </c>
      <c r="AA42">
        <v>34375.300000000003</v>
      </c>
      <c r="AB42">
        <v>21295.3</v>
      </c>
      <c r="AD42" t="s">
        <v>98</v>
      </c>
      <c r="AE42">
        <f t="shared" si="38"/>
        <v>0.82182459495181204</v>
      </c>
      <c r="AF42">
        <f t="shared" si="39"/>
        <v>1.0461456118089303</v>
      </c>
      <c r="AG42">
        <f t="shared" si="40"/>
        <v>0.83282333090494487</v>
      </c>
      <c r="AH42">
        <f t="shared" si="41"/>
        <v>0.62792603903328326</v>
      </c>
      <c r="AI42">
        <f t="shared" si="42"/>
        <v>0.90969016467664177</v>
      </c>
      <c r="AJ42">
        <f t="shared" si="43"/>
        <v>0.83607015868985768</v>
      </c>
      <c r="AK42">
        <f t="shared" si="44"/>
        <v>0.93593397882530305</v>
      </c>
      <c r="AL42">
        <f t="shared" si="45"/>
        <v>0.65662886371787421</v>
      </c>
      <c r="AM42">
        <f t="shared" si="46"/>
        <v>0.68873432967450543</v>
      </c>
      <c r="AN42">
        <f t="shared" si="47"/>
        <v>0.99877001301689683</v>
      </c>
      <c r="AO42">
        <f t="shared" si="48"/>
        <v>0.71088529985279192</v>
      </c>
      <c r="AP42">
        <f t="shared" si="49"/>
        <v>0.39525721203845793</v>
      </c>
      <c r="AR42">
        <f t="shared" si="52"/>
        <v>4.9989263132745251E-2</v>
      </c>
      <c r="AS42">
        <f t="shared" si="53"/>
        <v>5.6835049490577043E-2</v>
      </c>
      <c r="AT42">
        <f t="shared" si="54"/>
        <v>5.3631010616876959E-2</v>
      </c>
      <c r="AU42">
        <f t="shared" si="55"/>
        <v>4.0747529671641552E-2</v>
      </c>
      <c r="AV42">
        <f t="shared" si="56"/>
        <v>5.6161174207046131E-2</v>
      </c>
      <c r="AW42">
        <f t="shared" si="57"/>
        <v>5.2243215540660838E-2</v>
      </c>
      <c r="AX42">
        <f t="shared" si="58"/>
        <v>4.9136743111923648E-2</v>
      </c>
      <c r="AY42">
        <f t="shared" si="59"/>
        <v>4.3747874973576267E-2</v>
      </c>
      <c r="AZ42">
        <f t="shared" si="60"/>
        <v>5.3715430285583669E-2</v>
      </c>
      <c r="BA42">
        <f t="shared" si="61"/>
        <v>5.2450090528770532E-2</v>
      </c>
      <c r="BC42">
        <f t="shared" si="62"/>
        <v>0.34159329807375927</v>
      </c>
      <c r="BD42">
        <f t="shared" si="63"/>
        <v>0.38837283818560975</v>
      </c>
      <c r="BE42">
        <f t="shared" si="64"/>
        <v>0.36647857254865918</v>
      </c>
      <c r="BF42">
        <f t="shared" si="65"/>
        <v>0.27844145275621729</v>
      </c>
      <c r="BG42">
        <f t="shared" si="66"/>
        <v>0.38376802374814856</v>
      </c>
      <c r="BH42">
        <f t="shared" si="67"/>
        <v>0.35699530619451569</v>
      </c>
      <c r="BI42">
        <f t="shared" si="68"/>
        <v>0.33576774459814496</v>
      </c>
      <c r="BJ42">
        <f t="shared" si="69"/>
        <v>0.29894381231943778</v>
      </c>
      <c r="BK42">
        <f t="shared" si="70"/>
        <v>0.36705544028482173</v>
      </c>
      <c r="BL42">
        <f t="shared" si="71"/>
        <v>0.35840895194659866</v>
      </c>
    </row>
    <row r="43" spans="1:64" s="1" customFormat="1" x14ac:dyDescent="0.25">
      <c r="M43" s="1">
        <f t="shared" si="2"/>
        <v>0</v>
      </c>
      <c r="AE43" s="1">
        <f t="shared" ref="AE43:AP43" si="72">SUM(AE27:AE42)</f>
        <v>98.640133114522271</v>
      </c>
      <c r="AF43" s="1">
        <f t="shared" si="72"/>
        <v>110.44019011357165</v>
      </c>
      <c r="AG43" s="1">
        <f t="shared" si="72"/>
        <v>93.172586679863898</v>
      </c>
      <c r="AH43" s="1">
        <f t="shared" si="72"/>
        <v>92.46097283835465</v>
      </c>
      <c r="AI43" s="1">
        <f t="shared" si="72"/>
        <v>97.187088146299089</v>
      </c>
      <c r="AJ43" s="1">
        <f t="shared" si="72"/>
        <v>96.020524392011652</v>
      </c>
      <c r="AK43" s="1">
        <f t="shared" si="72"/>
        <v>114.28522765867081</v>
      </c>
      <c r="AL43" s="1">
        <f t="shared" si="72"/>
        <v>90.056332671858229</v>
      </c>
      <c r="AM43" s="1">
        <f t="shared" si="72"/>
        <v>76.931450722383985</v>
      </c>
      <c r="AN43" s="1">
        <f t="shared" si="72"/>
        <v>114.25376043563242</v>
      </c>
      <c r="AO43" s="1">
        <f t="shared" si="72"/>
        <v>100.18239283713619</v>
      </c>
      <c r="AP43" s="1">
        <f t="shared" si="72"/>
        <v>62.685158570863749</v>
      </c>
      <c r="AR43" s="1">
        <f t="shared" ref="AR43:BA43" si="73">SUM(AR27:AR42)</f>
        <v>2.4355171206901498</v>
      </c>
      <c r="AS43" s="1">
        <f t="shared" si="73"/>
        <v>2.5033906084113013</v>
      </c>
      <c r="AT43" s="1">
        <f t="shared" si="73"/>
        <v>2.3890899767925888</v>
      </c>
      <c r="AU43" s="1">
        <f t="shared" si="73"/>
        <v>2.2812084895626592</v>
      </c>
      <c r="AV43" s="1">
        <f t="shared" si="73"/>
        <v>2.3940931353763721</v>
      </c>
      <c r="AW43" s="1">
        <f t="shared" si="73"/>
        <v>2.3126047909587442</v>
      </c>
      <c r="AX43" s="1">
        <f t="shared" si="73"/>
        <v>2.307129515319315</v>
      </c>
      <c r="AY43" s="1">
        <f t="shared" si="73"/>
        <v>2.334722359332607</v>
      </c>
      <c r="AZ43" s="1">
        <f t="shared" si="73"/>
        <v>2.2669705674497447</v>
      </c>
      <c r="BA43" s="1">
        <f t="shared" si="73"/>
        <v>2.4199610426509368</v>
      </c>
      <c r="BC43" s="1">
        <f t="shared" ref="BC43:BL43" si="74">SUM(BC27:BC42)</f>
        <v>34.700239388414026</v>
      </c>
      <c r="BD43" s="1">
        <f t="shared" si="74"/>
        <v>34.794340899638037</v>
      </c>
      <c r="BE43" s="1">
        <f t="shared" si="74"/>
        <v>34.67363993561424</v>
      </c>
      <c r="BF43" s="1">
        <f t="shared" si="74"/>
        <v>34.569916171193718</v>
      </c>
      <c r="BG43" s="1">
        <f t="shared" si="74"/>
        <v>34.686844799174416</v>
      </c>
      <c r="BH43" s="1">
        <f t="shared" si="74"/>
        <v>34.575243386486356</v>
      </c>
      <c r="BI43" s="1">
        <f t="shared" si="74"/>
        <v>34.578901048222264</v>
      </c>
      <c r="BJ43" s="1">
        <f t="shared" si="74"/>
        <v>34.649687957432903</v>
      </c>
      <c r="BK43" s="1">
        <f t="shared" si="74"/>
        <v>34.549457226010482</v>
      </c>
      <c r="BL43" s="1">
        <f t="shared" si="74"/>
        <v>34.655129476489115</v>
      </c>
    </row>
    <row r="44" spans="1:64" x14ac:dyDescent="0.25">
      <c r="M44">
        <f t="shared" si="2"/>
        <v>0</v>
      </c>
    </row>
    <row r="45" spans="1:64" x14ac:dyDescent="0.25">
      <c r="A45" t="s">
        <v>27</v>
      </c>
      <c r="B45" t="s">
        <v>129</v>
      </c>
      <c r="M45">
        <f t="shared" si="2"/>
        <v>0</v>
      </c>
      <c r="AD45" t="s">
        <v>27</v>
      </c>
    </row>
    <row r="46" spans="1:64" x14ac:dyDescent="0.25">
      <c r="A46" t="s">
        <v>130</v>
      </c>
      <c r="B46" t="s">
        <v>131</v>
      </c>
      <c r="C46" t="s">
        <v>31</v>
      </c>
      <c r="D46">
        <v>0</v>
      </c>
      <c r="E46">
        <v>1</v>
      </c>
      <c r="F46" t="s">
        <v>132</v>
      </c>
      <c r="G46">
        <v>32</v>
      </c>
      <c r="H46">
        <v>1</v>
      </c>
      <c r="I46">
        <v>1</v>
      </c>
      <c r="J46">
        <v>0</v>
      </c>
      <c r="K46">
        <v>0</v>
      </c>
      <c r="L46">
        <v>0</v>
      </c>
      <c r="M46">
        <f t="shared" si="2"/>
        <v>0</v>
      </c>
      <c r="N46">
        <v>455.8793</v>
      </c>
      <c r="O46" t="s">
        <v>133</v>
      </c>
      <c r="P46">
        <v>113.4</v>
      </c>
      <c r="Q46">
        <v>5376693.5999999996</v>
      </c>
      <c r="R46">
        <v>5855026.5</v>
      </c>
      <c r="S46">
        <v>6038435.2999999998</v>
      </c>
      <c r="T46">
        <v>7311965</v>
      </c>
      <c r="U46">
        <v>6253983.5</v>
      </c>
      <c r="V46">
        <v>6264729.2999999998</v>
      </c>
      <c r="W46">
        <v>7305001.7999999998</v>
      </c>
      <c r="X46">
        <v>5686381.7999999998</v>
      </c>
      <c r="Y46">
        <v>6827386.9000000004</v>
      </c>
      <c r="Z46">
        <v>6441320.2000000002</v>
      </c>
      <c r="AA46">
        <v>5483527.4000000004</v>
      </c>
      <c r="AB46">
        <v>6109659.5999999996</v>
      </c>
      <c r="AD46" t="s">
        <v>130</v>
      </c>
    </row>
    <row r="47" spans="1:64" x14ac:dyDescent="0.25">
      <c r="M47">
        <f t="shared" si="2"/>
        <v>0</v>
      </c>
    </row>
    <row r="48" spans="1:64" x14ac:dyDescent="0.25">
      <c r="M48">
        <f t="shared" si="2"/>
        <v>0</v>
      </c>
    </row>
    <row r="49" spans="1:64" x14ac:dyDescent="0.25">
      <c r="A49" t="s">
        <v>27</v>
      </c>
      <c r="B49" t="s">
        <v>134</v>
      </c>
      <c r="M49">
        <f t="shared" si="2"/>
        <v>0</v>
      </c>
      <c r="AD49" t="s">
        <v>27</v>
      </c>
    </row>
    <row r="50" spans="1:64" x14ac:dyDescent="0.25">
      <c r="A50" t="s">
        <v>135</v>
      </c>
      <c r="B50" t="s">
        <v>136</v>
      </c>
      <c r="C50" t="s">
        <v>31</v>
      </c>
      <c r="D50">
        <v>1</v>
      </c>
      <c r="E50">
        <v>0</v>
      </c>
      <c r="F50" t="s">
        <v>137</v>
      </c>
      <c r="G50">
        <v>31</v>
      </c>
      <c r="H50">
        <v>1</v>
      </c>
      <c r="I50">
        <v>1</v>
      </c>
      <c r="J50">
        <v>0</v>
      </c>
      <c r="K50">
        <v>0</v>
      </c>
      <c r="L50">
        <v>1</v>
      </c>
      <c r="M50">
        <f t="shared" si="2"/>
        <v>1</v>
      </c>
      <c r="N50">
        <v>444.84649999999999</v>
      </c>
      <c r="O50" t="s">
        <v>138</v>
      </c>
      <c r="P50">
        <v>113.4</v>
      </c>
      <c r="Q50">
        <v>33430.199999999997</v>
      </c>
      <c r="R50">
        <v>27982.3</v>
      </c>
      <c r="S50">
        <v>27864.2</v>
      </c>
      <c r="T50">
        <v>19418.3</v>
      </c>
      <c r="U50">
        <v>16825.2</v>
      </c>
      <c r="V50">
        <v>19590.5</v>
      </c>
      <c r="W50">
        <v>35050.5</v>
      </c>
      <c r="X50">
        <v>16735.7</v>
      </c>
      <c r="Y50">
        <v>20640.2</v>
      </c>
      <c r="Z50">
        <v>30389.4</v>
      </c>
      <c r="AA50">
        <v>22422.799999999999</v>
      </c>
      <c r="AB50">
        <v>16174</v>
      </c>
      <c r="AD50" t="s">
        <v>135</v>
      </c>
      <c r="AE50">
        <f>$M50*$P50*Q50/Q$46</f>
        <v>0.70507731368586823</v>
      </c>
      <c r="AF50">
        <f t="shared" ref="AF50:AF67" si="75">$M50*$P50*R50/R$46</f>
        <v>0.54196045397915793</v>
      </c>
      <c r="AG50">
        <f t="shared" ref="AG50:AG67" si="76">$M50*$P50*S50/S$46</f>
        <v>0.52328130103505466</v>
      </c>
      <c r="AH50">
        <f t="shared" ref="AH50:AH67" si="77">$M50*$P50*T50/T$46</f>
        <v>0.30115505476298099</v>
      </c>
      <c r="AI50">
        <f t="shared" ref="AI50:AI67" si="78">$M50*$P50*U50/U$46</f>
        <v>0.30508198174811307</v>
      </c>
      <c r="AJ50">
        <f t="shared" ref="AJ50:AJ67" si="79">$M50*$P50*V50/V$46</f>
        <v>0.3546143166952162</v>
      </c>
      <c r="AK50">
        <f t="shared" ref="AK50:AK67" si="80">$M50*$P50*W50/W$46</f>
        <v>0.54411029713914649</v>
      </c>
      <c r="AL50">
        <f t="shared" ref="AL50:AL67" si="81">$M50*$P50*X50/X$46</f>
        <v>0.33374972816633597</v>
      </c>
      <c r="AM50">
        <f t="shared" ref="AM50:AM67" si="82">$M50*$P50*Y50/Y$46</f>
        <v>0.34282496572737076</v>
      </c>
      <c r="AN50">
        <f t="shared" ref="AN50:AN67" si="83">$M50*$P50*Z50/Z$46</f>
        <v>0.53500801900827721</v>
      </c>
      <c r="AO50">
        <f t="shared" ref="AO50:AO67" si="84">$M50*$P50*AA50/AA$46</f>
        <v>0.46370617569997002</v>
      </c>
      <c r="AP50">
        <f t="shared" ref="AP50:AP67" si="85">$M50*$P50*AB50/AB$46</f>
        <v>0.30020192941682056</v>
      </c>
      <c r="AR50">
        <f>AE50*$H50/AE$68</f>
        <v>2.5836863403453495E-3</v>
      </c>
      <c r="AS50">
        <f t="shared" ref="AS50:BA50" si="86">AF50*$H50/AF$68</f>
        <v>1.8396710412591469E-3</v>
      </c>
      <c r="AT50">
        <f t="shared" si="86"/>
        <v>2.0780957762887185E-3</v>
      </c>
      <c r="AU50">
        <f t="shared" si="86"/>
        <v>1.2195700601494747E-3</v>
      </c>
      <c r="AV50">
        <f t="shared" si="86"/>
        <v>1.1527035719163174E-3</v>
      </c>
      <c r="AW50">
        <f t="shared" si="86"/>
        <v>1.3429538657763866E-3</v>
      </c>
      <c r="AX50">
        <f t="shared" si="86"/>
        <v>1.7347726121451758E-3</v>
      </c>
      <c r="AY50">
        <f t="shared" si="86"/>
        <v>1.4001256203579166E-3</v>
      </c>
      <c r="AZ50">
        <f t="shared" si="86"/>
        <v>1.6439947988777836E-3</v>
      </c>
      <c r="BA50">
        <f t="shared" si="86"/>
        <v>1.7953797922086012E-3</v>
      </c>
      <c r="BC50">
        <f>AE50*$G50/AE$68</f>
        <v>8.009427655070582E-2</v>
      </c>
      <c r="BD50">
        <f t="shared" ref="BD50:BL50" si="87">AF50*$G50/AF$68</f>
        <v>5.7029802279033551E-2</v>
      </c>
      <c r="BE50">
        <f t="shared" si="87"/>
        <v>6.4420969064950276E-2</v>
      </c>
      <c r="BF50">
        <f t="shared" si="87"/>
        <v>3.7806671864633712E-2</v>
      </c>
      <c r="BG50">
        <f t="shared" si="87"/>
        <v>3.5733810729405839E-2</v>
      </c>
      <c r="BH50">
        <f t="shared" si="87"/>
        <v>4.1631569839067989E-2</v>
      </c>
      <c r="BI50">
        <f t="shared" si="87"/>
        <v>5.3777950976500455E-2</v>
      </c>
      <c r="BJ50">
        <f t="shared" si="87"/>
        <v>4.3403894231095419E-2</v>
      </c>
      <c r="BK50">
        <f t="shared" si="87"/>
        <v>5.0963838765211295E-2</v>
      </c>
      <c r="BL50">
        <f t="shared" si="87"/>
        <v>5.5656773558466634E-2</v>
      </c>
    </row>
    <row r="51" spans="1:64" x14ac:dyDescent="0.25">
      <c r="A51" t="s">
        <v>139</v>
      </c>
      <c r="B51" t="s">
        <v>140</v>
      </c>
      <c r="C51" t="s">
        <v>31</v>
      </c>
      <c r="D51">
        <v>1</v>
      </c>
      <c r="E51">
        <v>0</v>
      </c>
      <c r="F51" t="s">
        <v>141</v>
      </c>
      <c r="G51">
        <v>31</v>
      </c>
      <c r="H51">
        <v>0</v>
      </c>
      <c r="I51">
        <v>1</v>
      </c>
      <c r="J51">
        <v>0</v>
      </c>
      <c r="K51">
        <v>0</v>
      </c>
      <c r="L51">
        <v>1</v>
      </c>
      <c r="M51">
        <f t="shared" si="2"/>
        <v>1</v>
      </c>
      <c r="N51">
        <v>445.85419999999999</v>
      </c>
      <c r="O51" t="s">
        <v>142</v>
      </c>
      <c r="P51">
        <v>113.4</v>
      </c>
      <c r="Q51">
        <v>60356</v>
      </c>
      <c r="R51">
        <v>70990</v>
      </c>
      <c r="S51">
        <v>69561.5</v>
      </c>
      <c r="T51">
        <v>66467.399999999994</v>
      </c>
      <c r="U51">
        <v>62442.6</v>
      </c>
      <c r="V51">
        <v>71787.199999999997</v>
      </c>
      <c r="W51">
        <v>100292.5</v>
      </c>
      <c r="X51">
        <v>58874.3</v>
      </c>
      <c r="Y51">
        <v>77592.399999999994</v>
      </c>
      <c r="Z51">
        <v>82433.899999999994</v>
      </c>
      <c r="AA51">
        <v>69146.7</v>
      </c>
      <c r="AB51">
        <v>51416</v>
      </c>
      <c r="AD51" t="s">
        <v>139</v>
      </c>
      <c r="AE51">
        <f t="shared" ref="AE51:AE67" si="88">$M51*$P51*Q51/Q$46</f>
        <v>1.272970139120444</v>
      </c>
      <c r="AF51">
        <f t="shared" si="75"/>
        <v>1.3749324618769871</v>
      </c>
      <c r="AG51">
        <f t="shared" si="76"/>
        <v>1.3063440623434353</v>
      </c>
      <c r="AH51">
        <f t="shared" si="77"/>
        <v>1.030831405784902</v>
      </c>
      <c r="AI51">
        <f t="shared" si="78"/>
        <v>1.132236891894582</v>
      </c>
      <c r="AJ51">
        <f t="shared" si="79"/>
        <v>1.2994445713719827</v>
      </c>
      <c r="AK51">
        <f t="shared" si="80"/>
        <v>1.5569016697572888</v>
      </c>
      <c r="AL51">
        <f t="shared" si="81"/>
        <v>1.1740938007363491</v>
      </c>
      <c r="AM51">
        <f t="shared" si="82"/>
        <v>1.2887768466732126</v>
      </c>
      <c r="AN51">
        <f t="shared" si="83"/>
        <v>1.4512559490521832</v>
      </c>
      <c r="AO51">
        <f t="shared" si="84"/>
        <v>1.4299619949013112</v>
      </c>
      <c r="AP51">
        <f t="shared" si="85"/>
        <v>0.95432066297114171</v>
      </c>
      <c r="AR51">
        <f t="shared" ref="AR51:AR67" si="89">AE51*$H51/AE$68</f>
        <v>0</v>
      </c>
      <c r="AS51">
        <f t="shared" ref="AS51:AS67" si="90">AF51*$H51/AF$68</f>
        <v>0</v>
      </c>
      <c r="AT51">
        <f t="shared" ref="AT51:AT67" si="91">AG51*$H51/AG$68</f>
        <v>0</v>
      </c>
      <c r="AU51">
        <f t="shared" ref="AU51:AU67" si="92">AH51*$H51/AH$68</f>
        <v>0</v>
      </c>
      <c r="AV51">
        <f t="shared" ref="AV51:AV67" si="93">AI51*$H51/AI$68</f>
        <v>0</v>
      </c>
      <c r="AW51">
        <f t="shared" ref="AW51:AW67" si="94">AJ51*$H51/AJ$68</f>
        <v>0</v>
      </c>
      <c r="AX51">
        <f t="shared" ref="AX51:AX67" si="95">AK51*$H51/AK$68</f>
        <v>0</v>
      </c>
      <c r="AY51">
        <f t="shared" ref="AY51:AY67" si="96">AL51*$H51/AL$68</f>
        <v>0</v>
      </c>
      <c r="AZ51">
        <f t="shared" ref="AZ51:AZ67" si="97">AM51*$H51/AM$68</f>
        <v>0</v>
      </c>
      <c r="BA51">
        <f t="shared" ref="BA51:BA67" si="98">AN51*$H51/AN$68</f>
        <v>0</v>
      </c>
      <c r="BC51">
        <f t="shared" ref="BC51:BC67" si="99">AE51*$G51/AE$68</f>
        <v>0.14460488287519671</v>
      </c>
      <c r="BD51">
        <f t="shared" ref="BD51:BD67" si="100">AF51*$G51/AF$68</f>
        <v>0.14468237649473387</v>
      </c>
      <c r="BE51">
        <f t="shared" ref="BE51:BE67" si="101">AG51*$G51/AG$68</f>
        <v>0.16082353843324187</v>
      </c>
      <c r="BF51">
        <f t="shared" ref="BF51:BF67" si="102">AH51*$G51/AH$68</f>
        <v>0.12940943241660469</v>
      </c>
      <c r="BG51">
        <f t="shared" ref="BG51:BG67" si="103">AI51*$G51/AI$68</f>
        <v>0.13261726754225786</v>
      </c>
      <c r="BH51">
        <f t="shared" ref="BH51:BH67" si="104">AJ51*$G51/AJ$68</f>
        <v>0.15255423957281036</v>
      </c>
      <c r="BI51">
        <f t="shared" ref="BI51:BI67" si="105">AK51*$G51/AK$68</f>
        <v>0.15387869355103839</v>
      </c>
      <c r="BJ51">
        <f t="shared" ref="BJ51:BJ67" si="106">AL51*$G51/AL$68</f>
        <v>0.15268999146314652</v>
      </c>
      <c r="BK51">
        <f t="shared" ref="BK51:BK67" si="107">AM51*$G51/AM$68</f>
        <v>0.19158760879283049</v>
      </c>
      <c r="BL51">
        <f t="shared" ref="BL51:BL67" si="108">AN51*$G51/AN$68</f>
        <v>0.15097385620779885</v>
      </c>
    </row>
    <row r="52" spans="1:64" x14ac:dyDescent="0.25">
      <c r="A52" t="s">
        <v>143</v>
      </c>
      <c r="B52" t="s">
        <v>144</v>
      </c>
      <c r="C52" t="s">
        <v>31</v>
      </c>
      <c r="D52">
        <v>1</v>
      </c>
      <c r="E52">
        <v>0</v>
      </c>
      <c r="F52" t="s">
        <v>145</v>
      </c>
      <c r="G52">
        <v>33</v>
      </c>
      <c r="H52">
        <v>2</v>
      </c>
      <c r="I52">
        <v>1</v>
      </c>
      <c r="J52">
        <v>0</v>
      </c>
      <c r="K52">
        <v>0</v>
      </c>
      <c r="L52">
        <v>1</v>
      </c>
      <c r="M52">
        <f t="shared" si="2"/>
        <v>1</v>
      </c>
      <c r="N52">
        <v>457.8546</v>
      </c>
      <c r="O52" t="s">
        <v>146</v>
      </c>
      <c r="P52">
        <v>113.4</v>
      </c>
      <c r="Q52">
        <v>63224.800000000003</v>
      </c>
      <c r="R52">
        <v>89448.2</v>
      </c>
      <c r="S52">
        <v>59683.6</v>
      </c>
      <c r="T52">
        <v>85459.9</v>
      </c>
      <c r="U52">
        <v>80780.600000000006</v>
      </c>
      <c r="V52">
        <v>76426.7</v>
      </c>
      <c r="W52">
        <v>112116.6</v>
      </c>
      <c r="X52">
        <v>75004.600000000006</v>
      </c>
      <c r="Y52">
        <v>76260.399999999994</v>
      </c>
      <c r="Z52">
        <v>105652.9</v>
      </c>
      <c r="AA52">
        <v>84138.8</v>
      </c>
      <c r="AB52">
        <v>61737.4</v>
      </c>
      <c r="AD52" t="s">
        <v>143</v>
      </c>
      <c r="AE52">
        <f t="shared" si="88"/>
        <v>1.3334760827732495</v>
      </c>
      <c r="AF52">
        <f t="shared" si="75"/>
        <v>1.7324303963440646</v>
      </c>
      <c r="AG52">
        <f t="shared" si="76"/>
        <v>1.1208400692808616</v>
      </c>
      <c r="AH52">
        <f t="shared" si="77"/>
        <v>1.3253828020238063</v>
      </c>
      <c r="AI52">
        <f t="shared" si="78"/>
        <v>1.4647496335735457</v>
      </c>
      <c r="AJ52">
        <f t="shared" si="79"/>
        <v>1.3834257419550433</v>
      </c>
      <c r="AK52">
        <f t="shared" si="80"/>
        <v>1.7404543883890626</v>
      </c>
      <c r="AL52">
        <f t="shared" si="81"/>
        <v>1.4957704106326453</v>
      </c>
      <c r="AM52">
        <f t="shared" si="82"/>
        <v>1.2666528917527728</v>
      </c>
      <c r="AN52">
        <f t="shared" si="83"/>
        <v>1.8600284550362827</v>
      </c>
      <c r="AO52">
        <f t="shared" si="84"/>
        <v>1.740000409225638</v>
      </c>
      <c r="AP52">
        <f t="shared" si="85"/>
        <v>1.1458938170630653</v>
      </c>
      <c r="AR52">
        <f t="shared" si="89"/>
        <v>9.7727834192476663E-3</v>
      </c>
      <c r="AS52">
        <f t="shared" si="90"/>
        <v>1.1761382247546229E-2</v>
      </c>
      <c r="AT52">
        <f t="shared" si="91"/>
        <v>8.9023361211666117E-3</v>
      </c>
      <c r="AU52">
        <f t="shared" si="92"/>
        <v>1.0734650858557968E-2</v>
      </c>
      <c r="AV52">
        <f t="shared" si="93"/>
        <v>1.1068645384487942E-2</v>
      </c>
      <c r="AW52">
        <f t="shared" si="94"/>
        <v>1.0478296338892031E-2</v>
      </c>
      <c r="AX52">
        <f t="shared" si="95"/>
        <v>1.1098090300956383E-2</v>
      </c>
      <c r="AY52">
        <f t="shared" si="96"/>
        <v>1.2549921676977646E-2</v>
      </c>
      <c r="AZ52">
        <f t="shared" si="97"/>
        <v>1.2148302919578231E-2</v>
      </c>
      <c r="BA52">
        <f t="shared" si="98"/>
        <v>1.2483766158478687E-2</v>
      </c>
      <c r="BC52">
        <f t="shared" si="99"/>
        <v>0.16125092641758648</v>
      </c>
      <c r="BD52">
        <f t="shared" si="100"/>
        <v>0.19406280708451279</v>
      </c>
      <c r="BE52">
        <f t="shared" si="101"/>
        <v>0.14688854599924908</v>
      </c>
      <c r="BF52">
        <f t="shared" si="102"/>
        <v>0.17712173916620644</v>
      </c>
      <c r="BG52">
        <f t="shared" si="103"/>
        <v>0.18263264884405106</v>
      </c>
      <c r="BH52">
        <f t="shared" si="104"/>
        <v>0.1728918895917185</v>
      </c>
      <c r="BI52">
        <f t="shared" si="105"/>
        <v>0.18311848996578031</v>
      </c>
      <c r="BJ52">
        <f t="shared" si="106"/>
        <v>0.20707370767013117</v>
      </c>
      <c r="BK52">
        <f t="shared" si="107"/>
        <v>0.20044699817304082</v>
      </c>
      <c r="BL52">
        <f t="shared" si="108"/>
        <v>0.20598214161489833</v>
      </c>
    </row>
    <row r="53" spans="1:64" x14ac:dyDescent="0.25">
      <c r="A53" t="s">
        <v>147</v>
      </c>
      <c r="B53" t="s">
        <v>148</v>
      </c>
      <c r="C53" t="s">
        <v>31</v>
      </c>
      <c r="D53">
        <v>1</v>
      </c>
      <c r="E53">
        <v>0</v>
      </c>
      <c r="F53" t="s">
        <v>149</v>
      </c>
      <c r="G53">
        <v>33</v>
      </c>
      <c r="H53">
        <v>1</v>
      </c>
      <c r="I53">
        <v>1</v>
      </c>
      <c r="J53">
        <v>0</v>
      </c>
      <c r="K53">
        <v>0</v>
      </c>
      <c r="L53">
        <v>1</v>
      </c>
      <c r="M53">
        <f t="shared" si="2"/>
        <v>1</v>
      </c>
      <c r="N53">
        <v>458.86219999999997</v>
      </c>
      <c r="O53" t="s">
        <v>150</v>
      </c>
      <c r="P53">
        <v>113.4</v>
      </c>
      <c r="Q53">
        <v>1257408.8999999999</v>
      </c>
      <c r="R53">
        <v>1308129.1000000001</v>
      </c>
      <c r="S53">
        <v>1280622.8999999999</v>
      </c>
      <c r="T53">
        <v>1492617.4</v>
      </c>
      <c r="U53">
        <v>1282828.5</v>
      </c>
      <c r="V53">
        <v>1407323.3</v>
      </c>
      <c r="W53">
        <v>1874798.8</v>
      </c>
      <c r="X53">
        <v>1135517.3999999999</v>
      </c>
      <c r="Y53">
        <v>1177078.2</v>
      </c>
      <c r="Z53">
        <v>1614961.7</v>
      </c>
      <c r="AA53">
        <v>1293603.7</v>
      </c>
      <c r="AB53">
        <v>805024.2</v>
      </c>
      <c r="AD53" t="s">
        <v>147</v>
      </c>
      <c r="AE53">
        <f t="shared" si="88"/>
        <v>26.52004742468494</v>
      </c>
      <c r="AF53">
        <f t="shared" si="75"/>
        <v>25.335810169262263</v>
      </c>
      <c r="AG53">
        <f t="shared" si="76"/>
        <v>24.049713153339574</v>
      </c>
      <c r="AH53">
        <f t="shared" si="77"/>
        <v>23.14874498988986</v>
      </c>
      <c r="AI53">
        <f t="shared" si="78"/>
        <v>23.260814791084755</v>
      </c>
      <c r="AJ53">
        <f t="shared" si="79"/>
        <v>25.474438651323691</v>
      </c>
      <c r="AK53">
        <f t="shared" si="80"/>
        <v>29.103645658239266</v>
      </c>
      <c r="AL53">
        <f t="shared" si="81"/>
        <v>22.644922147155157</v>
      </c>
      <c r="AM53">
        <f t="shared" si="82"/>
        <v>19.550769545519675</v>
      </c>
      <c r="AN53">
        <f t="shared" si="83"/>
        <v>28.431540599394516</v>
      </c>
      <c r="AO53">
        <f t="shared" si="84"/>
        <v>26.751878650227955</v>
      </c>
      <c r="AP53">
        <f t="shared" si="85"/>
        <v>14.941870784421445</v>
      </c>
      <c r="AR53">
        <f t="shared" si="89"/>
        <v>9.718010060240953E-2</v>
      </c>
      <c r="AS53">
        <f t="shared" si="90"/>
        <v>8.6001766241459457E-2</v>
      </c>
      <c r="AT53">
        <f t="shared" si="91"/>
        <v>9.550810859484965E-2</v>
      </c>
      <c r="AU53">
        <f t="shared" si="92"/>
        <v>9.3744122415358316E-2</v>
      </c>
      <c r="AV53">
        <f t="shared" si="93"/>
        <v>8.7887275878209548E-2</v>
      </c>
      <c r="AW53">
        <f t="shared" si="94"/>
        <v>9.647381466180964E-2</v>
      </c>
      <c r="AX53">
        <f t="shared" si="95"/>
        <v>9.2790391336004946E-2</v>
      </c>
      <c r="AY53">
        <f t="shared" si="96"/>
        <v>9.4998536308741707E-2</v>
      </c>
      <c r="AZ53">
        <f t="shared" si="97"/>
        <v>9.3754442237595714E-2</v>
      </c>
      <c r="BA53">
        <f t="shared" si="98"/>
        <v>9.5410557673756294E-2</v>
      </c>
      <c r="BC53">
        <f t="shared" si="99"/>
        <v>3.2069433198795143</v>
      </c>
      <c r="BD53">
        <f t="shared" si="100"/>
        <v>2.8380582859681622</v>
      </c>
      <c r="BE53">
        <f t="shared" si="101"/>
        <v>3.1517675836300385</v>
      </c>
      <c r="BF53">
        <f t="shared" si="102"/>
        <v>3.0935560397068245</v>
      </c>
      <c r="BG53">
        <f t="shared" si="103"/>
        <v>2.900280103980915</v>
      </c>
      <c r="BH53">
        <f t="shared" si="104"/>
        <v>3.1836358838397181</v>
      </c>
      <c r="BI53">
        <f t="shared" si="105"/>
        <v>3.0620829140881631</v>
      </c>
      <c r="BJ53">
        <f t="shared" si="106"/>
        <v>3.1349516981884764</v>
      </c>
      <c r="BK53">
        <f t="shared" si="107"/>
        <v>3.0938965938406584</v>
      </c>
      <c r="BL53">
        <f t="shared" si="108"/>
        <v>3.1485484032339577</v>
      </c>
    </row>
    <row r="54" spans="1:64" x14ac:dyDescent="0.25">
      <c r="A54" t="s">
        <v>151</v>
      </c>
      <c r="B54" t="s">
        <v>152</v>
      </c>
      <c r="C54" t="s">
        <v>31</v>
      </c>
      <c r="D54">
        <v>1</v>
      </c>
      <c r="E54">
        <v>0</v>
      </c>
      <c r="F54" t="s">
        <v>153</v>
      </c>
      <c r="G54">
        <v>33</v>
      </c>
      <c r="H54">
        <v>0</v>
      </c>
      <c r="I54">
        <v>1</v>
      </c>
      <c r="J54">
        <v>0</v>
      </c>
      <c r="K54">
        <v>0</v>
      </c>
      <c r="L54">
        <v>1</v>
      </c>
      <c r="M54">
        <f t="shared" si="2"/>
        <v>1</v>
      </c>
      <c r="N54">
        <v>459.86989999999997</v>
      </c>
      <c r="O54" t="s">
        <v>154</v>
      </c>
      <c r="P54">
        <v>113.4</v>
      </c>
      <c r="Q54">
        <v>1244662.3999999999</v>
      </c>
      <c r="R54">
        <v>1546893.8</v>
      </c>
      <c r="S54">
        <v>1430621.7</v>
      </c>
      <c r="T54">
        <v>1482359.5</v>
      </c>
      <c r="U54">
        <v>1580363.3</v>
      </c>
      <c r="V54">
        <v>1563401.9</v>
      </c>
      <c r="W54">
        <v>1850841.3</v>
      </c>
      <c r="X54">
        <v>1287673.1000000001</v>
      </c>
      <c r="Y54">
        <v>1329289.8</v>
      </c>
      <c r="Z54">
        <v>1643761.4</v>
      </c>
      <c r="AA54">
        <v>1481635.3</v>
      </c>
      <c r="AB54">
        <v>1003846.7</v>
      </c>
      <c r="AD54" t="s">
        <v>151</v>
      </c>
      <c r="AE54">
        <f t="shared" si="88"/>
        <v>26.251210625057752</v>
      </c>
      <c r="AF54">
        <f t="shared" si="75"/>
        <v>29.960198629331568</v>
      </c>
      <c r="AG54">
        <f t="shared" si="76"/>
        <v>26.866645533156579</v>
      </c>
      <c r="AH54">
        <f t="shared" si="77"/>
        <v>22.989656993708259</v>
      </c>
      <c r="AI54">
        <f t="shared" si="78"/>
        <v>28.65584762415827</v>
      </c>
      <c r="AJ54">
        <f t="shared" si="79"/>
        <v>28.299670579541246</v>
      </c>
      <c r="AK54">
        <f t="shared" si="80"/>
        <v>28.73173876836006</v>
      </c>
      <c r="AL54">
        <f t="shared" si="81"/>
        <v>25.679269292118239</v>
      </c>
      <c r="AM54">
        <f t="shared" si="82"/>
        <v>22.07893964819835</v>
      </c>
      <c r="AN54">
        <f t="shared" si="83"/>
        <v>28.938561812219795</v>
      </c>
      <c r="AO54">
        <f t="shared" si="84"/>
        <v>30.640394542388901</v>
      </c>
      <c r="AP54">
        <f t="shared" si="85"/>
        <v>18.632169913361459</v>
      </c>
      <c r="AR54">
        <f t="shared" si="89"/>
        <v>0</v>
      </c>
      <c r="AS54">
        <f t="shared" si="90"/>
        <v>0</v>
      </c>
      <c r="AT54">
        <f t="shared" si="91"/>
        <v>0</v>
      </c>
      <c r="AU54">
        <f t="shared" si="92"/>
        <v>0</v>
      </c>
      <c r="AV54">
        <f t="shared" si="93"/>
        <v>0</v>
      </c>
      <c r="AW54">
        <f t="shared" si="94"/>
        <v>0</v>
      </c>
      <c r="AX54">
        <f t="shared" si="95"/>
        <v>0</v>
      </c>
      <c r="AY54">
        <f t="shared" si="96"/>
        <v>0</v>
      </c>
      <c r="AZ54">
        <f t="shared" si="97"/>
        <v>0</v>
      </c>
      <c r="BA54">
        <f t="shared" si="98"/>
        <v>0</v>
      </c>
      <c r="BC54">
        <f t="shared" si="99"/>
        <v>3.1744341631311856</v>
      </c>
      <c r="BD54">
        <f t="shared" si="100"/>
        <v>3.3560714814789887</v>
      </c>
      <c r="BE54">
        <f t="shared" si="101"/>
        <v>3.5209327417912784</v>
      </c>
      <c r="BF54">
        <f t="shared" si="102"/>
        <v>3.072295810193415</v>
      </c>
      <c r="BG54">
        <f t="shared" si="103"/>
        <v>3.5729610279562878</v>
      </c>
      <c r="BH54">
        <f t="shared" si="104"/>
        <v>3.5367156855167501</v>
      </c>
      <c r="BI54">
        <f t="shared" si="105"/>
        <v>3.0229534611493905</v>
      </c>
      <c r="BJ54">
        <f t="shared" si="106"/>
        <v>3.5550251995756472</v>
      </c>
      <c r="BK54">
        <f t="shared" si="107"/>
        <v>3.4939778720284953</v>
      </c>
      <c r="BL54">
        <f t="shared" si="108"/>
        <v>3.2046966384822708</v>
      </c>
    </row>
    <row r="55" spans="1:64" x14ac:dyDescent="0.25">
      <c r="A55" t="s">
        <v>155</v>
      </c>
      <c r="B55" t="s">
        <v>156</v>
      </c>
      <c r="C55" t="s">
        <v>31</v>
      </c>
      <c r="D55">
        <v>1</v>
      </c>
      <c r="E55">
        <v>0</v>
      </c>
      <c r="F55" t="s">
        <v>157</v>
      </c>
      <c r="G55">
        <v>35</v>
      </c>
      <c r="H55">
        <v>4</v>
      </c>
      <c r="I55">
        <v>1</v>
      </c>
      <c r="J55">
        <v>0</v>
      </c>
      <c r="K55">
        <v>0</v>
      </c>
      <c r="L55">
        <v>1</v>
      </c>
      <c r="M55">
        <f t="shared" si="2"/>
        <v>1</v>
      </c>
      <c r="N55">
        <v>469.85410000000002</v>
      </c>
      <c r="O55" t="s">
        <v>108</v>
      </c>
      <c r="P55">
        <v>113.4</v>
      </c>
      <c r="Q55">
        <v>11526.4</v>
      </c>
      <c r="R55">
        <v>10774.7</v>
      </c>
      <c r="S55">
        <v>8701.2000000000007</v>
      </c>
      <c r="T55">
        <v>8004.2</v>
      </c>
      <c r="U55">
        <v>16530.3</v>
      </c>
      <c r="V55">
        <v>19711.599999999999</v>
      </c>
      <c r="W55">
        <v>18490.3</v>
      </c>
      <c r="X55">
        <v>14192.3</v>
      </c>
      <c r="Y55">
        <v>12490.4</v>
      </c>
      <c r="Z55">
        <v>21871.5</v>
      </c>
      <c r="AA55">
        <v>14361.9</v>
      </c>
      <c r="AB55">
        <v>9022.6</v>
      </c>
      <c r="AD55" t="s">
        <v>155</v>
      </c>
      <c r="AE55">
        <f t="shared" si="88"/>
        <v>0.24310363528991127</v>
      </c>
      <c r="AF55">
        <f t="shared" si="75"/>
        <v>0.20868410757833467</v>
      </c>
      <c r="AG55">
        <f t="shared" si="76"/>
        <v>0.16340592073579063</v>
      </c>
      <c r="AH55">
        <f t="shared" si="77"/>
        <v>0.12413575283798542</v>
      </c>
      <c r="AI55">
        <f t="shared" si="78"/>
        <v>0.29973472427613534</v>
      </c>
      <c r="AJ55">
        <f t="shared" si="79"/>
        <v>0.35680638906456819</v>
      </c>
      <c r="AK55">
        <f t="shared" si="80"/>
        <v>0.28703620853317247</v>
      </c>
      <c r="AL55">
        <f t="shared" si="81"/>
        <v>0.28302827291688365</v>
      </c>
      <c r="AM55">
        <f t="shared" si="82"/>
        <v>0.20746024514884312</v>
      </c>
      <c r="AN55">
        <f t="shared" si="83"/>
        <v>0.38504965177790729</v>
      </c>
      <c r="AO55">
        <f t="shared" si="84"/>
        <v>0.29700580323534076</v>
      </c>
      <c r="AP55">
        <f t="shared" si="85"/>
        <v>0.16746642317028598</v>
      </c>
      <c r="AR55">
        <f t="shared" si="89"/>
        <v>3.5633172680219248E-3</v>
      </c>
      <c r="AS55">
        <f t="shared" si="90"/>
        <v>2.8334916812777981E-3</v>
      </c>
      <c r="AT55">
        <f t="shared" si="91"/>
        <v>2.5957216742118414E-3</v>
      </c>
      <c r="AU55">
        <f t="shared" si="92"/>
        <v>2.0108212717793884E-3</v>
      </c>
      <c r="AV55">
        <f t="shared" si="93"/>
        <v>4.5299992522759422E-3</v>
      </c>
      <c r="AW55">
        <f t="shared" si="94"/>
        <v>5.4050217035068676E-3</v>
      </c>
      <c r="AX55">
        <f t="shared" si="95"/>
        <v>3.6606001090253143E-3</v>
      </c>
      <c r="AY55">
        <f t="shared" si="96"/>
        <v>4.7493687964783454E-3</v>
      </c>
      <c r="AZ55">
        <f t="shared" si="97"/>
        <v>3.9794483843960948E-3</v>
      </c>
      <c r="BA55">
        <f t="shared" si="98"/>
        <v>5.1685981461023151E-3</v>
      </c>
      <c r="BC55">
        <f t="shared" si="99"/>
        <v>3.1179026095191839E-2</v>
      </c>
      <c r="BD55">
        <f t="shared" si="100"/>
        <v>2.4793052211180732E-2</v>
      </c>
      <c r="BE55">
        <f t="shared" si="101"/>
        <v>2.2712564649353614E-2</v>
      </c>
      <c r="BF55">
        <f t="shared" si="102"/>
        <v>1.7594686128069647E-2</v>
      </c>
      <c r="BG55">
        <f t="shared" si="103"/>
        <v>3.9637493457414498E-2</v>
      </c>
      <c r="BH55">
        <f t="shared" si="104"/>
        <v>4.729393990568509E-2</v>
      </c>
      <c r="BI55">
        <f t="shared" si="105"/>
        <v>3.2030250953971502E-2</v>
      </c>
      <c r="BJ55">
        <f t="shared" si="106"/>
        <v>4.1556976969185519E-2</v>
      </c>
      <c r="BK55">
        <f t="shared" si="107"/>
        <v>3.4820173363465823E-2</v>
      </c>
      <c r="BL55">
        <f t="shared" si="108"/>
        <v>4.5225233778395255E-2</v>
      </c>
    </row>
    <row r="56" spans="1:64" x14ac:dyDescent="0.25">
      <c r="A56" t="s">
        <v>158</v>
      </c>
      <c r="B56" t="s">
        <v>159</v>
      </c>
      <c r="C56" t="s">
        <v>31</v>
      </c>
      <c r="D56">
        <v>1</v>
      </c>
      <c r="E56">
        <v>0</v>
      </c>
      <c r="F56" t="s">
        <v>160</v>
      </c>
      <c r="G56">
        <v>35</v>
      </c>
      <c r="H56">
        <v>3</v>
      </c>
      <c r="I56">
        <v>1</v>
      </c>
      <c r="J56">
        <v>0</v>
      </c>
      <c r="K56">
        <v>0</v>
      </c>
      <c r="L56">
        <v>1</v>
      </c>
      <c r="M56">
        <f t="shared" si="2"/>
        <v>1</v>
      </c>
      <c r="N56">
        <v>470.86219999999997</v>
      </c>
      <c r="O56" t="s">
        <v>161</v>
      </c>
      <c r="P56">
        <v>113.4</v>
      </c>
      <c r="Q56">
        <v>70761.899999999994</v>
      </c>
      <c r="R56">
        <v>98221.7</v>
      </c>
      <c r="S56">
        <v>75288.899999999994</v>
      </c>
      <c r="T56">
        <v>70814.5</v>
      </c>
      <c r="U56">
        <v>82317.600000000006</v>
      </c>
      <c r="V56">
        <v>78525.899999999994</v>
      </c>
      <c r="W56">
        <v>113902.1</v>
      </c>
      <c r="X56">
        <v>76163.600000000006</v>
      </c>
      <c r="Y56">
        <v>66106.5</v>
      </c>
      <c r="Z56">
        <v>92615.1</v>
      </c>
      <c r="AA56">
        <v>72434.2</v>
      </c>
      <c r="AB56">
        <v>58714</v>
      </c>
      <c r="AD56" t="s">
        <v>158</v>
      </c>
      <c r="AE56">
        <f t="shared" si="88"/>
        <v>1.492441276549588</v>
      </c>
      <c r="AF56">
        <f t="shared" si="75"/>
        <v>1.9023553147026746</v>
      </c>
      <c r="AG56">
        <f t="shared" si="76"/>
        <v>1.4139029128953324</v>
      </c>
      <c r="AH56">
        <f t="shared" si="77"/>
        <v>1.0982498275087478</v>
      </c>
      <c r="AI56">
        <f t="shared" si="78"/>
        <v>1.492619198627563</v>
      </c>
      <c r="AJ56">
        <f t="shared" si="79"/>
        <v>1.421424076535917</v>
      </c>
      <c r="AK56">
        <f t="shared" si="80"/>
        <v>1.7681717942903177</v>
      </c>
      <c r="AL56">
        <f t="shared" si="81"/>
        <v>1.5188836317673922</v>
      </c>
      <c r="AM56">
        <f t="shared" si="82"/>
        <v>1.0980009203814127</v>
      </c>
      <c r="AN56">
        <f t="shared" si="83"/>
        <v>1.6304968568400002</v>
      </c>
      <c r="AO56">
        <f t="shared" si="84"/>
        <v>1.4979478866103595</v>
      </c>
      <c r="AP56">
        <f t="shared" si="85"/>
        <v>1.0897771784208732</v>
      </c>
      <c r="AR56">
        <f t="shared" si="89"/>
        <v>1.6406711995161583E-2</v>
      </c>
      <c r="AS56">
        <f t="shared" si="90"/>
        <v>1.9372490872434738E-2</v>
      </c>
      <c r="AT56">
        <f t="shared" si="91"/>
        <v>1.6845006685075152E-2</v>
      </c>
      <c r="AU56">
        <f t="shared" si="92"/>
        <v>1.3342554810326595E-2</v>
      </c>
      <c r="AV56">
        <f t="shared" si="93"/>
        <v>1.6918870186074221E-2</v>
      </c>
      <c r="AW56">
        <f t="shared" si="94"/>
        <v>1.6149153054067528E-2</v>
      </c>
      <c r="AX56">
        <f t="shared" si="95"/>
        <v>1.6912247489692389E-2</v>
      </c>
      <c r="AY56">
        <f t="shared" si="96"/>
        <v>1.9115771858725757E-2</v>
      </c>
      <c r="AZ56">
        <f t="shared" si="97"/>
        <v>1.5796175740353417E-2</v>
      </c>
      <c r="BA56">
        <f t="shared" si="98"/>
        <v>1.6414862977884935E-2</v>
      </c>
      <c r="BC56">
        <f t="shared" si="99"/>
        <v>0.19141163994355181</v>
      </c>
      <c r="BD56">
        <f t="shared" si="100"/>
        <v>0.2260123935117386</v>
      </c>
      <c r="BE56">
        <f t="shared" si="101"/>
        <v>0.19652507799254346</v>
      </c>
      <c r="BF56">
        <f t="shared" si="102"/>
        <v>0.15566313945381027</v>
      </c>
      <c r="BG56">
        <f t="shared" si="103"/>
        <v>0.19738681883753256</v>
      </c>
      <c r="BH56">
        <f t="shared" si="104"/>
        <v>0.18840678563078783</v>
      </c>
      <c r="BI56">
        <f t="shared" si="105"/>
        <v>0.19730955404641121</v>
      </c>
      <c r="BJ56">
        <f t="shared" si="106"/>
        <v>0.22301733835180051</v>
      </c>
      <c r="BK56">
        <f t="shared" si="107"/>
        <v>0.18428871697078988</v>
      </c>
      <c r="BL56">
        <f t="shared" si="108"/>
        <v>0.19150673474199092</v>
      </c>
    </row>
    <row r="57" spans="1:64" x14ac:dyDescent="0.25">
      <c r="A57" t="s">
        <v>162</v>
      </c>
      <c r="B57" t="s">
        <v>163</v>
      </c>
      <c r="C57" t="s">
        <v>31</v>
      </c>
      <c r="D57">
        <v>1</v>
      </c>
      <c r="E57">
        <v>0</v>
      </c>
      <c r="F57" t="s">
        <v>164</v>
      </c>
      <c r="G57">
        <v>35</v>
      </c>
      <c r="H57">
        <v>2</v>
      </c>
      <c r="I57">
        <v>1</v>
      </c>
      <c r="J57">
        <v>0</v>
      </c>
      <c r="K57">
        <v>0</v>
      </c>
      <c r="L57">
        <v>1</v>
      </c>
      <c r="M57">
        <f t="shared" si="2"/>
        <v>1</v>
      </c>
      <c r="N57">
        <v>471.87</v>
      </c>
      <c r="O57" t="s">
        <v>165</v>
      </c>
      <c r="P57">
        <v>113.4</v>
      </c>
      <c r="Q57">
        <v>3104341.3</v>
      </c>
      <c r="R57">
        <v>3728069.2</v>
      </c>
      <c r="S57">
        <v>3172931.6</v>
      </c>
      <c r="T57">
        <v>4070239.7</v>
      </c>
      <c r="U57">
        <v>3519176.1</v>
      </c>
      <c r="V57">
        <v>3448710.6</v>
      </c>
      <c r="W57">
        <v>5084484.4000000004</v>
      </c>
      <c r="X57">
        <v>2733283.2</v>
      </c>
      <c r="Y57">
        <v>2858724.8</v>
      </c>
      <c r="Z57">
        <v>4159574.7</v>
      </c>
      <c r="AA57">
        <v>3053288.1</v>
      </c>
      <c r="AB57">
        <v>2077745.5</v>
      </c>
      <c r="AD57" t="s">
        <v>162</v>
      </c>
      <c r="AE57">
        <f t="shared" si="88"/>
        <v>65.473752013691097</v>
      </c>
      <c r="AF57">
        <f t="shared" si="75"/>
        <v>72.205146685501774</v>
      </c>
      <c r="AG57">
        <f t="shared" si="76"/>
        <v>59.586701780178068</v>
      </c>
      <c r="AH57">
        <f t="shared" si="77"/>
        <v>63.124643236120527</v>
      </c>
      <c r="AI57">
        <f t="shared" si="78"/>
        <v>63.811260413462875</v>
      </c>
      <c r="AJ57">
        <f t="shared" si="79"/>
        <v>62.426285847658257</v>
      </c>
      <c r="AK57">
        <f t="shared" si="80"/>
        <v>78.929553577933419</v>
      </c>
      <c r="AL57">
        <f t="shared" si="81"/>
        <v>54.5081786242352</v>
      </c>
      <c r="AM57">
        <f t="shared" si="82"/>
        <v>47.482206160017085</v>
      </c>
      <c r="AN57">
        <f t="shared" si="83"/>
        <v>73.22967285184798</v>
      </c>
      <c r="AO57">
        <f t="shared" si="84"/>
        <v>63.142361710456669</v>
      </c>
      <c r="AP57">
        <f t="shared" si="85"/>
        <v>38.564560896322284</v>
      </c>
      <c r="AR57">
        <f t="shared" si="89"/>
        <v>0.47984422543567939</v>
      </c>
      <c r="AS57">
        <f t="shared" si="90"/>
        <v>0.4901970850895141</v>
      </c>
      <c r="AT57">
        <f t="shared" si="91"/>
        <v>0.47327077442833504</v>
      </c>
      <c r="AU57">
        <f t="shared" si="92"/>
        <v>0.51126437182984907</v>
      </c>
      <c r="AV57">
        <f t="shared" si="93"/>
        <v>0.48220132428411366</v>
      </c>
      <c r="AW57">
        <f t="shared" si="94"/>
        <v>0.47282705721793744</v>
      </c>
      <c r="AX57">
        <f t="shared" si="95"/>
        <v>0.50329805760256763</v>
      </c>
      <c r="AY57">
        <f t="shared" si="96"/>
        <v>0.45733848431961283</v>
      </c>
      <c r="AZ57">
        <f t="shared" si="97"/>
        <v>0.45539565533501913</v>
      </c>
      <c r="BA57">
        <f t="shared" si="98"/>
        <v>0.49148824001541025</v>
      </c>
      <c r="BC57">
        <f t="shared" si="99"/>
        <v>8.3972739451243896</v>
      </c>
      <c r="BD57">
        <f t="shared" si="100"/>
        <v>8.5784489890664961</v>
      </c>
      <c r="BE57">
        <f t="shared" si="101"/>
        <v>8.2822385524958619</v>
      </c>
      <c r="BF57">
        <f t="shared" si="102"/>
        <v>8.9471265070223591</v>
      </c>
      <c r="BG57">
        <f t="shared" si="103"/>
        <v>8.4385231749719889</v>
      </c>
      <c r="BH57">
        <f t="shared" si="104"/>
        <v>8.2744735013139064</v>
      </c>
      <c r="BI57">
        <f t="shared" si="105"/>
        <v>8.8077160080449328</v>
      </c>
      <c r="BJ57">
        <f t="shared" si="106"/>
        <v>8.003423475593225</v>
      </c>
      <c r="BK57">
        <f t="shared" si="107"/>
        <v>7.9694239683628352</v>
      </c>
      <c r="BL57">
        <f t="shared" si="108"/>
        <v>8.6010442002696799</v>
      </c>
    </row>
    <row r="58" spans="1:64" x14ac:dyDescent="0.25">
      <c r="A58" t="s">
        <v>166</v>
      </c>
      <c r="B58" t="s">
        <v>167</v>
      </c>
      <c r="C58" t="s">
        <v>31</v>
      </c>
      <c r="D58">
        <v>1</v>
      </c>
      <c r="E58">
        <v>0</v>
      </c>
      <c r="F58" t="s">
        <v>168</v>
      </c>
      <c r="G58">
        <v>35</v>
      </c>
      <c r="H58">
        <v>1</v>
      </c>
      <c r="I58">
        <v>1</v>
      </c>
      <c r="J58">
        <v>0</v>
      </c>
      <c r="K58">
        <v>0</v>
      </c>
      <c r="L58">
        <v>1</v>
      </c>
      <c r="M58">
        <f t="shared" si="2"/>
        <v>1</v>
      </c>
      <c r="N58">
        <v>472.8777</v>
      </c>
      <c r="O58" t="s">
        <v>169</v>
      </c>
      <c r="P58">
        <v>113.4</v>
      </c>
      <c r="Q58">
        <v>3486063.5</v>
      </c>
      <c r="R58">
        <v>3914343.3</v>
      </c>
      <c r="S58">
        <v>3450238.4</v>
      </c>
      <c r="T58">
        <v>4081850.5</v>
      </c>
      <c r="U58">
        <v>3546143</v>
      </c>
      <c r="V58">
        <v>3697697.5</v>
      </c>
      <c r="W58">
        <v>5111621.4000000004</v>
      </c>
      <c r="X58">
        <v>3061541.2</v>
      </c>
      <c r="Y58">
        <v>3246472.4</v>
      </c>
      <c r="Z58">
        <v>4299370.5999999996</v>
      </c>
      <c r="AA58">
        <v>3346193.2</v>
      </c>
      <c r="AB58">
        <v>2306959.6</v>
      </c>
      <c r="AD58" t="s">
        <v>166</v>
      </c>
      <c r="AE58">
        <f t="shared" si="88"/>
        <v>73.524665958275932</v>
      </c>
      <c r="AF58">
        <f t="shared" si="75"/>
        <v>75.812898578682777</v>
      </c>
      <c r="AG58">
        <f t="shared" si="76"/>
        <v>64.794440135841157</v>
      </c>
      <c r="AH58">
        <f t="shared" si="77"/>
        <v>63.304713124310638</v>
      </c>
      <c r="AI58">
        <f t="shared" si="78"/>
        <v>64.300236193459739</v>
      </c>
      <c r="AJ58">
        <f t="shared" si="79"/>
        <v>66.93328257615218</v>
      </c>
      <c r="AK58">
        <f t="shared" si="80"/>
        <v>79.350817786246154</v>
      </c>
      <c r="AL58">
        <f t="shared" si="81"/>
        <v>61.054425167159906</v>
      </c>
      <c r="AM58">
        <f t="shared" si="82"/>
        <v>53.922529300338908</v>
      </c>
      <c r="AN58">
        <f t="shared" si="83"/>
        <v>75.690791778989649</v>
      </c>
      <c r="AO58">
        <f t="shared" si="84"/>
        <v>69.199674078404357</v>
      </c>
      <c r="AP58">
        <f t="shared" si="85"/>
        <v>42.818951589381513</v>
      </c>
      <c r="AR58">
        <f t="shared" si="89"/>
        <v>0.26942389356110646</v>
      </c>
      <c r="AS58">
        <f t="shared" si="90"/>
        <v>0.25734496501562648</v>
      </c>
      <c r="AT58">
        <f t="shared" si="91"/>
        <v>0.25731676654018942</v>
      </c>
      <c r="AU58">
        <f t="shared" si="92"/>
        <v>0.256361404438399</v>
      </c>
      <c r="AV58">
        <f t="shared" si="93"/>
        <v>0.24294817907817112</v>
      </c>
      <c r="AW58">
        <f t="shared" si="94"/>
        <v>0.25348189949703587</v>
      </c>
      <c r="AX58">
        <f t="shared" si="95"/>
        <v>0.25299213444530555</v>
      </c>
      <c r="AY58">
        <f t="shared" si="96"/>
        <v>0.25613163906507175</v>
      </c>
      <c r="AZ58">
        <f t="shared" si="97"/>
        <v>0.25858197790235926</v>
      </c>
      <c r="BA58">
        <f t="shared" si="98"/>
        <v>0.25400314236068394</v>
      </c>
      <c r="BC58">
        <f t="shared" si="99"/>
        <v>9.4298362746387259</v>
      </c>
      <c r="BD58">
        <f t="shared" si="100"/>
        <v>9.0070737755469263</v>
      </c>
      <c r="BE58">
        <f t="shared" si="101"/>
        <v>9.0060868289066303</v>
      </c>
      <c r="BF58">
        <f t="shared" si="102"/>
        <v>8.972649155343964</v>
      </c>
      <c r="BG58">
        <f t="shared" si="103"/>
        <v>8.5031862677359893</v>
      </c>
      <c r="BH58">
        <f t="shared" si="104"/>
        <v>8.8718664823962534</v>
      </c>
      <c r="BI58">
        <f t="shared" si="105"/>
        <v>8.8547247055856957</v>
      </c>
      <c r="BJ58">
        <f t="shared" si="106"/>
        <v>8.9646073672775106</v>
      </c>
      <c r="BK58">
        <f t="shared" si="107"/>
        <v>9.050369226582573</v>
      </c>
      <c r="BL58">
        <f t="shared" si="108"/>
        <v>8.8901099826239367</v>
      </c>
    </row>
    <row r="59" spans="1:64" x14ac:dyDescent="0.25">
      <c r="A59" t="s">
        <v>170</v>
      </c>
      <c r="B59" t="s">
        <v>171</v>
      </c>
      <c r="C59" t="s">
        <v>31</v>
      </c>
      <c r="D59">
        <v>1</v>
      </c>
      <c r="E59">
        <v>0</v>
      </c>
      <c r="F59" t="s">
        <v>172</v>
      </c>
      <c r="G59">
        <v>37</v>
      </c>
      <c r="H59">
        <v>5</v>
      </c>
      <c r="I59">
        <v>1</v>
      </c>
      <c r="J59">
        <v>0</v>
      </c>
      <c r="K59">
        <v>0</v>
      </c>
      <c r="L59">
        <v>1</v>
      </c>
      <c r="M59">
        <f t="shared" si="2"/>
        <v>1</v>
      </c>
      <c r="N59">
        <v>482.86149999999998</v>
      </c>
      <c r="O59" t="s">
        <v>173</v>
      </c>
      <c r="P59">
        <v>113.4</v>
      </c>
      <c r="Q59">
        <v>78374.3</v>
      </c>
      <c r="R59">
        <v>105326.5</v>
      </c>
      <c r="S59">
        <v>71788.7</v>
      </c>
      <c r="T59">
        <v>80159.600000000006</v>
      </c>
      <c r="U59">
        <v>77866.7</v>
      </c>
      <c r="V59">
        <v>98908.6</v>
      </c>
      <c r="W59">
        <v>112306.1</v>
      </c>
      <c r="X59">
        <v>69180.2</v>
      </c>
      <c r="Y59">
        <v>87003.9</v>
      </c>
      <c r="Z59">
        <v>115189.2</v>
      </c>
      <c r="AA59">
        <v>96252.6</v>
      </c>
      <c r="AB59">
        <v>47866.3</v>
      </c>
      <c r="AD59" t="s">
        <v>170</v>
      </c>
      <c r="AE59">
        <f t="shared" si="88"/>
        <v>1.65299462480064</v>
      </c>
      <c r="AF59">
        <f t="shared" si="75"/>
        <v>2.0399608951385622</v>
      </c>
      <c r="AG59">
        <f t="shared" si="76"/>
        <v>1.3481702089281309</v>
      </c>
      <c r="AH59">
        <f t="shared" si="77"/>
        <v>1.2431813664315954</v>
      </c>
      <c r="AI59">
        <f t="shared" si="78"/>
        <v>1.4119135076067917</v>
      </c>
      <c r="AJ59">
        <f t="shared" si="79"/>
        <v>1.7903782754028976</v>
      </c>
      <c r="AK59">
        <f t="shared" si="80"/>
        <v>1.7433961125101984</v>
      </c>
      <c r="AL59">
        <f t="shared" si="81"/>
        <v>1.3796179989180466</v>
      </c>
      <c r="AM59">
        <f t="shared" si="82"/>
        <v>1.4450978689958232</v>
      </c>
      <c r="AN59">
        <f t="shared" si="83"/>
        <v>2.0279158424696853</v>
      </c>
      <c r="AO59">
        <f t="shared" si="84"/>
        <v>1.9905152365975232</v>
      </c>
      <c r="AP59">
        <f t="shared" si="85"/>
        <v>0.88843548992483989</v>
      </c>
      <c r="AR59">
        <f t="shared" si="89"/>
        <v>3.0286179613661982E-2</v>
      </c>
      <c r="AS59">
        <f t="shared" si="90"/>
        <v>3.4622978083856865E-2</v>
      </c>
      <c r="AT59">
        <f t="shared" si="91"/>
        <v>2.6769796774222466E-2</v>
      </c>
      <c r="AU59">
        <f t="shared" si="92"/>
        <v>2.5172195350148523E-2</v>
      </c>
      <c r="AV59">
        <f t="shared" si="93"/>
        <v>2.6673449118981139E-2</v>
      </c>
      <c r="AW59">
        <f t="shared" si="94"/>
        <v>3.3901556042094473E-2</v>
      </c>
      <c r="AX59">
        <f t="shared" si="95"/>
        <v>2.7792120862304013E-2</v>
      </c>
      <c r="AY59">
        <f t="shared" si="96"/>
        <v>2.8938428162994297E-2</v>
      </c>
      <c r="AZ59">
        <f t="shared" si="97"/>
        <v>3.4649363640391756E-2</v>
      </c>
      <c r="BA59">
        <f t="shared" si="98"/>
        <v>3.4026397684830074E-2</v>
      </c>
      <c r="BC59">
        <f t="shared" si="99"/>
        <v>0.22411772914109868</v>
      </c>
      <c r="BD59">
        <f t="shared" si="100"/>
        <v>0.2562100378205408</v>
      </c>
      <c r="BE59">
        <f t="shared" si="101"/>
        <v>0.19809649612924626</v>
      </c>
      <c r="BF59">
        <f t="shared" si="102"/>
        <v>0.18627424559109909</v>
      </c>
      <c r="BG59">
        <f t="shared" si="103"/>
        <v>0.19738352348046043</v>
      </c>
      <c r="BH59">
        <f t="shared" si="104"/>
        <v>0.25087151471149904</v>
      </c>
      <c r="BI59">
        <f t="shared" si="105"/>
        <v>0.2056616943810497</v>
      </c>
      <c r="BJ59">
        <f t="shared" si="106"/>
        <v>0.21414436840615783</v>
      </c>
      <c r="BK59">
        <f t="shared" si="107"/>
        <v>0.25640529093889897</v>
      </c>
      <c r="BL59">
        <f t="shared" si="108"/>
        <v>0.25179534286774258</v>
      </c>
    </row>
    <row r="60" spans="1:64" x14ac:dyDescent="0.25">
      <c r="A60" t="s">
        <v>174</v>
      </c>
      <c r="B60" t="s">
        <v>175</v>
      </c>
      <c r="C60" t="s">
        <v>31</v>
      </c>
      <c r="D60">
        <v>1</v>
      </c>
      <c r="E60">
        <v>0</v>
      </c>
      <c r="F60" t="s">
        <v>176</v>
      </c>
      <c r="G60">
        <v>37</v>
      </c>
      <c r="H60">
        <v>4</v>
      </c>
      <c r="I60">
        <v>1</v>
      </c>
      <c r="J60">
        <v>0</v>
      </c>
      <c r="K60">
        <v>0</v>
      </c>
      <c r="L60">
        <v>1</v>
      </c>
      <c r="M60">
        <f t="shared" si="2"/>
        <v>1</v>
      </c>
      <c r="N60">
        <v>483.8698</v>
      </c>
      <c r="O60" t="s">
        <v>177</v>
      </c>
      <c r="P60">
        <v>113.4</v>
      </c>
      <c r="Q60">
        <v>2061566.5</v>
      </c>
      <c r="R60">
        <v>2423738.2000000002</v>
      </c>
      <c r="S60">
        <v>2093007.5</v>
      </c>
      <c r="T60">
        <v>2730983.3</v>
      </c>
      <c r="U60">
        <v>2504305.4</v>
      </c>
      <c r="V60">
        <v>2357379.7000000002</v>
      </c>
      <c r="W60">
        <v>3583640.5</v>
      </c>
      <c r="X60">
        <v>2009178.3</v>
      </c>
      <c r="Y60">
        <v>2181134.2999999998</v>
      </c>
      <c r="Z60">
        <v>2786706.5</v>
      </c>
      <c r="AA60">
        <v>2173329.7000000002</v>
      </c>
      <c r="AB60">
        <v>1474752.2</v>
      </c>
      <c r="AD60" t="s">
        <v>174</v>
      </c>
      <c r="AE60">
        <f t="shared" si="88"/>
        <v>43.480558590878239</v>
      </c>
      <c r="AF60">
        <f t="shared" si="75"/>
        <v>46.942898017626405</v>
      </c>
      <c r="AG60">
        <f t="shared" si="76"/>
        <v>39.306051768079719</v>
      </c>
      <c r="AH60">
        <f t="shared" si="77"/>
        <v>42.354347459267103</v>
      </c>
      <c r="AI60">
        <f t="shared" si="78"/>
        <v>45.409175185703646</v>
      </c>
      <c r="AJ60">
        <f t="shared" si="79"/>
        <v>42.67173331495745</v>
      </c>
      <c r="AK60">
        <f t="shared" si="80"/>
        <v>55.631037996458815</v>
      </c>
      <c r="AL60">
        <f t="shared" si="81"/>
        <v>40.067801852489055</v>
      </c>
      <c r="AM60">
        <f t="shared" si="82"/>
        <v>36.227715411880347</v>
      </c>
      <c r="AN60">
        <f t="shared" si="83"/>
        <v>49.060209287530839</v>
      </c>
      <c r="AO60">
        <f t="shared" si="84"/>
        <v>44.944717150496963</v>
      </c>
      <c r="AP60">
        <f t="shared" si="85"/>
        <v>27.372539622338369</v>
      </c>
      <c r="AR60">
        <f t="shared" si="89"/>
        <v>0.63732089018475169</v>
      </c>
      <c r="AS60">
        <f t="shared" si="90"/>
        <v>0.63738591583015991</v>
      </c>
      <c r="AT60">
        <f t="shared" si="91"/>
        <v>0.62438111203488478</v>
      </c>
      <c r="AU60">
        <f t="shared" si="92"/>
        <v>0.68607972221012348</v>
      </c>
      <c r="AV60">
        <f t="shared" si="93"/>
        <v>0.68628528154181156</v>
      </c>
      <c r="AW60">
        <f t="shared" si="94"/>
        <v>0.64640559071341297</v>
      </c>
      <c r="AX60">
        <f t="shared" si="95"/>
        <v>0.70946792669710779</v>
      </c>
      <c r="AY60">
        <f t="shared" si="96"/>
        <v>0.67235956994859247</v>
      </c>
      <c r="AZ60">
        <f t="shared" si="97"/>
        <v>0.69491060064416721</v>
      </c>
      <c r="BA60">
        <f t="shared" si="98"/>
        <v>0.65854495803357205</v>
      </c>
      <c r="BC60">
        <f t="shared" si="99"/>
        <v>5.8952182342089525</v>
      </c>
      <c r="BD60">
        <f t="shared" si="100"/>
        <v>5.8958197214289791</v>
      </c>
      <c r="BE60">
        <f t="shared" si="101"/>
        <v>5.7755252863226847</v>
      </c>
      <c r="BF60">
        <f t="shared" si="102"/>
        <v>6.346237430443642</v>
      </c>
      <c r="BG60">
        <f t="shared" si="103"/>
        <v>6.3481388542617569</v>
      </c>
      <c r="BH60">
        <f t="shared" si="104"/>
        <v>5.9792517140990702</v>
      </c>
      <c r="BI60">
        <f t="shared" si="105"/>
        <v>6.562578321948247</v>
      </c>
      <c r="BJ60">
        <f t="shared" si="106"/>
        <v>6.2193260220244797</v>
      </c>
      <c r="BK60">
        <f t="shared" si="107"/>
        <v>6.4279230559585461</v>
      </c>
      <c r="BL60">
        <f t="shared" si="108"/>
        <v>6.0915408618105404</v>
      </c>
    </row>
    <row r="61" spans="1:64" x14ac:dyDescent="0.25">
      <c r="A61" t="s">
        <v>178</v>
      </c>
      <c r="B61" t="s">
        <v>179</v>
      </c>
      <c r="C61" t="s">
        <v>31</v>
      </c>
      <c r="D61">
        <v>1</v>
      </c>
      <c r="E61">
        <v>0</v>
      </c>
      <c r="F61" t="s">
        <v>180</v>
      </c>
      <c r="G61">
        <v>37</v>
      </c>
      <c r="H61">
        <v>3</v>
      </c>
      <c r="I61">
        <v>1</v>
      </c>
      <c r="J61">
        <v>0</v>
      </c>
      <c r="K61">
        <v>0</v>
      </c>
      <c r="L61">
        <v>1</v>
      </c>
      <c r="M61">
        <f t="shared" si="2"/>
        <v>1</v>
      </c>
      <c r="N61">
        <v>484.87790000000001</v>
      </c>
      <c r="O61" t="s">
        <v>181</v>
      </c>
      <c r="P61">
        <v>113.4</v>
      </c>
      <c r="Q61">
        <v>357780.5</v>
      </c>
      <c r="R61">
        <v>434009.2</v>
      </c>
      <c r="S61">
        <v>405639.7</v>
      </c>
      <c r="T61">
        <v>417020.6</v>
      </c>
      <c r="U61">
        <v>423394.8</v>
      </c>
      <c r="V61">
        <v>435722.2</v>
      </c>
      <c r="W61">
        <v>498778.2</v>
      </c>
      <c r="X61">
        <v>286464.3</v>
      </c>
      <c r="Y61">
        <v>314499.5</v>
      </c>
      <c r="Z61">
        <v>465893.1</v>
      </c>
      <c r="AA61">
        <v>373183</v>
      </c>
      <c r="AB61">
        <v>215943.4</v>
      </c>
      <c r="AD61" t="s">
        <v>178</v>
      </c>
      <c r="AE61">
        <f t="shared" si="88"/>
        <v>7.5459588584329982</v>
      </c>
      <c r="AF61">
        <f t="shared" si="75"/>
        <v>8.4058788256551864</v>
      </c>
      <c r="AG61">
        <f t="shared" si="76"/>
        <v>7.6177916454615326</v>
      </c>
      <c r="AH61">
        <f t="shared" si="77"/>
        <v>6.4675003285710471</v>
      </c>
      <c r="AI61">
        <f t="shared" si="78"/>
        <v>7.6771821224024652</v>
      </c>
      <c r="AJ61">
        <f t="shared" si="79"/>
        <v>7.8871560308280211</v>
      </c>
      <c r="AK61">
        <f t="shared" si="80"/>
        <v>7.7428383220932275</v>
      </c>
      <c r="AL61">
        <f t="shared" si="81"/>
        <v>5.7127805980245654</v>
      </c>
      <c r="AM61">
        <f t="shared" si="82"/>
        <v>5.2237032736492495</v>
      </c>
      <c r="AN61">
        <f t="shared" si="83"/>
        <v>8.202088376230698</v>
      </c>
      <c r="AO61">
        <f t="shared" si="84"/>
        <v>7.7174689051430656</v>
      </c>
      <c r="AP61">
        <f t="shared" si="85"/>
        <v>4.0080762535444698</v>
      </c>
      <c r="AR61">
        <f t="shared" si="89"/>
        <v>8.2954268059293346E-2</v>
      </c>
      <c r="AS61">
        <f t="shared" si="90"/>
        <v>8.5600628634534964E-2</v>
      </c>
      <c r="AT61">
        <f t="shared" si="91"/>
        <v>9.0757116364190205E-2</v>
      </c>
      <c r="AU61">
        <f t="shared" si="92"/>
        <v>7.8573176574504952E-2</v>
      </c>
      <c r="AV61">
        <f t="shared" si="93"/>
        <v>8.7021021733612924E-2</v>
      </c>
      <c r="AW61">
        <f t="shared" si="94"/>
        <v>8.9607944599871162E-2</v>
      </c>
      <c r="AX61">
        <f t="shared" si="95"/>
        <v>7.4058865998636453E-2</v>
      </c>
      <c r="AY61">
        <f t="shared" si="96"/>
        <v>7.1897680840579667E-2</v>
      </c>
      <c r="AZ61">
        <f t="shared" si="97"/>
        <v>7.5149786666262458E-2</v>
      </c>
      <c r="BA61">
        <f t="shared" si="98"/>
        <v>8.2573699092718611E-2</v>
      </c>
      <c r="BC61">
        <f t="shared" si="99"/>
        <v>1.0231026393979512</v>
      </c>
      <c r="BD61">
        <f t="shared" si="100"/>
        <v>1.055741086492598</v>
      </c>
      <c r="BE61">
        <f t="shared" si="101"/>
        <v>1.119337768491679</v>
      </c>
      <c r="BF61">
        <f t="shared" si="102"/>
        <v>0.96906917775222789</v>
      </c>
      <c r="BG61">
        <f t="shared" si="103"/>
        <v>1.0732592680478927</v>
      </c>
      <c r="BH61">
        <f t="shared" si="104"/>
        <v>1.1051646500650778</v>
      </c>
      <c r="BI61">
        <f t="shared" si="105"/>
        <v>0.91339268064984958</v>
      </c>
      <c r="BJ61">
        <f t="shared" si="106"/>
        <v>0.88673806370048247</v>
      </c>
      <c r="BK61">
        <f t="shared" si="107"/>
        <v>0.92684736888390362</v>
      </c>
      <c r="BL61">
        <f t="shared" si="108"/>
        <v>1.0184089554768629</v>
      </c>
    </row>
    <row r="62" spans="1:64" x14ac:dyDescent="0.25">
      <c r="A62" t="s">
        <v>182</v>
      </c>
      <c r="B62" t="s">
        <v>183</v>
      </c>
      <c r="C62" t="s">
        <v>31</v>
      </c>
      <c r="D62">
        <v>1</v>
      </c>
      <c r="E62">
        <v>0</v>
      </c>
      <c r="F62" t="s">
        <v>184</v>
      </c>
      <c r="G62">
        <v>37</v>
      </c>
      <c r="H62">
        <v>2</v>
      </c>
      <c r="I62">
        <v>1</v>
      </c>
      <c r="J62">
        <v>0</v>
      </c>
      <c r="K62">
        <v>0</v>
      </c>
      <c r="L62">
        <v>1</v>
      </c>
      <c r="M62">
        <f t="shared" si="2"/>
        <v>1</v>
      </c>
      <c r="N62">
        <v>485.88580000000002</v>
      </c>
      <c r="O62" t="s">
        <v>185</v>
      </c>
      <c r="P62">
        <v>113.4</v>
      </c>
      <c r="Q62">
        <v>55588.6</v>
      </c>
      <c r="R62">
        <v>96201.4</v>
      </c>
      <c r="S62">
        <v>89545.4</v>
      </c>
      <c r="T62">
        <v>71230.2</v>
      </c>
      <c r="U62">
        <v>69858.2</v>
      </c>
      <c r="V62">
        <v>69032.399999999994</v>
      </c>
      <c r="W62">
        <v>101742.5</v>
      </c>
      <c r="X62">
        <v>46652.6</v>
      </c>
      <c r="Y62">
        <v>69940.7</v>
      </c>
      <c r="Z62">
        <v>95666.4</v>
      </c>
      <c r="AA62">
        <v>62706.2</v>
      </c>
      <c r="AB62">
        <v>37592.9</v>
      </c>
      <c r="AD62" t="s">
        <v>182</v>
      </c>
      <c r="AE62">
        <f t="shared" si="88"/>
        <v>1.1724207680348384</v>
      </c>
      <c r="AF62">
        <f t="shared" si="75"/>
        <v>1.8632261971828821</v>
      </c>
      <c r="AG62">
        <f t="shared" si="76"/>
        <v>1.6816356979100198</v>
      </c>
      <c r="AH62">
        <f t="shared" si="77"/>
        <v>1.1046968468804212</v>
      </c>
      <c r="AI62">
        <f t="shared" si="78"/>
        <v>1.2666998369918949</v>
      </c>
      <c r="AJ62">
        <f t="shared" si="79"/>
        <v>1.2495789977709013</v>
      </c>
      <c r="AK62">
        <f t="shared" si="80"/>
        <v>1.5794109044572719</v>
      </c>
      <c r="AL62">
        <f t="shared" si="81"/>
        <v>0.93036398646323748</v>
      </c>
      <c r="AM62">
        <f t="shared" si="82"/>
        <v>1.1616853557837772</v>
      </c>
      <c r="AN62">
        <f t="shared" si="83"/>
        <v>1.6842152576113201</v>
      </c>
      <c r="AO62">
        <f t="shared" si="84"/>
        <v>1.2967716875090292</v>
      </c>
      <c r="AP62">
        <f t="shared" si="85"/>
        <v>0.69775325289808299</v>
      </c>
      <c r="AR62">
        <f t="shared" si="89"/>
        <v>8.5924407570951711E-3</v>
      </c>
      <c r="AS62">
        <f t="shared" si="90"/>
        <v>1.2649348317228224E-2</v>
      </c>
      <c r="AT62">
        <f t="shared" si="91"/>
        <v>1.3356487358408551E-2</v>
      </c>
      <c r="AU62">
        <f t="shared" si="92"/>
        <v>8.9472527768609082E-3</v>
      </c>
      <c r="AV62">
        <f t="shared" si="93"/>
        <v>9.5720462957521422E-3</v>
      </c>
      <c r="AW62">
        <f t="shared" si="94"/>
        <v>9.4645188682087582E-3</v>
      </c>
      <c r="AX62">
        <f t="shared" si="95"/>
        <v>1.0071188855575843E-2</v>
      </c>
      <c r="AY62">
        <f t="shared" si="96"/>
        <v>7.8060075785667451E-3</v>
      </c>
      <c r="AZ62">
        <f t="shared" si="97"/>
        <v>1.1141572952769003E-2</v>
      </c>
      <c r="BA62">
        <f t="shared" si="98"/>
        <v>1.1303778380181571E-2</v>
      </c>
      <c r="BC62">
        <f t="shared" si="99"/>
        <v>0.15896015400626065</v>
      </c>
      <c r="BD62">
        <f t="shared" si="100"/>
        <v>0.23401294386872218</v>
      </c>
      <c r="BE62">
        <f t="shared" si="101"/>
        <v>0.2470950161305582</v>
      </c>
      <c r="BF62">
        <f t="shared" si="102"/>
        <v>0.16552417637192682</v>
      </c>
      <c r="BG62">
        <f t="shared" si="103"/>
        <v>0.17708285647141464</v>
      </c>
      <c r="BH62">
        <f t="shared" si="104"/>
        <v>0.175093599061862</v>
      </c>
      <c r="BI62">
        <f t="shared" si="105"/>
        <v>0.18631699382815309</v>
      </c>
      <c r="BJ62">
        <f t="shared" si="106"/>
        <v>0.14441114020348481</v>
      </c>
      <c r="BK62">
        <f t="shared" si="107"/>
        <v>0.20611909962622654</v>
      </c>
      <c r="BL62">
        <f t="shared" si="108"/>
        <v>0.20911990003335906</v>
      </c>
    </row>
    <row r="63" spans="1:64" x14ac:dyDescent="0.25">
      <c r="A63" t="s">
        <v>186</v>
      </c>
      <c r="B63" t="s">
        <v>187</v>
      </c>
      <c r="C63" t="s">
        <v>31</v>
      </c>
      <c r="D63">
        <v>1</v>
      </c>
      <c r="E63">
        <v>0</v>
      </c>
      <c r="F63" t="s">
        <v>188</v>
      </c>
      <c r="G63">
        <v>37</v>
      </c>
      <c r="H63">
        <v>1</v>
      </c>
      <c r="I63">
        <v>1</v>
      </c>
      <c r="J63">
        <v>0</v>
      </c>
      <c r="K63">
        <v>0</v>
      </c>
      <c r="L63">
        <v>1</v>
      </c>
      <c r="M63">
        <f t="shared" si="2"/>
        <v>1</v>
      </c>
      <c r="N63">
        <v>486.89339999999999</v>
      </c>
      <c r="O63" t="s">
        <v>189</v>
      </c>
      <c r="P63">
        <v>113.4</v>
      </c>
      <c r="Q63">
        <v>32671.7</v>
      </c>
      <c r="R63">
        <v>38847.699999999997</v>
      </c>
      <c r="S63">
        <v>37002.1</v>
      </c>
      <c r="T63">
        <v>39156.1</v>
      </c>
      <c r="U63">
        <v>30673.4</v>
      </c>
      <c r="V63">
        <v>31693.1</v>
      </c>
      <c r="W63">
        <v>47427.3</v>
      </c>
      <c r="X63">
        <v>22806.5</v>
      </c>
      <c r="Y63">
        <v>23523.8</v>
      </c>
      <c r="Z63">
        <v>37950</v>
      </c>
      <c r="AA63">
        <v>29031.3</v>
      </c>
      <c r="AB63">
        <v>19142</v>
      </c>
      <c r="AD63" t="s">
        <v>186</v>
      </c>
      <c r="AE63">
        <f t="shared" si="88"/>
        <v>0.68907976827989614</v>
      </c>
      <c r="AF63">
        <f t="shared" si="75"/>
        <v>0.75240123678347137</v>
      </c>
      <c r="AG63">
        <f t="shared" si="76"/>
        <v>0.69488831651471028</v>
      </c>
      <c r="AH63">
        <f t="shared" si="77"/>
        <v>0.60726517974306504</v>
      </c>
      <c r="AI63">
        <f t="shared" si="78"/>
        <v>0.55618368036947974</v>
      </c>
      <c r="AJ63">
        <f t="shared" si="79"/>
        <v>0.57368760370859118</v>
      </c>
      <c r="AK63">
        <f t="shared" si="80"/>
        <v>0.7362429150941483</v>
      </c>
      <c r="AL63">
        <f t="shared" si="81"/>
        <v>0.45481594289008176</v>
      </c>
      <c r="AM63">
        <f t="shared" si="82"/>
        <v>0.39072033840648457</v>
      </c>
      <c r="AN63">
        <f t="shared" si="83"/>
        <v>0.66811303682745038</v>
      </c>
      <c r="AO63">
        <f t="shared" si="84"/>
        <v>0.60037074310962679</v>
      </c>
      <c r="AP63">
        <f t="shared" si="85"/>
        <v>0.35529030127963274</v>
      </c>
      <c r="AR63">
        <f t="shared" si="89"/>
        <v>2.5250649115428911E-3</v>
      </c>
      <c r="AS63">
        <f t="shared" si="90"/>
        <v>2.5540069511628045E-3</v>
      </c>
      <c r="AT63">
        <f t="shared" si="91"/>
        <v>2.7595950260123304E-3</v>
      </c>
      <c r="AU63">
        <f t="shared" si="92"/>
        <v>2.4592063791484759E-3</v>
      </c>
      <c r="AV63">
        <f t="shared" si="93"/>
        <v>2.1014512601822246E-3</v>
      </c>
      <c r="AW63">
        <f t="shared" si="94"/>
        <v>2.1726025963317731E-3</v>
      </c>
      <c r="AX63">
        <f t="shared" si="95"/>
        <v>2.3473440067329396E-3</v>
      </c>
      <c r="AY63">
        <f t="shared" si="96"/>
        <v>1.9080148999260759E-3</v>
      </c>
      <c r="AZ63">
        <f t="shared" si="97"/>
        <v>1.8736739396828131E-3</v>
      </c>
      <c r="BA63">
        <f t="shared" si="98"/>
        <v>2.2420535816540113E-3</v>
      </c>
      <c r="BC63">
        <f t="shared" si="99"/>
        <v>9.3427401727086981E-2</v>
      </c>
      <c r="BD63">
        <f t="shared" si="100"/>
        <v>9.449825719302378E-2</v>
      </c>
      <c r="BE63">
        <f t="shared" si="101"/>
        <v>0.10210501596245622</v>
      </c>
      <c r="BF63">
        <f t="shared" si="102"/>
        <v>9.0990636028493596E-2</v>
      </c>
      <c r="BG63">
        <f t="shared" si="103"/>
        <v>7.7753696626742308E-2</v>
      </c>
      <c r="BH63">
        <f t="shared" si="104"/>
        <v>8.0386296064275595E-2</v>
      </c>
      <c r="BI63">
        <f t="shared" si="105"/>
        <v>8.685172824911877E-2</v>
      </c>
      <c r="BJ63">
        <f t="shared" si="106"/>
        <v>7.0596551297264803E-2</v>
      </c>
      <c r="BK63">
        <f t="shared" si="107"/>
        <v>6.9325935768264083E-2</v>
      </c>
      <c r="BL63">
        <f t="shared" si="108"/>
        <v>8.2955982521198415E-2</v>
      </c>
    </row>
    <row r="64" spans="1:64" x14ac:dyDescent="0.25">
      <c r="A64" t="s">
        <v>190</v>
      </c>
      <c r="B64" t="s">
        <v>191</v>
      </c>
      <c r="C64" t="s">
        <v>31</v>
      </c>
      <c r="D64">
        <v>1</v>
      </c>
      <c r="E64">
        <v>0</v>
      </c>
      <c r="F64" t="s">
        <v>192</v>
      </c>
      <c r="G64">
        <v>39</v>
      </c>
      <c r="H64">
        <v>6</v>
      </c>
      <c r="I64">
        <v>1</v>
      </c>
      <c r="J64">
        <v>0</v>
      </c>
      <c r="K64">
        <v>0</v>
      </c>
      <c r="L64">
        <v>1</v>
      </c>
      <c r="M64">
        <f t="shared" si="2"/>
        <v>1</v>
      </c>
      <c r="N64">
        <v>495.86989999999997</v>
      </c>
      <c r="O64" t="s">
        <v>193</v>
      </c>
      <c r="P64">
        <v>113.4</v>
      </c>
      <c r="Q64">
        <v>760584.9</v>
      </c>
      <c r="R64">
        <v>993523.5</v>
      </c>
      <c r="S64">
        <v>841383.6</v>
      </c>
      <c r="T64">
        <v>908506.4</v>
      </c>
      <c r="U64">
        <v>1004577.2</v>
      </c>
      <c r="V64">
        <v>924549.6</v>
      </c>
      <c r="W64">
        <v>1234469.8</v>
      </c>
      <c r="X64">
        <v>833479.7</v>
      </c>
      <c r="Y64">
        <v>783682.5</v>
      </c>
      <c r="Z64">
        <v>1036286</v>
      </c>
      <c r="AA64">
        <v>898391.3</v>
      </c>
      <c r="AB64">
        <v>581185.1</v>
      </c>
      <c r="AD64" t="s">
        <v>190</v>
      </c>
      <c r="AE64">
        <f t="shared" si="88"/>
        <v>16.041518092085443</v>
      </c>
      <c r="AF64">
        <f t="shared" si="75"/>
        <v>19.242537143085521</v>
      </c>
      <c r="AG64">
        <f t="shared" si="76"/>
        <v>15.800931118695601</v>
      </c>
      <c r="AH64">
        <f t="shared" si="77"/>
        <v>14.089868559272372</v>
      </c>
      <c r="AI64">
        <f t="shared" si="78"/>
        <v>18.215438924646989</v>
      </c>
      <c r="AJ64">
        <f t="shared" si="79"/>
        <v>16.735587384438144</v>
      </c>
      <c r="AK64">
        <f t="shared" si="80"/>
        <v>19.163427902235426</v>
      </c>
      <c r="AL64">
        <f t="shared" si="81"/>
        <v>16.621570851960733</v>
      </c>
      <c r="AM64">
        <f t="shared" si="82"/>
        <v>13.016633860313378</v>
      </c>
      <c r="AN64">
        <f t="shared" si="83"/>
        <v>18.243904782128361</v>
      </c>
      <c r="AO64">
        <f t="shared" si="84"/>
        <v>18.578839128258938</v>
      </c>
      <c r="AP64">
        <f t="shared" si="85"/>
        <v>10.787244241888699</v>
      </c>
      <c r="AR64">
        <f t="shared" si="89"/>
        <v>0.35269537426690845</v>
      </c>
      <c r="AS64">
        <f t="shared" si="90"/>
        <v>0.39190983123483747</v>
      </c>
      <c r="AT64">
        <f t="shared" si="91"/>
        <v>0.37649938747179462</v>
      </c>
      <c r="AU64">
        <f t="shared" si="92"/>
        <v>0.34235351340565834</v>
      </c>
      <c r="AV64">
        <f t="shared" si="93"/>
        <v>0.41294477095274684</v>
      </c>
      <c r="AW64">
        <f t="shared" si="94"/>
        <v>0.38027435525035458</v>
      </c>
      <c r="AX64">
        <f t="shared" si="95"/>
        <v>0.36658953217106738</v>
      </c>
      <c r="AY64">
        <f t="shared" si="96"/>
        <v>0.41837853762372545</v>
      </c>
      <c r="AZ64">
        <f t="shared" si="97"/>
        <v>0.37452252031614186</v>
      </c>
      <c r="BA64">
        <f t="shared" si="98"/>
        <v>0.36733734986844413</v>
      </c>
      <c r="BC64">
        <f t="shared" si="99"/>
        <v>2.2925199327349048</v>
      </c>
      <c r="BD64">
        <f t="shared" si="100"/>
        <v>2.5474139030264435</v>
      </c>
      <c r="BE64">
        <f t="shared" si="101"/>
        <v>2.4472460185666649</v>
      </c>
      <c r="BF64">
        <f t="shared" si="102"/>
        <v>2.2252978371367793</v>
      </c>
      <c r="BG64">
        <f t="shared" si="103"/>
        <v>2.6841410111928545</v>
      </c>
      <c r="BH64">
        <f t="shared" si="104"/>
        <v>2.4717833091273049</v>
      </c>
      <c r="BI64">
        <f t="shared" si="105"/>
        <v>2.3828319591119382</v>
      </c>
      <c r="BJ64">
        <f t="shared" si="106"/>
        <v>2.7194604945542156</v>
      </c>
      <c r="BK64">
        <f t="shared" si="107"/>
        <v>2.4343963820549215</v>
      </c>
      <c r="BL64">
        <f t="shared" si="108"/>
        <v>2.3876927741448868</v>
      </c>
    </row>
    <row r="65" spans="1:64" x14ac:dyDescent="0.25">
      <c r="A65" t="s">
        <v>194</v>
      </c>
      <c r="B65" t="s">
        <v>195</v>
      </c>
      <c r="C65" t="s">
        <v>31</v>
      </c>
      <c r="D65">
        <v>1</v>
      </c>
      <c r="E65">
        <v>0</v>
      </c>
      <c r="F65" t="s">
        <v>196</v>
      </c>
      <c r="G65">
        <v>39</v>
      </c>
      <c r="H65">
        <v>5</v>
      </c>
      <c r="I65">
        <v>1</v>
      </c>
      <c r="J65">
        <v>0</v>
      </c>
      <c r="K65">
        <v>0</v>
      </c>
      <c r="L65">
        <v>1</v>
      </c>
      <c r="M65">
        <f t="shared" si="2"/>
        <v>1</v>
      </c>
      <c r="N65">
        <v>496.87790000000001</v>
      </c>
      <c r="O65" t="s">
        <v>197</v>
      </c>
      <c r="P65">
        <v>113.4</v>
      </c>
      <c r="Q65">
        <v>174816.2</v>
      </c>
      <c r="R65">
        <v>230259.3</v>
      </c>
      <c r="S65">
        <v>220277.7</v>
      </c>
      <c r="T65">
        <v>201559.5</v>
      </c>
      <c r="U65">
        <v>209137.1</v>
      </c>
      <c r="V65">
        <v>214019.20000000001</v>
      </c>
      <c r="W65">
        <v>230088.2</v>
      </c>
      <c r="X65">
        <v>148261.6</v>
      </c>
      <c r="Y65">
        <v>150684.79999999999</v>
      </c>
      <c r="Z65">
        <v>230296.4</v>
      </c>
      <c r="AA65">
        <v>188352.2</v>
      </c>
      <c r="AB65">
        <v>138856.9</v>
      </c>
      <c r="AD65" t="s">
        <v>194</v>
      </c>
      <c r="AE65">
        <f t="shared" si="88"/>
        <v>3.6870535230052917</v>
      </c>
      <c r="AF65">
        <f t="shared" si="75"/>
        <v>4.459656095493334</v>
      </c>
      <c r="AG65">
        <f t="shared" si="76"/>
        <v>4.1367489985360946</v>
      </c>
      <c r="AH65">
        <f t="shared" si="77"/>
        <v>3.1259514097783567</v>
      </c>
      <c r="AI65">
        <f t="shared" si="78"/>
        <v>3.7921665671167823</v>
      </c>
      <c r="AJ65">
        <f t="shared" si="79"/>
        <v>3.8740344742429658</v>
      </c>
      <c r="AK65">
        <f t="shared" si="80"/>
        <v>3.5717995141356438</v>
      </c>
      <c r="AL65">
        <f t="shared" si="81"/>
        <v>2.9566895138838554</v>
      </c>
      <c r="AM65">
        <f t="shared" si="82"/>
        <v>2.502810602398994</v>
      </c>
      <c r="AN65">
        <f t="shared" si="83"/>
        <v>4.0543880678373982</v>
      </c>
      <c r="AO65">
        <f t="shared" si="84"/>
        <v>3.8951459383607716</v>
      </c>
      <c r="AP65">
        <f t="shared" si="85"/>
        <v>2.5772912880449184</v>
      </c>
      <c r="AR65">
        <f t="shared" si="89"/>
        <v>6.7554221633594883E-2</v>
      </c>
      <c r="AS65">
        <f t="shared" si="90"/>
        <v>7.5690948597971264E-2</v>
      </c>
      <c r="AT65">
        <f t="shared" si="91"/>
        <v>8.2140911632236607E-2</v>
      </c>
      <c r="AU65">
        <f t="shared" si="92"/>
        <v>6.3294915502051671E-2</v>
      </c>
      <c r="AV65">
        <f t="shared" si="93"/>
        <v>7.1640480407430526E-2</v>
      </c>
      <c r="AW65">
        <f t="shared" si="94"/>
        <v>7.335645133875339E-2</v>
      </c>
      <c r="AX65">
        <f t="shared" si="95"/>
        <v>5.6939374293916163E-2</v>
      </c>
      <c r="AY65">
        <f t="shared" si="96"/>
        <v>6.2018578450634666E-2</v>
      </c>
      <c r="AZ65">
        <f t="shared" si="97"/>
        <v>6.0010326321920097E-2</v>
      </c>
      <c r="BA65">
        <f t="shared" si="98"/>
        <v>6.8028572919897876E-2</v>
      </c>
      <c r="BC65">
        <f t="shared" si="99"/>
        <v>0.52692292874204005</v>
      </c>
      <c r="BD65">
        <f t="shared" si="100"/>
        <v>0.59038939906417587</v>
      </c>
      <c r="BE65">
        <f t="shared" si="101"/>
        <v>0.64069911073144559</v>
      </c>
      <c r="BF65">
        <f t="shared" si="102"/>
        <v>0.49370034091600312</v>
      </c>
      <c r="BG65">
        <f t="shared" si="103"/>
        <v>0.5587957471779581</v>
      </c>
      <c r="BH65">
        <f t="shared" si="104"/>
        <v>0.57218032044227651</v>
      </c>
      <c r="BI65">
        <f t="shared" si="105"/>
        <v>0.44412711949254607</v>
      </c>
      <c r="BJ65">
        <f t="shared" si="106"/>
        <v>0.48374491191495039</v>
      </c>
      <c r="BK65">
        <f t="shared" si="107"/>
        <v>0.46808054531097676</v>
      </c>
      <c r="BL65">
        <f t="shared" si="108"/>
        <v>0.53062286877520359</v>
      </c>
    </row>
    <row r="66" spans="1:64" x14ac:dyDescent="0.25">
      <c r="A66" t="s">
        <v>198</v>
      </c>
      <c r="B66" t="s">
        <v>199</v>
      </c>
      <c r="C66" t="s">
        <v>31</v>
      </c>
      <c r="D66">
        <v>1</v>
      </c>
      <c r="E66">
        <v>0</v>
      </c>
      <c r="F66" t="s">
        <v>200</v>
      </c>
      <c r="G66">
        <v>39</v>
      </c>
      <c r="H66">
        <v>4</v>
      </c>
      <c r="I66">
        <v>1</v>
      </c>
      <c r="J66">
        <v>0</v>
      </c>
      <c r="K66">
        <v>0</v>
      </c>
      <c r="L66">
        <v>1</v>
      </c>
      <c r="M66">
        <f t="shared" si="2"/>
        <v>1</v>
      </c>
      <c r="N66">
        <v>497.88569999999999</v>
      </c>
      <c r="O66" t="s">
        <v>165</v>
      </c>
      <c r="P66">
        <v>113.4</v>
      </c>
      <c r="Q66">
        <v>61928.6</v>
      </c>
      <c r="R66">
        <v>63576.1</v>
      </c>
      <c r="S66">
        <v>56892</v>
      </c>
      <c r="T66">
        <v>77389</v>
      </c>
      <c r="U66">
        <v>71276.7</v>
      </c>
      <c r="V66">
        <v>54894.3</v>
      </c>
      <c r="W66">
        <v>72195.600000000006</v>
      </c>
      <c r="X66">
        <v>51037.3</v>
      </c>
      <c r="Y66">
        <v>61047.6</v>
      </c>
      <c r="Z66">
        <v>73780</v>
      </c>
      <c r="AA66">
        <v>54945.5</v>
      </c>
      <c r="AB66">
        <v>32261.200000000001</v>
      </c>
      <c r="AD66" t="s">
        <v>198</v>
      </c>
      <c r="AE66">
        <f t="shared" si="88"/>
        <v>1.3061378911381525</v>
      </c>
      <c r="AF66">
        <f t="shared" si="75"/>
        <v>1.2313402407316176</v>
      </c>
      <c r="AG66">
        <f t="shared" si="76"/>
        <v>1.0684146603342759</v>
      </c>
      <c r="AH66">
        <f t="shared" si="77"/>
        <v>1.2002126104268824</v>
      </c>
      <c r="AI66">
        <f t="shared" si="78"/>
        <v>1.2924207075378438</v>
      </c>
      <c r="AJ66">
        <f t="shared" si="79"/>
        <v>0.99366043158480943</v>
      </c>
      <c r="AK66">
        <f t="shared" si="80"/>
        <v>1.1207363480731793</v>
      </c>
      <c r="AL66">
        <f t="shared" si="81"/>
        <v>1.0178053503196005</v>
      </c>
      <c r="AM66">
        <f t="shared" si="82"/>
        <v>1.0139747375383106</v>
      </c>
      <c r="AN66">
        <f t="shared" si="83"/>
        <v>1.2989032900429325</v>
      </c>
      <c r="AO66">
        <f t="shared" si="84"/>
        <v>1.1362794868135426</v>
      </c>
      <c r="AP66">
        <f t="shared" si="85"/>
        <v>0.59879278380746459</v>
      </c>
      <c r="AR66">
        <f t="shared" si="89"/>
        <v>1.9144854400716841E-2</v>
      </c>
      <c r="AS66">
        <f t="shared" si="90"/>
        <v>1.6719013102739325E-2</v>
      </c>
      <c r="AT66">
        <f t="shared" si="91"/>
        <v>1.6971888646308567E-2</v>
      </c>
      <c r="AU66">
        <f t="shared" si="92"/>
        <v>1.9441724020106327E-2</v>
      </c>
      <c r="AV66">
        <f t="shared" si="93"/>
        <v>1.9532821407034155E-2</v>
      </c>
      <c r="AW66">
        <f t="shared" si="94"/>
        <v>1.5052298286228267E-2</v>
      </c>
      <c r="AX66">
        <f t="shared" si="95"/>
        <v>1.4292857402592063E-2</v>
      </c>
      <c r="AY66">
        <f t="shared" si="96"/>
        <v>1.7079328937276147E-2</v>
      </c>
      <c r="AZ66">
        <f t="shared" si="97"/>
        <v>1.9449799301164014E-2</v>
      </c>
      <c r="BA66">
        <f t="shared" si="98"/>
        <v>1.7435437497173436E-2</v>
      </c>
      <c r="BC66">
        <f t="shared" si="99"/>
        <v>0.18666233040698918</v>
      </c>
      <c r="BD66">
        <f t="shared" si="100"/>
        <v>0.16301037775170843</v>
      </c>
      <c r="BE66">
        <f t="shared" si="101"/>
        <v>0.16547591430150851</v>
      </c>
      <c r="BF66">
        <f t="shared" si="102"/>
        <v>0.18955680919603668</v>
      </c>
      <c r="BG66">
        <f t="shared" si="103"/>
        <v>0.19044500871858303</v>
      </c>
      <c r="BH66">
        <f t="shared" si="104"/>
        <v>0.1467599082907256</v>
      </c>
      <c r="BI66">
        <f t="shared" si="105"/>
        <v>0.1393553596752726</v>
      </c>
      <c r="BJ66">
        <f t="shared" si="106"/>
        <v>0.16652345713844241</v>
      </c>
      <c r="BK66">
        <f t="shared" si="107"/>
        <v>0.18963554318634912</v>
      </c>
      <c r="BL66">
        <f t="shared" si="108"/>
        <v>0.16999551559744097</v>
      </c>
    </row>
    <row r="67" spans="1:64" x14ac:dyDescent="0.25">
      <c r="A67" t="s">
        <v>201</v>
      </c>
      <c r="B67" t="s">
        <v>202</v>
      </c>
      <c r="C67" t="s">
        <v>31</v>
      </c>
      <c r="D67">
        <v>1</v>
      </c>
      <c r="E67">
        <v>0</v>
      </c>
      <c r="F67" t="s">
        <v>203</v>
      </c>
      <c r="G67">
        <v>41</v>
      </c>
      <c r="H67">
        <v>6</v>
      </c>
      <c r="I67">
        <v>1</v>
      </c>
      <c r="J67">
        <v>0</v>
      </c>
      <c r="K67">
        <v>0</v>
      </c>
      <c r="L67">
        <v>1</v>
      </c>
      <c r="M67">
        <f t="shared" si="2"/>
        <v>1</v>
      </c>
      <c r="N67">
        <v>509.88569999999999</v>
      </c>
      <c r="O67" t="s">
        <v>110</v>
      </c>
      <c r="P67">
        <v>113.4</v>
      </c>
      <c r="Q67">
        <v>23867.8</v>
      </c>
      <c r="R67">
        <v>30156.9</v>
      </c>
      <c r="S67">
        <v>17474.7</v>
      </c>
      <c r="T67">
        <v>19014.400000000001</v>
      </c>
      <c r="U67">
        <v>17797.099999999999</v>
      </c>
      <c r="V67">
        <v>18245.2</v>
      </c>
      <c r="W67">
        <v>22419.200000000001</v>
      </c>
      <c r="X67">
        <v>26953</v>
      </c>
      <c r="Y67">
        <v>18733.7</v>
      </c>
      <c r="Z67">
        <v>34047.699999999997</v>
      </c>
      <c r="AA67">
        <v>22799.7</v>
      </c>
      <c r="AB67">
        <v>15335.9</v>
      </c>
      <c r="AD67" t="s">
        <v>201</v>
      </c>
      <c r="AE67">
        <f t="shared" si="88"/>
        <v>0.50339645911755138</v>
      </c>
      <c r="AF67">
        <f t="shared" si="75"/>
        <v>0.58407804986023559</v>
      </c>
      <c r="AG67">
        <f t="shared" si="76"/>
        <v>0.3281696137408312</v>
      </c>
      <c r="AH67">
        <f t="shared" si="77"/>
        <v>0.29489103954956025</v>
      </c>
      <c r="AI67">
        <f t="shared" si="78"/>
        <v>0.32270490320289458</v>
      </c>
      <c r="AJ67">
        <f t="shared" si="79"/>
        <v>0.33026258293395061</v>
      </c>
      <c r="AK67">
        <f t="shared" si="80"/>
        <v>0.34802692040404432</v>
      </c>
      <c r="AL67">
        <f t="shared" si="81"/>
        <v>0.53750703127250443</v>
      </c>
      <c r="AM67">
        <f t="shared" si="82"/>
        <v>0.31115880952930908</v>
      </c>
      <c r="AN67">
        <f t="shared" si="83"/>
        <v>0.59941270735151464</v>
      </c>
      <c r="AO67">
        <f t="shared" si="84"/>
        <v>0.47150051260799752</v>
      </c>
      <c r="AP67">
        <f t="shared" si="85"/>
        <v>0.28464614624356488</v>
      </c>
      <c r="AR67">
        <f t="shared" si="89"/>
        <v>1.1067880329898366E-2</v>
      </c>
      <c r="AS67">
        <f t="shared" si="90"/>
        <v>1.1895828925602536E-2</v>
      </c>
      <c r="AT67">
        <f t="shared" si="91"/>
        <v>7.8195175734984256E-3</v>
      </c>
      <c r="AU67">
        <f t="shared" si="92"/>
        <v>7.165218258562131E-3</v>
      </c>
      <c r="AV67">
        <f t="shared" si="93"/>
        <v>7.3157338063447284E-3</v>
      </c>
      <c r="AW67">
        <f t="shared" si="94"/>
        <v>7.5043909666001381E-3</v>
      </c>
      <c r="AX67">
        <f t="shared" si="95"/>
        <v>6.6576307007669162E-3</v>
      </c>
      <c r="AY67">
        <f t="shared" si="96"/>
        <v>1.3529491749555833E-2</v>
      </c>
      <c r="AZ67">
        <f t="shared" si="97"/>
        <v>8.9528508533066736E-3</v>
      </c>
      <c r="BA67">
        <f t="shared" si="98"/>
        <v>1.206905418689032E-2</v>
      </c>
      <c r="BC67">
        <f t="shared" si="99"/>
        <v>7.5630515587638836E-2</v>
      </c>
      <c r="BD67">
        <f t="shared" si="100"/>
        <v>8.128816432495066E-2</v>
      </c>
      <c r="BE67">
        <f t="shared" si="101"/>
        <v>5.3433370085572571E-2</v>
      </c>
      <c r="BF67">
        <f t="shared" si="102"/>
        <v>4.8962324766841231E-2</v>
      </c>
      <c r="BG67">
        <f t="shared" si="103"/>
        <v>4.9990847676688974E-2</v>
      </c>
      <c r="BH67">
        <f t="shared" si="104"/>
        <v>5.1280004938434272E-2</v>
      </c>
      <c r="BI67">
        <f t="shared" si="105"/>
        <v>4.5493809788573931E-2</v>
      </c>
      <c r="BJ67">
        <f t="shared" si="106"/>
        <v>9.2451526955298194E-2</v>
      </c>
      <c r="BK67">
        <f t="shared" si="107"/>
        <v>6.1177814164262267E-2</v>
      </c>
      <c r="BL67">
        <f t="shared" si="108"/>
        <v>8.2471870277083859E-2</v>
      </c>
    </row>
    <row r="68" spans="1:64" s="1" customFormat="1" x14ac:dyDescent="0.25">
      <c r="AE68" s="1">
        <f t="shared" ref="AE68:AP68" si="109">SUM(AE50:AE67)</f>
        <v>272.89586304490189</v>
      </c>
      <c r="AF68" s="1">
        <f t="shared" si="109"/>
        <v>294.59639349881695</v>
      </c>
      <c r="AG68" s="1">
        <f t="shared" si="109"/>
        <v>251.80807689700677</v>
      </c>
      <c r="AH68" s="1">
        <f t="shared" si="109"/>
        <v>246.93542798686809</v>
      </c>
      <c r="AI68" s="1">
        <f t="shared" si="109"/>
        <v>264.66646688786443</v>
      </c>
      <c r="AJ68" s="1">
        <f t="shared" si="109"/>
        <v>264.0554718461658</v>
      </c>
      <c r="AK68" s="1">
        <f t="shared" si="109"/>
        <v>313.64934708434987</v>
      </c>
      <c r="AL68" s="1">
        <f t="shared" si="109"/>
        <v>238.37127420110983</v>
      </c>
      <c r="AM68" s="1">
        <f t="shared" si="109"/>
        <v>208.53166078225334</v>
      </c>
      <c r="AN68" s="1">
        <f t="shared" si="109"/>
        <v>297.99155662219675</v>
      </c>
      <c r="AO68" s="1">
        <f t="shared" si="109"/>
        <v>275.79454004004793</v>
      </c>
      <c r="AP68" s="1">
        <f t="shared" si="109"/>
        <v>166.18528257449893</v>
      </c>
      <c r="AR68" s="1">
        <f t="shared" ref="AR68:BA68" si="110">SUM(AR50:AR67)</f>
        <v>2.0909158927794356</v>
      </c>
      <c r="AS68" s="1">
        <f t="shared" si="110"/>
        <v>2.1383793518672114</v>
      </c>
      <c r="AT68" s="1">
        <f t="shared" si="110"/>
        <v>2.0979726227016728</v>
      </c>
      <c r="AU68" s="1">
        <f t="shared" si="110"/>
        <v>2.1221644201615839</v>
      </c>
      <c r="AV68" s="1">
        <f t="shared" si="110"/>
        <v>2.1697940541591452</v>
      </c>
      <c r="AW68" s="1">
        <f t="shared" si="110"/>
        <v>2.113897905000881</v>
      </c>
      <c r="AX68" s="1">
        <f t="shared" si="110"/>
        <v>2.150703134884397</v>
      </c>
      <c r="AY68" s="1">
        <f t="shared" si="110"/>
        <v>2.1401994858378171</v>
      </c>
      <c r="AZ68" s="1">
        <f t="shared" si="110"/>
        <v>2.1219604919539861</v>
      </c>
      <c r="BA68" s="1">
        <f t="shared" si="110"/>
        <v>2.1303258483698873</v>
      </c>
      <c r="BC68" s="1">
        <f t="shared" ref="BC68:BL68" si="111">SUM(BC50:BC67)</f>
        <v>35.293590320608971</v>
      </c>
      <c r="BD68" s="1">
        <f t="shared" si="111"/>
        <v>35.344616854612923</v>
      </c>
      <c r="BE68" s="1">
        <f t="shared" si="111"/>
        <v>35.301410399684961</v>
      </c>
      <c r="BF68" s="1">
        <f t="shared" si="111"/>
        <v>35.318836159498929</v>
      </c>
      <c r="BG68" s="1">
        <f t="shared" si="111"/>
        <v>35.359949427710198</v>
      </c>
      <c r="BH68" s="1">
        <f t="shared" si="111"/>
        <v>35.302241294407224</v>
      </c>
      <c r="BI68" s="1">
        <f t="shared" si="111"/>
        <v>35.334201695486634</v>
      </c>
      <c r="BJ68" s="1">
        <f t="shared" si="111"/>
        <v>35.323146185514986</v>
      </c>
      <c r="BK68" s="1">
        <f t="shared" si="111"/>
        <v>35.309686032772248</v>
      </c>
      <c r="BL68" s="1">
        <f t="shared" si="111"/>
        <v>35.318348036015713</v>
      </c>
    </row>
  </sheetData>
  <mergeCells count="4">
    <mergeCell ref="Q1:AB1"/>
    <mergeCell ref="AE1:AP1"/>
    <mergeCell ref="AR1:BC1"/>
    <mergeCell ref="BE1:BP1"/>
  </mergeCells>
  <conditionalFormatting sqref="AE6:AP23 BB6">
    <cfRule type="colorScale" priority="4">
      <colorScale>
        <cfvo type="min"/>
        <cfvo type="max"/>
        <color rgb="FFFCFCFF"/>
        <color rgb="FFF8696B"/>
      </colorScale>
    </cfRule>
  </conditionalFormatting>
  <conditionalFormatting sqref="AE27:AP42">
    <cfRule type="colorScale" priority="3">
      <colorScale>
        <cfvo type="min"/>
        <cfvo type="max"/>
        <color rgb="FFFCFCFF"/>
        <color rgb="FFF8696B"/>
      </colorScale>
    </cfRule>
  </conditionalFormatting>
  <conditionalFormatting sqref="AE50:AP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Thiele (lokaler user)</dc:creator>
  <cp:lastModifiedBy>Christoph Thiele (lokaler user)</cp:lastModifiedBy>
  <dcterms:created xsi:type="dcterms:W3CDTF">2025-10-01T14:58:47Z</dcterms:created>
  <dcterms:modified xsi:type="dcterms:W3CDTF">2025-10-07T11:01:49Z</dcterms:modified>
</cp:coreProperties>
</file>