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Experiments\Hasenauer_Jonas\Hepatocytes 2022\H1\result files\"/>
    </mc:Choice>
  </mc:AlternateContent>
  <xr:revisionPtr revIDLastSave="0" documentId="13_ncr:40009_{6EEB365C-E0BD-4310-B706-7752AE098918}" xr6:coauthVersionLast="47" xr6:coauthVersionMax="47" xr10:uidLastSave="{00000000-0000-0000-0000-000000000000}"/>
  <bookViews>
    <workbookView xWindow="3150" yWindow="540" windowWidth="45270" windowHeight="22200"/>
  </bookViews>
  <sheets>
    <sheet name="triple all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P52" i="1" l="1"/>
  <c r="AO52" i="1"/>
  <c r="AN52" i="1"/>
  <c r="AM52" i="1"/>
  <c r="AL52" i="1"/>
  <c r="AK52" i="1"/>
  <c r="AJ52" i="1"/>
  <c r="AI52" i="1"/>
  <c r="AI61" i="1" s="1"/>
  <c r="AI122" i="1" s="1"/>
  <c r="AH52" i="1"/>
  <c r="AH61" i="1" s="1"/>
  <c r="AH122" i="1" s="1"/>
  <c r="AG52" i="1"/>
  <c r="AG61" i="1" s="1"/>
  <c r="AG122" i="1" s="1"/>
  <c r="AF52" i="1"/>
  <c r="AF61" i="1" s="1"/>
  <c r="AF122" i="1" s="1"/>
  <c r="AE52" i="1"/>
  <c r="AE122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P61" i="1"/>
  <c r="AP122" i="1" s="1"/>
  <c r="AO61" i="1"/>
  <c r="AO122" i="1" s="1"/>
  <c r="AN61" i="1"/>
  <c r="AN122" i="1" s="1"/>
  <c r="AM61" i="1"/>
  <c r="AM122" i="1" s="1"/>
  <c r="AL61" i="1"/>
  <c r="AL122" i="1" s="1"/>
  <c r="AK61" i="1"/>
  <c r="AK122" i="1" s="1"/>
  <c r="AJ61" i="1"/>
  <c r="AJ122" i="1" s="1"/>
  <c r="AE61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F13" i="1"/>
  <c r="AG13" i="1"/>
  <c r="AH13" i="1"/>
  <c r="AI13" i="1"/>
  <c r="AJ13" i="1"/>
  <c r="AK13" i="1"/>
  <c r="AL13" i="1"/>
  <c r="AM13" i="1"/>
  <c r="AN13" i="1"/>
  <c r="AO13" i="1"/>
  <c r="AP13" i="1"/>
  <c r="AE13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P8" i="1"/>
  <c r="AO8" i="1"/>
  <c r="AN8" i="1"/>
  <c r="AM8" i="1"/>
  <c r="AL8" i="1"/>
  <c r="AK8" i="1"/>
  <c r="AJ8" i="1"/>
  <c r="AI8" i="1"/>
  <c r="AH8" i="1"/>
  <c r="AG8" i="1"/>
  <c r="AF8" i="1"/>
  <c r="AE8" i="1"/>
  <c r="AF4" i="1"/>
  <c r="AG4" i="1"/>
  <c r="AH4" i="1"/>
  <c r="AI4" i="1"/>
  <c r="AJ4" i="1"/>
  <c r="AK4" i="1"/>
  <c r="AL4" i="1"/>
  <c r="AM4" i="1"/>
  <c r="AN4" i="1"/>
  <c r="AO4" i="1"/>
  <c r="AP4" i="1"/>
  <c r="AE4" i="1"/>
</calcChain>
</file>

<file path=xl/sharedStrings.xml><?xml version="1.0" encoding="utf-8"?>
<sst xmlns="http://schemas.openxmlformats.org/spreadsheetml/2006/main" count="230" uniqueCount="132">
  <si>
    <t>NAME</t>
  </si>
  <si>
    <t>ALTNAME</t>
  </si>
  <si>
    <t>CLASS</t>
  </si>
  <si>
    <t>SAMPLE</t>
  </si>
  <si>
    <t>IS</t>
  </si>
  <si>
    <t>chemsc</t>
  </si>
  <si>
    <t>C</t>
  </si>
  <si>
    <t>db</t>
  </si>
  <si>
    <t>tb</t>
  </si>
  <si>
    <t>FA160Y</t>
  </si>
  <si>
    <t>FA170Y</t>
  </si>
  <si>
    <t>MASS</t>
  </si>
  <si>
    <t>ERROR</t>
  </si>
  <si>
    <t>ISpmol</t>
  </si>
  <si>
    <t>INT73:H1_01.mzML</t>
  </si>
  <si>
    <t>INT73:H1_02.mzML</t>
  </si>
  <si>
    <t>INT73:H1_03.mzML</t>
  </si>
  <si>
    <t>INT75:H1_01.mzML</t>
  </si>
  <si>
    <t>INT75:H1_02.mzML</t>
  </si>
  <si>
    <t>INT75:H1_03.mzML</t>
  </si>
  <si>
    <t>INT76:H1_01.mzML</t>
  </si>
  <si>
    <t>INT76:H1_02.mzML</t>
  </si>
  <si>
    <t>INT76:H1_03.mzML</t>
  </si>
  <si>
    <t>INT77:H1_01.mzML</t>
  </si>
  <si>
    <t>INT77:H1_02.mzML</t>
  </si>
  <si>
    <t>INT77:H1_03.mzML</t>
  </si>
  <si>
    <t>###</t>
  </si>
  <si>
    <t>a16a16a16TAG48</t>
  </si>
  <si>
    <t>TG 48:0;Y3</t>
  </si>
  <si>
    <t>tlTG 48:6</t>
  </si>
  <si>
    <t>TAGY3</t>
  </si>
  <si>
    <t xml:space="preserve">H131 C75 D12 O6 N12 </t>
  </si>
  <si>
    <t>1.09 ppm</t>
  </si>
  <si>
    <t>a16a16a16TAG481</t>
  </si>
  <si>
    <t>TG 48:1;Y3</t>
  </si>
  <si>
    <t>tlTG 48:7</t>
  </si>
  <si>
    <t xml:space="preserve">H129 C75 D12 O6 N12 </t>
  </si>
  <si>
    <t>1.98 ppm</t>
  </si>
  <si>
    <t>a16a16a16TAG501</t>
  </si>
  <si>
    <t>TG 50:1;Y3</t>
  </si>
  <si>
    <t>tlTG 50:7</t>
  </si>
  <si>
    <t xml:space="preserve">H133 C77 D12 O6 N12 </t>
  </si>
  <si>
    <t>1.19 ppm</t>
  </si>
  <si>
    <t>a16a16a16i9Y3TAG</t>
  </si>
  <si>
    <t xml:space="preserve">C66 D12 H131 Ci9 O6 N12 </t>
  </si>
  <si>
    <t>1.76 ppm</t>
  </si>
  <si>
    <t>a16a16a16i9Y3TAG481</t>
  </si>
  <si>
    <t xml:space="preserve">C66 D12 H129 Ci9 O6 N12 </t>
  </si>
  <si>
    <t>1.85 ppm</t>
  </si>
  <si>
    <t>a16a16a16i9Y3TAG501</t>
  </si>
  <si>
    <t xml:space="preserve">C68 D12 H133 Ci9 O6 N12 </t>
  </si>
  <si>
    <t>2.37 ppm</t>
  </si>
  <si>
    <t>a16a16a17Y3TAG</t>
  </si>
  <si>
    <t>TG 49:0;Y3</t>
  </si>
  <si>
    <t>tlTG 49:6</t>
  </si>
  <si>
    <t xml:space="preserve">H133 C76 D12 O6 N12 </t>
  </si>
  <si>
    <t>0.87 ppm</t>
  </si>
  <si>
    <t>a16a16a17Y3TAG491</t>
  </si>
  <si>
    <t>TG 49:1;Y3</t>
  </si>
  <si>
    <t>tlTG 49:7</t>
  </si>
  <si>
    <t xml:space="preserve">H131 C76 D12 O6 N12 </t>
  </si>
  <si>
    <t>1.50 ppm</t>
  </si>
  <si>
    <t>a16a16a17Y3TAG511</t>
  </si>
  <si>
    <t>TG 51:1;Y3</t>
  </si>
  <si>
    <t>tlTG 51:7</t>
  </si>
  <si>
    <t xml:space="preserve">H135 C78 D12 O6 N12 </t>
  </si>
  <si>
    <t>2.36 ppm</t>
  </si>
  <si>
    <t>a16a16i9a16i9Y3TAG</t>
  </si>
  <si>
    <t xml:space="preserve">C57 D12 H131 Ci18 O6 N12 </t>
  </si>
  <si>
    <t>1.34 ppm</t>
  </si>
  <si>
    <t>a16a16i9a16i9Y3TAG481</t>
  </si>
  <si>
    <t xml:space="preserve">C57 D12 H129 Ci18 O6 N12 </t>
  </si>
  <si>
    <t>0.51 ppm</t>
  </si>
  <si>
    <t>a16a16i9a16i9Y3TAG501</t>
  </si>
  <si>
    <t xml:space="preserve">C59 D12 H133 Ci18 O6 N12 </t>
  </si>
  <si>
    <t>1.39 ppm</t>
  </si>
  <si>
    <t>a16a16i9a17Y3TAG</t>
  </si>
  <si>
    <t xml:space="preserve">C67 D12 H133 Ci9 O6 N12 </t>
  </si>
  <si>
    <t>1.26 ppm</t>
  </si>
  <si>
    <t>a16a16i9a17Y3TAG491</t>
  </si>
  <si>
    <t xml:space="preserve">C67 D12 H131 Ci9 O6 N12 </t>
  </si>
  <si>
    <t>0.88 ppm</t>
  </si>
  <si>
    <t>a16a16i9a17Y3TAG511</t>
  </si>
  <si>
    <t xml:space="preserve">C69 D12 H135 Ci9 O6 N12 </t>
  </si>
  <si>
    <t>0.68 ppm</t>
  </si>
  <si>
    <t>a16a17a17tY3TAG</t>
  </si>
  <si>
    <t>TG 50:0;Y3</t>
  </si>
  <si>
    <t>tlTG 50:6</t>
  </si>
  <si>
    <t xml:space="preserve">H135 C77 D12 O6 N12 </t>
  </si>
  <si>
    <t>a16a17a17tY3TAG501</t>
  </si>
  <si>
    <t>a16a17a17tY3TAG521</t>
  </si>
  <si>
    <t>TG 52:1;Y3</t>
  </si>
  <si>
    <t>tlTG 52:7</t>
  </si>
  <si>
    <t xml:space="preserve">H137 C79 D12 O6 N12 </t>
  </si>
  <si>
    <t>2.05 ppm</t>
  </si>
  <si>
    <t>a16i9Y3TAG</t>
  </si>
  <si>
    <t xml:space="preserve">C48 D12 H131 Ci27 O6 N12 </t>
  </si>
  <si>
    <t>-0.65 ppm</t>
  </si>
  <si>
    <t>a16i9Y3TAG481</t>
  </si>
  <si>
    <t xml:space="preserve">C48 D12 H129 Ci27 O6 N12 </t>
  </si>
  <si>
    <t>0.33 ppm</t>
  </si>
  <si>
    <t>a16i9Y3TAG501</t>
  </si>
  <si>
    <t>a16i9a16i9a17Y3TAG49</t>
  </si>
  <si>
    <t xml:space="preserve">C58 D12 H133 Ci18 O6 N12 </t>
  </si>
  <si>
    <t>2.19 ppm</t>
  </si>
  <si>
    <t>a16i9a16i9a17Y3TAG491</t>
  </si>
  <si>
    <t xml:space="preserve">C58 D12 H131 Ci18 O6 N12 </t>
  </si>
  <si>
    <t>1.68 ppm</t>
  </si>
  <si>
    <t>a16i9a16i9a17Y3TAG511</t>
  </si>
  <si>
    <t>a16i9a17a17Y3TAG</t>
  </si>
  <si>
    <t xml:space="preserve">C68 D12 H135 Ci9 O6 N12 </t>
  </si>
  <si>
    <t>2.53 ppm</t>
  </si>
  <si>
    <t>a16i9a17a17Y3TAG501</t>
  </si>
  <si>
    <t>a16i9a17a17Y3TAG521</t>
  </si>
  <si>
    <t>a17a17a17Y3TAG</t>
  </si>
  <si>
    <t>TG 51:0;Y3</t>
  </si>
  <si>
    <t>tlTG 51:6</t>
  </si>
  <si>
    <t xml:space="preserve">H137 C78 D12 O6 N12 </t>
  </si>
  <si>
    <t>1.58 ppm</t>
  </si>
  <si>
    <t>a17a17a17Y3TAG511</t>
  </si>
  <si>
    <t>a17a17a17Y3TAG531</t>
  </si>
  <si>
    <t>TG 53:1;Y3</t>
  </si>
  <si>
    <t>tlTG 53:7</t>
  </si>
  <si>
    <t xml:space="preserve">H139 C80 D12 O6 N12 </t>
  </si>
  <si>
    <t>1.42 ppm</t>
  </si>
  <si>
    <t>TGY3IS1</t>
  </si>
  <si>
    <t>TG-IS 57:3;Y3</t>
  </si>
  <si>
    <t>tlTG-IS 57:9</t>
  </si>
  <si>
    <t xml:space="preserve">C81 D12 H143 Ci3 O6 N12 </t>
  </si>
  <si>
    <t>0.85 ppm</t>
  </si>
  <si>
    <t>All TGY3</t>
  </si>
  <si>
    <t>FA160Y13C3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</si>
</sst>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34" borderId="0" xfId="0" applyNumberFormat="1" applyFill="1"/>
    <xf numFmtId="164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2"/>
  <sheetViews>
    <sheetView tabSelected="1" workbookViewId="0">
      <selection activeCell="K1" sqref="K1"/>
    </sheetView>
  </sheetViews>
  <sheetFormatPr defaultRowHeight="15" x14ac:dyDescent="0.25"/>
  <cols>
    <col min="31" max="42" width="9.140625" style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131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3" spans="1:44" x14ac:dyDescent="0.25">
      <c r="A3" t="s">
        <v>26</v>
      </c>
      <c r="B3" t="s">
        <v>27</v>
      </c>
    </row>
    <row r="4" spans="1:44" x14ac:dyDescent="0.25">
      <c r="A4" t="s">
        <v>28</v>
      </c>
      <c r="B4" t="s">
        <v>29</v>
      </c>
      <c r="C4" t="s">
        <v>30</v>
      </c>
      <c r="D4">
        <v>1</v>
      </c>
      <c r="E4">
        <v>0</v>
      </c>
      <c r="F4" t="s">
        <v>31</v>
      </c>
      <c r="G4">
        <v>48</v>
      </c>
      <c r="H4">
        <v>0</v>
      </c>
      <c r="I4">
        <v>3</v>
      </c>
      <c r="J4">
        <v>3</v>
      </c>
      <c r="K4">
        <v>0</v>
      </c>
      <c r="L4">
        <v>0</v>
      </c>
      <c r="M4">
        <v>3</v>
      </c>
      <c r="N4">
        <v>440.0668</v>
      </c>
      <c r="O4" t="s">
        <v>32</v>
      </c>
      <c r="P4">
        <v>32.700000000000003</v>
      </c>
      <c r="Q4">
        <v>592281.19999999995</v>
      </c>
      <c r="R4">
        <v>1109492.1000000001</v>
      </c>
      <c r="S4">
        <v>1556530.7</v>
      </c>
      <c r="T4">
        <v>1204185.5</v>
      </c>
      <c r="U4">
        <v>1288153</v>
      </c>
      <c r="V4">
        <v>1801107.1</v>
      </c>
      <c r="W4">
        <v>1144687.8999999999</v>
      </c>
      <c r="X4">
        <v>959261.4</v>
      </c>
      <c r="Y4">
        <v>1703307.5</v>
      </c>
      <c r="Z4">
        <v>1103018.3999999999</v>
      </c>
      <c r="AA4">
        <v>1720386.5</v>
      </c>
      <c r="AB4">
        <v>1398053.9</v>
      </c>
      <c r="AE4" s="1">
        <f>Q4*$P4*$M4/Q$121</f>
        <v>9.6426036138114952</v>
      </c>
      <c r="AF4" s="1">
        <f t="shared" ref="AF4:AP4" si="0">R4*$P4*$M4/R$121</f>
        <v>12.314478540923382</v>
      </c>
      <c r="AG4" s="1">
        <f t="shared" si="0"/>
        <v>15.156647325626407</v>
      </c>
      <c r="AH4" s="1">
        <f t="shared" si="0"/>
        <v>14.071853231539542</v>
      </c>
      <c r="AI4" s="1">
        <f t="shared" si="0"/>
        <v>13.019224825398011</v>
      </c>
      <c r="AJ4" s="1">
        <f t="shared" si="0"/>
        <v>18.038525230867688</v>
      </c>
      <c r="AK4" s="1">
        <f t="shared" si="0"/>
        <v>14.977407556018887</v>
      </c>
      <c r="AL4" s="1">
        <f t="shared" si="0"/>
        <v>12.868996137121719</v>
      </c>
      <c r="AM4" s="1">
        <f t="shared" si="0"/>
        <v>17.265063243680295</v>
      </c>
      <c r="AN4" s="1">
        <f t="shared" si="0"/>
        <v>13.412973935165713</v>
      </c>
      <c r="AO4" s="1">
        <f t="shared" si="0"/>
        <v>18.762560402061737</v>
      </c>
      <c r="AP4" s="1">
        <f t="shared" si="0"/>
        <v>13.025135610465718</v>
      </c>
    </row>
    <row r="5" spans="1:44" x14ac:dyDescent="0.25">
      <c r="M5">
        <v>0</v>
      </c>
    </row>
    <row r="6" spans="1:44" x14ac:dyDescent="0.25">
      <c r="M6">
        <v>0</v>
      </c>
    </row>
    <row r="7" spans="1:44" x14ac:dyDescent="0.25">
      <c r="A7" t="s">
        <v>26</v>
      </c>
      <c r="B7" t="s">
        <v>33</v>
      </c>
      <c r="M7">
        <v>0</v>
      </c>
    </row>
    <row r="8" spans="1:44" x14ac:dyDescent="0.25">
      <c r="A8" t="s">
        <v>34</v>
      </c>
      <c r="B8" t="s">
        <v>35</v>
      </c>
      <c r="C8" t="s">
        <v>30</v>
      </c>
      <c r="D8">
        <v>1</v>
      </c>
      <c r="E8">
        <v>0</v>
      </c>
      <c r="F8" t="s">
        <v>36</v>
      </c>
      <c r="G8">
        <v>48</v>
      </c>
      <c r="H8">
        <v>1</v>
      </c>
      <c r="I8">
        <v>3</v>
      </c>
      <c r="J8">
        <v>3</v>
      </c>
      <c r="K8">
        <v>0</v>
      </c>
      <c r="L8">
        <v>0</v>
      </c>
      <c r="M8">
        <v>3</v>
      </c>
      <c r="N8">
        <v>439.39530000000002</v>
      </c>
      <c r="O8" t="s">
        <v>37</v>
      </c>
      <c r="P8">
        <v>32.700000000000003</v>
      </c>
      <c r="Q8">
        <v>332518.90000000002</v>
      </c>
      <c r="R8">
        <v>339423.2</v>
      </c>
      <c r="S8">
        <v>359732</v>
      </c>
      <c r="T8">
        <v>469610.1</v>
      </c>
      <c r="U8">
        <v>390439.3</v>
      </c>
      <c r="V8">
        <v>393576.7</v>
      </c>
      <c r="W8">
        <v>480946.9</v>
      </c>
      <c r="X8">
        <v>366765</v>
      </c>
      <c r="Y8">
        <v>388007.9</v>
      </c>
      <c r="Z8">
        <v>441973.4</v>
      </c>
      <c r="AA8">
        <v>321668.09999999998</v>
      </c>
      <c r="AB8">
        <v>293895</v>
      </c>
      <c r="AE8" s="1">
        <f>Q8*$P8*$M8/Q$121</f>
        <v>5.4135568490112869</v>
      </c>
      <c r="AF8" s="1">
        <f t="shared" ref="AF8" si="1">R8*$P8*$M8/R$121</f>
        <v>3.7673271514880953</v>
      </c>
      <c r="AG8" s="1">
        <f t="shared" ref="AG8" si="2">S8*$P8*$M8/S$121</f>
        <v>3.5028740877017319</v>
      </c>
      <c r="AH8" s="1">
        <f t="shared" ref="AH8" si="3">T8*$P8*$M8/T$121</f>
        <v>5.4877628100061058</v>
      </c>
      <c r="AI8" s="1">
        <f t="shared" ref="AI8" si="4">U8*$P8*$M8/U$121</f>
        <v>3.9461283150146156</v>
      </c>
      <c r="AJ8" s="1">
        <f t="shared" ref="AJ8" si="5">V8*$P8*$M8/V$121</f>
        <v>3.9417662798795488</v>
      </c>
      <c r="AK8" s="1">
        <f t="shared" ref="AK8" si="6">W8*$P8*$M8/W$121</f>
        <v>6.292839938383084</v>
      </c>
      <c r="AL8" s="1">
        <f t="shared" ref="AL8" si="7">X8*$P8*$M8/X$121</f>
        <v>4.9203453492775253</v>
      </c>
      <c r="AM8" s="1">
        <f t="shared" ref="AM8" si="8">Y8*$P8*$M8/Y$121</f>
        <v>3.9329251662119611</v>
      </c>
      <c r="AN8" s="1">
        <f t="shared" ref="AN8" si="9">Z8*$P8*$M8/Z$121</f>
        <v>5.3745048081125129</v>
      </c>
      <c r="AO8" s="1">
        <f t="shared" ref="AO8" si="10">AA8*$P8*$M8/AA$121</f>
        <v>3.5081170165346194</v>
      </c>
      <c r="AP8" s="1">
        <f t="shared" ref="AP8" si="11">AB8*$P8*$M8/AB$121</f>
        <v>2.7381077583903037</v>
      </c>
    </row>
    <row r="9" spans="1:44" x14ac:dyDescent="0.25">
      <c r="M9">
        <v>0</v>
      </c>
    </row>
    <row r="10" spans="1:44" x14ac:dyDescent="0.25">
      <c r="M10">
        <v>0</v>
      </c>
    </row>
    <row r="11" spans="1:44" x14ac:dyDescent="0.25">
      <c r="A11" t="s">
        <v>26</v>
      </c>
      <c r="B11" t="s">
        <v>38</v>
      </c>
      <c r="M11">
        <v>0</v>
      </c>
    </row>
    <row r="12" spans="1:44" x14ac:dyDescent="0.25">
      <c r="A12" t="s">
        <v>39</v>
      </c>
      <c r="B12" t="s">
        <v>40</v>
      </c>
      <c r="C12" t="s">
        <v>30</v>
      </c>
      <c r="D12">
        <v>1</v>
      </c>
      <c r="E12">
        <v>0</v>
      </c>
      <c r="F12" t="s">
        <v>41</v>
      </c>
      <c r="G12">
        <v>50</v>
      </c>
      <c r="H12">
        <v>1</v>
      </c>
      <c r="I12">
        <v>3</v>
      </c>
      <c r="J12">
        <v>3</v>
      </c>
      <c r="K12">
        <v>0</v>
      </c>
      <c r="L12">
        <v>0</v>
      </c>
      <c r="M12">
        <v>3</v>
      </c>
      <c r="N12">
        <v>448.73880000000003</v>
      </c>
      <c r="O12" t="s">
        <v>42</v>
      </c>
      <c r="P12">
        <v>32.700000000000003</v>
      </c>
    </row>
    <row r="13" spans="1:44" x14ac:dyDescent="0.25">
      <c r="M13">
        <v>0</v>
      </c>
      <c r="AE13" s="2">
        <f>SUM(AE4,AE8,AE12)</f>
        <v>15.056160462822781</v>
      </c>
      <c r="AF13" s="2">
        <f t="shared" ref="AF13:AP13" si="12">SUM(AF4,AF8,AF12)</f>
        <v>16.081805692411479</v>
      </c>
      <c r="AG13" s="2">
        <f t="shared" si="12"/>
        <v>18.65952141332814</v>
      </c>
      <c r="AH13" s="2">
        <f t="shared" si="12"/>
        <v>19.559616041545649</v>
      </c>
      <c r="AI13" s="2">
        <f t="shared" si="12"/>
        <v>16.965353140412628</v>
      </c>
      <c r="AJ13" s="2">
        <f t="shared" si="12"/>
        <v>21.980291510747236</v>
      </c>
      <c r="AK13" s="2">
        <f t="shared" si="12"/>
        <v>21.270247494401971</v>
      </c>
      <c r="AL13" s="2">
        <f t="shared" si="12"/>
        <v>17.789341486399245</v>
      </c>
      <c r="AM13" s="2">
        <f t="shared" si="12"/>
        <v>21.197988409892258</v>
      </c>
      <c r="AN13" s="2">
        <f t="shared" si="12"/>
        <v>18.787478743278225</v>
      </c>
      <c r="AO13" s="2">
        <f t="shared" si="12"/>
        <v>22.270677418596357</v>
      </c>
      <c r="AP13" s="2">
        <f t="shared" si="12"/>
        <v>15.763243368856021</v>
      </c>
      <c r="AR13">
        <v>111</v>
      </c>
    </row>
    <row r="14" spans="1:44" x14ac:dyDescent="0.25">
      <c r="M14">
        <v>0</v>
      </c>
    </row>
    <row r="15" spans="1:44" x14ac:dyDescent="0.25">
      <c r="A15" t="s">
        <v>26</v>
      </c>
      <c r="B15" t="s">
        <v>43</v>
      </c>
      <c r="M15">
        <v>0</v>
      </c>
    </row>
    <row r="16" spans="1:44" x14ac:dyDescent="0.25">
      <c r="A16" t="s">
        <v>28</v>
      </c>
      <c r="B16" t="s">
        <v>29</v>
      </c>
      <c r="C16" t="s">
        <v>30</v>
      </c>
      <c r="D16">
        <v>1</v>
      </c>
      <c r="E16">
        <v>0</v>
      </c>
      <c r="F16" t="s">
        <v>44</v>
      </c>
      <c r="G16">
        <v>48</v>
      </c>
      <c r="H16">
        <v>0</v>
      </c>
      <c r="I16">
        <v>3</v>
      </c>
      <c r="J16">
        <v>2</v>
      </c>
      <c r="K16">
        <v>1</v>
      </c>
      <c r="L16">
        <v>0</v>
      </c>
      <c r="M16">
        <v>3</v>
      </c>
      <c r="N16">
        <v>443.0772</v>
      </c>
      <c r="O16" t="s">
        <v>45</v>
      </c>
      <c r="P16">
        <v>32.700000000000003</v>
      </c>
      <c r="Q16">
        <v>100265.9</v>
      </c>
      <c r="R16">
        <v>144515</v>
      </c>
      <c r="S16">
        <v>171054.5</v>
      </c>
      <c r="T16">
        <v>161812.1</v>
      </c>
      <c r="U16">
        <v>192086.7</v>
      </c>
      <c r="V16">
        <v>234524.9</v>
      </c>
      <c r="W16">
        <v>242076.4</v>
      </c>
      <c r="X16">
        <v>141414</v>
      </c>
      <c r="Y16">
        <v>287108.3</v>
      </c>
      <c r="Z16">
        <v>185000.2</v>
      </c>
      <c r="AA16">
        <v>198675.9</v>
      </c>
      <c r="AB16">
        <v>199362.3</v>
      </c>
      <c r="AE16" s="1">
        <f>Q16*$P16*$M16/Q$121</f>
        <v>1.6323738279757354</v>
      </c>
      <c r="AF16" s="1">
        <f t="shared" ref="AF16" si="13">R16*$P16*$M16/R$121</f>
        <v>1.6040013861671862</v>
      </c>
      <c r="AG16" s="1">
        <f t="shared" ref="AG16" si="14">S16*$P16*$M16/S$121</f>
        <v>1.6656354609397439</v>
      </c>
      <c r="AH16" s="1">
        <f t="shared" ref="AH16" si="15">T16*$P16*$M16/T$121</f>
        <v>1.8909014618488593</v>
      </c>
      <c r="AI16" s="1">
        <f t="shared" ref="AI16" si="16">U16*$P16*$M16/U$121</f>
        <v>1.9413997663854994</v>
      </c>
      <c r="AJ16" s="1">
        <f t="shared" ref="AJ16" si="17">V16*$P16*$M16/V$121</f>
        <v>2.348823857235764</v>
      </c>
      <c r="AK16" s="1">
        <f t="shared" ref="AK16" si="18">W16*$P16*$M16/W$121</f>
        <v>3.1673934025980799</v>
      </c>
      <c r="AL16" s="1">
        <f t="shared" ref="AL16" si="19">X16*$P16*$M16/X$121</f>
        <v>1.8971431767555025</v>
      </c>
      <c r="AM16" s="1">
        <f t="shared" ref="AM16" si="20">Y16*$P16*$M16/Y$121</f>
        <v>2.9101867732547024</v>
      </c>
      <c r="AN16" s="1">
        <f t="shared" ref="AN16" si="21">Z16*$P16*$M16/Z$121</f>
        <v>2.2496477489409465</v>
      </c>
      <c r="AO16" s="1">
        <f t="shared" ref="AO16" si="22">AA16*$P16*$M16/AA$121</f>
        <v>2.166762279397088</v>
      </c>
      <c r="AP16" s="1">
        <f t="shared" ref="AP16" si="23">AB16*$P16*$M16/AB$121</f>
        <v>1.8573826038569394</v>
      </c>
    </row>
    <row r="17" spans="1:44" x14ac:dyDescent="0.25">
      <c r="M17">
        <v>0</v>
      </c>
    </row>
    <row r="18" spans="1:44" x14ac:dyDescent="0.25">
      <c r="M18">
        <v>0</v>
      </c>
    </row>
    <row r="19" spans="1:44" x14ac:dyDescent="0.25">
      <c r="A19" t="s">
        <v>26</v>
      </c>
      <c r="B19" t="s">
        <v>46</v>
      </c>
      <c r="M19">
        <v>0</v>
      </c>
    </row>
    <row r="20" spans="1:44" x14ac:dyDescent="0.25">
      <c r="A20" t="s">
        <v>34</v>
      </c>
      <c r="B20" t="s">
        <v>35</v>
      </c>
      <c r="C20" t="s">
        <v>30</v>
      </c>
      <c r="D20">
        <v>1</v>
      </c>
      <c r="E20">
        <v>0</v>
      </c>
      <c r="F20" t="s">
        <v>47</v>
      </c>
      <c r="G20">
        <v>48</v>
      </c>
      <c r="H20">
        <v>1</v>
      </c>
      <c r="I20">
        <v>3</v>
      </c>
      <c r="J20">
        <v>2</v>
      </c>
      <c r="K20">
        <v>1</v>
      </c>
      <c r="L20">
        <v>0</v>
      </c>
      <c r="M20">
        <v>3</v>
      </c>
      <c r="N20">
        <v>442.40530000000001</v>
      </c>
      <c r="O20" t="s">
        <v>48</v>
      </c>
      <c r="P20">
        <v>32.700000000000003</v>
      </c>
      <c r="Q20">
        <v>29602.9</v>
      </c>
      <c r="R20">
        <v>26759.5</v>
      </c>
      <c r="S20">
        <v>22350.2</v>
      </c>
      <c r="T20">
        <v>22519.1</v>
      </c>
      <c r="U20">
        <v>49463.1</v>
      </c>
      <c r="V20">
        <v>52177.599999999999</v>
      </c>
      <c r="W20">
        <v>5149.1000000000004</v>
      </c>
      <c r="X20">
        <v>28172.7</v>
      </c>
      <c r="Y20">
        <v>67046</v>
      </c>
      <c r="Z20">
        <v>51146.5</v>
      </c>
      <c r="AA20">
        <v>24293.7</v>
      </c>
      <c r="AB20">
        <v>30479</v>
      </c>
      <c r="AE20" s="1">
        <f>Q20*$P20*$M20/Q$121</f>
        <v>0.48194849088456693</v>
      </c>
      <c r="AF20" s="1">
        <f t="shared" ref="AF20" si="24">R20*$P20*$M20/R$121</f>
        <v>0.29700913464443707</v>
      </c>
      <c r="AG20" s="1">
        <f t="shared" ref="AG20" si="25">S20*$P20*$M20/S$121</f>
        <v>0.21763406212111031</v>
      </c>
      <c r="AH20" s="1">
        <f t="shared" ref="AH20" si="26">T20*$P20*$M20/T$121</f>
        <v>0.26315336807025336</v>
      </c>
      <c r="AI20" s="1">
        <f t="shared" ref="AI20" si="27">U20*$P20*$M20/U$121</f>
        <v>0.49991827015979029</v>
      </c>
      <c r="AJ20" s="1">
        <f t="shared" ref="AJ20" si="28">V20*$P20*$M20/V$121</f>
        <v>0.52257134186308063</v>
      </c>
      <c r="AK20" s="1">
        <f t="shared" ref="AK20" si="29">W20*$P20*$M20/W$121</f>
        <v>6.7372223683588223E-2</v>
      </c>
      <c r="AL20" s="1">
        <f t="shared" ref="AL20" si="30">X20*$P20*$M20/X$121</f>
        <v>0.37795158595174277</v>
      </c>
      <c r="AM20" s="1">
        <f t="shared" ref="AM20" si="31">Y20*$P20*$M20/Y$121</f>
        <v>0.67959157711440177</v>
      </c>
      <c r="AN20" s="1">
        <f t="shared" ref="AN20" si="32">Z20*$P20*$M20/Z$121</f>
        <v>0.62195396865088859</v>
      </c>
      <c r="AO20" s="1">
        <f t="shared" ref="AO20" si="33">AA20*$P20*$M20/AA$121</f>
        <v>0.26494744851785762</v>
      </c>
      <c r="AP20" s="1">
        <f t="shared" ref="AP20" si="34">AB20*$P20*$M20/AB$121</f>
        <v>0.28396123230397957</v>
      </c>
    </row>
    <row r="21" spans="1:44" x14ac:dyDescent="0.25">
      <c r="M21">
        <v>0</v>
      </c>
    </row>
    <row r="22" spans="1:44" x14ac:dyDescent="0.25">
      <c r="M22">
        <v>0</v>
      </c>
    </row>
    <row r="23" spans="1:44" x14ac:dyDescent="0.25">
      <c r="A23" t="s">
        <v>26</v>
      </c>
      <c r="B23" t="s">
        <v>49</v>
      </c>
      <c r="M23">
        <v>0</v>
      </c>
    </row>
    <row r="24" spans="1:44" x14ac:dyDescent="0.25">
      <c r="A24" t="s">
        <v>39</v>
      </c>
      <c r="B24" t="s">
        <v>40</v>
      </c>
      <c r="C24" t="s">
        <v>30</v>
      </c>
      <c r="D24">
        <v>1</v>
      </c>
      <c r="E24">
        <v>0</v>
      </c>
      <c r="F24" t="s">
        <v>50</v>
      </c>
      <c r="G24">
        <v>50</v>
      </c>
      <c r="H24">
        <v>1</v>
      </c>
      <c r="I24">
        <v>3</v>
      </c>
      <c r="J24">
        <v>2</v>
      </c>
      <c r="K24">
        <v>1</v>
      </c>
      <c r="L24">
        <v>0</v>
      </c>
      <c r="M24">
        <v>3</v>
      </c>
      <c r="N24">
        <v>451.74939999999998</v>
      </c>
      <c r="O24" t="s">
        <v>51</v>
      </c>
      <c r="P24">
        <v>32.700000000000003</v>
      </c>
    </row>
    <row r="25" spans="1:44" x14ac:dyDescent="0.25">
      <c r="M25">
        <v>0</v>
      </c>
      <c r="AE25" s="2">
        <f>SUM(AE16,AE20,AE24)</f>
        <v>2.1143223188603022</v>
      </c>
      <c r="AF25" s="2">
        <f t="shared" ref="AF25" si="35">SUM(AF16,AF20,AF24)</f>
        <v>1.9010105208116233</v>
      </c>
      <c r="AG25" s="2">
        <f t="shared" ref="AG25" si="36">SUM(AG16,AG20,AG24)</f>
        <v>1.8832695230608543</v>
      </c>
      <c r="AH25" s="2">
        <f t="shared" ref="AH25" si="37">SUM(AH16,AH20,AH24)</f>
        <v>2.1540548299191125</v>
      </c>
      <c r="AI25" s="2">
        <f t="shared" ref="AI25" si="38">SUM(AI16,AI20,AI24)</f>
        <v>2.4413180365452898</v>
      </c>
      <c r="AJ25" s="2">
        <f t="shared" ref="AJ25" si="39">SUM(AJ16,AJ20,AJ24)</f>
        <v>2.8713951990988447</v>
      </c>
      <c r="AK25" s="2">
        <f t="shared" ref="AK25" si="40">SUM(AK16,AK20,AK24)</f>
        <v>3.2347656262816682</v>
      </c>
      <c r="AL25" s="2">
        <f t="shared" ref="AL25" si="41">SUM(AL16,AL20,AL24)</f>
        <v>2.2750947627072451</v>
      </c>
      <c r="AM25" s="2">
        <f t="shared" ref="AM25" si="42">SUM(AM16,AM20,AM24)</f>
        <v>3.5897783503691043</v>
      </c>
      <c r="AN25" s="2">
        <f t="shared" ref="AN25" si="43">SUM(AN16,AN20,AN24)</f>
        <v>2.8716017175918349</v>
      </c>
      <c r="AO25" s="2">
        <f t="shared" ref="AO25" si="44">SUM(AO16,AO20,AO24)</f>
        <v>2.4317097279149458</v>
      </c>
      <c r="AP25" s="2">
        <f t="shared" ref="AP25" si="45">SUM(AP16,AP20,AP24)</f>
        <v>2.1413438361609192</v>
      </c>
      <c r="AR25">
        <v>112</v>
      </c>
    </row>
    <row r="26" spans="1:44" x14ac:dyDescent="0.25">
      <c r="M26">
        <v>0</v>
      </c>
    </row>
    <row r="27" spans="1:44" x14ac:dyDescent="0.25">
      <c r="A27" t="s">
        <v>26</v>
      </c>
      <c r="B27" t="s">
        <v>52</v>
      </c>
      <c r="M27">
        <v>0</v>
      </c>
    </row>
    <row r="28" spans="1:44" x14ac:dyDescent="0.25">
      <c r="A28" t="s">
        <v>53</v>
      </c>
      <c r="B28" t="s">
        <v>54</v>
      </c>
      <c r="C28" t="s">
        <v>30</v>
      </c>
      <c r="D28">
        <v>1</v>
      </c>
      <c r="E28">
        <v>0</v>
      </c>
      <c r="F28" t="s">
        <v>55</v>
      </c>
      <c r="G28">
        <v>49</v>
      </c>
      <c r="H28">
        <v>0</v>
      </c>
      <c r="I28">
        <v>3</v>
      </c>
      <c r="J28">
        <v>2</v>
      </c>
      <c r="K28">
        <v>0</v>
      </c>
      <c r="L28">
        <v>1</v>
      </c>
      <c r="M28">
        <v>3</v>
      </c>
      <c r="N28">
        <v>444.73860000000002</v>
      </c>
      <c r="O28" t="s">
        <v>56</v>
      </c>
      <c r="P28">
        <v>32.700000000000003</v>
      </c>
      <c r="Q28">
        <v>741703.9</v>
      </c>
      <c r="R28">
        <v>1049506.3</v>
      </c>
      <c r="S28">
        <v>1274139.1000000001</v>
      </c>
      <c r="T28">
        <v>1192375</v>
      </c>
      <c r="U28">
        <v>1255495.5</v>
      </c>
      <c r="V28">
        <v>1441306.3</v>
      </c>
      <c r="W28">
        <v>1431124.7</v>
      </c>
      <c r="X28">
        <v>838799</v>
      </c>
      <c r="Y28">
        <v>1420061.8</v>
      </c>
      <c r="Z28">
        <v>1039853.6</v>
      </c>
      <c r="AA28">
        <v>1202702.8</v>
      </c>
      <c r="AB28">
        <v>1126493.3</v>
      </c>
      <c r="AE28" s="4">
        <f>Q28*$P28*$M28/Q$121</f>
        <v>12.075272195906406</v>
      </c>
      <c r="AF28" s="4">
        <f t="shared" ref="AF28" si="46">R28*$P28*$M28/R$121</f>
        <v>11.648683942782375</v>
      </c>
      <c r="AG28" s="4">
        <f t="shared" ref="AG28" si="47">S28*$P28*$M28/S$121</f>
        <v>12.406871886620058</v>
      </c>
      <c r="AH28" s="4">
        <f t="shared" ref="AH28" si="48">T28*$P28*$M28/T$121</f>
        <v>13.933838264085527</v>
      </c>
      <c r="AI28" s="4">
        <f t="shared" ref="AI28" si="49">U28*$P28*$M28/U$121</f>
        <v>12.689158959980288</v>
      </c>
      <c r="AJ28" s="4">
        <f t="shared" ref="AJ28" si="50">V28*$P28*$M28/V$121</f>
        <v>14.435032796194381</v>
      </c>
      <c r="AK28" s="4">
        <f t="shared" ref="AK28" si="51">W28*$P28*$M28/W$121</f>
        <v>18.725224487290614</v>
      </c>
      <c r="AL28" s="4">
        <f t="shared" ref="AL28" si="52">X28*$P28*$M28/X$121</f>
        <v>11.252929692387873</v>
      </c>
      <c r="AM28" s="4">
        <f t="shared" ref="AM28" si="53">Y28*$P28*$M28/Y$121</f>
        <v>14.394028551470873</v>
      </c>
      <c r="AN28" s="4">
        <f t="shared" ref="AN28" si="54">Z28*$P28*$M28/Z$121</f>
        <v>12.644874494558055</v>
      </c>
      <c r="AO28" s="4">
        <f t="shared" ref="AO28" si="55">AA28*$P28*$M28/AA$121</f>
        <v>13.116694376948889</v>
      </c>
      <c r="AP28" s="4">
        <f t="shared" ref="AP28" si="56">AB28*$P28*$M28/AB$121</f>
        <v>10.495108948790202</v>
      </c>
    </row>
    <row r="29" spans="1:44" x14ac:dyDescent="0.25">
      <c r="M29">
        <v>0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4" x14ac:dyDescent="0.25">
      <c r="M30">
        <v>0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spans="1:44" x14ac:dyDescent="0.25">
      <c r="A31" t="s">
        <v>26</v>
      </c>
      <c r="B31" t="s">
        <v>57</v>
      </c>
      <c r="M31">
        <v>0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4" x14ac:dyDescent="0.25">
      <c r="A32" t="s">
        <v>58</v>
      </c>
      <c r="B32" t="s">
        <v>59</v>
      </c>
      <c r="C32" t="s">
        <v>30</v>
      </c>
      <c r="D32">
        <v>1</v>
      </c>
      <c r="E32">
        <v>0</v>
      </c>
      <c r="F32" t="s">
        <v>60</v>
      </c>
      <c r="G32">
        <v>49</v>
      </c>
      <c r="H32">
        <v>1</v>
      </c>
      <c r="I32">
        <v>3</v>
      </c>
      <c r="J32">
        <v>2</v>
      </c>
      <c r="K32">
        <v>0</v>
      </c>
      <c r="L32">
        <v>1</v>
      </c>
      <c r="M32">
        <v>3</v>
      </c>
      <c r="N32">
        <v>444.06700000000001</v>
      </c>
      <c r="O32" t="s">
        <v>61</v>
      </c>
      <c r="P32">
        <v>32.700000000000003</v>
      </c>
      <c r="Q32">
        <v>314704.59999999998</v>
      </c>
      <c r="R32">
        <v>435633</v>
      </c>
      <c r="S32">
        <v>453108.6</v>
      </c>
      <c r="T32">
        <v>464092.7</v>
      </c>
      <c r="U32">
        <v>529469.5</v>
      </c>
      <c r="V32">
        <v>562977.19999999995</v>
      </c>
      <c r="W32">
        <v>528854.30000000005</v>
      </c>
      <c r="X32">
        <v>302587.8</v>
      </c>
      <c r="Y32">
        <v>414194.7</v>
      </c>
      <c r="Z32">
        <v>547492.80000000005</v>
      </c>
      <c r="AA32">
        <v>478516.1</v>
      </c>
      <c r="AB32">
        <v>427339.1</v>
      </c>
      <c r="AE32" s="4">
        <f>Q32*$P32*$M32/Q$121</f>
        <v>5.1235320541038636</v>
      </c>
      <c r="AF32" s="4">
        <f t="shared" ref="AF32" si="57">R32*$P32*$M32/R$121</f>
        <v>4.8351792952992412</v>
      </c>
      <c r="AG32" s="4">
        <f t="shared" ref="AG32" si="58">S32*$P32*$M32/S$121</f>
        <v>4.4121245089533572</v>
      </c>
      <c r="AH32" s="4">
        <f t="shared" ref="AH32" si="59">T32*$P32*$M32/T$121</f>
        <v>5.4232876581132325</v>
      </c>
      <c r="AI32" s="4">
        <f t="shared" ref="AI32" si="60">U32*$P32*$M32/U$121</f>
        <v>5.3512917011341603</v>
      </c>
      <c r="AJ32" s="4">
        <f t="shared" ref="AJ32" si="61">V32*$P32*$M32/V$121</f>
        <v>5.6383534475008421</v>
      </c>
      <c r="AK32" s="4">
        <f t="shared" ref="AK32" si="62">W32*$P32*$M32/W$121</f>
        <v>6.9196733789647658</v>
      </c>
      <c r="AL32" s="4">
        <f t="shared" ref="AL32" si="63">X32*$P32*$M32/X$121</f>
        <v>4.0593744617892042</v>
      </c>
      <c r="AM32" s="4">
        <f t="shared" ref="AM32" si="64">Y32*$P32*$M32/Y$121</f>
        <v>4.1983597739675229</v>
      </c>
      <c r="AN32" s="4">
        <f t="shared" ref="AN32" si="65">Z32*$P32*$M32/Z$121</f>
        <v>6.6576465597408854</v>
      </c>
      <c r="AO32" s="4">
        <f t="shared" ref="AO32" si="66">AA32*$P32*$M32/AA$121</f>
        <v>5.2187036050381792</v>
      </c>
      <c r="AP32" s="4">
        <f t="shared" ref="AP32" si="67">AB32*$P32*$M32/AB$121</f>
        <v>3.9813556037820645</v>
      </c>
    </row>
    <row r="33" spans="1:44" x14ac:dyDescent="0.25">
      <c r="M33">
        <v>0</v>
      </c>
    </row>
    <row r="34" spans="1:44" x14ac:dyDescent="0.25">
      <c r="M34">
        <v>0</v>
      </c>
    </row>
    <row r="35" spans="1:44" x14ac:dyDescent="0.25">
      <c r="A35" t="s">
        <v>26</v>
      </c>
      <c r="B35" t="s">
        <v>62</v>
      </c>
      <c r="M35">
        <v>0</v>
      </c>
    </row>
    <row r="36" spans="1:44" x14ac:dyDescent="0.25">
      <c r="A36" t="s">
        <v>63</v>
      </c>
      <c r="B36" t="s">
        <v>64</v>
      </c>
      <c r="C36" t="s">
        <v>30</v>
      </c>
      <c r="D36">
        <v>1</v>
      </c>
      <c r="E36">
        <v>0</v>
      </c>
      <c r="F36" t="s">
        <v>65</v>
      </c>
      <c r="G36">
        <v>51</v>
      </c>
      <c r="H36">
        <v>1</v>
      </c>
      <c r="I36">
        <v>3</v>
      </c>
      <c r="J36">
        <v>2</v>
      </c>
      <c r="K36">
        <v>0</v>
      </c>
      <c r="L36">
        <v>1</v>
      </c>
      <c r="M36">
        <v>3</v>
      </c>
      <c r="N36">
        <v>453.41120000000001</v>
      </c>
      <c r="O36" t="s">
        <v>66</v>
      </c>
      <c r="P36">
        <v>32.700000000000003</v>
      </c>
    </row>
    <row r="37" spans="1:44" x14ac:dyDescent="0.25">
      <c r="M37">
        <v>0</v>
      </c>
      <c r="AE37" s="2">
        <f>SUM(AE28,AE32,AE36)</f>
        <v>17.198804250010269</v>
      </c>
      <c r="AF37" s="2">
        <f t="shared" ref="AF37" si="68">SUM(AF28,AF32,AF36)</f>
        <v>16.483863238081618</v>
      </c>
      <c r="AG37" s="2">
        <f t="shared" ref="AG37" si="69">SUM(AG28,AG32,AG36)</f>
        <v>16.818996395573414</v>
      </c>
      <c r="AH37" s="2">
        <f t="shared" ref="AH37" si="70">SUM(AH28,AH32,AH36)</f>
        <v>19.357125922198758</v>
      </c>
      <c r="AI37" s="2">
        <f t="shared" ref="AI37" si="71">SUM(AI28,AI32,AI36)</f>
        <v>18.040450661114448</v>
      </c>
      <c r="AJ37" s="2">
        <f t="shared" ref="AJ37" si="72">SUM(AJ28,AJ32,AJ36)</f>
        <v>20.073386243695225</v>
      </c>
      <c r="AK37" s="2">
        <f t="shared" ref="AK37" si="73">SUM(AK28,AK32,AK36)</f>
        <v>25.644897866255381</v>
      </c>
      <c r="AL37" s="2">
        <f t="shared" ref="AL37" si="74">SUM(AL28,AL32,AL36)</f>
        <v>15.312304154177077</v>
      </c>
      <c r="AM37" s="2">
        <f t="shared" ref="AM37" si="75">SUM(AM28,AM32,AM36)</f>
        <v>18.592388325438396</v>
      </c>
      <c r="AN37" s="2">
        <f t="shared" ref="AN37" si="76">SUM(AN28,AN32,AN36)</f>
        <v>19.302521054298939</v>
      </c>
      <c r="AO37" s="2">
        <f t="shared" ref="AO37" si="77">SUM(AO28,AO32,AO36)</f>
        <v>18.335397981987068</v>
      </c>
      <c r="AP37" s="2">
        <f t="shared" ref="AP37" si="78">SUM(AP28,AP32,AP36)</f>
        <v>14.476464552572267</v>
      </c>
      <c r="AR37">
        <v>113</v>
      </c>
    </row>
    <row r="38" spans="1:44" x14ac:dyDescent="0.25">
      <c r="M38">
        <v>0</v>
      </c>
    </row>
    <row r="39" spans="1:44" x14ac:dyDescent="0.25">
      <c r="A39" t="s">
        <v>26</v>
      </c>
      <c r="B39" t="s">
        <v>67</v>
      </c>
      <c r="M39">
        <v>0</v>
      </c>
    </row>
    <row r="40" spans="1:44" x14ac:dyDescent="0.25">
      <c r="A40" t="s">
        <v>28</v>
      </c>
      <c r="B40" t="s">
        <v>29</v>
      </c>
      <c r="C40" t="s">
        <v>30</v>
      </c>
      <c r="D40">
        <v>1</v>
      </c>
      <c r="E40">
        <v>0</v>
      </c>
      <c r="F40" t="s">
        <v>68</v>
      </c>
      <c r="G40">
        <v>48</v>
      </c>
      <c r="H40">
        <v>0</v>
      </c>
      <c r="I40">
        <v>3</v>
      </c>
      <c r="J40">
        <v>1</v>
      </c>
      <c r="K40">
        <v>2</v>
      </c>
      <c r="L40">
        <v>0</v>
      </c>
      <c r="M40">
        <v>3</v>
      </c>
      <c r="N40">
        <v>446.08710000000002</v>
      </c>
      <c r="O40" t="s">
        <v>69</v>
      </c>
      <c r="P40">
        <v>32.700000000000003</v>
      </c>
      <c r="Q40">
        <v>210000.3</v>
      </c>
      <c r="R40">
        <v>275851.3</v>
      </c>
      <c r="S40">
        <v>318018.2</v>
      </c>
      <c r="T40">
        <v>386381.5</v>
      </c>
      <c r="U40">
        <v>387392.3</v>
      </c>
      <c r="V40">
        <v>371834.6</v>
      </c>
      <c r="W40">
        <v>421074.6</v>
      </c>
      <c r="X40">
        <v>240463.1</v>
      </c>
      <c r="Y40">
        <v>341752.4</v>
      </c>
      <c r="Z40">
        <v>394859.4</v>
      </c>
      <c r="AA40">
        <v>433355.9</v>
      </c>
      <c r="AB40">
        <v>390605.6</v>
      </c>
      <c r="AE40" s="1">
        <f>Q40*$P40*$M40/Q$121</f>
        <v>3.4188990832082773</v>
      </c>
      <c r="AF40" s="1">
        <f t="shared" ref="AF40" si="79">R40*$P40*$M40/R$121</f>
        <v>3.0617296998652068</v>
      </c>
      <c r="AG40" s="1">
        <f t="shared" ref="AG40" si="80">S40*$P40*$M40/S$121</f>
        <v>3.0966878459451674</v>
      </c>
      <c r="AH40" s="1">
        <f t="shared" ref="AH40" si="81">T40*$P40*$M40/T$121</f>
        <v>4.5151712584000521</v>
      </c>
      <c r="AI40" s="1">
        <f t="shared" ref="AI40" si="82">U40*$P40*$M40/U$121</f>
        <v>3.9153326113652911</v>
      </c>
      <c r="AJ40" s="1">
        <f t="shared" ref="AJ40" si="83">V40*$P40*$M40/V$121</f>
        <v>3.7240138655883332</v>
      </c>
      <c r="AK40" s="1">
        <f t="shared" ref="AK40" si="84">W40*$P40*$M40/W$121</f>
        <v>5.5094544947034301</v>
      </c>
      <c r="AL40" s="1">
        <f t="shared" ref="AL40" si="85">X40*$P40*$M40/X$121</f>
        <v>3.225938941169022</v>
      </c>
      <c r="AM40" s="1">
        <f t="shared" ref="AM40" si="86">Y40*$P40*$M40/Y$121</f>
        <v>3.464070227882825</v>
      </c>
      <c r="AN40" s="1">
        <f t="shared" ref="AN40" si="87">Z40*$P40*$M40/Z$121</f>
        <v>4.8015870272473915</v>
      </c>
      <c r="AO40" s="1">
        <f t="shared" ref="AO40" si="88">AA40*$P40*$M40/AA$121</f>
        <v>4.7261858014695113</v>
      </c>
      <c r="AP40" s="1">
        <f t="shared" ref="AP40" si="89">AB40*$P40*$M40/AB$121</f>
        <v>3.6391235775726014</v>
      </c>
    </row>
    <row r="41" spans="1:44" x14ac:dyDescent="0.25">
      <c r="M41">
        <v>0</v>
      </c>
    </row>
    <row r="42" spans="1:44" x14ac:dyDescent="0.25">
      <c r="M42">
        <v>0</v>
      </c>
    </row>
    <row r="43" spans="1:44" x14ac:dyDescent="0.25">
      <c r="A43" t="s">
        <v>26</v>
      </c>
      <c r="B43" t="s">
        <v>70</v>
      </c>
      <c r="M43">
        <v>0</v>
      </c>
    </row>
    <row r="44" spans="1:44" x14ac:dyDescent="0.25">
      <c r="A44" t="s">
        <v>34</v>
      </c>
      <c r="B44" t="s">
        <v>35</v>
      </c>
      <c r="C44" t="s">
        <v>30</v>
      </c>
      <c r="D44">
        <v>1</v>
      </c>
      <c r="E44">
        <v>0</v>
      </c>
      <c r="F44" t="s">
        <v>71</v>
      </c>
      <c r="G44">
        <v>48</v>
      </c>
      <c r="H44">
        <v>1</v>
      </c>
      <c r="I44">
        <v>3</v>
      </c>
      <c r="J44">
        <v>1</v>
      </c>
      <c r="K44">
        <v>2</v>
      </c>
      <c r="L44">
        <v>0</v>
      </c>
      <c r="M44">
        <v>3</v>
      </c>
      <c r="N44">
        <v>445.41480000000001</v>
      </c>
      <c r="O44" t="s">
        <v>72</v>
      </c>
      <c r="P44">
        <v>32.700000000000003</v>
      </c>
      <c r="Q44">
        <v>7994.1</v>
      </c>
      <c r="R44">
        <v>12155.8</v>
      </c>
      <c r="S44">
        <v>15213.7</v>
      </c>
      <c r="T44">
        <v>29984.7</v>
      </c>
      <c r="U44">
        <v>12045</v>
      </c>
      <c r="V44">
        <v>14894.1</v>
      </c>
      <c r="W44">
        <v>16726.599999999999</v>
      </c>
      <c r="X44">
        <v>19357.5</v>
      </c>
      <c r="Y44">
        <v>28945.9</v>
      </c>
      <c r="Z44">
        <v>18088.2</v>
      </c>
      <c r="AA44">
        <v>14642.7</v>
      </c>
      <c r="AB44">
        <v>18738.599999999999</v>
      </c>
      <c r="AE44" s="1">
        <f>Q44*$P44*$M44/Q$121</f>
        <v>0.13014753388959582</v>
      </c>
      <c r="AF44" s="1">
        <f t="shared" ref="AF44" si="90">R44*$P44*$M44/R$121</f>
        <v>0.13491969726305975</v>
      </c>
      <c r="AG44" s="1">
        <f t="shared" ref="AG44" si="91">S44*$P44*$M44/S$121</f>
        <v>0.14814271598875786</v>
      </c>
      <c r="AH44" s="1">
        <f t="shared" ref="AH44" si="92">T44*$P44*$M44/T$121</f>
        <v>0.35039476691236005</v>
      </c>
      <c r="AI44" s="1">
        <f t="shared" ref="AI44" si="93">U44*$P44*$M44/U$121</f>
        <v>0.12173752886646155</v>
      </c>
      <c r="AJ44" s="1">
        <f t="shared" ref="AJ44" si="94">V44*$P44*$M44/V$121</f>
        <v>0.14916803039700771</v>
      </c>
      <c r="AK44" s="1">
        <f t="shared" ref="AK44" si="95">W44*$P44*$M44/W$121</f>
        <v>0.21885537990443119</v>
      </c>
      <c r="AL44" s="1">
        <f t="shared" ref="AL44" si="96">X44*$P44*$M44/X$121</f>
        <v>0.25969104221678641</v>
      </c>
      <c r="AM44" s="1">
        <f t="shared" ref="AM44" si="97">Y44*$P44*$M44/Y$121</f>
        <v>0.29340139355063338</v>
      </c>
      <c r="AN44" s="1">
        <f t="shared" ref="AN44" si="98">Z44*$P44*$M44/Z$121</f>
        <v>0.21995694281624362</v>
      </c>
      <c r="AO44" s="1">
        <f t="shared" ref="AO44" si="99">AA44*$P44*$M44/AA$121</f>
        <v>0.15969350096578264</v>
      </c>
      <c r="AP44" s="1">
        <f t="shared" ref="AP44" si="100">AB44*$P44*$M44/AB$121</f>
        <v>0.17458039790187838</v>
      </c>
    </row>
    <row r="45" spans="1:44" x14ac:dyDescent="0.25">
      <c r="M45">
        <v>0</v>
      </c>
    </row>
    <row r="46" spans="1:44" x14ac:dyDescent="0.25">
      <c r="M46">
        <v>0</v>
      </c>
    </row>
    <row r="47" spans="1:44" x14ac:dyDescent="0.25">
      <c r="A47" t="s">
        <v>26</v>
      </c>
      <c r="B47" t="s">
        <v>73</v>
      </c>
      <c r="M47">
        <v>0</v>
      </c>
    </row>
    <row r="48" spans="1:44" x14ac:dyDescent="0.25">
      <c r="A48" t="s">
        <v>39</v>
      </c>
      <c r="B48" t="s">
        <v>40</v>
      </c>
      <c r="C48" t="s">
        <v>30</v>
      </c>
      <c r="D48">
        <v>1</v>
      </c>
      <c r="E48">
        <v>0</v>
      </c>
      <c r="F48" t="s">
        <v>74</v>
      </c>
      <c r="G48">
        <v>50</v>
      </c>
      <c r="H48">
        <v>1</v>
      </c>
      <c r="I48">
        <v>3</v>
      </c>
      <c r="J48">
        <v>1</v>
      </c>
      <c r="K48">
        <v>2</v>
      </c>
      <c r="L48">
        <v>0</v>
      </c>
      <c r="M48">
        <v>3</v>
      </c>
      <c r="N48">
        <v>454.75900000000001</v>
      </c>
      <c r="O48" t="s">
        <v>75</v>
      </c>
      <c r="P48">
        <v>32.700000000000003</v>
      </c>
      <c r="Q48">
        <v>15792.8</v>
      </c>
      <c r="R48">
        <v>15814.2</v>
      </c>
      <c r="S48">
        <v>22507.5</v>
      </c>
      <c r="T48">
        <v>8354.4</v>
      </c>
      <c r="U48">
        <v>24974.2</v>
      </c>
      <c r="V48">
        <v>24325.9</v>
      </c>
      <c r="W48">
        <v>34973.599999999999</v>
      </c>
      <c r="X48">
        <v>43238.5</v>
      </c>
      <c r="Y48">
        <v>19435.599999999999</v>
      </c>
      <c r="Z48">
        <v>27229.1</v>
      </c>
      <c r="AA48">
        <v>21274</v>
      </c>
      <c r="AB48">
        <v>0</v>
      </c>
      <c r="AE48" s="1">
        <f>Q48*$P48*$M48/Q$121</f>
        <v>0.2571138681291964</v>
      </c>
      <c r="AF48" s="1">
        <f t="shared" ref="AF48" si="101">R48*$P48*$M48/R$121</f>
        <v>0.17552502315417168</v>
      </c>
      <c r="AG48" s="1">
        <f t="shared" ref="AG48" si="102">S48*$P48*$M48/S$121</f>
        <v>0.21916576376009569</v>
      </c>
      <c r="AH48" s="1">
        <f t="shared" ref="AH48" si="103">T48*$P48*$M48/T$121</f>
        <v>9.762772482941702E-2</v>
      </c>
      <c r="AI48" s="1">
        <f t="shared" ref="AI48" si="104">U48*$P48*$M48/U$121</f>
        <v>0.25241157272036402</v>
      </c>
      <c r="AJ48" s="1">
        <f t="shared" ref="AJ48" si="105">V48*$P48*$M48/V$121</f>
        <v>0.24362979909055063</v>
      </c>
      <c r="AK48" s="1">
        <f t="shared" ref="AK48" si="106">W48*$P48*$M48/W$121</f>
        <v>0.45760408658218737</v>
      </c>
      <c r="AL48" s="1">
        <f t="shared" ref="AL48" si="107">X48*$P48*$M48/X$121</f>
        <v>0.58006721575051123</v>
      </c>
      <c r="AM48" s="1">
        <f t="shared" ref="AM48" si="108">Y48*$P48*$M48/Y$121</f>
        <v>0.19700310318534536</v>
      </c>
      <c r="AN48" s="1">
        <f t="shared" ref="AN48" si="109">Z48*$P48*$M48/Z$121</f>
        <v>0.33111252593612284</v>
      </c>
      <c r="AO48" s="1">
        <f t="shared" ref="AO48" si="110">AA48*$P48*$M48/AA$121</f>
        <v>0.23201455602764925</v>
      </c>
      <c r="AP48" s="1">
        <f t="shared" ref="AP48" si="111">AB48*$P48*$M48/AB$121</f>
        <v>0</v>
      </c>
    </row>
    <row r="49" spans="1:44" x14ac:dyDescent="0.25">
      <c r="M49">
        <v>0</v>
      </c>
      <c r="AE49" s="2">
        <f>SUM(AE40,AE44,AE48)</f>
        <v>3.8061604852270694</v>
      </c>
      <c r="AF49" s="2">
        <f t="shared" ref="AF49" si="112">SUM(AF40,AF44,AF48)</f>
        <v>3.3721744202824384</v>
      </c>
      <c r="AG49" s="2">
        <f t="shared" ref="AG49" si="113">SUM(AG40,AG44,AG48)</f>
        <v>3.4639963256940214</v>
      </c>
      <c r="AH49" s="2">
        <f t="shared" ref="AH49" si="114">SUM(AH40,AH44,AH48)</f>
        <v>4.9631937501418291</v>
      </c>
      <c r="AI49" s="2">
        <f t="shared" ref="AI49" si="115">SUM(AI40,AI44,AI48)</f>
        <v>4.2894817129521163</v>
      </c>
      <c r="AJ49" s="2">
        <f t="shared" ref="AJ49" si="116">SUM(AJ40,AJ44,AJ48)</f>
        <v>4.1168116950758913</v>
      </c>
      <c r="AK49" s="2">
        <f t="shared" ref="AK49" si="117">SUM(AK40,AK44,AK48)</f>
        <v>6.1859139611900487</v>
      </c>
      <c r="AL49" s="2">
        <f t="shared" ref="AL49" si="118">SUM(AL40,AL44,AL48)</f>
        <v>4.06569719913632</v>
      </c>
      <c r="AM49" s="2">
        <f t="shared" ref="AM49" si="119">SUM(AM40,AM44,AM48)</f>
        <v>3.9544747246188034</v>
      </c>
      <c r="AN49" s="2">
        <f t="shared" ref="AN49" si="120">SUM(AN40,AN44,AN48)</f>
        <v>5.3526564959997582</v>
      </c>
      <c r="AO49" s="2">
        <f t="shared" ref="AO49" si="121">SUM(AO40,AO44,AO48)</f>
        <v>5.117893858462943</v>
      </c>
      <c r="AP49" s="2">
        <f t="shared" ref="AP49" si="122">SUM(AP40,AP44,AP48)</f>
        <v>3.8137039754744797</v>
      </c>
      <c r="AR49">
        <v>122</v>
      </c>
    </row>
    <row r="50" spans="1:44" x14ac:dyDescent="0.25">
      <c r="M50">
        <v>0</v>
      </c>
    </row>
    <row r="51" spans="1:44" x14ac:dyDescent="0.25">
      <c r="A51" t="s">
        <v>26</v>
      </c>
      <c r="B51" t="s">
        <v>76</v>
      </c>
      <c r="M51">
        <v>0</v>
      </c>
    </row>
    <row r="52" spans="1:44" x14ac:dyDescent="0.25">
      <c r="A52" t="s">
        <v>53</v>
      </c>
      <c r="B52" t="s">
        <v>54</v>
      </c>
      <c r="C52" t="s">
        <v>30</v>
      </c>
      <c r="D52">
        <v>1</v>
      </c>
      <c r="E52">
        <v>0</v>
      </c>
      <c r="F52" t="s">
        <v>77</v>
      </c>
      <c r="G52">
        <v>49</v>
      </c>
      <c r="H52">
        <v>0</v>
      </c>
      <c r="I52">
        <v>3</v>
      </c>
      <c r="J52">
        <v>1</v>
      </c>
      <c r="K52">
        <v>1</v>
      </c>
      <c r="L52">
        <v>1</v>
      </c>
      <c r="M52">
        <v>3</v>
      </c>
      <c r="N52">
        <v>447.74889999999999</v>
      </c>
      <c r="O52" t="s">
        <v>78</v>
      </c>
      <c r="P52">
        <v>32.700000000000003</v>
      </c>
      <c r="Q52">
        <v>108714.9</v>
      </c>
      <c r="R52">
        <v>171324</v>
      </c>
      <c r="S52">
        <v>198066.5</v>
      </c>
      <c r="T52">
        <v>198384</v>
      </c>
      <c r="U52">
        <v>197964</v>
      </c>
      <c r="V52">
        <v>237729.9</v>
      </c>
      <c r="W52">
        <v>251929.60000000001</v>
      </c>
      <c r="X52">
        <v>138025.9</v>
      </c>
      <c r="Y52">
        <v>224082.5</v>
      </c>
      <c r="Z52">
        <v>197369.9</v>
      </c>
      <c r="AA52">
        <v>188080.9</v>
      </c>
      <c r="AB52">
        <v>183579.9</v>
      </c>
      <c r="AE52" s="1">
        <f>Q52*$P52*$M52/Q$121</f>
        <v>1.7699273379184675</v>
      </c>
      <c r="AF52" s="1">
        <f t="shared" ref="AF52" si="123">R52*$P52*$M52/R$121</f>
        <v>1.9015599313822582</v>
      </c>
      <c r="AG52" s="1">
        <f t="shared" ref="AG52" si="124">S52*$P52*$M52/S$121</f>
        <v>1.9286635898162385</v>
      </c>
      <c r="AH52" s="1">
        <f t="shared" ref="AH52" si="125">T52*$P52*$M52/T$121</f>
        <v>2.3182728337832841</v>
      </c>
      <c r="AI52" s="1">
        <f t="shared" ref="AI52" si="126">U52*$P52*$M52/U$121</f>
        <v>2.0008010099228057</v>
      </c>
      <c r="AJ52" s="1">
        <f t="shared" ref="AJ52" si="127">V52*$P52*$M52/V$121</f>
        <v>2.3809227109712974</v>
      </c>
      <c r="AK52" s="1">
        <f t="shared" ref="AK52" si="128">W52*$P52*$M52/W$121</f>
        <v>3.2963153490351531</v>
      </c>
      <c r="AL52" s="1">
        <f t="shared" ref="AL52" si="129">X52*$P52*$M52/X$121</f>
        <v>1.8516900335224047</v>
      </c>
      <c r="AM52" s="1">
        <f t="shared" ref="AM52" si="130">Y52*$P52*$M52/Y$121</f>
        <v>2.2713447420985284</v>
      </c>
      <c r="AN52" s="1">
        <f t="shared" ref="AN52" si="131">Z52*$P52*$M52/Z$121</f>
        <v>2.4000663309753163</v>
      </c>
      <c r="AO52" s="1">
        <f t="shared" ref="AO52" si="132">AA52*$P52*$M52/AA$121</f>
        <v>2.0512130539992808</v>
      </c>
      <c r="AP52" s="1">
        <f t="shared" ref="AP52" si="133">AB52*$P52*$M52/AB$121</f>
        <v>1.7103439952177348</v>
      </c>
    </row>
    <row r="53" spans="1:44" x14ac:dyDescent="0.25">
      <c r="M53">
        <v>0</v>
      </c>
    </row>
    <row r="54" spans="1:44" x14ac:dyDescent="0.25">
      <c r="M54">
        <v>0</v>
      </c>
    </row>
    <row r="55" spans="1:44" x14ac:dyDescent="0.25">
      <c r="A55" t="s">
        <v>26</v>
      </c>
      <c r="B55" t="s">
        <v>79</v>
      </c>
      <c r="M55">
        <v>0</v>
      </c>
    </row>
    <row r="56" spans="1:44" x14ac:dyDescent="0.25">
      <c r="A56" t="s">
        <v>58</v>
      </c>
      <c r="B56" t="s">
        <v>59</v>
      </c>
      <c r="C56" t="s">
        <v>30</v>
      </c>
      <c r="D56">
        <v>1</v>
      </c>
      <c r="E56">
        <v>0</v>
      </c>
      <c r="F56" t="s">
        <v>80</v>
      </c>
      <c r="G56">
        <v>49</v>
      </c>
      <c r="H56">
        <v>1</v>
      </c>
      <c r="I56">
        <v>3</v>
      </c>
      <c r="J56">
        <v>1</v>
      </c>
      <c r="K56">
        <v>1</v>
      </c>
      <c r="L56">
        <v>1</v>
      </c>
      <c r="M56">
        <v>3</v>
      </c>
      <c r="N56">
        <v>447.07679999999999</v>
      </c>
      <c r="O56" t="s">
        <v>81</v>
      </c>
      <c r="P56">
        <v>32.700000000000003</v>
      </c>
      <c r="Q56">
        <v>20107.5</v>
      </c>
      <c r="R56">
        <v>17666.3</v>
      </c>
      <c r="S56">
        <v>39750.699999999997</v>
      </c>
      <c r="T56">
        <v>25269.7</v>
      </c>
      <c r="U56">
        <v>42750.9</v>
      </c>
      <c r="V56">
        <v>43946.7</v>
      </c>
      <c r="W56">
        <v>31607.4</v>
      </c>
      <c r="X56">
        <v>39811.5</v>
      </c>
      <c r="Y56">
        <v>13837.3</v>
      </c>
      <c r="Z56">
        <v>52440</v>
      </c>
      <c r="AA56">
        <v>40721</v>
      </c>
      <c r="AB56">
        <v>31698</v>
      </c>
      <c r="AE56" s="1">
        <f>Q56*$P56*$M56/Q$121</f>
        <v>0.32735911956130748</v>
      </c>
      <c r="AF56" s="1">
        <f t="shared" ref="AF56" si="134">R56*$P56*$M56/R$121</f>
        <v>0.19608185785866769</v>
      </c>
      <c r="AG56" s="1">
        <f t="shared" ref="AG56" si="135">S56*$P56*$M56/S$121</f>
        <v>0.38707064425184651</v>
      </c>
      <c r="AH56" s="1">
        <f t="shared" ref="AH56" si="136">T56*$P56*$M56/T$121</f>
        <v>0.29529628915564488</v>
      </c>
      <c r="AI56" s="1">
        <f t="shared" ref="AI56" si="137">U56*$P56*$M56/U$121</f>
        <v>0.43207878147091833</v>
      </c>
      <c r="AJ56" s="1">
        <f t="shared" ref="AJ56" si="138">V56*$P56*$M56/V$121</f>
        <v>0.440136878458462</v>
      </c>
      <c r="AK56" s="1">
        <f t="shared" ref="AK56" si="139">W56*$P56*$M56/W$121</f>
        <v>0.41355981100709766</v>
      </c>
      <c r="AL56" s="1">
        <f t="shared" ref="AL56" si="140">X56*$P56*$M56/X$121</f>
        <v>0.53409220856069195</v>
      </c>
      <c r="AM56" s="1">
        <f t="shared" ref="AM56" si="141">Y56*$P56*$M56/Y$121</f>
        <v>0.14025762208043899</v>
      </c>
      <c r="AN56" s="1">
        <f t="shared" ref="AN56" si="142">Z56*$P56*$M56/Z$121</f>
        <v>0.63768324550169808</v>
      </c>
      <c r="AO56" s="1">
        <f t="shared" ref="AO56" si="143">AA56*$P56*$M56/AA$121</f>
        <v>0.44410382325852715</v>
      </c>
      <c r="AP56" s="1">
        <f t="shared" ref="AP56" si="144">AB56*$P56*$M56/AB$121</f>
        <v>0.29531819093708928</v>
      </c>
    </row>
    <row r="57" spans="1:44" x14ac:dyDescent="0.25">
      <c r="M57">
        <v>0</v>
      </c>
    </row>
    <row r="58" spans="1:44" x14ac:dyDescent="0.25">
      <c r="M58">
        <v>0</v>
      </c>
    </row>
    <row r="59" spans="1:44" x14ac:dyDescent="0.25">
      <c r="A59" t="s">
        <v>26</v>
      </c>
      <c r="B59" t="s">
        <v>82</v>
      </c>
      <c r="M59">
        <v>0</v>
      </c>
    </row>
    <row r="60" spans="1:44" x14ac:dyDescent="0.25">
      <c r="A60" t="s">
        <v>63</v>
      </c>
      <c r="B60" t="s">
        <v>64</v>
      </c>
      <c r="C60" t="s">
        <v>30</v>
      </c>
      <c r="D60">
        <v>1</v>
      </c>
      <c r="E60">
        <v>0</v>
      </c>
      <c r="F60" t="s">
        <v>83</v>
      </c>
      <c r="G60">
        <v>51</v>
      </c>
      <c r="H60">
        <v>1</v>
      </c>
      <c r="I60">
        <v>3</v>
      </c>
      <c r="J60">
        <v>1</v>
      </c>
      <c r="K60">
        <v>1</v>
      </c>
      <c r="L60">
        <v>1</v>
      </c>
      <c r="M60">
        <v>3</v>
      </c>
      <c r="N60">
        <v>456.4205</v>
      </c>
      <c r="O60" t="s">
        <v>84</v>
      </c>
      <c r="P60">
        <v>32.700000000000003</v>
      </c>
      <c r="Q60">
        <v>33255.4</v>
      </c>
      <c r="R60">
        <v>26199</v>
      </c>
      <c r="S60">
        <v>24536.5</v>
      </c>
      <c r="T60">
        <v>17626.599999999999</v>
      </c>
      <c r="U60">
        <v>26937.8</v>
      </c>
      <c r="V60">
        <v>66445.5</v>
      </c>
      <c r="W60">
        <v>30252.3</v>
      </c>
      <c r="X60">
        <v>46404.6</v>
      </c>
      <c r="Y60">
        <v>32979.9</v>
      </c>
      <c r="Z60">
        <v>52515.5</v>
      </c>
      <c r="AA60">
        <v>46385.7</v>
      </c>
      <c r="AB60">
        <v>75547.7</v>
      </c>
      <c r="AE60" s="1">
        <f>Q60*$P60*$M60/Q$121</f>
        <v>0.54141282927559886</v>
      </c>
      <c r="AF60" s="1">
        <f t="shared" ref="AF60" si="145">R60*$P60*$M60/R$121</f>
        <v>0.29078803111230056</v>
      </c>
      <c r="AG60" s="1">
        <f t="shared" ref="AG60" si="146">S60*$P60*$M60/S$121</f>
        <v>0.23892305953569201</v>
      </c>
      <c r="AH60" s="1">
        <f t="shared" ref="AH60" si="147">T60*$P60*$M60/T$121</f>
        <v>0.20598066342025781</v>
      </c>
      <c r="AI60" s="1">
        <f t="shared" ref="AI60" si="148">U60*$P60*$M60/U$121</f>
        <v>0.27225746825230118</v>
      </c>
      <c r="AJ60" s="1">
        <f t="shared" ref="AJ60" si="149">V60*$P60*$M60/V$121</f>
        <v>0.66546782710901475</v>
      </c>
      <c r="AK60" s="1">
        <f t="shared" ref="AK60" si="150">W60*$P60*$M60/W$121</f>
        <v>0.39582931435455049</v>
      </c>
      <c r="AL60" s="1">
        <f t="shared" ref="AL60" si="151">X60*$P60*$M60/X$121</f>
        <v>0.62254211223831013</v>
      </c>
      <c r="AM60" s="1">
        <f t="shared" ref="AM60" si="152">Y60*$P60*$M60/Y$121</f>
        <v>0.33429081905073027</v>
      </c>
      <c r="AN60" s="1">
        <f t="shared" ref="AN60" si="153">Z60*$P60*$M60/Z$121</f>
        <v>0.63860134399588908</v>
      </c>
      <c r="AO60" s="1">
        <f t="shared" ref="AO60" si="154">AA60*$P60*$M60/AA$121</f>
        <v>0.50588312454318551</v>
      </c>
      <c r="AP60" s="1">
        <f t="shared" ref="AP60" si="155">AB60*$P60*$M60/AB$121</f>
        <v>0.7038491416953101</v>
      </c>
    </row>
    <row r="61" spans="1:44" x14ac:dyDescent="0.25">
      <c r="M61">
        <v>0</v>
      </c>
      <c r="AE61" s="2">
        <f>SUM(AE52,AE56,AE60)</f>
        <v>2.638699286755374</v>
      </c>
      <c r="AF61" s="2">
        <f t="shared" ref="AF61" si="156">SUM(AF52,AF56,AF60)</f>
        <v>2.3884298203532266</v>
      </c>
      <c r="AG61" s="2">
        <f t="shared" ref="AG61" si="157">SUM(AG52,AG56,AG60)</f>
        <v>2.554657293603777</v>
      </c>
      <c r="AH61" s="2">
        <f t="shared" ref="AH61" si="158">SUM(AH52,AH56,AH60)</f>
        <v>2.8195497863591865</v>
      </c>
      <c r="AI61" s="2">
        <f t="shared" ref="AI61" si="159">SUM(AI52,AI56,AI60)</f>
        <v>2.7051372596460252</v>
      </c>
      <c r="AJ61" s="2">
        <f t="shared" ref="AJ61" si="160">SUM(AJ52,AJ56,AJ60)</f>
        <v>3.4865274165387738</v>
      </c>
      <c r="AK61" s="2">
        <f t="shared" ref="AK61" si="161">SUM(AK52,AK56,AK60)</f>
        <v>4.1057044743968012</v>
      </c>
      <c r="AL61" s="2">
        <f t="shared" ref="AL61" si="162">SUM(AL52,AL56,AL60)</f>
        <v>3.0083243543214069</v>
      </c>
      <c r="AM61" s="2">
        <f t="shared" ref="AM61" si="163">SUM(AM52,AM56,AM60)</f>
        <v>2.7458931832296973</v>
      </c>
      <c r="AN61" s="2">
        <f t="shared" ref="AN61" si="164">SUM(AN52,AN56,AN60)</f>
        <v>3.6763509204729035</v>
      </c>
      <c r="AO61" s="2">
        <f t="shared" ref="AO61" si="165">SUM(AO52,AO56,AO60)</f>
        <v>3.0012000018009934</v>
      </c>
      <c r="AP61" s="2">
        <f t="shared" ref="AP61" si="166">SUM(AP52,AP56,AP60)</f>
        <v>2.7095113278501342</v>
      </c>
      <c r="AR61">
        <v>123</v>
      </c>
    </row>
    <row r="62" spans="1:44" x14ac:dyDescent="0.25">
      <c r="M62">
        <v>0</v>
      </c>
    </row>
    <row r="63" spans="1:44" x14ac:dyDescent="0.25">
      <c r="A63" t="s">
        <v>26</v>
      </c>
      <c r="B63" t="s">
        <v>85</v>
      </c>
      <c r="M63">
        <v>0</v>
      </c>
    </row>
    <row r="64" spans="1:44" x14ac:dyDescent="0.25">
      <c r="A64" t="s">
        <v>86</v>
      </c>
      <c r="B64" t="s">
        <v>87</v>
      </c>
      <c r="C64" t="s">
        <v>30</v>
      </c>
      <c r="D64">
        <v>1</v>
      </c>
      <c r="E64">
        <v>0</v>
      </c>
      <c r="F64" t="s">
        <v>88</v>
      </c>
      <c r="G64">
        <v>50</v>
      </c>
      <c r="H64">
        <v>0</v>
      </c>
      <c r="I64">
        <v>3</v>
      </c>
      <c r="J64">
        <v>1</v>
      </c>
      <c r="K64">
        <v>0</v>
      </c>
      <c r="L64">
        <v>2</v>
      </c>
      <c r="M64">
        <v>3</v>
      </c>
      <c r="N64">
        <v>449.41050000000001</v>
      </c>
      <c r="O64" t="s">
        <v>81</v>
      </c>
      <c r="P64">
        <v>32.700000000000003</v>
      </c>
      <c r="Q64">
        <v>547555.30000000005</v>
      </c>
      <c r="R64">
        <v>855936.1</v>
      </c>
      <c r="S64">
        <v>1087884.8</v>
      </c>
      <c r="T64">
        <v>699223.1</v>
      </c>
      <c r="U64">
        <v>968415.3</v>
      </c>
      <c r="V64">
        <v>1206710.6000000001</v>
      </c>
      <c r="W64">
        <v>1095071.2</v>
      </c>
      <c r="X64">
        <v>834287.6</v>
      </c>
      <c r="Y64">
        <v>1312591.1000000001</v>
      </c>
      <c r="Z64">
        <v>849823.5</v>
      </c>
      <c r="AA64">
        <v>959351.1</v>
      </c>
      <c r="AB64">
        <v>990064.3</v>
      </c>
      <c r="AE64" s="1">
        <f>Q64*$P64*$M64/Q$121</f>
        <v>8.914445899247923</v>
      </c>
      <c r="AF64" s="1">
        <f t="shared" ref="AF64" si="167">R64*$P64*$M64/R$121</f>
        <v>9.5002089116737736</v>
      </c>
      <c r="AG64" s="1">
        <f t="shared" ref="AG64" si="168">S64*$P64*$M64/S$121</f>
        <v>10.593229060313179</v>
      </c>
      <c r="AH64" s="1">
        <f t="shared" ref="AH64" si="169">T64*$P64*$M64/T$121</f>
        <v>8.1709710333682768</v>
      </c>
      <c r="AI64" s="1">
        <f t="shared" ref="AI64" si="170">U64*$P64*$M64/U$121</f>
        <v>9.7876700322518086</v>
      </c>
      <c r="AJ64" s="1">
        <f t="shared" ref="AJ64" si="171">V64*$P64*$M64/V$121</f>
        <v>12.085499859755972</v>
      </c>
      <c r="AK64" s="1">
        <f t="shared" ref="AK64" si="172">W64*$P64*$M64/W$121</f>
        <v>14.328209169729732</v>
      </c>
      <c r="AL64" s="1">
        <f t="shared" ref="AL64" si="173">X64*$P64*$M64/X$121</f>
        <v>11.192406888934078</v>
      </c>
      <c r="AM64" s="1">
        <f t="shared" ref="AM64" si="174">Y64*$P64*$M64/Y$121</f>
        <v>13.304684183326785</v>
      </c>
      <c r="AN64" s="1">
        <f t="shared" ref="AN64" si="175">Z64*$P64*$M64/Z$121</f>
        <v>10.334061929512057</v>
      </c>
      <c r="AO64" s="1">
        <f t="shared" ref="AO64" si="176">AA64*$P64*$M64/AA$121</f>
        <v>10.462697167487871</v>
      </c>
      <c r="AP64" s="1">
        <f t="shared" ref="AP64" si="177">AB64*$P64*$M64/AB$121</f>
        <v>9.2240519271687695</v>
      </c>
    </row>
    <row r="65" spans="1:44" x14ac:dyDescent="0.25">
      <c r="M65">
        <v>0</v>
      </c>
    </row>
    <row r="66" spans="1:44" x14ac:dyDescent="0.25">
      <c r="M66">
        <v>0</v>
      </c>
    </row>
    <row r="67" spans="1:44" x14ac:dyDescent="0.25">
      <c r="A67" t="s">
        <v>26</v>
      </c>
      <c r="B67" t="s">
        <v>89</v>
      </c>
      <c r="M67">
        <v>0</v>
      </c>
    </row>
    <row r="68" spans="1:44" x14ac:dyDescent="0.25">
      <c r="A68" t="s">
        <v>39</v>
      </c>
      <c r="B68" t="s">
        <v>40</v>
      </c>
      <c r="C68" t="s">
        <v>30</v>
      </c>
      <c r="D68">
        <v>1</v>
      </c>
      <c r="E68">
        <v>0</v>
      </c>
      <c r="F68" t="s">
        <v>41</v>
      </c>
      <c r="G68">
        <v>50</v>
      </c>
      <c r="H68">
        <v>1</v>
      </c>
      <c r="I68">
        <v>3</v>
      </c>
      <c r="J68">
        <v>1</v>
      </c>
      <c r="K68">
        <v>0</v>
      </c>
      <c r="L68">
        <v>2</v>
      </c>
      <c r="M68">
        <v>3</v>
      </c>
      <c r="N68">
        <v>448.73880000000003</v>
      </c>
      <c r="O68" t="s">
        <v>42</v>
      </c>
      <c r="P68">
        <v>32.700000000000003</v>
      </c>
      <c r="Q68">
        <v>265795.3</v>
      </c>
      <c r="R68">
        <v>488877.3</v>
      </c>
      <c r="S68">
        <v>795907.8</v>
      </c>
      <c r="T68">
        <v>448950.7</v>
      </c>
      <c r="U68">
        <v>540879.69999999995</v>
      </c>
      <c r="V68">
        <v>599592.30000000005</v>
      </c>
      <c r="W68">
        <v>628217.1</v>
      </c>
      <c r="X68">
        <v>519953.9</v>
      </c>
      <c r="Y68">
        <v>619393</v>
      </c>
      <c r="Z68">
        <v>482362.2</v>
      </c>
      <c r="AA68">
        <v>645267.4</v>
      </c>
      <c r="AB68">
        <v>344303.9</v>
      </c>
      <c r="AE68" s="1">
        <f>Q68*$P68*$M68/Q$121</f>
        <v>4.3272667110050271</v>
      </c>
      <c r="AF68" s="1">
        <f t="shared" ref="AF68" si="178">R68*$P68*$M68/R$121</f>
        <v>5.4261486134011792</v>
      </c>
      <c r="AG68" s="1">
        <f t="shared" ref="AG68" si="179">S68*$P68*$M68/S$121</f>
        <v>7.7501162221311777</v>
      </c>
      <c r="AH68" s="1">
        <f t="shared" ref="AH68" si="180">T68*$P68*$M68/T$121</f>
        <v>5.2463414968847744</v>
      </c>
      <c r="AI68" s="1">
        <f t="shared" ref="AI68" si="181">U68*$P68*$M68/U$121</f>
        <v>5.4666133741829031</v>
      </c>
      <c r="AJ68" s="1">
        <f t="shared" ref="AJ68" si="182">V68*$P68*$M68/V$121</f>
        <v>6.0050625705622878</v>
      </c>
      <c r="AK68" s="1">
        <f t="shared" ref="AK68" si="183">W68*$P68*$M68/W$121</f>
        <v>8.2197632563079193</v>
      </c>
      <c r="AL68" s="1">
        <f t="shared" ref="AL68" si="184">X68*$P68*$M68/X$121</f>
        <v>6.9754550017142067</v>
      </c>
      <c r="AM68" s="1">
        <f t="shared" ref="AM68" si="185">Y68*$P68*$M68/Y$121</f>
        <v>6.2782905128362714</v>
      </c>
      <c r="AN68" s="1">
        <f t="shared" ref="AN68" si="186">Z68*$P68*$M68/Z$121</f>
        <v>5.8656425095983824</v>
      </c>
      <c r="AO68" s="1">
        <f t="shared" ref="AO68" si="187">AA68*$P68*$M68/AA$121</f>
        <v>7.0372957285943212</v>
      </c>
      <c r="AP68" s="1">
        <f t="shared" ref="AP68" si="188">AB68*$P68*$M68/AB$121</f>
        <v>3.207748276881333</v>
      </c>
    </row>
    <row r="69" spans="1:44" x14ac:dyDescent="0.25">
      <c r="M69">
        <v>0</v>
      </c>
    </row>
    <row r="70" spans="1:44" x14ac:dyDescent="0.25">
      <c r="M70">
        <v>0</v>
      </c>
    </row>
    <row r="71" spans="1:44" x14ac:dyDescent="0.25">
      <c r="A71" t="s">
        <v>26</v>
      </c>
      <c r="B71" t="s">
        <v>90</v>
      </c>
      <c r="M71">
        <v>0</v>
      </c>
    </row>
    <row r="72" spans="1:44" x14ac:dyDescent="0.25">
      <c r="A72" t="s">
        <v>91</v>
      </c>
      <c r="B72" t="s">
        <v>92</v>
      </c>
      <c r="C72" t="s">
        <v>30</v>
      </c>
      <c r="D72">
        <v>1</v>
      </c>
      <c r="E72">
        <v>0</v>
      </c>
      <c r="F72" t="s">
        <v>93</v>
      </c>
      <c r="G72">
        <v>52</v>
      </c>
      <c r="H72">
        <v>1</v>
      </c>
      <c r="I72">
        <v>3</v>
      </c>
      <c r="J72">
        <v>1</v>
      </c>
      <c r="K72">
        <v>0</v>
      </c>
      <c r="L72">
        <v>2</v>
      </c>
      <c r="M72">
        <v>3</v>
      </c>
      <c r="N72">
        <v>458.0829</v>
      </c>
      <c r="O72" t="s">
        <v>94</v>
      </c>
      <c r="P72">
        <v>32.700000000000003</v>
      </c>
      <c r="Q72">
        <v>31380.9</v>
      </c>
      <c r="R72">
        <v>76461.3</v>
      </c>
      <c r="S72">
        <v>54856.800000000003</v>
      </c>
      <c r="T72">
        <v>75636.3</v>
      </c>
      <c r="U72">
        <v>49998</v>
      </c>
      <c r="V72">
        <v>96999.5</v>
      </c>
      <c r="W72">
        <v>117256.8</v>
      </c>
      <c r="X72">
        <v>79319.3</v>
      </c>
      <c r="Y72">
        <v>83191</v>
      </c>
      <c r="Z72">
        <v>80245.5</v>
      </c>
      <c r="AA72">
        <v>96660</v>
      </c>
      <c r="AB72">
        <v>53056.2</v>
      </c>
      <c r="AE72" s="1">
        <f>Q72*$P72*$M72/Q$121</f>
        <v>0.51089512843672436</v>
      </c>
      <c r="AF72" s="1">
        <f t="shared" ref="AF72" si="189">R72*$P72*$M72/R$121</f>
        <v>0.84865952453478943</v>
      </c>
      <c r="AG72" s="1">
        <f t="shared" ref="AG72" si="190">S72*$P72*$M72/S$121</f>
        <v>0.53416561010484587</v>
      </c>
      <c r="AH72" s="1">
        <f t="shared" ref="AH72" si="191">T72*$P72*$M72/T$121</f>
        <v>0.88386956376463133</v>
      </c>
      <c r="AI72" s="1">
        <f t="shared" ref="AI72" si="192">U72*$P72*$M72/U$121</f>
        <v>0.50532444734456994</v>
      </c>
      <c r="AJ72" s="1">
        <f t="shared" ref="AJ72" si="193">V72*$P72*$M72/V$121</f>
        <v>0.97147356097344251</v>
      </c>
      <c r="AK72" s="1">
        <f t="shared" ref="AK72" si="194">W72*$P72*$M72/W$121</f>
        <v>1.5342198360920876</v>
      </c>
      <c r="AL72" s="1">
        <f t="shared" ref="AL72" si="195">X72*$P72*$M72/X$121</f>
        <v>1.0641101219117113</v>
      </c>
      <c r="AM72" s="1">
        <f t="shared" ref="AM72" si="196">Y72*$P72*$M72/Y$121</f>
        <v>0.84324050490296509</v>
      </c>
      <c r="AN72" s="1">
        <f t="shared" ref="AN72" si="197">Z72*$P72*$M72/Z$121</f>
        <v>0.97580493663055878</v>
      </c>
      <c r="AO72" s="1">
        <f t="shared" ref="AO72" si="198">AA72*$P72*$M72/AA$121</f>
        <v>1.0541753777208132</v>
      </c>
      <c r="AP72" s="1">
        <f t="shared" ref="AP72" si="199">AB72*$P72*$M72/AB$121</f>
        <v>0.49430440412632959</v>
      </c>
    </row>
    <row r="73" spans="1:44" x14ac:dyDescent="0.25">
      <c r="M73">
        <v>0</v>
      </c>
      <c r="AE73" s="2">
        <f>SUM(AE64,AE68,AE72)</f>
        <v>13.752607738689674</v>
      </c>
      <c r="AF73" s="2">
        <f t="shared" ref="AF73" si="200">SUM(AF64,AF68,AF72)</f>
        <v>15.77501704960974</v>
      </c>
      <c r="AG73" s="2">
        <f t="shared" ref="AG73" si="201">SUM(AG64,AG68,AG72)</f>
        <v>18.877510892549203</v>
      </c>
      <c r="AH73" s="2">
        <f t="shared" ref="AH73" si="202">SUM(AH64,AH68,AH72)</f>
        <v>14.301182094017683</v>
      </c>
      <c r="AI73" s="2">
        <f t="shared" ref="AI73" si="203">SUM(AI64,AI68,AI72)</f>
        <v>15.759607853779283</v>
      </c>
      <c r="AJ73" s="2">
        <f t="shared" ref="AJ73" si="204">SUM(AJ64,AJ68,AJ72)</f>
        <v>19.062035991291701</v>
      </c>
      <c r="AK73" s="2">
        <f t="shared" ref="AK73" si="205">SUM(AK64,AK68,AK72)</f>
        <v>24.082192262129741</v>
      </c>
      <c r="AL73" s="2">
        <f t="shared" ref="AL73" si="206">SUM(AL64,AL68,AL72)</f>
        <v>19.231972012559996</v>
      </c>
      <c r="AM73" s="2">
        <f t="shared" ref="AM73" si="207">SUM(AM64,AM68,AM72)</f>
        <v>20.426215201066022</v>
      </c>
      <c r="AN73" s="2">
        <f t="shared" ref="AN73" si="208">SUM(AN64,AN68,AN72)</f>
        <v>17.175509375741001</v>
      </c>
      <c r="AO73" s="2">
        <f t="shared" ref="AO73" si="209">SUM(AO64,AO68,AO72)</f>
        <v>18.554168273803004</v>
      </c>
      <c r="AP73" s="2">
        <f t="shared" ref="AP73" si="210">SUM(AP64,AP68,AP72)</f>
        <v>12.926104608176432</v>
      </c>
      <c r="AR73">
        <v>133</v>
      </c>
    </row>
    <row r="74" spans="1:44" x14ac:dyDescent="0.25">
      <c r="M74">
        <v>0</v>
      </c>
    </row>
    <row r="75" spans="1:44" x14ac:dyDescent="0.25">
      <c r="A75" t="s">
        <v>26</v>
      </c>
      <c r="B75" t="s">
        <v>95</v>
      </c>
      <c r="M75">
        <v>0</v>
      </c>
    </row>
    <row r="76" spans="1:44" x14ac:dyDescent="0.25">
      <c r="A76" t="s">
        <v>28</v>
      </c>
      <c r="B76" t="s">
        <v>29</v>
      </c>
      <c r="C76" t="s">
        <v>30</v>
      </c>
      <c r="D76">
        <v>1</v>
      </c>
      <c r="E76">
        <v>0</v>
      </c>
      <c r="F76" t="s">
        <v>96</v>
      </c>
      <c r="G76">
        <v>48</v>
      </c>
      <c r="H76">
        <v>0</v>
      </c>
      <c r="I76">
        <v>3</v>
      </c>
      <c r="J76">
        <v>0</v>
      </c>
      <c r="K76">
        <v>3</v>
      </c>
      <c r="L76">
        <v>0</v>
      </c>
      <c r="M76">
        <v>3</v>
      </c>
      <c r="N76">
        <v>449.09620000000001</v>
      </c>
      <c r="O76" t="s">
        <v>97</v>
      </c>
      <c r="P76">
        <v>32.700000000000003</v>
      </c>
      <c r="Q76">
        <v>1320017.6000000001</v>
      </c>
      <c r="R76">
        <v>1775514.9</v>
      </c>
      <c r="S76">
        <v>2019103.4</v>
      </c>
      <c r="T76">
        <v>2070093</v>
      </c>
      <c r="U76">
        <v>2050485.5</v>
      </c>
      <c r="V76">
        <v>2359385</v>
      </c>
      <c r="W76">
        <v>2230701.7000000002</v>
      </c>
      <c r="X76">
        <v>1701520.1</v>
      </c>
      <c r="Y76">
        <v>2386710</v>
      </c>
      <c r="Z76">
        <v>2167848.7999999998</v>
      </c>
      <c r="AA76">
        <v>2598862.5</v>
      </c>
      <c r="AB76">
        <v>2217362</v>
      </c>
      <c r="AE76" s="1">
        <f>Q76*$P76*$M76/Q$121</f>
        <v>21.490478644358081</v>
      </c>
      <c r="AF76" s="1">
        <f t="shared" ref="AF76" si="211">R76*$P76*$M76/R$121</f>
        <v>19.706801098574491</v>
      </c>
      <c r="AG76" s="1">
        <f t="shared" ref="AG76" si="212">S76*$P76*$M76/S$121</f>
        <v>19.660928080488986</v>
      </c>
      <c r="AH76" s="1">
        <f t="shared" ref="AH76" si="213">T76*$P76*$M76/T$121</f>
        <v>24.190662378543326</v>
      </c>
      <c r="AI76" s="1">
        <f t="shared" ref="AI76" si="214">U76*$P76*$M76/U$121</f>
        <v>20.724038003031204</v>
      </c>
      <c r="AJ76" s="1">
        <f t="shared" ref="AJ76" si="215">V76*$P76*$M76/V$121</f>
        <v>23.629814047055142</v>
      </c>
      <c r="AK76" s="1">
        <f t="shared" ref="AK76" si="216">W76*$P76*$M76/W$121</f>
        <v>29.187107242772626</v>
      </c>
      <c r="AL76" s="1">
        <f t="shared" ref="AL76" si="217">X76*$P76*$M76/X$121</f>
        <v>22.82678693642313</v>
      </c>
      <c r="AM76" s="1">
        <f t="shared" ref="AM76" si="218">Y76*$P76*$M76/Y$121</f>
        <v>24.192166766320344</v>
      </c>
      <c r="AN76" s="1">
        <f t="shared" ref="AN76" si="219">Z76*$P76*$M76/Z$121</f>
        <v>26.361572435945106</v>
      </c>
      <c r="AO76" s="1">
        <f t="shared" ref="AO76" si="220">AA76*$P76*$M76/AA$121</f>
        <v>28.343232542747327</v>
      </c>
      <c r="AP76" s="1">
        <f t="shared" ref="AP76" si="221">AB76*$P76*$M76/AB$121</f>
        <v>20.658317070245637</v>
      </c>
    </row>
    <row r="77" spans="1:44" x14ac:dyDescent="0.25">
      <c r="M77">
        <v>0</v>
      </c>
    </row>
    <row r="78" spans="1:44" x14ac:dyDescent="0.25">
      <c r="M78">
        <v>0</v>
      </c>
    </row>
    <row r="79" spans="1:44" x14ac:dyDescent="0.25">
      <c r="A79" t="s">
        <v>26</v>
      </c>
      <c r="B79" t="s">
        <v>98</v>
      </c>
      <c r="M79">
        <v>0</v>
      </c>
    </row>
    <row r="80" spans="1:44" x14ac:dyDescent="0.25">
      <c r="A80" t="s">
        <v>34</v>
      </c>
      <c r="B80" t="s">
        <v>35</v>
      </c>
      <c r="C80" t="s">
        <v>30</v>
      </c>
      <c r="D80">
        <v>1</v>
      </c>
      <c r="E80">
        <v>0</v>
      </c>
      <c r="F80" t="s">
        <v>99</v>
      </c>
      <c r="G80">
        <v>48</v>
      </c>
      <c r="H80">
        <v>1</v>
      </c>
      <c r="I80">
        <v>3</v>
      </c>
      <c r="J80">
        <v>0</v>
      </c>
      <c r="K80">
        <v>3</v>
      </c>
      <c r="L80">
        <v>0</v>
      </c>
      <c r="M80">
        <v>3</v>
      </c>
      <c r="N80">
        <v>448.4248</v>
      </c>
      <c r="O80" t="s">
        <v>100</v>
      </c>
      <c r="P80">
        <v>32.700000000000003</v>
      </c>
      <c r="Q80">
        <v>66563.899999999994</v>
      </c>
      <c r="R80">
        <v>97339.8</v>
      </c>
      <c r="S80">
        <v>101965.1</v>
      </c>
      <c r="T80">
        <v>108050.5</v>
      </c>
      <c r="U80">
        <v>90202.4</v>
      </c>
      <c r="V80">
        <v>72307.399999999994</v>
      </c>
      <c r="W80">
        <v>115245.1</v>
      </c>
      <c r="X80">
        <v>64239.4</v>
      </c>
      <c r="Y80">
        <v>149054</v>
      </c>
      <c r="Z80">
        <v>200632.6</v>
      </c>
      <c r="AA80">
        <v>144628.4</v>
      </c>
      <c r="AB80">
        <v>127617.60000000001</v>
      </c>
      <c r="AE80" s="1">
        <f>Q80*$P80*$M80/Q$121</f>
        <v>1.0836901503701064</v>
      </c>
      <c r="AF80" s="1">
        <f t="shared" ref="AF80" si="222">R80*$P80*$M80/R$121</f>
        <v>1.0803942437064435</v>
      </c>
      <c r="AG80" s="1">
        <f t="shared" ref="AG80" si="223">S80*$P80*$M80/S$121</f>
        <v>0.99288055174384249</v>
      </c>
      <c r="AH80" s="1">
        <f t="shared" ref="AH80" si="224">T80*$P80*$M80/T$121</f>
        <v>1.2626549460979752</v>
      </c>
      <c r="AI80" s="1">
        <f t="shared" ref="AI80" si="225">U80*$P80*$M80/U$121</f>
        <v>0.91166602522408546</v>
      </c>
      <c r="AJ80" s="1">
        <f t="shared" ref="AJ80" si="226">V80*$P80*$M80/V$121</f>
        <v>0.72417617990537153</v>
      </c>
      <c r="AK80" s="1">
        <f t="shared" ref="AK80" si="227">W80*$P80*$M80/W$121</f>
        <v>1.5078982066064932</v>
      </c>
      <c r="AL80" s="1">
        <f t="shared" ref="AL80" si="228">X80*$P80*$M80/X$121</f>
        <v>0.86180533319803854</v>
      </c>
      <c r="AM80" s="1">
        <f t="shared" ref="AM80" si="229">Y80*$P80*$M80/Y$121</f>
        <v>1.5108409589716023</v>
      </c>
      <c r="AN80" s="1">
        <f t="shared" ref="AN80" si="230">Z80*$P80*$M80/Z$121</f>
        <v>2.439741562193821</v>
      </c>
      <c r="AO80" s="1">
        <f t="shared" ref="AO80" si="231">AA80*$P80*$M80/AA$121</f>
        <v>1.5773194516776006</v>
      </c>
      <c r="AP80" s="1">
        <f t="shared" ref="AP80" si="232">AB80*$P80*$M80/AB$121</f>
        <v>1.1889645644435956</v>
      </c>
    </row>
    <row r="81" spans="1:44" x14ac:dyDescent="0.25">
      <c r="M81">
        <v>0</v>
      </c>
    </row>
    <row r="82" spans="1:44" x14ac:dyDescent="0.25">
      <c r="M82">
        <v>0</v>
      </c>
    </row>
    <row r="83" spans="1:44" x14ac:dyDescent="0.25">
      <c r="A83" t="s">
        <v>26</v>
      </c>
      <c r="B83" t="s">
        <v>101</v>
      </c>
      <c r="M83">
        <v>0</v>
      </c>
    </row>
    <row r="84" spans="1:44" x14ac:dyDescent="0.25">
      <c r="M84">
        <v>0</v>
      </c>
    </row>
    <row r="85" spans="1:44" x14ac:dyDescent="0.25">
      <c r="M85">
        <v>0</v>
      </c>
      <c r="AE85" s="2">
        <f>SUM(AE76,AE80,AE84)</f>
        <v>22.574168794728187</v>
      </c>
      <c r="AF85" s="2">
        <f t="shared" ref="AF85" si="233">SUM(AF76,AF80,AF84)</f>
        <v>20.787195342280935</v>
      </c>
      <c r="AG85" s="2">
        <f t="shared" ref="AG85" si="234">SUM(AG76,AG80,AG84)</f>
        <v>20.653808632232828</v>
      </c>
      <c r="AH85" s="2">
        <f t="shared" ref="AH85" si="235">SUM(AH76,AH80,AH84)</f>
        <v>25.453317324641301</v>
      </c>
      <c r="AI85" s="2">
        <f t="shared" ref="AI85" si="236">SUM(AI76,AI80,AI84)</f>
        <v>21.63570402825529</v>
      </c>
      <c r="AJ85" s="2">
        <f t="shared" ref="AJ85" si="237">SUM(AJ76,AJ80,AJ84)</f>
        <v>24.353990226960512</v>
      </c>
      <c r="AK85" s="2">
        <f t="shared" ref="AK85" si="238">SUM(AK76,AK80,AK84)</f>
        <v>30.695005449379121</v>
      </c>
      <c r="AL85" s="2">
        <f t="shared" ref="AL85" si="239">SUM(AL76,AL80,AL84)</f>
        <v>23.688592269621168</v>
      </c>
      <c r="AM85" s="2">
        <f t="shared" ref="AM85" si="240">SUM(AM76,AM80,AM84)</f>
        <v>25.703007725291947</v>
      </c>
      <c r="AN85" s="2">
        <f t="shared" ref="AN85" si="241">SUM(AN76,AN80,AN84)</f>
        <v>28.801313998138927</v>
      </c>
      <c r="AO85" s="2">
        <f t="shared" ref="AO85" si="242">SUM(AO76,AO80,AO84)</f>
        <v>29.920551994424926</v>
      </c>
      <c r="AP85" s="2">
        <f t="shared" ref="AP85" si="243">SUM(AP76,AP80,AP84)</f>
        <v>21.847281634689232</v>
      </c>
      <c r="AR85">
        <v>222</v>
      </c>
    </row>
    <row r="86" spans="1:44" x14ac:dyDescent="0.25">
      <c r="A86" t="s">
        <v>26</v>
      </c>
      <c r="B86" t="s">
        <v>102</v>
      </c>
      <c r="M86">
        <v>0</v>
      </c>
    </row>
    <row r="87" spans="1:44" x14ac:dyDescent="0.25">
      <c r="A87" t="s">
        <v>53</v>
      </c>
      <c r="B87" t="s">
        <v>54</v>
      </c>
      <c r="C87" t="s">
        <v>30</v>
      </c>
      <c r="D87">
        <v>1</v>
      </c>
      <c r="E87">
        <v>0</v>
      </c>
      <c r="F87" t="s">
        <v>103</v>
      </c>
      <c r="G87">
        <v>49</v>
      </c>
      <c r="H87">
        <v>0</v>
      </c>
      <c r="I87">
        <v>3</v>
      </c>
      <c r="J87">
        <v>0</v>
      </c>
      <c r="K87">
        <v>2</v>
      </c>
      <c r="L87">
        <v>1</v>
      </c>
      <c r="M87">
        <v>3</v>
      </c>
      <c r="N87">
        <v>450.7593</v>
      </c>
      <c r="O87" t="s">
        <v>104</v>
      </c>
      <c r="P87">
        <v>32.700000000000003</v>
      </c>
      <c r="Q87">
        <v>126689.8</v>
      </c>
      <c r="R87">
        <v>205170.7</v>
      </c>
      <c r="S87">
        <v>250838.2</v>
      </c>
      <c r="T87">
        <v>198794.2</v>
      </c>
      <c r="U87">
        <v>320484.40000000002</v>
      </c>
      <c r="V87">
        <v>293746.09999999998</v>
      </c>
      <c r="W87">
        <v>267489.5</v>
      </c>
      <c r="X87">
        <v>125160.6</v>
      </c>
      <c r="Y87">
        <v>298433.40000000002</v>
      </c>
      <c r="Z87">
        <v>262404.8</v>
      </c>
      <c r="AA87">
        <v>287174.09999999998</v>
      </c>
      <c r="AB87">
        <v>233281.8</v>
      </c>
      <c r="AE87" s="1">
        <f>Q87*$P87*$M87/Q$121</f>
        <v>2.0625667728657531</v>
      </c>
      <c r="AF87" s="1">
        <f t="shared" ref="AF87" si="244">R87*$P87*$M87/R$121</f>
        <v>2.2772313406974494</v>
      </c>
      <c r="AG87" s="1">
        <f t="shared" ref="AG87" si="245">S87*$P87*$M87/S$121</f>
        <v>2.4425256329315843</v>
      </c>
      <c r="AH87" s="1">
        <f t="shared" ref="AH87" si="246">T87*$P87*$M87/T$121</f>
        <v>2.3230663429191916</v>
      </c>
      <c r="AI87" s="1">
        <f t="shared" ref="AI87" si="247">U87*$P87*$M87/U$121</f>
        <v>3.2391016103155339</v>
      </c>
      <c r="AJ87" s="1">
        <f t="shared" ref="AJ87" si="248">V87*$P87*$M87/V$121</f>
        <v>2.9419385645190022</v>
      </c>
      <c r="AK87" s="1">
        <f t="shared" ref="AK87" si="249">W87*$P87*$M87/W$121</f>
        <v>3.4999053090853103</v>
      </c>
      <c r="AL87" s="1">
        <f t="shared" ref="AL87" si="250">X87*$P87*$M87/X$121</f>
        <v>1.679095268421972</v>
      </c>
      <c r="AM87" s="1">
        <f t="shared" ref="AM87" si="251">Y87*$P87*$M87/Y$121</f>
        <v>3.0249802369956917</v>
      </c>
      <c r="AN87" s="1">
        <f t="shared" ref="AN87" si="252">Z87*$P87*$M87/Z$121</f>
        <v>3.190906645675514</v>
      </c>
      <c r="AO87" s="1">
        <f t="shared" ref="AO87" si="253">AA87*$P87*$M87/AA$121</f>
        <v>3.1319249466080543</v>
      </c>
      <c r="AP87" s="1">
        <f t="shared" ref="AP87" si="254">AB87*$P87*$M87/AB$121</f>
        <v>2.1733976640339416</v>
      </c>
    </row>
    <row r="88" spans="1:44" x14ac:dyDescent="0.25">
      <c r="M88">
        <v>0</v>
      </c>
    </row>
    <row r="89" spans="1:44" x14ac:dyDescent="0.25">
      <c r="M89">
        <v>0</v>
      </c>
    </row>
    <row r="90" spans="1:44" x14ac:dyDescent="0.25">
      <c r="A90" t="s">
        <v>26</v>
      </c>
      <c r="B90" t="s">
        <v>105</v>
      </c>
      <c r="M90">
        <v>0</v>
      </c>
    </row>
    <row r="91" spans="1:44" x14ac:dyDescent="0.25">
      <c r="A91" t="s">
        <v>58</v>
      </c>
      <c r="B91" t="s">
        <v>59</v>
      </c>
      <c r="C91" t="s">
        <v>30</v>
      </c>
      <c r="D91">
        <v>1</v>
      </c>
      <c r="E91">
        <v>0</v>
      </c>
      <c r="F91" t="s">
        <v>106</v>
      </c>
      <c r="G91">
        <v>49</v>
      </c>
      <c r="H91">
        <v>1</v>
      </c>
      <c r="I91">
        <v>3</v>
      </c>
      <c r="J91">
        <v>0</v>
      </c>
      <c r="K91">
        <v>2</v>
      </c>
      <c r="L91">
        <v>1</v>
      </c>
      <c r="M91">
        <v>3</v>
      </c>
      <c r="N91">
        <v>450.0872</v>
      </c>
      <c r="O91" t="s">
        <v>107</v>
      </c>
      <c r="P91">
        <v>32.700000000000003</v>
      </c>
      <c r="Q91">
        <v>28312.799999999999</v>
      </c>
      <c r="R91">
        <v>42921.2</v>
      </c>
      <c r="S91">
        <v>24443.8</v>
      </c>
      <c r="T91">
        <v>32779.1</v>
      </c>
      <c r="U91">
        <v>43526.400000000001</v>
      </c>
      <c r="V91">
        <v>60603.4</v>
      </c>
      <c r="W91">
        <v>55050.5</v>
      </c>
      <c r="X91">
        <v>30491.8</v>
      </c>
      <c r="Y91">
        <v>24351.7</v>
      </c>
      <c r="Z91">
        <v>62158.3</v>
      </c>
      <c r="AA91">
        <v>37650.6</v>
      </c>
      <c r="AB91">
        <v>17224.099999999999</v>
      </c>
      <c r="AE91" s="1">
        <f>Q91*$P91*$M91/Q$121</f>
        <v>0.46094508418825747</v>
      </c>
      <c r="AF91" s="1">
        <f t="shared" ref="AF91" si="255">R91*$P91*$M91/R$121</f>
        <v>0.47639113099649882</v>
      </c>
      <c r="AG91" s="1">
        <f t="shared" ref="AG91" si="256">S91*$P91*$M91/S$121</f>
        <v>0.23802039747635351</v>
      </c>
      <c r="AH91" s="1">
        <f t="shared" ref="AH91" si="257">T91*$P91*$M91/T$121</f>
        <v>0.38304952539451587</v>
      </c>
      <c r="AI91" s="1">
        <f t="shared" ref="AI91" si="258">U91*$P91*$M91/U$121</f>
        <v>0.43991667716506039</v>
      </c>
      <c r="AJ91" s="1">
        <f t="shared" ref="AJ91" si="259">V91*$P91*$M91/V$121</f>
        <v>0.60695777612356694</v>
      </c>
      <c r="AK91" s="1">
        <f t="shared" ref="AK91" si="260">W91*$P91*$M91/W$121</f>
        <v>0.72029570214083505</v>
      </c>
      <c r="AL91" s="1">
        <f t="shared" ref="AL91" si="261">X91*$P91*$M91/X$121</f>
        <v>0.40906353201941409</v>
      </c>
      <c r="AM91" s="1">
        <f t="shared" ref="AM91" si="262">Y91*$P91*$M91/Y$121</f>
        <v>0.24683366954653194</v>
      </c>
      <c r="AN91" s="1">
        <f t="shared" ref="AN91" si="263">Z91*$P91*$M91/Z$121</f>
        <v>0.75586015405927154</v>
      </c>
      <c r="AO91" s="1">
        <f t="shared" ref="AO91" si="264">AA91*$P91*$M91/AA$121</f>
        <v>0.41061799582469738</v>
      </c>
      <c r="AP91" s="1">
        <f t="shared" ref="AP91" si="265">AB91*$P91*$M91/AB$121</f>
        <v>0.1604703783367884</v>
      </c>
    </row>
    <row r="92" spans="1:44" x14ac:dyDescent="0.25">
      <c r="M92">
        <v>0</v>
      </c>
    </row>
    <row r="93" spans="1:44" x14ac:dyDescent="0.25">
      <c r="M93">
        <v>0</v>
      </c>
    </row>
    <row r="94" spans="1:44" x14ac:dyDescent="0.25">
      <c r="A94" t="s">
        <v>26</v>
      </c>
      <c r="B94" t="s">
        <v>108</v>
      </c>
      <c r="M94">
        <v>0</v>
      </c>
    </row>
    <row r="95" spans="1:44" x14ac:dyDescent="0.25">
      <c r="M95">
        <v>0</v>
      </c>
    </row>
    <row r="96" spans="1:44" x14ac:dyDescent="0.25">
      <c r="M96">
        <v>0</v>
      </c>
      <c r="AE96" s="2">
        <f>SUM(AE87,AE91,AE95)</f>
        <v>2.5235118570540105</v>
      </c>
      <c r="AF96" s="2">
        <f t="shared" ref="AF96" si="266">SUM(AF87,AF91,AF95)</f>
        <v>2.7536224716939484</v>
      </c>
      <c r="AG96" s="2">
        <f t="shared" ref="AG96" si="267">SUM(AG87,AG91,AG95)</f>
        <v>2.680546030407938</v>
      </c>
      <c r="AH96" s="2">
        <f t="shared" ref="AH96" si="268">SUM(AH87,AH91,AH95)</f>
        <v>2.7061158683137077</v>
      </c>
      <c r="AI96" s="2">
        <f t="shared" ref="AI96" si="269">SUM(AI87,AI91,AI95)</f>
        <v>3.6790182874805941</v>
      </c>
      <c r="AJ96" s="2">
        <f t="shared" ref="AJ96" si="270">SUM(AJ87,AJ91,AJ95)</f>
        <v>3.5488963406425693</v>
      </c>
      <c r="AK96" s="2">
        <f t="shared" ref="AK96" si="271">SUM(AK87,AK91,AK95)</f>
        <v>4.2202010112261457</v>
      </c>
      <c r="AL96" s="2">
        <f t="shared" ref="AL96" si="272">SUM(AL87,AL91,AL95)</f>
        <v>2.088158800441386</v>
      </c>
      <c r="AM96" s="2">
        <f t="shared" ref="AM96" si="273">SUM(AM87,AM91,AM95)</f>
        <v>3.2718139065422238</v>
      </c>
      <c r="AN96" s="2">
        <f t="shared" ref="AN96" si="274">SUM(AN87,AN91,AN95)</f>
        <v>3.9467667997347853</v>
      </c>
      <c r="AO96" s="2">
        <f t="shared" ref="AO96" si="275">SUM(AO87,AO91,AO95)</f>
        <v>3.5425429424327515</v>
      </c>
      <c r="AP96" s="2">
        <f t="shared" ref="AP96" si="276">SUM(AP87,AP91,AP95)</f>
        <v>2.3338680423707299</v>
      </c>
      <c r="AR96">
        <v>223</v>
      </c>
    </row>
    <row r="97" spans="1:44" x14ac:dyDescent="0.25">
      <c r="A97" t="s">
        <v>26</v>
      </c>
      <c r="B97" t="s">
        <v>109</v>
      </c>
      <c r="M97">
        <v>0</v>
      </c>
    </row>
    <row r="98" spans="1:44" x14ac:dyDescent="0.25">
      <c r="A98" t="s">
        <v>86</v>
      </c>
      <c r="B98" t="s">
        <v>87</v>
      </c>
      <c r="C98" t="s">
        <v>30</v>
      </c>
      <c r="D98">
        <v>1</v>
      </c>
      <c r="E98">
        <v>0</v>
      </c>
      <c r="F98" t="s">
        <v>110</v>
      </c>
      <c r="G98">
        <v>50</v>
      </c>
      <c r="H98">
        <v>0</v>
      </c>
      <c r="I98">
        <v>3</v>
      </c>
      <c r="J98">
        <v>0</v>
      </c>
      <c r="K98">
        <v>1</v>
      </c>
      <c r="L98">
        <v>2</v>
      </c>
      <c r="M98">
        <v>3</v>
      </c>
      <c r="N98">
        <v>452.42129999999997</v>
      </c>
      <c r="O98" t="s">
        <v>111</v>
      </c>
      <c r="P98">
        <v>32.700000000000003</v>
      </c>
      <c r="Q98">
        <v>870012</v>
      </c>
      <c r="R98">
        <v>1151867.1000000001</v>
      </c>
      <c r="S98">
        <v>1387611.6</v>
      </c>
      <c r="T98">
        <v>1191605.6000000001</v>
      </c>
      <c r="U98">
        <v>1543648.6</v>
      </c>
      <c r="V98">
        <v>1769423.7</v>
      </c>
      <c r="W98">
        <v>1523525.8</v>
      </c>
      <c r="X98">
        <v>1108182.6000000001</v>
      </c>
      <c r="Y98">
        <v>1523815</v>
      </c>
      <c r="Z98">
        <v>1210542.2</v>
      </c>
      <c r="AA98">
        <v>1428384.3</v>
      </c>
      <c r="AB98">
        <v>1344204</v>
      </c>
      <c r="AE98" s="1">
        <f>Q98*$P98*$M98/Q$121</f>
        <v>14.164185618688164</v>
      </c>
      <c r="AF98" s="1">
        <f t="shared" ref="AF98" si="277">R98*$P98*$M98/R$121</f>
        <v>12.78480728699704</v>
      </c>
      <c r="AG98" s="1">
        <f t="shared" ref="AG98" si="278">S98*$P98*$M98/S$121</f>
        <v>13.511805225652269</v>
      </c>
      <c r="AH98" s="1">
        <f t="shared" ref="AH98" si="279">T98*$P98*$M98/T$121</f>
        <v>13.92484722086474</v>
      </c>
      <c r="AI98" s="1">
        <f t="shared" ref="AI98" si="280">U98*$P98*$M98/U$121</f>
        <v>15.601491573447319</v>
      </c>
      <c r="AJ98" s="1">
        <f t="shared" ref="AJ98" si="281">V98*$P98*$M98/V$121</f>
        <v>17.72120828158706</v>
      </c>
      <c r="AK98" s="1">
        <f t="shared" ref="AK98" si="282">W98*$P98*$M98/W$121</f>
        <v>19.934225589970616</v>
      </c>
      <c r="AL98" s="1">
        <f t="shared" ref="AL98" si="283">X98*$P98*$M98/X$121</f>
        <v>14.866852349761496</v>
      </c>
      <c r="AM98" s="1">
        <f t="shared" ref="AM98" si="284">Y98*$P98*$M98/Y$121</f>
        <v>15.44569160099905</v>
      </c>
      <c r="AN98" s="1">
        <f t="shared" ref="AN98" si="285">Z98*$P98*$M98/Z$121</f>
        <v>14.720489681784242</v>
      </c>
      <c r="AO98" s="1">
        <f t="shared" ref="AO98" si="286">AA98*$P98*$M98/AA$121</f>
        <v>15.577980126039511</v>
      </c>
      <c r="AP98" s="1">
        <f t="shared" ref="AP98" si="287">AB98*$P98*$M98/AB$121</f>
        <v>12.523436605792137</v>
      </c>
    </row>
    <row r="99" spans="1:44" x14ac:dyDescent="0.25">
      <c r="M99">
        <v>0</v>
      </c>
    </row>
    <row r="100" spans="1:44" x14ac:dyDescent="0.25">
      <c r="M100">
        <v>0</v>
      </c>
    </row>
    <row r="101" spans="1:44" x14ac:dyDescent="0.25">
      <c r="A101" t="s">
        <v>26</v>
      </c>
      <c r="B101" t="s">
        <v>112</v>
      </c>
      <c r="M101">
        <v>0</v>
      </c>
    </row>
    <row r="102" spans="1:44" x14ac:dyDescent="0.25">
      <c r="A102" t="s">
        <v>39</v>
      </c>
      <c r="B102" t="s">
        <v>40</v>
      </c>
      <c r="C102" t="s">
        <v>30</v>
      </c>
      <c r="D102">
        <v>1</v>
      </c>
      <c r="E102">
        <v>0</v>
      </c>
      <c r="F102" t="s">
        <v>50</v>
      </c>
      <c r="G102">
        <v>50</v>
      </c>
      <c r="H102">
        <v>1</v>
      </c>
      <c r="I102">
        <v>3</v>
      </c>
      <c r="J102">
        <v>0</v>
      </c>
      <c r="K102">
        <v>1</v>
      </c>
      <c r="L102">
        <v>2</v>
      </c>
      <c r="M102">
        <v>3</v>
      </c>
      <c r="N102">
        <v>451.74939999999998</v>
      </c>
      <c r="O102" t="s">
        <v>51</v>
      </c>
      <c r="P102">
        <v>32.700000000000003</v>
      </c>
      <c r="Q102">
        <v>327763.09999999998</v>
      </c>
      <c r="R102">
        <v>608657.6</v>
      </c>
      <c r="S102">
        <v>707017.1</v>
      </c>
      <c r="T102">
        <v>504623.9</v>
      </c>
      <c r="U102">
        <v>596786.30000000005</v>
      </c>
      <c r="V102">
        <v>705507.9</v>
      </c>
      <c r="W102">
        <v>560669.80000000005</v>
      </c>
      <c r="X102">
        <v>533203</v>
      </c>
      <c r="Y102">
        <v>542148.19999999995</v>
      </c>
      <c r="Z102">
        <v>465660.2</v>
      </c>
      <c r="AA102">
        <v>662771.30000000005</v>
      </c>
      <c r="AB102">
        <v>552888.80000000005</v>
      </c>
      <c r="AE102" s="1">
        <f>Q102*$P102*$M102/Q$121</f>
        <v>5.3361302917162643</v>
      </c>
      <c r="AF102" s="1">
        <f t="shared" ref="AF102" si="288">R102*$P102*$M102/R$121</f>
        <v>6.7556145320637491</v>
      </c>
      <c r="AG102" s="1">
        <f t="shared" ref="AG102" si="289">S102*$P102*$M102/S$121</f>
        <v>6.8845470493367964</v>
      </c>
      <c r="AH102" s="1">
        <f t="shared" ref="AH102" si="290">T102*$P102*$M102/T$121</f>
        <v>5.8969265598423899</v>
      </c>
      <c r="AI102" s="1">
        <f t="shared" ref="AI102" si="291">U102*$P102*$M102/U$121</f>
        <v>6.0316554108226468</v>
      </c>
      <c r="AJ102" s="1">
        <f t="shared" ref="AJ102" si="292">V102*$P102*$M102/V$121</f>
        <v>7.0658330394269599</v>
      </c>
      <c r="AK102" s="1">
        <f t="shared" ref="AK102" si="293">W102*$P102*$M102/W$121</f>
        <v>7.3359560269236708</v>
      </c>
      <c r="AL102" s="1">
        <f t="shared" ref="AL102" si="294">X102*$P102*$M102/X$121</f>
        <v>7.1531986456472776</v>
      </c>
      <c r="AM102" s="1">
        <f t="shared" ref="AM102" si="295">Y102*$P102*$M102/Y$121</f>
        <v>5.4953218725611386</v>
      </c>
      <c r="AN102" s="1">
        <f t="shared" ref="AN102" si="296">Z102*$P102*$M102/Z$121</f>
        <v>5.6625420983403849</v>
      </c>
      <c r="AO102" s="1">
        <f t="shared" ref="AO102" si="297">AA102*$P102*$M102/AA$121</f>
        <v>7.2281935187255772</v>
      </c>
      <c r="AP102" s="1">
        <f t="shared" ref="AP102" si="298">AB102*$P102*$M102/AB$121</f>
        <v>5.151054331673234</v>
      </c>
    </row>
    <row r="103" spans="1:44" x14ac:dyDescent="0.25">
      <c r="M103">
        <v>0</v>
      </c>
    </row>
    <row r="104" spans="1:44" x14ac:dyDescent="0.25">
      <c r="M104">
        <v>0</v>
      </c>
    </row>
    <row r="105" spans="1:44" x14ac:dyDescent="0.25">
      <c r="A105" t="s">
        <v>26</v>
      </c>
      <c r="B105" t="s">
        <v>113</v>
      </c>
      <c r="M105">
        <v>0</v>
      </c>
    </row>
    <row r="106" spans="1:44" x14ac:dyDescent="0.25">
      <c r="M106">
        <v>0</v>
      </c>
    </row>
    <row r="107" spans="1:44" x14ac:dyDescent="0.25">
      <c r="M107">
        <v>0</v>
      </c>
      <c r="AE107" s="2">
        <f>SUM(AE98,AE102,AE106)</f>
        <v>19.500315910404428</v>
      </c>
      <c r="AF107" s="2">
        <f t="shared" ref="AF107" si="299">SUM(AF98,AF102,AF106)</f>
        <v>19.540421819060789</v>
      </c>
      <c r="AG107" s="2">
        <f t="shared" ref="AG107" si="300">SUM(AG98,AG102,AG106)</f>
        <v>20.396352274989066</v>
      </c>
      <c r="AH107" s="2">
        <f t="shared" ref="AH107" si="301">SUM(AH98,AH102,AH106)</f>
        <v>19.821773780707129</v>
      </c>
      <c r="AI107" s="2">
        <f t="shared" ref="AI107" si="302">SUM(AI98,AI102,AI106)</f>
        <v>21.633146984269967</v>
      </c>
      <c r="AJ107" s="2">
        <f t="shared" ref="AJ107" si="303">SUM(AJ98,AJ102,AJ106)</f>
        <v>24.787041321014019</v>
      </c>
      <c r="AK107" s="2">
        <f t="shared" ref="AK107" si="304">SUM(AK98,AK102,AK106)</f>
        <v>27.270181616894288</v>
      </c>
      <c r="AL107" s="2">
        <f t="shared" ref="AL107" si="305">SUM(AL98,AL102,AL106)</f>
        <v>22.020050995408774</v>
      </c>
      <c r="AM107" s="2">
        <f t="shared" ref="AM107" si="306">SUM(AM98,AM102,AM106)</f>
        <v>20.94101347356019</v>
      </c>
      <c r="AN107" s="2">
        <f t="shared" ref="AN107" si="307">SUM(AN98,AN102,AN106)</f>
        <v>20.383031780124625</v>
      </c>
      <c r="AO107" s="2">
        <f t="shared" ref="AO107" si="308">SUM(AO98,AO102,AO106)</f>
        <v>22.806173644765089</v>
      </c>
      <c r="AP107" s="2">
        <f t="shared" ref="AP107" si="309">SUM(AP98,AP102,AP106)</f>
        <v>17.674490937465372</v>
      </c>
      <c r="AR107">
        <v>233</v>
      </c>
    </row>
    <row r="108" spans="1:44" x14ac:dyDescent="0.25">
      <c r="A108" t="s">
        <v>26</v>
      </c>
      <c r="B108" t="s">
        <v>114</v>
      </c>
      <c r="M108">
        <v>0</v>
      </c>
    </row>
    <row r="109" spans="1:44" x14ac:dyDescent="0.25">
      <c r="A109" t="s">
        <v>115</v>
      </c>
      <c r="B109" t="s">
        <v>116</v>
      </c>
      <c r="C109" t="s">
        <v>30</v>
      </c>
      <c r="D109">
        <v>1</v>
      </c>
      <c r="E109">
        <v>0</v>
      </c>
      <c r="F109" t="s">
        <v>117</v>
      </c>
      <c r="G109">
        <v>51</v>
      </c>
      <c r="H109">
        <v>0</v>
      </c>
      <c r="I109">
        <v>3</v>
      </c>
      <c r="J109">
        <v>0</v>
      </c>
      <c r="K109">
        <v>0</v>
      </c>
      <c r="L109">
        <v>3</v>
      </c>
      <c r="M109">
        <v>3</v>
      </c>
      <c r="N109">
        <v>454.08269999999999</v>
      </c>
      <c r="O109" t="s">
        <v>118</v>
      </c>
      <c r="P109">
        <v>32.700000000000003</v>
      </c>
      <c r="Q109">
        <v>3840712.8</v>
      </c>
      <c r="R109">
        <v>5853487.2999999998</v>
      </c>
      <c r="S109">
        <v>6698055.2999999998</v>
      </c>
      <c r="T109">
        <v>6976372.2999999998</v>
      </c>
      <c r="U109">
        <v>6825403.5999999996</v>
      </c>
      <c r="V109">
        <v>7533227.5999999996</v>
      </c>
      <c r="W109">
        <v>7324817.5</v>
      </c>
      <c r="X109">
        <v>4248870</v>
      </c>
      <c r="Y109">
        <v>6860189.4000000004</v>
      </c>
      <c r="Z109">
        <v>6851382.5999999996</v>
      </c>
      <c r="AA109">
        <v>6938965.7999999998</v>
      </c>
      <c r="AB109">
        <v>6495338.2000000002</v>
      </c>
      <c r="AE109" s="1">
        <f>Q109*$P109*$M109/Q$121</f>
        <v>62.528527201086362</v>
      </c>
      <c r="AF109" s="1">
        <f t="shared" ref="AF109" si="310">R109*$P109*$M109/R$121</f>
        <v>64.969046418102067</v>
      </c>
      <c r="AG109" s="1">
        <f t="shared" ref="AG109" si="311">S109*$P109*$M109/S$121</f>
        <v>65.222010686742493</v>
      </c>
      <c r="AH109" s="1">
        <f t="shared" ref="AH109" si="312">T109*$P109*$M109/T$121</f>
        <v>81.524388970119588</v>
      </c>
      <c r="AI109" s="1">
        <f t="shared" ref="AI109" si="313">U109*$P109*$M109/U$121</f>
        <v>68.9836253864882</v>
      </c>
      <c r="AJ109" s="1">
        <f t="shared" ref="AJ109" si="314">V109*$P109*$M109/V$121</f>
        <v>75.447104801523921</v>
      </c>
      <c r="AK109" s="1">
        <f t="shared" ref="AK109" si="315">W109*$P109*$M109/W$121</f>
        <v>95.839902711437247</v>
      </c>
      <c r="AL109" s="1">
        <f t="shared" ref="AL109" si="316">X109*$P109*$M109/X$121</f>
        <v>57.000825444589296</v>
      </c>
      <c r="AM109" s="1">
        <f t="shared" ref="AM109" si="317">Y109*$P109*$M109/Y$121</f>
        <v>69.536242783305525</v>
      </c>
      <c r="AN109" s="1">
        <f t="shared" ref="AN109" si="318">Z109*$P109*$M109/Z$121</f>
        <v>83.314490704459601</v>
      </c>
      <c r="AO109" s="1">
        <f t="shared" ref="AO109" si="319">AA109*$P109*$M109/AA$121</f>
        <v>75.676462789228268</v>
      </c>
      <c r="AP109" s="1">
        <f t="shared" ref="AP109" si="320">AB109*$P109*$M109/AB$121</f>
        <v>60.514591669776323</v>
      </c>
    </row>
    <row r="110" spans="1:44" x14ac:dyDescent="0.25">
      <c r="M110">
        <v>0</v>
      </c>
    </row>
    <row r="111" spans="1:44" x14ac:dyDescent="0.25">
      <c r="M111">
        <v>0</v>
      </c>
    </row>
    <row r="112" spans="1:44" x14ac:dyDescent="0.25">
      <c r="A112" t="s">
        <v>26</v>
      </c>
      <c r="B112" t="s">
        <v>119</v>
      </c>
      <c r="M112">
        <v>0</v>
      </c>
    </row>
    <row r="113" spans="1:44" x14ac:dyDescent="0.25">
      <c r="A113" t="s">
        <v>63</v>
      </c>
      <c r="B113" t="s">
        <v>64</v>
      </c>
      <c r="C113" t="s">
        <v>30</v>
      </c>
      <c r="D113">
        <v>1</v>
      </c>
      <c r="E113">
        <v>0</v>
      </c>
      <c r="F113" t="s">
        <v>65</v>
      </c>
      <c r="G113">
        <v>51</v>
      </c>
      <c r="H113">
        <v>1</v>
      </c>
      <c r="I113">
        <v>3</v>
      </c>
      <c r="J113">
        <v>0</v>
      </c>
      <c r="K113">
        <v>0</v>
      </c>
      <c r="L113">
        <v>3</v>
      </c>
      <c r="M113">
        <v>3</v>
      </c>
      <c r="N113">
        <v>453.41120000000001</v>
      </c>
      <c r="O113" t="s">
        <v>66</v>
      </c>
      <c r="P113">
        <v>32.700000000000003</v>
      </c>
      <c r="Q113">
        <v>2529541.7000000002</v>
      </c>
      <c r="R113">
        <v>3892265.8</v>
      </c>
      <c r="S113">
        <v>4819488.8</v>
      </c>
      <c r="T113">
        <v>3457124.2</v>
      </c>
      <c r="U113">
        <v>4270519.7</v>
      </c>
      <c r="V113">
        <v>5133569.3</v>
      </c>
      <c r="W113">
        <v>3787458.5</v>
      </c>
      <c r="X113">
        <v>3170926.9</v>
      </c>
      <c r="Y113">
        <v>4432478.8</v>
      </c>
      <c r="Z113">
        <v>3233624.5</v>
      </c>
      <c r="AA113">
        <v>4049690.9</v>
      </c>
      <c r="AB113">
        <v>3584793.2</v>
      </c>
      <c r="AE113" s="1">
        <f>Q113*$P113*$M113/Q$121</f>
        <v>41.182073544976404</v>
      </c>
      <c r="AF113" s="1">
        <f t="shared" ref="AF113" si="321">R113*$P113*$M113/R$121</f>
        <v>43.201049984646104</v>
      </c>
      <c r="AG113" s="1">
        <f t="shared" ref="AG113" si="322">S113*$P113*$M113/S$121</f>
        <v>46.929554316793386</v>
      </c>
      <c r="AH113" s="1">
        <f t="shared" ref="AH113" si="323">T113*$P113*$M113/T$121</f>
        <v>40.399211205917659</v>
      </c>
      <c r="AI113" s="1">
        <f t="shared" ref="AI113" si="324">U113*$P113*$M113/U$121</f>
        <v>43.16168661299649</v>
      </c>
      <c r="AJ113" s="1">
        <f t="shared" ref="AJ113" si="325">V113*$P113*$M113/V$121</f>
        <v>51.413943869555432</v>
      </c>
      <c r="AK113" s="1">
        <f t="shared" ref="AK113" si="326">W113*$P113*$M113/W$121</f>
        <v>49.556136267368572</v>
      </c>
      <c r="AL113" s="1">
        <f t="shared" ref="AL113" si="327">X113*$P113*$M113/X$121</f>
        <v>42.539651889667766</v>
      </c>
      <c r="AM113" s="1">
        <f t="shared" ref="AM113" si="328">Y113*$P113*$M113/Y$121</f>
        <v>44.928485789132111</v>
      </c>
      <c r="AN113" s="1">
        <f t="shared" ref="AN113" si="329">Z113*$P113*$M113/Z$121</f>
        <v>39.321666016281569</v>
      </c>
      <c r="AO113" s="1">
        <f t="shared" ref="AO113" si="330">AA113*$P113*$M113/AA$121</f>
        <v>44.165988352576449</v>
      </c>
      <c r="AP113" s="1">
        <f t="shared" ref="AP113" si="331">AB113*$P113*$M113/AB$121</f>
        <v>33.398152650248576</v>
      </c>
    </row>
    <row r="114" spans="1:44" x14ac:dyDescent="0.25">
      <c r="M114">
        <v>0</v>
      </c>
    </row>
    <row r="115" spans="1:44" x14ac:dyDescent="0.25">
      <c r="M115">
        <v>0</v>
      </c>
    </row>
    <row r="116" spans="1:44" x14ac:dyDescent="0.25">
      <c r="A116" t="s">
        <v>26</v>
      </c>
      <c r="B116" t="s">
        <v>120</v>
      </c>
      <c r="M116">
        <v>0</v>
      </c>
    </row>
    <row r="117" spans="1:44" x14ac:dyDescent="0.25">
      <c r="A117" t="s">
        <v>121</v>
      </c>
      <c r="B117" t="s">
        <v>122</v>
      </c>
      <c r="C117" t="s">
        <v>30</v>
      </c>
      <c r="D117">
        <v>1</v>
      </c>
      <c r="E117">
        <v>0</v>
      </c>
      <c r="F117" t="s">
        <v>123</v>
      </c>
      <c r="G117">
        <v>53</v>
      </c>
      <c r="H117">
        <v>1</v>
      </c>
      <c r="I117">
        <v>3</v>
      </c>
      <c r="J117">
        <v>0</v>
      </c>
      <c r="K117">
        <v>0</v>
      </c>
      <c r="L117">
        <v>3</v>
      </c>
      <c r="M117">
        <v>3</v>
      </c>
      <c r="N117">
        <v>462.75450000000001</v>
      </c>
      <c r="O117" t="s">
        <v>124</v>
      </c>
      <c r="P117">
        <v>32.700000000000003</v>
      </c>
      <c r="Q117">
        <v>208888.4</v>
      </c>
      <c r="R117">
        <v>312095.59999999998</v>
      </c>
      <c r="S117">
        <v>332246.09999999998</v>
      </c>
      <c r="T117">
        <v>303538.3</v>
      </c>
      <c r="U117">
        <v>350181.9</v>
      </c>
      <c r="V117">
        <v>439272.5</v>
      </c>
      <c r="W117">
        <v>403940.4</v>
      </c>
      <c r="X117">
        <v>244670.2</v>
      </c>
      <c r="Y117">
        <v>329060</v>
      </c>
      <c r="Z117">
        <v>390191.1</v>
      </c>
      <c r="AA117">
        <v>370928.5</v>
      </c>
      <c r="AB117">
        <v>220710.6</v>
      </c>
      <c r="AE117" s="1">
        <f>Q117*$P117*$M117/Q$121</f>
        <v>3.4007968524466108</v>
      </c>
      <c r="AF117" s="1">
        <f t="shared" ref="AF117" si="332">R117*$P117*$M117/R$121</f>
        <v>3.4640125593653233</v>
      </c>
      <c r="AG117" s="1">
        <f t="shared" ref="AG117" si="333">S117*$P117*$M117/S$121</f>
        <v>3.2352313789986948</v>
      </c>
      <c r="AH117" s="1">
        <f t="shared" ref="AH117" si="334">T117*$P117*$M117/T$121</f>
        <v>3.5470834084541116</v>
      </c>
      <c r="AI117" s="1">
        <f t="shared" ref="AI117" si="335">U117*$P117*$M117/U$121</f>
        <v>3.5392510717943013</v>
      </c>
      <c r="AJ117" s="1">
        <f t="shared" ref="AJ117" si="336">V117*$P117*$M117/V$121</f>
        <v>4.3994208198259432</v>
      </c>
      <c r="AK117" s="1">
        <f t="shared" ref="AK117" si="337">W117*$P117*$M117/W$121</f>
        <v>5.285265965632461</v>
      </c>
      <c r="AL117" s="1">
        <f t="shared" ref="AL117" si="338">X117*$P117*$M117/X$121</f>
        <v>3.2823794000976152</v>
      </c>
      <c r="AM117" s="1">
        <f t="shared" ref="AM117" si="339">Y117*$P117*$M117/Y$121</f>
        <v>3.3354175396782071</v>
      </c>
      <c r="AN117" s="1">
        <f t="shared" ref="AN117" si="340">Z117*$P117*$M117/Z$121</f>
        <v>4.744819355718489</v>
      </c>
      <c r="AO117" s="1">
        <f t="shared" ref="AO117" si="341">AA117*$P117*$M117/AA$121</f>
        <v>4.045351661441285</v>
      </c>
      <c r="AP117" s="1">
        <f t="shared" ref="AP117" si="342">AB117*$P117*$M117/AB$121</f>
        <v>2.0562765825174947</v>
      </c>
    </row>
    <row r="118" spans="1:44" x14ac:dyDescent="0.25">
      <c r="AE118" s="2">
        <f>SUM(AE109,AE113,AE117)</f>
        <v>107.11139759850937</v>
      </c>
      <c r="AF118" s="2">
        <f t="shared" ref="AF118" si="343">SUM(AF109,AF113,AF117)</f>
        <v>111.6341089621135</v>
      </c>
      <c r="AG118" s="2">
        <f t="shared" ref="AG118" si="344">SUM(AG109,AG113,AG117)</f>
        <v>115.38679638253457</v>
      </c>
      <c r="AH118" s="2">
        <f t="shared" ref="AH118" si="345">SUM(AH109,AH113,AH117)</f>
        <v>125.47068358449135</v>
      </c>
      <c r="AI118" s="2">
        <f t="shared" ref="AI118" si="346">SUM(AI109,AI113,AI117)</f>
        <v>115.68456307127899</v>
      </c>
      <c r="AJ118" s="2">
        <f t="shared" ref="AJ118" si="347">SUM(AJ109,AJ113,AJ117)</f>
        <v>131.26046949090528</v>
      </c>
      <c r="AK118" s="2">
        <f t="shared" ref="AK118" si="348">SUM(AK109,AK113,AK117)</f>
        <v>150.68130494443827</v>
      </c>
      <c r="AL118" s="2">
        <f t="shared" ref="AL118" si="349">SUM(AL109,AL113,AL117)</f>
        <v>102.82285673435467</v>
      </c>
      <c r="AM118" s="2">
        <f t="shared" ref="AM118" si="350">SUM(AM109,AM113,AM117)</f>
        <v>117.80014611211584</v>
      </c>
      <c r="AN118" s="2">
        <f t="shared" ref="AN118" si="351">SUM(AN109,AN113,AN117)</f>
        <v>127.38097607645966</v>
      </c>
      <c r="AO118" s="2">
        <f t="shared" ref="AO118" si="352">SUM(AO109,AO113,AO117)</f>
        <v>123.887802803246</v>
      </c>
      <c r="AP118" s="2">
        <f t="shared" ref="AP118" si="353">SUM(AP109,AP113,AP117)</f>
        <v>95.969020902542397</v>
      </c>
      <c r="AR118">
        <v>333</v>
      </c>
    </row>
    <row r="120" spans="1:44" x14ac:dyDescent="0.25">
      <c r="A120" t="s">
        <v>26</v>
      </c>
      <c r="B120" t="s">
        <v>125</v>
      </c>
    </row>
    <row r="121" spans="1:44" x14ac:dyDescent="0.25">
      <c r="A121" t="s">
        <v>126</v>
      </c>
      <c r="B121" t="s">
        <v>127</v>
      </c>
      <c r="C121" t="s">
        <v>30</v>
      </c>
      <c r="D121">
        <v>0</v>
      </c>
      <c r="E121">
        <v>1</v>
      </c>
      <c r="F121" t="s">
        <v>128</v>
      </c>
      <c r="G121">
        <v>57</v>
      </c>
      <c r="H121">
        <v>3</v>
      </c>
      <c r="I121">
        <v>3</v>
      </c>
      <c r="J121">
        <v>0</v>
      </c>
      <c r="K121">
        <v>0</v>
      </c>
      <c r="L121">
        <v>0</v>
      </c>
      <c r="N121">
        <v>481.10140000000001</v>
      </c>
      <c r="O121" t="s">
        <v>129</v>
      </c>
      <c r="P121">
        <v>32.700000000000003</v>
      </c>
      <c r="Q121">
        <v>6025632.5</v>
      </c>
      <c r="R121">
        <v>8838472.0999999996</v>
      </c>
      <c r="S121">
        <v>10074501.199999999</v>
      </c>
      <c r="T121">
        <v>8394814.5</v>
      </c>
      <c r="U121">
        <v>9706246.8000000007</v>
      </c>
      <c r="V121">
        <v>9795069.4000000004</v>
      </c>
      <c r="W121">
        <v>7497551.4000000004</v>
      </c>
      <c r="X121">
        <v>7312423</v>
      </c>
      <c r="Y121">
        <v>9678184.4000000004</v>
      </c>
      <c r="Z121">
        <v>8067271.7000000002</v>
      </c>
      <c r="AA121">
        <v>8995036.5</v>
      </c>
      <c r="AB121">
        <v>10529570.800000001</v>
      </c>
    </row>
    <row r="122" spans="1:44" x14ac:dyDescent="0.25">
      <c r="AE122" s="3">
        <f>AE118+AE107+AE96+AE85+AE73+AE61+AE49+AE37+AE25+AE13</f>
        <v>206.27614870306152</v>
      </c>
      <c r="AF122" s="3">
        <f t="shared" ref="AF122:AP122" si="354">AF118+AF107+AF96+AF85+AF73+AF61+AF49+AF37+AF25+AF13</f>
        <v>210.71764933669931</v>
      </c>
      <c r="AG122" s="3">
        <f t="shared" si="354"/>
        <v>221.37545516397378</v>
      </c>
      <c r="AH122" s="3">
        <f t="shared" si="354"/>
        <v>236.60661298233569</v>
      </c>
      <c r="AI122" s="3">
        <f t="shared" si="354"/>
        <v>222.8337810357346</v>
      </c>
      <c r="AJ122" s="3">
        <f t="shared" si="354"/>
        <v>255.54084543597003</v>
      </c>
      <c r="AK122" s="3">
        <f t="shared" si="354"/>
        <v>297.39041470659345</v>
      </c>
      <c r="AL122" s="3">
        <f t="shared" si="354"/>
        <v>212.30239276912732</v>
      </c>
      <c r="AM122" s="3">
        <f t="shared" si="354"/>
        <v>238.22271941212446</v>
      </c>
      <c r="AN122" s="3">
        <f t="shared" si="354"/>
        <v>247.67820696184066</v>
      </c>
      <c r="AO122" s="3">
        <f t="shared" si="354"/>
        <v>249.86811864743407</v>
      </c>
      <c r="AP122" s="3">
        <f t="shared" si="354"/>
        <v>189.65503318615797</v>
      </c>
      <c r="AR12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Thiele (lokaler user)</dc:creator>
  <cp:lastModifiedBy>Christoph Thiele (lokaler user)</cp:lastModifiedBy>
  <dcterms:created xsi:type="dcterms:W3CDTF">2025-10-07T11:07:37Z</dcterms:created>
  <dcterms:modified xsi:type="dcterms:W3CDTF">2025-10-07T11:12:42Z</dcterms:modified>
</cp:coreProperties>
</file>