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7378ED6B-7FDF-0A4E-8C27-F54F7FEFB347}" xr6:coauthVersionLast="46" xr6:coauthVersionMax="46" xr10:uidLastSave="{00000000-0000-0000-0000-000000000000}"/>
  <bookViews>
    <workbookView xWindow="1360" yWindow="4280" windowWidth="29480" windowHeight="1674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Sheet1!$A$9:$T$14</definedName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" i="1" l="1"/>
  <c r="S15" i="1"/>
  <c r="S16" i="1"/>
  <c r="S17" i="1"/>
  <c r="S18" i="1"/>
  <c r="S19" i="1"/>
  <c r="S20" i="1"/>
  <c r="S21" i="1"/>
  <c r="S22" i="1"/>
  <c r="S23" i="1"/>
  <c r="S24" i="1"/>
  <c r="P15" i="1"/>
  <c r="P16" i="1"/>
  <c r="P17" i="1"/>
  <c r="P18" i="1"/>
  <c r="P19" i="1"/>
  <c r="P20" i="1"/>
  <c r="P21" i="1"/>
  <c r="P22" i="1"/>
  <c r="P23" i="1"/>
  <c r="P24" i="1"/>
  <c r="M14" i="1"/>
  <c r="M15" i="1"/>
  <c r="M16" i="1"/>
  <c r="M17" i="1"/>
  <c r="M18" i="1"/>
  <c r="M19" i="1"/>
  <c r="M20" i="1"/>
  <c r="M21" i="1"/>
  <c r="M22" i="1"/>
  <c r="M23" i="1"/>
  <c r="M24" i="1"/>
  <c r="J13" i="1"/>
  <c r="J14" i="1"/>
  <c r="J15" i="1"/>
  <c r="J16" i="1"/>
  <c r="J17" i="1"/>
  <c r="J18" i="1"/>
  <c r="J19" i="1"/>
  <c r="J20" i="1"/>
  <c r="J21" i="1"/>
  <c r="J22" i="1"/>
  <c r="J23" i="1"/>
  <c r="J24" i="1"/>
  <c r="G15" i="1"/>
  <c r="G16" i="1"/>
  <c r="G17" i="1"/>
  <c r="G18" i="1"/>
  <c r="G19" i="1"/>
  <c r="G20" i="1"/>
  <c r="G21" i="1"/>
  <c r="G22" i="1"/>
  <c r="G23" i="1"/>
  <c r="G24" i="1"/>
  <c r="D15" i="1"/>
  <c r="D16" i="1"/>
  <c r="D17" i="1"/>
  <c r="D18" i="1"/>
  <c r="D19" i="1"/>
  <c r="D20" i="1"/>
  <c r="D21" i="1"/>
  <c r="D22" i="1"/>
  <c r="D23" i="1"/>
  <c r="D24" i="1"/>
  <c r="S11" i="1"/>
  <c r="S12" i="1"/>
  <c r="S13" i="1"/>
  <c r="P11" i="1"/>
  <c r="P12" i="1"/>
  <c r="P13" i="1"/>
  <c r="P14" i="1"/>
  <c r="M11" i="1"/>
  <c r="M12" i="1"/>
  <c r="M13" i="1"/>
  <c r="J11" i="1"/>
  <c r="J12" i="1"/>
  <c r="G11" i="1"/>
  <c r="G12" i="1"/>
  <c r="G13" i="1"/>
  <c r="D11" i="1"/>
  <c r="D12" i="1"/>
  <c r="D13" i="1"/>
  <c r="D10" i="1"/>
  <c r="G10" i="1"/>
  <c r="J10" i="1"/>
  <c r="M10" i="1"/>
  <c r="P10" i="1"/>
  <c r="S10" i="1"/>
  <c r="Q27" i="1" l="1"/>
  <c r="K27" i="1"/>
  <c r="N27" i="1"/>
  <c r="H27" i="1"/>
  <c r="E27" i="1"/>
  <c r="T27" i="1"/>
  <c r="T26" i="1"/>
  <c r="Q26" i="1"/>
  <c r="N26" i="1"/>
  <c r="K26" i="1"/>
  <c r="H26" i="1"/>
  <c r="E26" i="1"/>
  <c r="U27" i="1" l="1"/>
</calcChain>
</file>

<file path=xl/sharedStrings.xml><?xml version="1.0" encoding="utf-8"?>
<sst xmlns="http://schemas.openxmlformats.org/spreadsheetml/2006/main" count="149" uniqueCount="56">
  <si>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</si>
  <si>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</si>
  <si>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</si>
  <si>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</si>
  <si>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</si>
  <si>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</si>
  <si>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</si>
  <si>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</si>
  <si>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</si>
  <si>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</si>
  <si>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</si>
  <si>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Prize</t>
  </si>
  <si>
    <t>Total</t>
  </si>
  <si>
    <t>Rank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</si>
  <si>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</si>
  <si>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</si>
  <si>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</si>
  <si>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</si>
  <si>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</si>
  <si>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</si>
  <si>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AFA - DREAM 11</t>
  </si>
  <si>
    <t>Most Wins - 1st place</t>
  </si>
  <si>
    <t>Most Wins - 2nd place</t>
  </si>
  <si>
    <t>Most Wins - combined</t>
  </si>
  <si>
    <t>Best winning streak</t>
  </si>
  <si>
    <t xml:space="preserve">Least last place </t>
  </si>
  <si>
    <t>Most last place</t>
  </si>
  <si>
    <t>Rapaka     (13)</t>
  </si>
  <si>
    <t>Anantha   (12)</t>
  </si>
  <si>
    <t>Sampath M  (21)</t>
  </si>
  <si>
    <t>Justin        (4)</t>
  </si>
  <si>
    <t>Justin        (5 - 42, 43, 44, 45, 46)</t>
  </si>
  <si>
    <t>Jayantha  (22)</t>
  </si>
  <si>
    <t>Rapaka     (22)</t>
  </si>
  <si>
    <t>Qualifier 1 MI vs DC</t>
  </si>
  <si>
    <t>Predictions Rank 1</t>
  </si>
  <si>
    <t>Predictions Rank 2</t>
  </si>
  <si>
    <t>Eliminator SRH vs RCB</t>
  </si>
  <si>
    <t>Paul</t>
  </si>
  <si>
    <t>Qualifier 2 DC vs SRH</t>
  </si>
  <si>
    <t>Finals MI vs DC</t>
  </si>
  <si>
    <t>MI vs RCB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</si>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</sst>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8"/>
      <color rgb="FF006100"/>
      <name val="Calibri"/>
      <family val="2"/>
    </font>
    <font>
      <b/>
      <sz val="16"/>
      <color rgb="FF006100"/>
      <name val="Calibri"/>
      <family val="2"/>
    </font>
    <font>
      <b/>
      <sz val="18"/>
      <color rgb="FF9C0006"/>
      <name val="Calibri"/>
      <family val="2"/>
    </font>
    <font>
      <b/>
      <sz val="16"/>
      <color rgb="FF9C0006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7" fillId="9" borderId="1" xfId="2" applyFont="1" applyFill="1" applyBorder="1" applyAlignment="1">
      <alignment horizontal="left"/>
    </xf>
    <xf numFmtId="0" fontId="8" fillId="9" borderId="1" xfId="2" applyFont="1" applyFill="1" applyBorder="1"/>
    <xf numFmtId="0" fontId="9" fillId="10" borderId="1" xfId="3" applyFont="1" applyFill="1" applyBorder="1" applyAlignment="1">
      <alignment horizontal="left"/>
    </xf>
    <xf numFmtId="0" fontId="10" fillId="10" borderId="1" xfId="3" applyFont="1" applyFill="1" applyBorder="1"/>
    <xf numFmtId="0" fontId="7" fillId="9" borderId="1" xfId="2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2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  <xf numFmtId="0" fontId="7" fillId="9" borderId="2" xfId="2" applyFont="1" applyFill="1" applyBorder="1" applyAlignment="1">
      <alignment horizontal="center" vertical="center"/>
    </xf>
    <xf numFmtId="0" fontId="7" fillId="9" borderId="5" xfId="2" applyFont="1" applyFill="1" applyBorder="1" applyAlignment="1">
      <alignment horizontal="center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30"/>
  <sheetViews>
    <sheetView showGridLines="0" tabSelected="1" workbookViewId="0">
      <pane ySplit="8" topLeftCell="A9" activePane="bottomLeft" state="frozen"/>
      <selection pane="bottomLeft" activeCell="U27" sqref="U27"/>
    </sheetView>
  </sheetViews>
  <sheetFormatPr baseColWidth="10" defaultRowHeight="16" x14ac:dyDescent="0.2"/>
  <cols>
    <col min="2" max="2" width="12.5" bestFit="1" customWidth="1"/>
    <col min="12" max="12" width="12.5" bestFit="1" customWidth="1"/>
    <col min="18" max="18" width="12.5" bestFit="1" customWidth="1"/>
  </cols>
  <sheetData>
    <row r="1" spans="1:20" x14ac:dyDescent="0.2">
      <c r="A1" s="6" t="s">
        <v>13</v>
      </c>
      <c r="B1" s="6" t="s">
        <v>1</v>
      </c>
    </row>
    <row r="2" spans="1:20" x14ac:dyDescent="0.2">
      <c r="A2" s="7">
        <v>1</v>
      </c>
      <c r="B2" s="7">
        <v>50</v>
      </c>
      <c r="I2" s="20" t="s">
        <v>20</v>
      </c>
      <c r="J2" s="20"/>
      <c r="K2" s="20"/>
      <c r="L2" s="20"/>
      <c r="M2" s="20"/>
      <c r="N2" s="20"/>
      <c r="O2" s="20"/>
    </row>
    <row r="3" spans="1:20" x14ac:dyDescent="0.2">
      <c r="A3" s="7">
        <v>2</v>
      </c>
      <c r="B3" s="7">
        <v>20</v>
      </c>
      <c r="I3" s="20"/>
      <c r="J3" s="20"/>
      <c r="K3" s="20"/>
      <c r="L3" s="20"/>
      <c r="M3" s="20"/>
      <c r="N3" s="20"/>
      <c r="O3" s="20"/>
    </row>
    <row r="4" spans="1:20" x14ac:dyDescent="0.2">
      <c r="A4" s="7">
        <v>3</v>
      </c>
      <c r="B4" s="7">
        <v>-10</v>
      </c>
      <c r="I4" s="20"/>
      <c r="J4" s="20"/>
      <c r="K4" s="20"/>
      <c r="L4" s="20"/>
      <c r="M4" s="20"/>
      <c r="N4" s="20"/>
      <c r="O4" s="20"/>
    </row>
    <row r="5" spans="1:20" x14ac:dyDescent="0.2">
      <c r="A5" s="7">
        <v>4</v>
      </c>
      <c r="B5" s="7">
        <v>-15</v>
      </c>
      <c r="I5" s="20"/>
      <c r="J5" s="20"/>
      <c r="K5" s="20"/>
      <c r="L5" s="20"/>
      <c r="M5" s="20"/>
      <c r="N5" s="20"/>
      <c r="O5" s="20"/>
    </row>
    <row r="6" spans="1:20" x14ac:dyDescent="0.2">
      <c r="A6" s="7">
        <v>5</v>
      </c>
      <c r="B6" s="7">
        <v>-20</v>
      </c>
      <c r="I6" s="20"/>
      <c r="J6" s="20"/>
      <c r="K6" s="20"/>
      <c r="L6" s="20"/>
      <c r="M6" s="20"/>
      <c r="N6" s="20"/>
      <c r="O6" s="20"/>
    </row>
    <row r="7" spans="1:20" x14ac:dyDescent="0.2">
      <c r="A7" s="7">
        <v>6</v>
      </c>
      <c r="B7" s="7">
        <v>-25</v>
      </c>
    </row>
    <row r="8" spans="1:20" x14ac:dyDescent="0.2">
      <c r="D8" s="21" t="s">
        <v>19</v>
      </c>
      <c r="E8" s="21"/>
      <c r="G8" s="21" t="s">
        <v>16</v>
      </c>
      <c r="H8" s="21"/>
      <c r="J8" s="21" t="s">
        <v>14</v>
      </c>
      <c r="K8" s="21"/>
      <c r="M8" s="21" t="s">
        <v>15</v>
      </c>
      <c r="N8" s="21"/>
      <c r="P8" s="21" t="s">
        <v>17</v>
      </c>
      <c r="Q8" s="21"/>
      <c r="S8" s="21" t="s">
        <v>18</v>
      </c>
      <c r="T8" s="21"/>
    </row>
    <row r="9" spans="1:20" x14ac:dyDescent="0.2">
      <c r="A9" s="6" t="s">
        <v>2</v>
      </c>
      <c r="B9" s="6" t="s">
        <v>3</v>
      </c>
      <c r="C9" s="6" t="s">
        <v>4</v>
      </c>
      <c r="D9" s="6" t="s">
        <v>5</v>
      </c>
      <c r="E9" s="6" t="s">
        <v>0</v>
      </c>
      <c r="G9" s="6" t="s">
        <v>6</v>
      </c>
      <c r="H9" s="6" t="s">
        <v>0</v>
      </c>
      <c r="J9" s="6" t="s">
        <v>7</v>
      </c>
      <c r="K9" s="6" t="s">
        <v>0</v>
      </c>
      <c r="M9" s="6" t="s">
        <v>8</v>
      </c>
      <c r="N9" s="6" t="s">
        <v>0</v>
      </c>
      <c r="P9" s="6" t="s">
        <v>9</v>
      </c>
      <c r="Q9" s="6" t="s">
        <v>0</v>
      </c>
      <c r="S9" s="6" t="s">
        <v>10</v>
      </c>
      <c r="T9" s="6" t="s">
        <v>0</v>
      </c>
    </row>
    <row r="10" spans="1:20" x14ac:dyDescent="0.2">
      <c r="A10" s="1">
        <v>1</v>
      </c>
      <c r="B10" s="1">
        <v>1</v>
      </c>
      <c r="C10" s="2" t="s">
        <v>41</v>
      </c>
      <c r="D10" s="3">
        <f>IF(ISERROR(VLOOKUP(RANK(E10, ($T10,$Q10,$N10,$K10,$H10,$E10), 0),  score, 2, FALSE)),"",VLOOKUP(RANK(E10, ($T10,$Q10,$N10,$K10,$H10,$E10), 0),  score, 2, FALSE))</f>
        <v>-20</v>
      </c>
      <c r="E10" s="1">
        <v>20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-25</v>
      </c>
      <c r="K10" s="1">
        <v>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-15</v>
      </c>
      <c r="T10" s="1">
        <v>40</v>
      </c>
    </row>
    <row r="11" spans="1:20" x14ac:dyDescent="0.2">
      <c r="A11" s="1">
        <v>2</v>
      </c>
      <c r="B11" s="1">
        <v>1</v>
      </c>
      <c r="C11" s="2" t="s">
        <v>42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20</v>
      </c>
      <c r="H11" s="1">
        <v>80</v>
      </c>
      <c r="J11" s="3">
        <f>IF(ISERROR(VLOOKUP(RANK(K11, ($T11,$Q11,$N11,$K11,$H11,$E11), 0),  score, 2, FALSE)),"",VLOOKUP(RANK(K11, ($T11,$Q11,$N11,$K11,$H11,$E11), 0),  score, 2, FALSE))</f>
        <v>-15</v>
      </c>
      <c r="K11" s="1">
        <v>40</v>
      </c>
      <c r="M11" s="3">
        <f>IF(ISERROR(VLOOKUP(RANK(N11, ($T11,$Q11,$N11,$K11,$H11,$E11), 0),  score, 2, FALSE)),"",VLOOKUP(RANK(N11, ($T11,$Q11,$N11,$K11,$H11,$E11), 0),  score, 2, FALSE))</f>
        <v>-25</v>
      </c>
      <c r="N11" s="1">
        <v>0</v>
      </c>
      <c r="P11" s="3">
        <f>IF(ISERROR(VLOOKUP(RANK(Q11, ($T11,$Q11,$N11,$K11,$H11,$E11), 0),  score, 2, FALSE)),"",VLOOKUP(RANK(Q11, ($T11,$Q11,$N11,$K11,$H11,$E11), 0),  score, 2, FALSE))</f>
        <v>50</v>
      </c>
      <c r="Q11" s="1">
        <v>100</v>
      </c>
      <c r="S11" s="3">
        <f>IF(ISERROR(VLOOKUP(RANK(T11, ($T11,$Q11,$N11,$K11,$H11,$E11), 0),  score, 2, FALSE)),"",VLOOKUP(RANK(T11, ($T11,$Q11,$N11,$K11,$H11,$E11), 0),  score, 2, FALSE))</f>
        <v>-10</v>
      </c>
      <c r="T11" s="1">
        <v>60</v>
      </c>
    </row>
    <row r="12" spans="1:20" x14ac:dyDescent="0.2">
      <c r="A12" s="1">
        <v>3</v>
      </c>
      <c r="B12" s="1">
        <v>1</v>
      </c>
      <c r="C12" s="2" t="s">
        <v>43</v>
      </c>
      <c r="D12" s="3">
        <f>IF(ISERROR(VLOOKUP(RANK(E12, ($T12,$Q12,$N12,$K12,$H12,$E12), 0),  score, 2, FALSE)),"",VLOOKUP(RANK(E12, ($T12,$Q12,$N12,$K12,$H12,$E12), 0),  score, 2, FALSE))</f>
        <v>-10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f>IF(ISERROR(VLOOKUP(RANK(N12, ($T12,$Q12,$N12,$K12,$H12,$E12), 0),  score, 2, FALSE)),"",VLOOKUP(RANK(N12, ($T12,$Q12,$N12,$K12,$H12,$E12), 0),  score, 2, FALSE))</f>
        <v>50</v>
      </c>
      <c r="N12" s="1">
        <v>100</v>
      </c>
      <c r="P12" s="3">
        <f>IF(ISERROR(VLOOKUP(RANK(Q12, ($T12,$Q12,$N12,$K12,$H12,$E12), 0),  score, 2, FALSE)),"",VLOOKUP(RANK(Q12, ($T12,$Q12,$N12,$K12,$H12,$E12), 0),  score, 2, FALSE))</f>
        <v>-15</v>
      </c>
      <c r="Q12" s="1">
        <v>40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44</v>
      </c>
      <c r="D13" s="3">
        <f>IF(ISERROR(VLOOKUP(RANK(E13, ($T13,$Q13,$N13,$K13,$H13,$E13), 0),  score, 2, FALSE)),"",VLOOKUP(RANK(E13, ($T13,$Q13,$N13,$K13,$H13,$E13), 0),  score, 2, FALSE))</f>
        <v>50</v>
      </c>
      <c r="E13" s="1">
        <v>100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-25</v>
      </c>
      <c r="K13" s="1">
        <v>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45</v>
      </c>
      <c r="D14" s="3">
        <v>-22.5</v>
      </c>
      <c r="E14" s="1">
        <v>20</v>
      </c>
      <c r="G14" s="3">
        <v>-22.5</v>
      </c>
      <c r="H14" s="1">
        <v>20</v>
      </c>
      <c r="J14" s="3">
        <f>IF(ISERROR(VLOOKUP(RANK(K14, ($T14,$Q14,$N14,$K14,$H14,$E14), 0),  score, 2, FALSE)),"",VLOOKUP(RANK(K14, ($T14,$Q14,$N14,$K14,$H14,$E14), 0),  score, 2, FALSE))</f>
        <v>-10</v>
      </c>
      <c r="K14" s="1">
        <v>60</v>
      </c>
      <c r="M14" s="3">
        <f>IF(ISERROR(VLOOKUP(RANK(N14, ($T14,$Q14,$N14,$K14,$H14,$E14), 0),  score, 2, FALSE)),"",VLOOKUP(RANK(N14, ($T14,$Q14,$N14,$K14,$H14,$E14), 0),  score, 2, FALSE))</f>
        <v>20</v>
      </c>
      <c r="N14" s="1">
        <v>80</v>
      </c>
      <c r="P14" s="3">
        <f>IF(ISERROR(VLOOKUP(RANK(Q14, ($T14,$Q14,$N14,$K14,$H14,$E14), 0),  score, 2, FALSE)),"",VLOOKUP(RANK(Q14, ($T14,$Q14,$N14,$K14,$H14,$E14), 0),  score, 2, FALSE))</f>
        <v>50</v>
      </c>
      <c r="Q14" s="1">
        <v>100</v>
      </c>
      <c r="S14" s="3">
        <f>IF(ISERROR(VLOOKUP(RANK(T14, ($T14,$Q14,$N14,$K14,$H14,$E14), 0),  score, 2, FALSE)),"",VLOOKUP(RANK(T14, ($T14,$Q14,$N14,$K14,$H14,$E14), 0),  score, 2, FALSE))</f>
        <v>-15</v>
      </c>
      <c r="T14" s="1">
        <v>40</v>
      </c>
    </row>
    <row r="15" spans="1:20" x14ac:dyDescent="0.2">
      <c r="A15" s="1">
        <v>6</v>
      </c>
      <c r="B15" s="1">
        <v>1</v>
      </c>
      <c r="C15" s="2" t="s">
        <v>46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-20</v>
      </c>
      <c r="H15" s="1">
        <v>20</v>
      </c>
      <c r="J15" s="3">
        <f>IF(ISERROR(VLOOKUP(RANK(K15, ($T15,$Q15,$N15,$K15,$H15,$E15), 0),  score, 2, FALSE)),"",VLOOKUP(RANK(K15, ($T15,$Q15,$N15,$K15,$H15,$E15), 0),  score, 2, FALSE))</f>
        <v>-15</v>
      </c>
      <c r="K15" s="1">
        <v>40</v>
      </c>
      <c r="M15" s="3">
        <f>IF(ISERROR(VLOOKUP(RANK(N15, ($T15,$Q15,$N15,$K15,$H15,$E15), 0),  score, 2, FALSE)),"",VLOOKUP(RANK(N15, ($T15,$Q15,$N15,$K15,$H15,$E15), 0),  score, 2, FALSE))</f>
        <v>50</v>
      </c>
      <c r="N15" s="1">
        <v>100</v>
      </c>
      <c r="P15" s="3">
        <f>IF(ISERROR(VLOOKUP(RANK(Q15, ($T15,$Q15,$N15,$K15,$H15,$E15), 0),  score, 2, FALSE)),"",VLOOKUP(RANK(Q15, ($T15,$Q15,$N15,$K15,$H15,$E15), 0),  score, 2, FALSE))</f>
        <v>-10</v>
      </c>
      <c r="Q15" s="1">
        <v>60</v>
      </c>
      <c r="S15" s="3">
        <f>IF(ISERROR(VLOOKUP(RANK(T15, ($T15,$Q15,$N15,$K15,$H15,$E15), 0),  score, 2, FALSE)),"",VLOOKUP(RANK(T15, ($T15,$Q15,$N15,$K15,$H15,$E15), 0),  score, 2, FALSE))</f>
        <v>-25</v>
      </c>
      <c r="T15" s="1">
        <v>0</v>
      </c>
    </row>
    <row r="16" spans="1:20" x14ac:dyDescent="0.2">
      <c r="A16" s="1">
        <v>7</v>
      </c>
      <c r="B16" s="1">
        <v>1</v>
      </c>
      <c r="C16" s="2" t="s">
        <v>47</v>
      </c>
      <c r="D16" s="3">
        <f>IF(ISERROR(VLOOKUP(RANK(E16, ($T16,$Q16,$N16,$K16,$H16,$E16), 0),  score, 2, FALSE)),"",VLOOKUP(RANK(E16, ($T16,$Q16,$N16,$K16,$H16,$E16), 0),  score, 2, FALSE))</f>
        <v>20</v>
      </c>
      <c r="E16" s="1">
        <v>80</v>
      </c>
      <c r="G16" s="3">
        <f>IF(ISERROR(VLOOKUP(RANK(H16, ($T16,$Q16,$N16,$K16,$H16,$E16), 0),  score, 2, FALSE)),"",VLOOKUP(RANK(H16, ($T16,$Q16,$N16,$K16,$H16,$E16), 0),  score, 2, FALSE))</f>
        <v>-15</v>
      </c>
      <c r="H16" s="1">
        <v>40</v>
      </c>
      <c r="J16" s="3">
        <f>IF(ISERROR(VLOOKUP(RANK(K16, ($T16,$Q16,$N16,$K16,$H16,$E16), 0),  score, 2, FALSE)),"",VLOOKUP(RANK(K16, ($T16,$Q16,$N16,$K16,$H16,$E16), 0),  score, 2, FALSE))</f>
        <v>-20</v>
      </c>
      <c r="K16" s="1">
        <v>20</v>
      </c>
      <c r="M16" s="3">
        <f>IF(ISERROR(VLOOKUP(RANK(N16, ($T16,$Q16,$N16,$K16,$H16,$E16), 0),  score, 2, FALSE)),"",VLOOKUP(RANK(N16, ($T16,$Q16,$N16,$K16,$H16,$E16), 0),  score, 2, FALSE))</f>
        <v>-10</v>
      </c>
      <c r="N16" s="1">
        <v>60</v>
      </c>
      <c r="P16" s="3">
        <f>IF(ISERROR(VLOOKUP(RANK(Q16, ($T16,$Q16,$N16,$K16,$H16,$E16), 0),  score, 2, FALSE)),"",VLOOKUP(RANK(Q16, ($T16,$Q16,$N16,$K16,$H16,$E16), 0),  score, 2, FALSE))</f>
        <v>-25</v>
      </c>
      <c r="Q16" s="1">
        <v>0</v>
      </c>
      <c r="S16" s="3">
        <f>IF(ISERROR(VLOOKUP(RANK(T16, ($T16,$Q16,$N16,$K16,$H16,$E16), 0),  score, 2, FALSE)),"",VLOOKUP(RANK(T16, ($T16,$Q16,$N16,$K16,$H16,$E16), 0),  score, 2, FALSE))</f>
        <v>50</v>
      </c>
      <c r="T16" s="1">
        <v>100</v>
      </c>
    </row>
    <row r="17" spans="1:21" x14ac:dyDescent="0.2">
      <c r="A17" s="1">
        <v>8</v>
      </c>
      <c r="B17" s="1">
        <v>1</v>
      </c>
      <c r="C17" s="2" t="s">
        <v>48</v>
      </c>
      <c r="D17" s="3" t="str">
        <f>IF(ISERROR(VLOOKUP(RANK(E17, ($T17,$Q17,$N17,$K17,$H17,$E17), 0),  score, 2, FALSE)),"",VLOOKUP(RANK(E17, ($T17,$Q17,$N17,$K17,$H17,$E17), 0),  score, 2, FALSE))</f>
        <v/>
      </c>
      <c r="E17" s="1"/>
      <c r="G17" s="3" t="str">
        <f>IF(ISERROR(VLOOKUP(RANK(H17, ($T17,$Q17,$N17,$K17,$H17,$E17), 0),  score, 2, FALSE)),"",VLOOKUP(RANK(H17, ($T17,$Q17,$N17,$K17,$H17,$E17), 0),  score, 2, FALSE))</f>
        <v/>
      </c>
      <c r="H17" s="1"/>
      <c r="J17" s="3" t="str">
        <f>IF(ISERROR(VLOOKUP(RANK(K17, ($T17,$Q17,$N17,$K17,$H17,$E17), 0),  score, 2, FALSE)),"",VLOOKUP(RANK(K17, ($T17,$Q17,$N17,$K17,$H17,$E17), 0),  score, 2, FALSE))</f>
        <v/>
      </c>
      <c r="K17" s="1"/>
      <c r="M17" s="3" t="str">
        <f>IF(ISERROR(VLOOKUP(RANK(N17, ($T17,$Q17,$N17,$K17,$H17,$E17), 0),  score, 2, FALSE)),"",VLOOKUP(RANK(N17, ($T17,$Q17,$N17,$K17,$H17,$E17), 0),  score, 2, FALSE))</f>
        <v/>
      </c>
      <c r="N17" s="1"/>
      <c r="P17" s="3" t="str">
        <f>IF(ISERROR(VLOOKUP(RANK(Q17, ($T17,$Q17,$N17,$K17,$H17,$E17), 0),  score, 2, FALSE)),"",VLOOKUP(RANK(Q17, ($T17,$Q17,$N17,$K17,$H17,$E17), 0),  score, 2, FALSE))</f>
        <v/>
      </c>
      <c r="Q17" s="1"/>
      <c r="S17" s="3" t="str">
        <f>IF(ISERROR(VLOOKUP(RANK(T17, ($T17,$Q17,$N17,$K17,$H17,$E17), 0),  score, 2, FALSE)),"",VLOOKUP(RANK(T17, ($T17,$Q17,$N17,$K17,$H17,$E17), 0),  score, 2, FALSE))</f>
        <v/>
      </c>
      <c r="T17" s="1"/>
    </row>
    <row r="18" spans="1:21" x14ac:dyDescent="0.2">
      <c r="A18" s="1">
        <v>9</v>
      </c>
      <c r="B18" s="1">
        <v>1</v>
      </c>
      <c r="C18" s="19" t="s">
        <v>49</v>
      </c>
      <c r="D18" s="3" t="str">
        <f>IF(ISERROR(VLOOKUP(RANK(E18, ($T18,$Q18,$N18,$K18,$H18,$E18), 0),  score, 2, FALSE)),"",VLOOKUP(RANK(E18, ($T18,$Q18,$N18,$K18,$H18,$E18), 0),  score, 2, FALSE))</f>
        <v/>
      </c>
      <c r="E18" s="1"/>
      <c r="G18" s="3" t="str">
        <f>IF(ISERROR(VLOOKUP(RANK(H18, ($T18,$Q18,$N18,$K18,$H18,$E18), 0),  score, 2, FALSE)),"",VLOOKUP(RANK(H18, ($T18,$Q18,$N18,$K18,$H18,$E18), 0),  score, 2, FALSE))</f>
        <v/>
      </c>
      <c r="H18" s="1"/>
      <c r="J18" s="3" t="str">
        <f>IF(ISERROR(VLOOKUP(RANK(K18, ($T18,$Q18,$N18,$K18,$H18,$E18), 0),  score, 2, FALSE)),"",VLOOKUP(RANK(K18, ($T18,$Q18,$N18,$K18,$H18,$E18), 0),  score, 2, FALSE))</f>
        <v/>
      </c>
      <c r="K18" s="1"/>
      <c r="M18" s="3" t="str">
        <f>IF(ISERROR(VLOOKUP(RANK(N18, ($T18,$Q18,$N18,$K18,$H18,$E18), 0),  score, 2, FALSE)),"",VLOOKUP(RANK(N18, ($T18,$Q18,$N18,$K18,$H18,$E18), 0),  score, 2, FALSE))</f>
        <v/>
      </c>
      <c r="N18" s="1"/>
      <c r="P18" s="3" t="str">
        <f>IF(ISERROR(VLOOKUP(RANK(Q18, ($T18,$Q18,$N18,$K18,$H18,$E18), 0),  score, 2, FALSE)),"",VLOOKUP(RANK(Q18, ($T18,$Q18,$N18,$K18,$H18,$E18), 0),  score, 2, FALSE))</f>
        <v/>
      </c>
      <c r="Q18" s="1"/>
      <c r="S18" s="3" t="str">
        <f>IF(ISERROR(VLOOKUP(RANK(T18, ($T18,$Q18,$N18,$K18,$H18,$E18), 0),  score, 2, FALSE)),"",VLOOKUP(RANK(T18, ($T18,$Q18,$N18,$K18,$H18,$E18), 0),  score, 2, FALSE))</f>
        <v/>
      </c>
      <c r="T18" s="1"/>
    </row>
    <row r="19" spans="1:21" x14ac:dyDescent="0.2">
      <c r="A19" s="1">
        <v>10</v>
      </c>
      <c r="B19" s="1">
        <v>1</v>
      </c>
      <c r="C19" s="19" t="s">
        <v>50</v>
      </c>
      <c r="D19" s="3" t="str">
        <f>IF(ISERROR(VLOOKUP(RANK(E19, ($T19,$Q19,$N19,$K19,$H19,$E19), 0),  score, 2, FALSE)),"",VLOOKUP(RANK(E19, ($T19,$Q19,$N19,$K19,$H19,$E19), 0),  score, 2, FALSE))</f>
        <v/>
      </c>
      <c r="E19" s="1"/>
      <c r="G19" s="3" t="str">
        <f>IF(ISERROR(VLOOKUP(RANK(H19, ($T19,$Q19,$N19,$K19,$H19,$E19), 0),  score, 2, FALSE)),"",VLOOKUP(RANK(H19, ($T19,$Q19,$N19,$K19,$H19,$E19), 0),  score, 2, FALSE))</f>
        <v/>
      </c>
      <c r="H19" s="1"/>
      <c r="J19" s="3" t="str">
        <f>IF(ISERROR(VLOOKUP(RANK(K19, ($T19,$Q19,$N19,$K19,$H19,$E19), 0),  score, 2, FALSE)),"",VLOOKUP(RANK(K19, ($T19,$Q19,$N19,$K19,$H19,$E19), 0),  score, 2, FALSE))</f>
        <v/>
      </c>
      <c r="K19" s="1"/>
      <c r="M19" s="3" t="str">
        <f>IF(ISERROR(VLOOKUP(RANK(N19, ($T19,$Q19,$N19,$K19,$H19,$E19), 0),  score, 2, FALSE)),"",VLOOKUP(RANK(N19, ($T19,$Q19,$N19,$K19,$H19,$E19), 0),  score, 2, FALSE))</f>
        <v/>
      </c>
      <c r="N19" s="1"/>
      <c r="P19" s="3" t="str">
        <f>IF(ISERROR(VLOOKUP(RANK(Q19, ($T19,$Q19,$N19,$K19,$H19,$E19), 0),  score, 2, FALSE)),"",VLOOKUP(RANK(Q19, ($T19,$Q19,$N19,$K19,$H19,$E19), 0),  score, 2, FALSE))</f>
        <v/>
      </c>
      <c r="Q19" s="1"/>
      <c r="S19" s="3" t="str">
        <f>IF(ISERROR(VLOOKUP(RANK(T19, ($T19,$Q19,$N19,$K19,$H19,$E19), 0),  score, 2, FALSE)),"",VLOOKUP(RANK(T19, ($T19,$Q19,$N19,$K19,$H19,$E19), 0),  score, 2, FALSE))</f>
        <v/>
      </c>
      <c r="T19" s="1"/>
    </row>
    <row r="20" spans="1:21" x14ac:dyDescent="0.2">
      <c r="A20" s="1">
        <v>11</v>
      </c>
      <c r="B20" s="1">
        <v>1</v>
      </c>
      <c r="C20" s="19" t="s">
        <v>51</v>
      </c>
      <c r="D20" s="3" t="str">
        <f>IF(ISERROR(VLOOKUP(RANK(E20, ($T20,$Q20,$N20,$K20,$H20,$E20), 0),  score, 2, FALSE)),"",VLOOKUP(RANK(E20, ($T20,$Q20,$N20,$K20,$H20,$E20), 0),  score, 2, FALSE))</f>
        <v/>
      </c>
      <c r="E20" s="1"/>
      <c r="G20" s="3" t="str">
        <f>IF(ISERROR(VLOOKUP(RANK(H20, ($T20,$Q20,$N20,$K20,$H20,$E20), 0),  score, 2, FALSE)),"",VLOOKUP(RANK(H20, ($T20,$Q20,$N20,$K20,$H20,$E20), 0),  score, 2, FALSE))</f>
        <v/>
      </c>
      <c r="H20" s="1"/>
      <c r="J20" s="3" t="str">
        <f>IF(ISERROR(VLOOKUP(RANK(K20, ($T20,$Q20,$N20,$K20,$H20,$E20), 0),  score, 2, FALSE)),"",VLOOKUP(RANK(K20, ($T20,$Q20,$N20,$K20,$H20,$E20), 0),  score, 2, FALSE))</f>
        <v/>
      </c>
      <c r="K20" s="1"/>
      <c r="M20" s="3" t="str">
        <f>IF(ISERROR(VLOOKUP(RANK(N20, ($T20,$Q20,$N20,$K20,$H20,$E20), 0),  score, 2, FALSE)),"",VLOOKUP(RANK(N20, ($T20,$Q20,$N20,$K20,$H20,$E20), 0),  score, 2, FALSE))</f>
        <v/>
      </c>
      <c r="N20" s="1"/>
      <c r="P20" s="3" t="str">
        <f>IF(ISERROR(VLOOKUP(RANK(Q20, ($T20,$Q20,$N20,$K20,$H20,$E20), 0),  score, 2, FALSE)),"",VLOOKUP(RANK(Q20, ($T20,$Q20,$N20,$K20,$H20,$E20), 0),  score, 2, FALSE))</f>
        <v/>
      </c>
      <c r="Q20" s="1"/>
      <c r="S20" s="3" t="str">
        <f>IF(ISERROR(VLOOKUP(RANK(T20, ($T20,$Q20,$N20,$K20,$H20,$E20), 0),  score, 2, FALSE)),"",VLOOKUP(RANK(T20, ($T20,$Q20,$N20,$K20,$H20,$E20), 0),  score, 2, FALSE))</f>
        <v/>
      </c>
      <c r="T20" s="1"/>
    </row>
    <row r="21" spans="1:21" x14ac:dyDescent="0.2">
      <c r="A21" s="1">
        <v>12</v>
      </c>
      <c r="B21" s="1">
        <v>1</v>
      </c>
      <c r="C21" s="19" t="s">
        <v>52</v>
      </c>
      <c r="D21" s="3" t="str">
        <f>IF(ISERROR(VLOOKUP(RANK(E21, ($T21,$Q21,$N21,$K21,$H21,$E21), 0),  score, 2, FALSE)),"",VLOOKUP(RANK(E21, ($T21,$Q21,$N21,$K21,$H21,$E21), 0),  score, 2, FALSE))</f>
        <v/>
      </c>
      <c r="E21" s="1"/>
      <c r="G21" s="3" t="str">
        <f>IF(ISERROR(VLOOKUP(RANK(H21, ($T21,$Q21,$N21,$K21,$H21,$E21), 0),  score, 2, FALSE)),"",VLOOKUP(RANK(H21, ($T21,$Q21,$N21,$K21,$H21,$E21), 0),  score, 2, FALSE))</f>
        <v/>
      </c>
      <c r="H21" s="1"/>
      <c r="J21" s="3" t="str">
        <f>IF(ISERROR(VLOOKUP(RANK(K21, ($T21,$Q21,$N21,$K21,$H21,$E21), 0),  score, 2, FALSE)),"",VLOOKUP(RANK(K21, ($T21,$Q21,$N21,$K21,$H21,$E21), 0),  score, 2, FALSE))</f>
        <v/>
      </c>
      <c r="K21" s="1"/>
      <c r="M21" s="3" t="str">
        <f>IF(ISERROR(VLOOKUP(RANK(N21, ($T21,$Q21,$N21,$K21,$H21,$E21), 0),  score, 2, FALSE)),"",VLOOKUP(RANK(N21, ($T21,$Q21,$N21,$K21,$H21,$E21), 0),  score, 2, FALSE))</f>
        <v/>
      </c>
      <c r="N21" s="1"/>
      <c r="P21" s="3" t="str">
        <f>IF(ISERROR(VLOOKUP(RANK(Q21, ($T21,$Q21,$N21,$K21,$H21,$E21), 0),  score, 2, FALSE)),"",VLOOKUP(RANK(Q21, ($T21,$Q21,$N21,$K21,$H21,$E21), 0),  score, 2, FALSE))</f>
        <v/>
      </c>
      <c r="Q21" s="1"/>
      <c r="S21" s="3" t="str">
        <f>IF(ISERROR(VLOOKUP(RANK(T21, ($T21,$Q21,$N21,$K21,$H21,$E21), 0),  score, 2, FALSE)),"",VLOOKUP(RANK(T21, ($T21,$Q21,$N21,$K21,$H21,$E21), 0),  score, 2, FALSE))</f>
        <v/>
      </c>
      <c r="T21" s="1"/>
    </row>
    <row r="22" spans="1:21" x14ac:dyDescent="0.2">
      <c r="A22" s="1">
        <v>13</v>
      </c>
      <c r="B22" s="1">
        <v>1</v>
      </c>
      <c r="C22" s="19" t="s">
        <v>53</v>
      </c>
      <c r="D22" s="3" t="str">
        <f>IF(ISERROR(VLOOKUP(RANK(E22, ($T22,$Q22,$N22,$K22,$H22,$E22), 0),  score, 2, FALSE)),"",VLOOKUP(RANK(E22, ($T22,$Q22,$N22,$K22,$H22,$E22), 0),  score, 2, FALSE))</f>
        <v/>
      </c>
      <c r="E22" s="1"/>
      <c r="G22" s="3" t="str">
        <f>IF(ISERROR(VLOOKUP(RANK(H22, ($T22,$Q22,$N22,$K22,$H22,$E22), 0),  score, 2, FALSE)),"",VLOOKUP(RANK(H22, ($T22,$Q22,$N22,$K22,$H22,$E22), 0),  score, 2, FALSE))</f>
        <v/>
      </c>
      <c r="H22" s="1"/>
      <c r="J22" s="3" t="str">
        <f>IF(ISERROR(VLOOKUP(RANK(K22, ($T22,$Q22,$N22,$K22,$H22,$E22), 0),  score, 2, FALSE)),"",VLOOKUP(RANK(K22, ($T22,$Q22,$N22,$K22,$H22,$E22), 0),  score, 2, FALSE))</f>
        <v/>
      </c>
      <c r="K22" s="1"/>
      <c r="M22" s="3" t="str">
        <f>IF(ISERROR(VLOOKUP(RANK(N22, ($T22,$Q22,$N22,$K22,$H22,$E22), 0),  score, 2, FALSE)),"",VLOOKUP(RANK(N22, ($T22,$Q22,$N22,$K22,$H22,$E22), 0),  score, 2, FALSE))</f>
        <v/>
      </c>
      <c r="N22" s="1"/>
      <c r="P22" s="3" t="str">
        <f>IF(ISERROR(VLOOKUP(RANK(Q22, ($T22,$Q22,$N22,$K22,$H22,$E22), 0),  score, 2, FALSE)),"",VLOOKUP(RANK(Q22, ($T22,$Q22,$N22,$K22,$H22,$E22), 0),  score, 2, FALSE))</f>
        <v/>
      </c>
      <c r="Q22" s="1"/>
      <c r="S22" s="3" t="str">
        <f>IF(ISERROR(VLOOKUP(RANK(T22, ($T22,$Q22,$N22,$K22,$H22,$E22), 0),  score, 2, FALSE)),"",VLOOKUP(RANK(T22, ($T22,$Q22,$N22,$K22,$H22,$E22), 0),  score, 2, FALSE))</f>
        <v/>
      </c>
      <c r="T22" s="1"/>
    </row>
    <row r="23" spans="1:21" x14ac:dyDescent="0.2">
      <c r="A23" s="1">
        <v>14</v>
      </c>
      <c r="B23" s="1">
        <v>1</v>
      </c>
      <c r="C23" s="19" t="s">
        <v>54</v>
      </c>
      <c r="D23" s="3" t="str">
        <f>IF(ISERROR(VLOOKUP(RANK(E23, ($T23,$Q23,$N23,$K23,$H23,$E23), 0),  score, 2, FALSE)),"",VLOOKUP(RANK(E23, ($T23,$Q23,$N23,$K23,$H23,$E23), 0),  score, 2, FALSE))</f>
        <v/>
      </c>
      <c r="E23" s="1"/>
      <c r="G23" s="3" t="str">
        <f>IF(ISERROR(VLOOKUP(RANK(H23, ($T23,$Q23,$N23,$K23,$H23,$E23), 0),  score, 2, FALSE)),"",VLOOKUP(RANK(H23, ($T23,$Q23,$N23,$K23,$H23,$E23), 0),  score, 2, FALSE))</f>
        <v/>
      </c>
      <c r="H23" s="1"/>
      <c r="J23" s="3" t="str">
        <f>IF(ISERROR(VLOOKUP(RANK(K23, ($T23,$Q23,$N23,$K23,$H23,$E23), 0),  score, 2, FALSE)),"",VLOOKUP(RANK(K23, ($T23,$Q23,$N23,$K23,$H23,$E23), 0),  score, 2, FALSE))</f>
        <v/>
      </c>
      <c r="K23" s="1"/>
      <c r="M23" s="3" t="str">
        <f>IF(ISERROR(VLOOKUP(RANK(N23, ($T23,$Q23,$N23,$K23,$H23,$E23), 0),  score, 2, FALSE)),"",VLOOKUP(RANK(N23, ($T23,$Q23,$N23,$K23,$H23,$E23), 0),  score, 2, FALSE))</f>
        <v/>
      </c>
      <c r="N23" s="1"/>
      <c r="P23" s="3" t="str">
        <f>IF(ISERROR(VLOOKUP(RANK(Q23, ($T23,$Q23,$N23,$K23,$H23,$E23), 0),  score, 2, FALSE)),"",VLOOKUP(RANK(Q23, ($T23,$Q23,$N23,$K23,$H23,$E23), 0),  score, 2, FALSE))</f>
        <v/>
      </c>
      <c r="Q23" s="1"/>
      <c r="S23" s="3" t="str">
        <f>IF(ISERROR(VLOOKUP(RANK(T23, ($T23,$Q23,$N23,$K23,$H23,$E23), 0),  score, 2, FALSE)),"",VLOOKUP(RANK(T23, ($T23,$Q23,$N23,$K23,$H23,$E23), 0),  score, 2, FALSE))</f>
        <v/>
      </c>
      <c r="T23" s="1"/>
    </row>
    <row r="24" spans="1:21" x14ac:dyDescent="0.2">
      <c r="A24" s="1">
        <v>15</v>
      </c>
      <c r="B24" s="1">
        <v>1</v>
      </c>
      <c r="C24" s="19" t="s">
        <v>55</v>
      </c>
      <c r="D24" s="3" t="str">
        <f>IF(ISERROR(VLOOKUP(RANK(E24, ($T24,$Q24,$N24,$K24,$H24,$E24), 0),  score, 2, FALSE)),"",VLOOKUP(RANK(E24, ($T24,$Q24,$N24,$K24,$H24,$E24), 0),  score, 2, FALSE))</f>
        <v/>
      </c>
      <c r="E24" s="1"/>
      <c r="G24" s="3" t="str">
        <f>IF(ISERROR(VLOOKUP(RANK(H24, ($T24,$Q24,$N24,$K24,$H24,$E24), 0),  score, 2, FALSE)),"",VLOOKUP(RANK(H24, ($T24,$Q24,$N24,$K24,$H24,$E24), 0),  score, 2, FALSE))</f>
        <v/>
      </c>
      <c r="H24" s="1"/>
      <c r="J24" s="3" t="str">
        <f>IF(ISERROR(VLOOKUP(RANK(K24, ($T24,$Q24,$N24,$K24,$H24,$E24), 0),  score, 2, FALSE)),"",VLOOKUP(RANK(K24, ($T24,$Q24,$N24,$K24,$H24,$E24), 0),  score, 2, FALSE))</f>
        <v/>
      </c>
      <c r="K24" s="1"/>
      <c r="M24" s="3" t="str">
        <f>IF(ISERROR(VLOOKUP(RANK(N24, ($T24,$Q24,$N24,$K24,$H24,$E24), 0),  score, 2, FALSE)),"",VLOOKUP(RANK(N24, ($T24,$Q24,$N24,$K24,$H24,$E24), 0),  score, 2, FALSE))</f>
        <v/>
      </c>
      <c r="N24" s="1"/>
      <c r="P24" s="3" t="str">
        <f>IF(ISERROR(VLOOKUP(RANK(Q24, ($T24,$Q24,$N24,$K24,$H24,$E24), 0),  score, 2, FALSE)),"",VLOOKUP(RANK(Q24, ($T24,$Q24,$N24,$K24,$H24,$E24), 0),  score, 2, FALSE))</f>
        <v/>
      </c>
      <c r="Q24" s="1"/>
      <c r="S24" s="3" t="str">
        <f>IF(ISERROR(VLOOKUP(RANK(T24, ($T24,$Q24,$N24,$K24,$H24,$E24), 0),  score, 2, FALSE)),"",VLOOKUP(RANK(T24, ($T24,$Q24,$N24,$K24,$H24,$E24), 0),  score, 2, FALSE))</f>
        <v/>
      </c>
      <c r="T24" s="1"/>
    </row>
    <row r="25" spans="1:21" x14ac:dyDescent="0.2">
      <c r="A25" s="5"/>
      <c r="B25" s="1" t="s">
        <v>3</v>
      </c>
      <c r="C25" s="9"/>
      <c r="D25" s="1"/>
      <c r="E25" s="8" t="s">
        <v>11</v>
      </c>
      <c r="G25" s="1"/>
      <c r="H25" s="8" t="s">
        <v>11</v>
      </c>
      <c r="J25" s="1"/>
      <c r="K25" s="8" t="s">
        <v>11</v>
      </c>
      <c r="M25" s="1"/>
      <c r="N25" s="8" t="s">
        <v>11</v>
      </c>
      <c r="P25" s="1"/>
      <c r="Q25" s="8" t="s">
        <v>11</v>
      </c>
      <c r="S25" s="1"/>
      <c r="T25" s="8" t="s">
        <v>11</v>
      </c>
    </row>
    <row r="26" spans="1:21" x14ac:dyDescent="0.2">
      <c r="A26" s="4"/>
      <c r="B26" s="4"/>
      <c r="C26" s="4"/>
      <c r="D26" s="1"/>
      <c r="E26" s="10" t="str">
        <f>D9</f>
        <v>Anantha</v>
      </c>
      <c r="G26" s="1"/>
      <c r="H26" s="10" t="str">
        <f>G9</f>
        <v>Jayanth</v>
      </c>
      <c r="J26" s="1"/>
      <c r="K26" s="10" t="str">
        <f>J9</f>
        <v>Justin</v>
      </c>
      <c r="M26" s="1"/>
      <c r="N26" s="10" t="str">
        <f>M9</f>
        <v>Rapaka</v>
      </c>
      <c r="P26" s="1"/>
      <c r="Q26" s="10" t="str">
        <f>P9</f>
        <v>Sushma</v>
      </c>
      <c r="S26" s="1"/>
      <c r="T26" s="10" t="str">
        <f>S9</f>
        <v>Sampath M</v>
      </c>
    </row>
    <row r="27" spans="1:21" ht="21" x14ac:dyDescent="0.25">
      <c r="A27" s="4"/>
      <c r="B27" s="4"/>
      <c r="C27" s="4"/>
      <c r="D27" s="6" t="s">
        <v>12</v>
      </c>
      <c r="E27" s="11">
        <f>SUM(D10:D24)</f>
        <v>17.5</v>
      </c>
      <c r="G27" s="6" t="s">
        <v>12</v>
      </c>
      <c r="H27" s="11">
        <f>SUM(G10:G24)</f>
        <v>-47.5</v>
      </c>
      <c r="J27" s="6" t="s">
        <v>12</v>
      </c>
      <c r="K27" s="11">
        <f>SUM(J10:J24)</f>
        <v>-90</v>
      </c>
      <c r="M27" s="6" t="s">
        <v>12</v>
      </c>
      <c r="N27" s="11">
        <f>SUM(M10:M24)</f>
        <v>115</v>
      </c>
      <c r="P27" s="6" t="s">
        <v>12</v>
      </c>
      <c r="Q27" s="11">
        <f>SUM(P10:P24)</f>
        <v>60</v>
      </c>
      <c r="S27" s="6" t="s">
        <v>12</v>
      </c>
      <c r="T27" s="11">
        <f>SUM(S10:S24)</f>
        <v>-55</v>
      </c>
      <c r="U27" s="1">
        <f>SUM(E27,H27,K27,N27,Q27,T27)</f>
        <v>0</v>
      </c>
    </row>
    <row r="28" spans="1:21" x14ac:dyDescent="0.2">
      <c r="A28" s="4"/>
      <c r="B28" s="4"/>
      <c r="C28" s="4"/>
      <c r="D28" s="4"/>
      <c r="E28" s="4"/>
    </row>
    <row r="29" spans="1:21" x14ac:dyDescent="0.2">
      <c r="A29" s="4"/>
      <c r="B29" s="4"/>
      <c r="C29" s="4"/>
      <c r="D29" s="4"/>
      <c r="E29" s="4"/>
    </row>
    <row r="30" spans="1:21" x14ac:dyDescent="0.2">
      <c r="A30" s="4"/>
      <c r="B30" s="4"/>
      <c r="C30" s="4"/>
      <c r="D30" s="4"/>
      <c r="E30" s="4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27">
    <cfRule type="cellIs" dxfId="32" priority="76" operator="lessThan">
      <formula>0</formula>
    </cfRule>
    <cfRule type="cellIs" dxfId="31" priority="77" operator="equal">
      <formula>0</formula>
    </cfRule>
    <cfRule type="cellIs" dxfId="30" priority="78" operator="greaterThan">
      <formula>0</formula>
    </cfRule>
  </conditionalFormatting>
  <conditionalFormatting sqref="H27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27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27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27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27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F3D9-B2DA-B14A-BEAC-3FAB2279E4CE}">
  <dimension ref="F17:J60"/>
  <sheetViews>
    <sheetView showGridLines="0" topLeftCell="D25" zoomScale="140" zoomScaleNormal="140" workbookViewId="0">
      <selection activeCell="I63" sqref="I63"/>
    </sheetView>
  </sheetViews>
  <sheetFormatPr baseColWidth="10" defaultRowHeight="16" x14ac:dyDescent="0.2"/>
  <cols>
    <col min="5" max="5" width="17.5" bestFit="1" customWidth="1"/>
    <col min="6" max="6" width="20" bestFit="1" customWidth="1"/>
    <col min="7" max="8" width="16.6640625" bestFit="1" customWidth="1"/>
    <col min="9" max="9" width="30.33203125" bestFit="1" customWidth="1"/>
    <col min="10" max="10" width="37.6640625" bestFit="1" customWidth="1"/>
  </cols>
  <sheetData>
    <row r="17" spans="6:10" ht="24" x14ac:dyDescent="0.3">
      <c r="I17" s="12" t="s">
        <v>21</v>
      </c>
      <c r="J17" s="13" t="s">
        <v>27</v>
      </c>
    </row>
    <row r="18" spans="6:10" ht="24" x14ac:dyDescent="0.3">
      <c r="I18" s="12" t="s">
        <v>22</v>
      </c>
      <c r="J18" s="13" t="s">
        <v>28</v>
      </c>
    </row>
    <row r="19" spans="6:10" ht="24" customHeight="1" x14ac:dyDescent="0.25">
      <c r="I19" s="22" t="s">
        <v>23</v>
      </c>
      <c r="J19" s="13" t="s">
        <v>33</v>
      </c>
    </row>
    <row r="20" spans="6:10" ht="24" customHeight="1" x14ac:dyDescent="0.25">
      <c r="I20" s="23"/>
      <c r="J20" s="13" t="s">
        <v>32</v>
      </c>
    </row>
    <row r="21" spans="6:10" ht="21" customHeight="1" x14ac:dyDescent="0.25">
      <c r="I21" s="16" t="s">
        <v>24</v>
      </c>
      <c r="J21" s="13" t="s">
        <v>31</v>
      </c>
    </row>
    <row r="22" spans="6:10" ht="24" x14ac:dyDescent="0.3">
      <c r="I22" s="12" t="s">
        <v>25</v>
      </c>
      <c r="J22" s="13" t="s">
        <v>30</v>
      </c>
    </row>
    <row r="23" spans="6:10" ht="24" x14ac:dyDescent="0.3">
      <c r="I23" s="14" t="s">
        <v>26</v>
      </c>
      <c r="J23" s="15" t="s">
        <v>29</v>
      </c>
    </row>
    <row r="27" spans="6:10" x14ac:dyDescent="0.2">
      <c r="F27" s="6" t="s">
        <v>34</v>
      </c>
      <c r="G27" s="6" t="s">
        <v>35</v>
      </c>
      <c r="H27" s="6" t="s">
        <v>36</v>
      </c>
    </row>
    <row r="28" spans="6:10" x14ac:dyDescent="0.2">
      <c r="F28" s="6" t="s">
        <v>5</v>
      </c>
      <c r="G28" s="17" t="s">
        <v>5</v>
      </c>
      <c r="H28" s="17" t="s">
        <v>5</v>
      </c>
    </row>
    <row r="29" spans="6:10" x14ac:dyDescent="0.2">
      <c r="F29" s="6" t="s">
        <v>6</v>
      </c>
      <c r="G29" s="17" t="s">
        <v>8</v>
      </c>
      <c r="H29" s="17" t="s">
        <v>9</v>
      </c>
    </row>
    <row r="30" spans="6:10" x14ac:dyDescent="0.2">
      <c r="F30" s="6" t="s">
        <v>7</v>
      </c>
      <c r="G30" s="17" t="s">
        <v>7</v>
      </c>
      <c r="H30" s="17" t="s">
        <v>9</v>
      </c>
    </row>
    <row r="31" spans="6:10" x14ac:dyDescent="0.2">
      <c r="F31" s="6" t="s">
        <v>8</v>
      </c>
      <c r="G31" s="17" t="s">
        <v>6</v>
      </c>
      <c r="H31" s="17" t="s">
        <v>7</v>
      </c>
    </row>
    <row r="32" spans="6:10" x14ac:dyDescent="0.2">
      <c r="F32" s="6" t="s">
        <v>9</v>
      </c>
      <c r="G32" s="17" t="s">
        <v>6</v>
      </c>
      <c r="H32" s="17" t="s">
        <v>8</v>
      </c>
    </row>
    <row r="33" spans="6:8" x14ac:dyDescent="0.2">
      <c r="F33" s="6" t="s">
        <v>10</v>
      </c>
      <c r="G33" s="17" t="s">
        <v>6</v>
      </c>
      <c r="H33" s="17" t="s">
        <v>8</v>
      </c>
    </row>
    <row r="36" spans="6:8" x14ac:dyDescent="0.2">
      <c r="F36" s="6" t="s">
        <v>37</v>
      </c>
      <c r="G36" s="6" t="s">
        <v>35</v>
      </c>
      <c r="H36" s="6" t="s">
        <v>36</v>
      </c>
    </row>
    <row r="37" spans="6:8" x14ac:dyDescent="0.2">
      <c r="F37" s="6" t="s">
        <v>5</v>
      </c>
      <c r="G37" s="17" t="s">
        <v>5</v>
      </c>
      <c r="H37" s="17" t="s">
        <v>9</v>
      </c>
    </row>
    <row r="38" spans="6:8" x14ac:dyDescent="0.2">
      <c r="F38" s="6" t="s">
        <v>6</v>
      </c>
      <c r="G38" s="17" t="s">
        <v>8</v>
      </c>
      <c r="H38" s="17" t="s">
        <v>7</v>
      </c>
    </row>
    <row r="39" spans="6:8" x14ac:dyDescent="0.2">
      <c r="F39" s="6" t="s">
        <v>7</v>
      </c>
      <c r="G39" s="17" t="s">
        <v>7</v>
      </c>
      <c r="H39" s="17" t="s">
        <v>5</v>
      </c>
    </row>
    <row r="40" spans="6:8" x14ac:dyDescent="0.2">
      <c r="F40" s="6" t="s">
        <v>8</v>
      </c>
      <c r="G40" s="18" t="s">
        <v>7</v>
      </c>
      <c r="H40" s="18" t="s">
        <v>6</v>
      </c>
    </row>
    <row r="41" spans="6:8" x14ac:dyDescent="0.2">
      <c r="F41" s="6" t="s">
        <v>9</v>
      </c>
      <c r="G41" s="17" t="s">
        <v>5</v>
      </c>
      <c r="H41" s="17" t="s">
        <v>6</v>
      </c>
    </row>
    <row r="42" spans="6:8" x14ac:dyDescent="0.2">
      <c r="F42" s="6" t="s">
        <v>10</v>
      </c>
      <c r="G42" s="17" t="s">
        <v>8</v>
      </c>
      <c r="H42" s="17" t="s">
        <v>38</v>
      </c>
    </row>
    <row r="45" spans="6:8" x14ac:dyDescent="0.2">
      <c r="F45" s="6" t="s">
        <v>39</v>
      </c>
      <c r="G45" s="6" t="s">
        <v>35</v>
      </c>
      <c r="H45" s="6" t="s">
        <v>36</v>
      </c>
    </row>
    <row r="46" spans="6:8" x14ac:dyDescent="0.2">
      <c r="F46" s="6" t="s">
        <v>5</v>
      </c>
      <c r="G46" s="17" t="s">
        <v>38</v>
      </c>
      <c r="H46" s="17" t="s">
        <v>6</v>
      </c>
    </row>
    <row r="47" spans="6:8" x14ac:dyDescent="0.2">
      <c r="F47" s="6" t="s">
        <v>6</v>
      </c>
      <c r="G47" s="17" t="s">
        <v>8</v>
      </c>
      <c r="H47" s="17" t="s">
        <v>9</v>
      </c>
    </row>
    <row r="48" spans="6:8" x14ac:dyDescent="0.2">
      <c r="F48" s="6" t="s">
        <v>7</v>
      </c>
      <c r="G48" s="17" t="s">
        <v>9</v>
      </c>
      <c r="H48" s="17" t="s">
        <v>6</v>
      </c>
    </row>
    <row r="49" spans="6:8" x14ac:dyDescent="0.2">
      <c r="F49" s="6" t="s">
        <v>8</v>
      </c>
      <c r="G49" s="18" t="s">
        <v>6</v>
      </c>
      <c r="H49" s="18" t="s">
        <v>9</v>
      </c>
    </row>
    <row r="50" spans="6:8" x14ac:dyDescent="0.2">
      <c r="F50" s="6" t="s">
        <v>9</v>
      </c>
      <c r="G50" s="17" t="s">
        <v>9</v>
      </c>
      <c r="H50" s="17" t="s">
        <v>9</v>
      </c>
    </row>
    <row r="51" spans="6:8" x14ac:dyDescent="0.2">
      <c r="F51" s="6" t="s">
        <v>10</v>
      </c>
      <c r="G51" s="17" t="s">
        <v>6</v>
      </c>
      <c r="H51" s="17" t="s">
        <v>8</v>
      </c>
    </row>
    <row r="54" spans="6:8" x14ac:dyDescent="0.2">
      <c r="F54" s="6" t="s">
        <v>40</v>
      </c>
      <c r="G54" s="6" t="s">
        <v>35</v>
      </c>
      <c r="H54" s="6" t="s">
        <v>36</v>
      </c>
    </row>
    <row r="55" spans="6:8" x14ac:dyDescent="0.2">
      <c r="F55" s="6" t="s">
        <v>5</v>
      </c>
      <c r="G55" s="17" t="s">
        <v>8</v>
      </c>
      <c r="H55" s="17" t="s">
        <v>6</v>
      </c>
    </row>
    <row r="56" spans="6:8" x14ac:dyDescent="0.2">
      <c r="F56" s="6" t="s">
        <v>6</v>
      </c>
      <c r="G56" s="17" t="s">
        <v>8</v>
      </c>
      <c r="H56" s="17" t="s">
        <v>7</v>
      </c>
    </row>
    <row r="57" spans="6:8" x14ac:dyDescent="0.2">
      <c r="F57" s="6" t="s">
        <v>7</v>
      </c>
      <c r="G57" s="17" t="s">
        <v>8</v>
      </c>
      <c r="H57" s="17" t="s">
        <v>9</v>
      </c>
    </row>
    <row r="58" spans="6:8" x14ac:dyDescent="0.2">
      <c r="F58" s="6" t="s">
        <v>8</v>
      </c>
      <c r="G58" s="18" t="s">
        <v>6</v>
      </c>
      <c r="H58" s="18" t="s">
        <v>9</v>
      </c>
    </row>
    <row r="59" spans="6:8" x14ac:dyDescent="0.2">
      <c r="F59" s="6" t="s">
        <v>9</v>
      </c>
      <c r="G59" s="17" t="s">
        <v>8</v>
      </c>
      <c r="H59" s="17" t="s">
        <v>38</v>
      </c>
    </row>
    <row r="60" spans="6:8" x14ac:dyDescent="0.2">
      <c r="F60" s="6" t="s">
        <v>10</v>
      </c>
      <c r="G60" s="17" t="s">
        <v>8</v>
      </c>
      <c r="H60" s="17" t="s">
        <v>9</v>
      </c>
    </row>
  </sheetData>
  <mergeCells count="1">
    <mergeCell ref="I19:I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2021-04-16T07:00:44Z</dcterms:modified>
</cp:coreProperties>
</file>