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0A1D1F4-CE1F-B74D-9D17-92C00E0D914F}" xr6:coauthVersionLast="47" xr6:coauthVersionMax="47" xr10:uidLastSave="{00000000-0000-0000-0000-000000000000}"/>
  <bookViews>
    <workbookView xWindow="3440" yWindow="1280" windowWidth="32400" windowHeight="18500" activeTab="1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" l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T83" i="1" l="1"/>
  <c r="T84" i="1"/>
  <c r="T85" i="1"/>
  <c r="T86" i="1"/>
  <c r="T87" i="1"/>
  <c r="T89" i="1"/>
  <c r="T90" i="1"/>
  <c r="T82" i="1"/>
  <c r="T88" i="1"/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Q82" i="1" s="1"/>
  <c r="U82" i="1" s="1"/>
  <c r="G58" i="1"/>
  <c r="G59" i="1"/>
  <c r="G60" i="1"/>
  <c r="G61" i="1"/>
  <c r="G62" i="1"/>
  <c r="G63" i="1"/>
  <c r="G64" i="1"/>
  <c r="G65" i="1"/>
  <c r="G66" i="1"/>
  <c r="G67" i="1"/>
  <c r="H75" i="1" s="1"/>
  <c r="Q83" i="1" s="1"/>
  <c r="U83" i="1" s="1"/>
  <c r="J58" i="1"/>
  <c r="J59" i="1"/>
  <c r="J60" i="1"/>
  <c r="J61" i="1"/>
  <c r="J62" i="1"/>
  <c r="J63" i="1"/>
  <c r="J65" i="1"/>
  <c r="J66" i="1"/>
  <c r="J67" i="1"/>
  <c r="K75" i="1" s="1"/>
  <c r="Q84" i="1" s="1"/>
  <c r="U84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Q90" i="1" s="1"/>
  <c r="U90" i="1" s="1"/>
  <c r="Y58" i="1"/>
  <c r="Y59" i="1"/>
  <c r="Y60" i="1"/>
  <c r="Y61" i="1"/>
  <c r="Y62" i="1"/>
  <c r="Y63" i="1"/>
  <c r="Y64" i="1"/>
  <c r="Y65" i="1"/>
  <c r="Y66" i="1"/>
  <c r="Y67" i="1"/>
  <c r="Z75" i="1" s="1"/>
  <c r="Q89" i="1" s="1"/>
  <c r="U89" i="1" s="1"/>
  <c r="V58" i="1"/>
  <c r="V59" i="1"/>
  <c r="V60" i="1"/>
  <c r="V61" i="1"/>
  <c r="V62" i="1"/>
  <c r="V63" i="1"/>
  <c r="V64" i="1"/>
  <c r="V65" i="1"/>
  <c r="V66" i="1"/>
  <c r="V67" i="1"/>
  <c r="W75" i="1" s="1"/>
  <c r="Q88" i="1" s="1"/>
  <c r="U88" i="1" s="1"/>
  <c r="S59" i="1"/>
  <c r="S60" i="1"/>
  <c r="S61" i="1"/>
  <c r="S62" i="1"/>
  <c r="S63" i="1"/>
  <c r="S64" i="1"/>
  <c r="S67" i="1"/>
  <c r="T75" i="1" s="1"/>
  <c r="Q87" i="1" s="1"/>
  <c r="U87" i="1" s="1"/>
  <c r="P58" i="1"/>
  <c r="P59" i="1"/>
  <c r="P60" i="1"/>
  <c r="P61" i="1"/>
  <c r="P62" i="1"/>
  <c r="P63" i="1"/>
  <c r="P65" i="1"/>
  <c r="P66" i="1"/>
  <c r="P67" i="1"/>
  <c r="M59" i="1"/>
  <c r="M60" i="1"/>
  <c r="M61" i="1"/>
  <c r="M62" i="1"/>
  <c r="M63" i="1"/>
  <c r="M64" i="1"/>
  <c r="M65" i="1"/>
  <c r="M66" i="1"/>
  <c r="M67" i="1"/>
  <c r="N75" i="1" s="1"/>
  <c r="Q85" i="1" s="1"/>
  <c r="U8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Q75" i="1" s="1"/>
  <c r="Q86" i="1" s="1"/>
  <c r="U86" i="1" s="1"/>
  <c r="U91" i="1" s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<sst xmlns="http://schemas.openxmlformats.org/spreadsheetml/2006/main" count="254" uniqueCount="105">
  <si>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</si>
  <si>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</si>
  <si>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</si>
  <si>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</si>
  <si>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</si>
  <si>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</si>
  <si>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</si>
  <si>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</si>
  <si>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</si>
  <si>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</si>
  <si>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</si>
  <si>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</si>
  <si>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</si>
  <si>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</si>
  <si>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</si>
  <si>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</si>
  <si>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</si>
  <si>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</si>
  <si>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</si>
  <si>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</si>
  <si>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Predictions Rank 1</t>
  </si>
  <si>
    <t>Predictions Rank 2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</si>
  <si>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</si>
  <si>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</si>
  <si>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</si>
  <si>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</si>
  <si>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</si>
  <si>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</si>
  <si>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</si>
  <si>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</si>
  <si>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</si>
  <si>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</si>
  <si>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</si>
  <si>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</si>
  <si>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</si>
  <si>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</si>
  <si>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</si>
  <si>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</si>
  <si>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</si>
  <si>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</si>
  <si>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</si>
  <si>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</si>
  <si>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</si>
  <si>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</si>
  <si>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</si>
  <si>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</si>
  <si>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</si>
  <si>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</si>
  <si>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</si>
  <si>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</si>
  <si>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</si>
  <si>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</si>
  <si>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</si>
  <si>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</si>
  <si>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</si>
  <si>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</si>
  <si>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</si>
  <si>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</si>
  <si>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</si>
  <si>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</si>
  <si>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</si>
  <si>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</si>
  <si>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</si>
  <si>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</si>
  <si>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</si>
  <si>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</si>
  <si>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</si>
  <si>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</si>
  <si>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</si>
  <si>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</si>
  <si>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</si>
  <si>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</si>
  <si>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</si>
  <si>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</si>
  <si>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</si>
  <si>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</si>
  <si>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</si>
  <si>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</si>
  <si>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</si>
  <si>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</si>
  <si>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</si>
  <si>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</si>
  <si>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</si>
  <si>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</si>
  <si>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</si>
  <si>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</si>
  <si>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</si>
  <si>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</si>
  <si>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</si>
  <si>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</si>
  <si>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 xml:space="preserve">Finals </t>
  </si>
  <si>
    <t>Total coins</t>
  </si>
  <si>
    <t>Vikcy</t>
  </si>
  <si>
    <t>Scorecard</t>
  </si>
  <si>
    <t>Format 1</t>
  </si>
  <si>
    <t>Format 2</t>
  </si>
  <si>
    <t xml:space="preserve">Final score </t>
  </si>
  <si>
    <t>Outgoing</t>
  </si>
  <si>
    <t>Coins</t>
  </si>
  <si>
    <t>Incoming</t>
  </si>
  <si>
    <t>Qualifier 1 DC vs CSK</t>
  </si>
  <si>
    <t>Eliminator RCB vs KKR</t>
  </si>
  <si>
    <t>Rank 1</t>
  </si>
  <si>
    <t>Rank 2</t>
  </si>
  <si>
    <t>Qualifier 2 DC vs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</si>
</sst>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  <xf numFmtId="0" fontId="0" fillId="0" borderId="0" xfId="0" applyBorder="1" applyAlignment="1">
      <alignment horizontal="center"/>
    </xf>
    <xf numFmtId="0" fontId="1" fillId="0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91"/>
  <sheetViews>
    <sheetView showGridLines="0" zoomScale="87" zoomScaleNormal="87" workbookViewId="0">
      <pane ySplit="11" topLeftCell="A60" activePane="bottomLeft" state="frozen"/>
      <selection pane="bottomLeft" activeCell="U91" sqref="U91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2" bestFit="1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5"/>
    </row>
    <row r="2" spans="1:29" ht="16" customHeight="1" x14ac:dyDescent="0.2">
      <c r="A2" s="8">
        <v>1</v>
      </c>
      <c r="B2" s="8">
        <v>50</v>
      </c>
      <c r="C2" s="5"/>
      <c r="I2" s="17" t="s">
        <v>18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9" ht="16" customHeight="1" x14ac:dyDescent="0.2">
      <c r="A3" s="8">
        <v>2</v>
      </c>
      <c r="B3" s="8">
        <v>20</v>
      </c>
      <c r="C3" s="5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9" ht="16" customHeight="1" x14ac:dyDescent="0.2">
      <c r="A4" s="8">
        <v>3</v>
      </c>
      <c r="B4" s="8">
        <v>5</v>
      </c>
      <c r="C4" s="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9" ht="16" customHeight="1" x14ac:dyDescent="0.2">
      <c r="A5" s="8">
        <v>4</v>
      </c>
      <c r="B5" s="8">
        <v>0</v>
      </c>
      <c r="C5" s="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9" ht="16" customHeight="1" x14ac:dyDescent="0.2">
      <c r="A6" s="8">
        <v>5</v>
      </c>
      <c r="B6" s="8">
        <v>-5</v>
      </c>
      <c r="C6" s="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9" ht="16" customHeight="1" x14ac:dyDescent="0.2">
      <c r="A7" s="8">
        <v>6</v>
      </c>
      <c r="B7" s="8">
        <v>-10</v>
      </c>
      <c r="C7" s="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9" ht="16" customHeight="1" x14ac:dyDescent="0.2">
      <c r="A8" s="8">
        <v>7</v>
      </c>
      <c r="B8" s="8">
        <v>-15</v>
      </c>
      <c r="C8" s="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62</v>
      </c>
      <c r="E11" s="20"/>
      <c r="G11" s="18" t="s">
        <v>14</v>
      </c>
      <c r="H11" s="19"/>
      <c r="J11" s="18" t="s">
        <v>15</v>
      </c>
      <c r="K11" s="19"/>
      <c r="M11" s="18" t="s">
        <v>40</v>
      </c>
      <c r="N11" s="19"/>
      <c r="P11" s="18" t="s">
        <v>16</v>
      </c>
      <c r="Q11" s="19"/>
      <c r="S11" s="18" t="s">
        <v>17</v>
      </c>
      <c r="T11" s="19"/>
      <c r="V11" s="18" t="s">
        <v>25</v>
      </c>
      <c r="W11" s="19"/>
      <c r="Y11" s="18" t="s">
        <v>24</v>
      </c>
      <c r="Z11" s="19"/>
      <c r="AB11" s="18" t="s">
        <v>56</v>
      </c>
      <c r="AC11" s="19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22</v>
      </c>
      <c r="W12" s="7" t="s">
        <v>0</v>
      </c>
      <c r="Y12" s="7" t="s">
        <v>23</v>
      </c>
      <c r="Z12" s="7" t="s">
        <v>0</v>
      </c>
      <c r="AB12" s="7" t="s">
        <v>57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26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27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28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29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30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31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32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33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34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35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36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37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38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39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16" t="s">
        <v>41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16" t="s">
        <v>42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16" t="s">
        <v>43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16" t="s">
        <v>44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16" t="s">
        <v>45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16" t="s">
        <v>46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16" t="s">
        <v>47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16" t="s">
        <v>48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16" t="s">
        <v>49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16" t="s">
        <v>50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16" t="s">
        <v>51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16" t="s">
        <v>52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16" t="s">
        <v>53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16" t="s">
        <v>54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16" t="s">
        <v>58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16" t="s">
        <v>55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16" t="s">
        <v>59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16" t="s">
        <v>60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16" t="s">
        <v>61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16" t="s">
        <v>63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16" t="s">
        <v>64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16" t="s">
        <v>65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16" t="s">
        <v>66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16" t="s">
        <v>67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16" t="s">
        <v>68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16" t="s">
        <v>69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16" t="s">
        <v>70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16" t="s">
        <v>71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16" t="s">
        <v>72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16" t="s">
        <v>73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16" t="s">
        <v>74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16" t="s">
        <v>75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16" t="s">
        <v>76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16" t="s">
        <v>77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16" t="s">
        <v>78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16" t="s">
        <v>79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16" t="s">
        <v>80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16" t="s">
        <v>81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16" t="s">
        <v>82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16" t="s">
        <v>83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16" t="s">
        <v>84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85</v>
      </c>
      <c r="B69" s="1">
        <v>1</v>
      </c>
      <c r="C69" s="16" t="s">
        <v>78</v>
      </c>
      <c r="D69" s="3">
        <f>IF(ISERROR(VLOOKUP(RANK(E69, ($AC69,$Z69,$W69,$T69,$Q69,$N69,$K69,$H69,$E69), 0),  $A$2:$B$10, 2, FALSE)),"",VLOOKUP(RANK(E69, ($AC69,$Z69,$W69,$T69,$Q69,$N69,$K69,$H69,$E69), 0),  $A$2:$B$10, 2, FALSE))</f>
        <v>-5</v>
      </c>
      <c r="E69" s="1">
        <v>50</v>
      </c>
      <c r="G69" s="3">
        <f>IF(ISERROR(VLOOKUP(RANK(H69, ($AC69,$Z69,$W69,$T69,$Q69,$N69,$K69,$H69,$E69), 0),  $A$2:$B$10, 2, FALSE)),"",VLOOKUP(RANK(H69, ($AC69,$Z69,$W69,$T69,$Q69,$N69,$K69,$H69,$E69), 0),  $A$2:$B$10, 2, FALSE))</f>
        <v>0</v>
      </c>
      <c r="H69" s="1">
        <v>60</v>
      </c>
      <c r="J69" s="3">
        <f>IF(ISERROR(VLOOKUP(RANK(K69, ($AC69,$Z69,$W69,$T69,$Q69,$N69,$K69,$H69,$E69), 0),  $A$2:$B$10, 2, FALSE)),"",VLOOKUP(RANK(K69, ($AC69,$Z69,$W69,$T69,$Q69,$N69,$K69,$H69,$E69), 0),  $A$2:$B$10, 2, FALSE))</f>
        <v>5</v>
      </c>
      <c r="K69" s="1">
        <v>70</v>
      </c>
      <c r="M69" s="3">
        <f>IF(ISERROR(VLOOKUP(RANK(N69, ($AC69,$Z69,$W69,$T69,$Q69,$N69,$K69,$H69,$E69), 0),  $A$2:$B$10, 2, FALSE)),"",VLOOKUP(RANK(N69, ($AC69,$Z69,$W69,$T69,$Q69,$N69,$K69,$H69,$E69), 0),  $A$2:$B$10, 2, FALSE))</f>
        <v>-10</v>
      </c>
      <c r="N69" s="1">
        <v>40</v>
      </c>
      <c r="P69" s="3">
        <f>IF(ISERROR(VLOOKUP(RANK(Q69, ($AC69,$Z69,$W69,$T69,$Q69,$N69,$K69,$H69,$E69), 0),  $A$2:$B$10, 2, FALSE)),"",VLOOKUP(RANK(Q69, ($AC69,$Z69,$W69,$T69,$Q69,$N69,$K69,$H69,$E69), 0),  $A$2:$B$10, 2, FALSE))</f>
        <v>-15</v>
      </c>
      <c r="Q69" s="1">
        <v>30</v>
      </c>
      <c r="S69" s="3">
        <f>IF(ISERROR(VLOOKUP(RANK(T69, ($AC69,$Z69,$W69,$T69,$Q69,$N69,$K69,$H69,$E69), 0),  $A$2:$B$10, 2, FALSE)),"",VLOOKUP(RANK(T69, ($AC69,$Z69,$W69,$T69,$Q69,$N69,$K69,$H69,$E69), 0),  $A$2:$B$10, 2, FALSE))</f>
        <v>20</v>
      </c>
      <c r="T69" s="1">
        <v>80</v>
      </c>
      <c r="V69" s="3">
        <f>IF(ISERROR(VLOOKUP(RANK(W69, ($AC69,$Z69,$W69,$T69,$Q69,$N69,$K69,$H69,$E69), 0),  $A$2:$B$10, 2, FALSE)),"",VLOOKUP(RANK(W69, ($AC69,$Z69,$W69,$T69,$Q69,$N69,$K69,$H69,$E69), 0),  $A$2:$B$10, 2, FALSE))</f>
        <v>-25</v>
      </c>
      <c r="W69" s="1">
        <v>0</v>
      </c>
      <c r="Y69" s="3">
        <f>IF(ISERROR(VLOOKUP(RANK(Z69, ($AC69,$Z69,$W69,$T69,$Q69,$N69,$K69,$H69,$E69), 0),  $A$2:$B$10, 2, FALSE)),"",VLOOKUP(RANK(Z69, ($AC69,$Z69,$W69,$T69,$Q69,$N69,$K69,$H69,$E69), 0),  $A$2:$B$10, 2, FALSE))</f>
        <v>-20</v>
      </c>
      <c r="Z69" s="1">
        <v>20</v>
      </c>
      <c r="AB69" s="3">
        <f>IF(ISERROR(VLOOKUP(RANK(AC69, ($AC69,$Z69,$W69,$T69,$Q69,$N69,$K69,$H69,$E69), 0),  $A$2:$B$10, 2, FALSE)),"",VLOOKUP(RANK(AC69, ($AC69,$Z69,$W69,$T69,$Q69,$N69,$K69,$H69,$E69), 0),  $A$2:$B$10, 2, FALSE))</f>
        <v>50</v>
      </c>
      <c r="AC69" s="1">
        <v>100</v>
      </c>
    </row>
    <row r="70" spans="1:30" x14ac:dyDescent="0.2">
      <c r="A70" s="6" t="s">
        <v>86</v>
      </c>
      <c r="B70" s="1">
        <v>1</v>
      </c>
      <c r="C70" s="16" t="s">
        <v>34</v>
      </c>
      <c r="D70" s="3">
        <f>IF(ISERROR(VLOOKUP(RANK(E70, ($AC70,$Z70,$W70,$T70,$Q70,$N70,$K70,$H70,$E70), 0),  $A$2:$B$10, 2, FALSE)),"",VLOOKUP(RANK(E70, ($AC70,$Z70,$W70,$T70,$Q70,$N70,$K70,$H70,$E70), 0),  $A$2:$B$10, 2, FALSE))</f>
        <v>5</v>
      </c>
      <c r="E70" s="1">
        <v>70</v>
      </c>
      <c r="G70" s="3">
        <f>IF(ISERROR(VLOOKUP(RANK(H70, ($AC70,$Z70,$W70,$T70,$Q70,$N70,$K70,$H70,$E70), 0),  $A$2:$B$10, 2, FALSE)),"",VLOOKUP(RANK(H70, ($AC70,$Z70,$W70,$T70,$Q70,$N70,$K70,$H70,$E70), 0),  $A$2:$B$10, 2, FALSE))</f>
        <v>20</v>
      </c>
      <c r="H70" s="1">
        <v>80</v>
      </c>
      <c r="J70" s="3">
        <f>IF(ISERROR(VLOOKUP(RANK(K70, ($AC70,$Z70,$W70,$T70,$Q70,$N70,$K70,$H70,$E70), 0),  $A$2:$B$10, 2, FALSE)),"",VLOOKUP(RANK(K70, ($AC70,$Z70,$W70,$T70,$Q70,$N70,$K70,$H70,$E70), 0),  $A$2:$B$10, 2, FALSE))</f>
        <v>50</v>
      </c>
      <c r="K70" s="1">
        <v>100</v>
      </c>
      <c r="M70" s="3">
        <f>IF(ISERROR(VLOOKUP(RANK(N70, ($AC70,$Z70,$W70,$T70,$Q70,$N70,$K70,$H70,$E70), 0),  $A$2:$B$10, 2, FALSE)),"",VLOOKUP(RANK(N70, ($AC70,$Z70,$W70,$T70,$Q70,$N70,$K70,$H70,$E70), 0),  $A$2:$B$10, 2, FALSE))</f>
        <v>-10</v>
      </c>
      <c r="N70" s="1">
        <v>40</v>
      </c>
      <c r="P70" s="3">
        <f>IF(ISERROR(VLOOKUP(RANK(Q70, ($AC70,$Z70,$W70,$T70,$Q70,$N70,$K70,$H70,$E70), 0),  $A$2:$B$10, 2, FALSE)),"",VLOOKUP(RANK(Q70, ($AC70,$Z70,$W70,$T70,$Q70,$N70,$K70,$H70,$E70), 0),  $A$2:$B$10, 2, FALSE))</f>
        <v>0</v>
      </c>
      <c r="Q70" s="1">
        <v>60</v>
      </c>
      <c r="S70" s="3">
        <f>IF(ISERROR(VLOOKUP(RANK(T70, ($AC70,$Z70,$W70,$T70,$Q70,$N70,$K70,$H70,$E70), 0),  $A$2:$B$10, 2, FALSE)),"",VLOOKUP(RANK(T70, ($AC70,$Z70,$W70,$T70,$Q70,$N70,$K70,$H70,$E70), 0),  $A$2:$B$10, 2, FALSE))</f>
        <v>-20</v>
      </c>
      <c r="T70" s="1">
        <v>20</v>
      </c>
      <c r="V70" s="3">
        <f>IF(ISERROR(VLOOKUP(RANK(W70, ($AC70,$Z70,$W70,$T70,$Q70,$N70,$K70,$H70,$E70), 0),  $A$2:$B$10, 2, FALSE)),"",VLOOKUP(RANK(W70, ($AC70,$Z70,$W70,$T70,$Q70,$N70,$K70,$H70,$E70), 0),  $A$2:$B$10, 2, FALSE))</f>
        <v>-25</v>
      </c>
      <c r="W70" s="1">
        <v>0</v>
      </c>
      <c r="Y70" s="3">
        <f>IF(ISERROR(VLOOKUP(RANK(Z70, ($AC70,$Z70,$W70,$T70,$Q70,$N70,$K70,$H70,$E70), 0),  $A$2:$B$10, 2, FALSE)),"",VLOOKUP(RANK(Z70, ($AC70,$Z70,$W70,$T70,$Q70,$N70,$K70,$H70,$E70), 0),  $A$2:$B$10, 2, FALSE))</f>
        <v>-5</v>
      </c>
      <c r="Z70" s="1">
        <v>50</v>
      </c>
      <c r="AB70" s="3">
        <f>IF(ISERROR(VLOOKUP(RANK(AC70, ($AC70,$Z70,$W70,$T70,$Q70,$N70,$K70,$H70,$E70), 0),  $A$2:$B$10, 2, FALSE)),"",VLOOKUP(RANK(AC70, ($AC70,$Z70,$W70,$T70,$Q70,$N70,$K70,$H70,$E70), 0),  $A$2:$B$10, 2, FALSE))</f>
        <v>-15</v>
      </c>
      <c r="AC70" s="1">
        <v>30</v>
      </c>
    </row>
    <row r="71" spans="1:30" x14ac:dyDescent="0.2">
      <c r="A71" s="6" t="s">
        <v>87</v>
      </c>
      <c r="B71" s="1">
        <v>1</v>
      </c>
      <c r="C71" s="16"/>
      <c r="D71" s="3" t="str">
        <f>IF(ISERROR(VLOOKUP(RANK(E71, ($AC71,$Z71,$W71,$T71,$Q71,$N71,$K71,$H71,$E71), 0),  $A$2:$B$10, 2, FALSE)),"",VLOOKUP(RANK(E71, ($AC71,$Z71,$W71,$T71,$Q71,$N71,$K71,$H71,$E71), 0),  $A$2:$B$10, 2, FALSE))</f>
        <v/>
      </c>
      <c r="E71" s="1"/>
      <c r="G71" s="3" t="str">
        <f>IF(ISERROR(VLOOKUP(RANK(H71, ($AC71,$Z71,$W71,$T71,$Q71,$N71,$K71,$H71,$E71), 0),  $A$2:$B$10, 2, FALSE)),"",VLOOKUP(RANK(H71, ($AC71,$Z71,$W71,$T71,$Q71,$N71,$K71,$H71,$E71), 0),  $A$2:$B$10, 2, FALSE))</f>
        <v/>
      </c>
      <c r="H71" s="1"/>
      <c r="J71" s="3" t="str">
        <f>IF(ISERROR(VLOOKUP(RANK(K71, ($AC71,$Z71,$W71,$T71,$Q71,$N71,$K71,$H71,$E71), 0),  $A$2:$B$10, 2, FALSE)),"",VLOOKUP(RANK(K71, ($AC71,$Z71,$W71,$T71,$Q71,$N71,$K71,$H71,$E71), 0),  $A$2:$B$10, 2, FALSE))</f>
        <v/>
      </c>
      <c r="K71" s="1"/>
      <c r="M71" s="3" t="str">
        <f>IF(ISERROR(VLOOKUP(RANK(N71, ($AC71,$Z71,$W71,$T71,$Q71,$N71,$K71,$H71,$E71), 0),  $A$2:$B$10, 2, FALSE)),"",VLOOKUP(RANK(N71, ($AC71,$Z71,$W71,$T71,$Q71,$N71,$K71,$H71,$E71), 0),  $A$2:$B$10, 2, FALSE))</f>
        <v/>
      </c>
      <c r="N71" s="1"/>
      <c r="P71" s="3" t="str">
        <f>IF(ISERROR(VLOOKUP(RANK(Q71, ($AC71,$Z71,$W71,$T71,$Q71,$N71,$K71,$H71,$E71), 0),  $A$2:$B$10, 2, FALSE)),"",VLOOKUP(RANK(Q71, ($AC71,$Z71,$W71,$T71,$Q71,$N71,$K71,$H71,$E71), 0),  $A$2:$B$10, 2, FALSE))</f>
        <v/>
      </c>
      <c r="Q71" s="1"/>
      <c r="S71" s="3" t="str">
        <f>IF(ISERROR(VLOOKUP(RANK(T71, ($AC71,$Z71,$W71,$T71,$Q71,$N71,$K71,$H71,$E71), 0),  $A$2:$B$10, 2, FALSE)),"",VLOOKUP(RANK(T71, ($AC71,$Z71,$W71,$T71,$Q71,$N71,$K71,$H71,$E71), 0),  $A$2:$B$10, 2, FALSE))</f>
        <v/>
      </c>
      <c r="T71" s="1"/>
      <c r="V71" s="3" t="str">
        <f>IF(ISERROR(VLOOKUP(RANK(W71, ($AC71,$Z71,$W71,$T71,$Q71,$N71,$K71,$H71,$E71), 0),  $A$2:$B$10, 2, FALSE)),"",VLOOKUP(RANK(W71, ($AC71,$Z71,$W71,$T71,$Q71,$N71,$K71,$H71,$E71), 0),  $A$2:$B$10, 2, FALSE))</f>
        <v/>
      </c>
      <c r="W71" s="1"/>
      <c r="Y71" s="3" t="str">
        <f>IF(ISERROR(VLOOKUP(RANK(Z71, ($AC71,$Z71,$W71,$T71,$Q71,$N71,$K71,$H71,$E71), 0),  $A$2:$B$10, 2, FALSE)),"",VLOOKUP(RANK(Z71, ($AC71,$Z71,$W71,$T71,$Q71,$N71,$K71,$H71,$E71), 0),  $A$2:$B$10, 2, FALSE))</f>
        <v/>
      </c>
      <c r="Z71" s="1"/>
      <c r="AB71" s="3" t="str">
        <f>IF(ISERROR(VLOOKUP(RANK(AC71, ($AC71,$Z71,$W71,$T71,$Q71,$N71,$K71,$H71,$E71), 0),  $A$2:$B$10, 2, FALSE)),"",VLOOKUP(RANK(AC71, ($AC71,$Z71,$W71,$T71,$Q71,$N71,$K71,$H71,$E71), 0),  $A$2:$B$10, 2, FALSE))</f>
        <v/>
      </c>
      <c r="AC71" s="1"/>
    </row>
    <row r="72" spans="1:30" x14ac:dyDescent="0.2">
      <c r="A72" s="6" t="s">
        <v>88</v>
      </c>
      <c r="B72" s="1">
        <v>1</v>
      </c>
      <c r="C72" s="16"/>
      <c r="D72" s="3" t="str">
        <f>IF(ISERROR(VLOOKUP(RANK(E72, ($AC72,$Z72,$W72,$T72,$Q72,$N72,$K72,$H72,$E72), 0),  $A$2:$B$10, 2, FALSE)),"",VLOOKUP(RANK(E72, ($AC72,$Z72,$W72,$T72,$Q72,$N72,$K72,$H72,$E72), 0),  $A$2:$B$10, 2, FALSE))</f>
        <v/>
      </c>
      <c r="E72" s="1"/>
      <c r="G72" s="3" t="str">
        <f>IF(ISERROR(VLOOKUP(RANK(H72, ($AC72,$Z72,$W72,$T72,$Q72,$N72,$K72,$H72,$E72), 0),  $A$2:$B$10, 2, FALSE)),"",VLOOKUP(RANK(H72, ($AC72,$Z72,$W72,$T72,$Q72,$N72,$K72,$H72,$E72), 0),  $A$2:$B$10, 2, FALSE))</f>
        <v/>
      </c>
      <c r="H72" s="1"/>
      <c r="J72" s="3" t="str">
        <f>IF(ISERROR(VLOOKUP(RANK(K72, ($AC72,$Z72,$W72,$T72,$Q72,$N72,$K72,$H72,$E72), 0),  $A$2:$B$10, 2, FALSE)),"",VLOOKUP(RANK(K72, ($AC72,$Z72,$W72,$T72,$Q72,$N72,$K72,$H72,$E72), 0),  $A$2:$B$10, 2, FALSE))</f>
        <v/>
      </c>
      <c r="K72" s="1"/>
      <c r="M72" s="3" t="str">
        <f>IF(ISERROR(VLOOKUP(RANK(N72, ($AC72,$Z72,$W72,$T72,$Q72,$N72,$K72,$H72,$E72), 0),  $A$2:$B$10, 2, FALSE)),"",VLOOKUP(RANK(N72, ($AC72,$Z72,$W72,$T72,$Q72,$N72,$K72,$H72,$E72), 0),  $A$2:$B$10, 2, FALSE))</f>
        <v/>
      </c>
      <c r="N72" s="1"/>
      <c r="P72" s="3" t="str">
        <f>IF(ISERROR(VLOOKUP(RANK(Q72, ($AC72,$Z72,$W72,$T72,$Q72,$N72,$K72,$H72,$E72), 0),  $A$2:$B$10, 2, FALSE)),"",VLOOKUP(RANK(Q72, ($AC72,$Z72,$W72,$T72,$Q72,$N72,$K72,$H72,$E72), 0),  $A$2:$B$10, 2, FALSE))</f>
        <v/>
      </c>
      <c r="Q72" s="1"/>
      <c r="S72" s="3" t="str">
        <f>IF(ISERROR(VLOOKUP(RANK(T72, ($AC72,$Z72,$W72,$T72,$Q72,$N72,$K72,$H72,$E72), 0),  $A$2:$B$10, 2, FALSE)),"",VLOOKUP(RANK(T72, ($AC72,$Z72,$W72,$T72,$Q72,$N72,$K72,$H72,$E72), 0),  $A$2:$B$10, 2, FALSE))</f>
        <v/>
      </c>
      <c r="T72" s="1"/>
      <c r="V72" s="3" t="str">
        <f>IF(ISERROR(VLOOKUP(RANK(W72, ($AC72,$Z72,$W72,$T72,$Q72,$N72,$K72,$H72,$E72), 0),  $A$2:$B$10, 2, FALSE)),"",VLOOKUP(RANK(W72, ($AC72,$Z72,$W72,$T72,$Q72,$N72,$K72,$H72,$E72), 0),  $A$2:$B$10, 2, FALSE))</f>
        <v/>
      </c>
      <c r="W72" s="1"/>
      <c r="Y72" s="3" t="str">
        <f>IF(ISERROR(VLOOKUP(RANK(Z72, ($AC72,$Z72,$W72,$T72,$Q72,$N72,$K72,$H72,$E72), 0),  $A$2:$B$10, 2, FALSE)),"",VLOOKUP(RANK(Z72, ($AC72,$Z72,$W72,$T72,$Q72,$N72,$K72,$H72,$E72), 0),  $A$2:$B$10, 2, FALSE))</f>
        <v/>
      </c>
      <c r="Z72" s="1"/>
      <c r="AB72" s="3" t="str">
        <f>IF(ISERROR(VLOOKUP(RANK(AC72, ($AC72,$Z72,$W72,$T72,$Q72,$N72,$K72,$H72,$E72), 0),  $A$2:$B$10, 2, FALSE)),"",VLOOKUP(RANK(AC72, ($AC72,$Z72,$W72,$T72,$Q72,$N72,$K72,$H72,$E72), 0),  $A$2:$B$10, 2, FALSE))</f>
        <v/>
      </c>
      <c r="AC72" s="1"/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-30</v>
      </c>
      <c r="G75" s="7" t="s">
        <v>7</v>
      </c>
      <c r="H75" s="12">
        <f>SUM(G13:G72)</f>
        <v>-77.5</v>
      </c>
      <c r="J75" s="7" t="s">
        <v>7</v>
      </c>
      <c r="K75" s="12">
        <f>SUM(J13:J72)</f>
        <v>262.5</v>
      </c>
      <c r="M75" s="7" t="s">
        <v>7</v>
      </c>
      <c r="N75" s="12">
        <f>SUM(M13:M72)</f>
        <v>-267.5</v>
      </c>
      <c r="P75" s="7" t="s">
        <v>7</v>
      </c>
      <c r="Q75" s="12">
        <f>SUM(P13:P72)</f>
        <v>105</v>
      </c>
      <c r="S75" s="7" t="s">
        <v>7</v>
      </c>
      <c r="T75" s="12">
        <f>SUM(S13:S72)</f>
        <v>-402.5</v>
      </c>
      <c r="V75" s="7" t="s">
        <v>7</v>
      </c>
      <c r="W75" s="12">
        <f>SUM(V13:V72)</f>
        <v>230</v>
      </c>
      <c r="Y75" s="7" t="s">
        <v>7</v>
      </c>
      <c r="Z75" s="12">
        <f>SUM(Y13:Y72)</f>
        <v>225</v>
      </c>
      <c r="AB75" s="7" t="s">
        <v>7</v>
      </c>
      <c r="AC75" s="12">
        <f>SUM(AB13:AB72)</f>
        <v>-45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  <row r="80" spans="1:30" ht="19" x14ac:dyDescent="0.25">
      <c r="E80" s="27" t="s">
        <v>89</v>
      </c>
      <c r="F80" s="27"/>
      <c r="G80" s="27"/>
      <c r="H80" s="27"/>
      <c r="I80" s="24"/>
      <c r="P80" s="28" t="s">
        <v>93</v>
      </c>
      <c r="Q80" s="29" t="s">
        <v>94</v>
      </c>
      <c r="R80" s="21" t="s">
        <v>95</v>
      </c>
      <c r="S80" s="22"/>
      <c r="T80" s="23"/>
      <c r="U80" s="29" t="s">
        <v>96</v>
      </c>
    </row>
    <row r="81" spans="4:22" ht="19" x14ac:dyDescent="0.25">
      <c r="E81" s="25" t="s">
        <v>85</v>
      </c>
      <c r="F81" s="25" t="s">
        <v>86</v>
      </c>
      <c r="G81" s="25" t="s">
        <v>87</v>
      </c>
      <c r="H81" s="25" t="s">
        <v>90</v>
      </c>
      <c r="I81" s="26" t="s">
        <v>91</v>
      </c>
      <c r="P81" s="30"/>
      <c r="Q81" s="29"/>
      <c r="R81" s="25" t="s">
        <v>97</v>
      </c>
      <c r="S81" s="25" t="s">
        <v>98</v>
      </c>
      <c r="T81" s="25" t="s">
        <v>99</v>
      </c>
      <c r="U81" s="29"/>
    </row>
    <row r="82" spans="4:22" ht="21" x14ac:dyDescent="0.25">
      <c r="D82" s="25" t="s">
        <v>8</v>
      </c>
      <c r="E82" s="1">
        <v>0</v>
      </c>
      <c r="F82" s="1">
        <v>0</v>
      </c>
      <c r="G82" s="1"/>
      <c r="H82" s="1"/>
      <c r="I82" s="25">
        <f>SUM(E82:H82)</f>
        <v>0</v>
      </c>
      <c r="P82" s="25" t="s">
        <v>8</v>
      </c>
      <c r="Q82" s="12">
        <f>E75</f>
        <v>-30</v>
      </c>
      <c r="R82" s="31">
        <v>-200</v>
      </c>
      <c r="S82" s="12">
        <f>I82</f>
        <v>0</v>
      </c>
      <c r="T82" s="12">
        <f>IFERROR((-SUM($R$82:$R$90)/SUM($S$82:$S$90))*$S82, 0)</f>
        <v>0</v>
      </c>
      <c r="U82" s="12">
        <f>SUM(Q82,R82,T82)</f>
        <v>-230</v>
      </c>
      <c r="V82" s="25" t="s">
        <v>8</v>
      </c>
    </row>
    <row r="83" spans="4:22" ht="21" x14ac:dyDescent="0.25">
      <c r="D83" s="25" t="s">
        <v>5</v>
      </c>
      <c r="E83" s="1">
        <v>0</v>
      </c>
      <c r="F83" s="1">
        <v>0</v>
      </c>
      <c r="G83" s="1"/>
      <c r="H83" s="1"/>
      <c r="I83" s="25">
        <f t="shared" ref="I83:I87" si="0">SUM(E83:H83)</f>
        <v>0</v>
      </c>
      <c r="P83" s="25" t="s">
        <v>5</v>
      </c>
      <c r="Q83" s="12">
        <f>H75</f>
        <v>-77.5</v>
      </c>
      <c r="R83" s="31">
        <v>-200</v>
      </c>
      <c r="S83" s="12">
        <f t="shared" ref="S83:S90" si="1">I83</f>
        <v>0</v>
      </c>
      <c r="T83" s="12">
        <f t="shared" ref="T83:T90" si="2">IFERROR((-SUM($R$82:$R$90)/SUM($S$82:$S$90))*$S83, 0)</f>
        <v>0</v>
      </c>
      <c r="U83" s="12">
        <f t="shared" ref="U83:U90" si="3">SUM(Q83,R83,T83)</f>
        <v>-277.5</v>
      </c>
      <c r="V83" s="25" t="s">
        <v>5</v>
      </c>
    </row>
    <row r="84" spans="4:22" ht="21" x14ac:dyDescent="0.25">
      <c r="D84" s="25" t="s">
        <v>9</v>
      </c>
      <c r="E84" s="1">
        <v>3</v>
      </c>
      <c r="F84" s="1">
        <v>7</v>
      </c>
      <c r="G84" s="1"/>
      <c r="H84" s="1"/>
      <c r="I84" s="25">
        <f t="shared" si="0"/>
        <v>10</v>
      </c>
      <c r="P84" s="25" t="s">
        <v>9</v>
      </c>
      <c r="Q84" s="12">
        <f>K75</f>
        <v>262.5</v>
      </c>
      <c r="R84" s="31">
        <v>-200</v>
      </c>
      <c r="S84" s="12">
        <f t="shared" si="1"/>
        <v>10</v>
      </c>
      <c r="T84" s="12">
        <f t="shared" si="2"/>
        <v>243.24324324324323</v>
      </c>
      <c r="U84" s="12">
        <f t="shared" si="3"/>
        <v>305.74324324324323</v>
      </c>
      <c r="V84" s="25" t="s">
        <v>9</v>
      </c>
    </row>
    <row r="85" spans="4:22" ht="21" x14ac:dyDescent="0.25">
      <c r="D85" s="25" t="s">
        <v>12</v>
      </c>
      <c r="E85" s="1">
        <v>0</v>
      </c>
      <c r="F85" s="1">
        <v>25</v>
      </c>
      <c r="G85" s="1"/>
      <c r="H85" s="1"/>
      <c r="I85" s="25">
        <f t="shared" si="0"/>
        <v>25</v>
      </c>
      <c r="P85" s="25" t="s">
        <v>12</v>
      </c>
      <c r="Q85" s="12">
        <f>N75</f>
        <v>-267.5</v>
      </c>
      <c r="R85" s="31">
        <v>-200</v>
      </c>
      <c r="S85" s="12">
        <f t="shared" si="1"/>
        <v>25</v>
      </c>
      <c r="T85" s="12">
        <f t="shared" si="2"/>
        <v>608.10810810810813</v>
      </c>
      <c r="U85" s="12">
        <f t="shared" si="3"/>
        <v>140.60810810810813</v>
      </c>
      <c r="V85" s="25" t="s">
        <v>12</v>
      </c>
    </row>
    <row r="86" spans="4:22" ht="21" x14ac:dyDescent="0.25">
      <c r="D86" s="25" t="s">
        <v>10</v>
      </c>
      <c r="E86" s="1">
        <v>0</v>
      </c>
      <c r="F86" s="1">
        <v>3</v>
      </c>
      <c r="G86" s="1"/>
      <c r="H86" s="1"/>
      <c r="I86" s="25">
        <f t="shared" si="0"/>
        <v>3</v>
      </c>
      <c r="P86" s="25" t="s">
        <v>10</v>
      </c>
      <c r="Q86" s="12">
        <f>Q75</f>
        <v>105</v>
      </c>
      <c r="R86" s="31">
        <v>-200</v>
      </c>
      <c r="S86" s="12">
        <f t="shared" si="1"/>
        <v>3</v>
      </c>
      <c r="T86" s="12">
        <f t="shared" si="2"/>
        <v>72.972972972972968</v>
      </c>
      <c r="U86" s="12">
        <f t="shared" si="3"/>
        <v>-22.027027027027032</v>
      </c>
      <c r="V86" s="25" t="s">
        <v>10</v>
      </c>
    </row>
    <row r="87" spans="4:22" ht="21" x14ac:dyDescent="0.25">
      <c r="D87" s="25" t="s">
        <v>13</v>
      </c>
      <c r="E87" s="1">
        <v>3</v>
      </c>
      <c r="F87" s="1">
        <v>5</v>
      </c>
      <c r="G87" s="1"/>
      <c r="H87" s="1"/>
      <c r="I87" s="25">
        <f t="shared" si="0"/>
        <v>8</v>
      </c>
      <c r="P87" s="25" t="s">
        <v>13</v>
      </c>
      <c r="Q87" s="12">
        <f>T75</f>
        <v>-402.5</v>
      </c>
      <c r="R87" s="31">
        <v>-200</v>
      </c>
      <c r="S87" s="12">
        <f t="shared" si="1"/>
        <v>8</v>
      </c>
      <c r="T87" s="12">
        <f t="shared" si="2"/>
        <v>194.59459459459458</v>
      </c>
      <c r="U87" s="12">
        <f t="shared" si="3"/>
        <v>-407.90540540540542</v>
      </c>
      <c r="V87" s="25" t="s">
        <v>13</v>
      </c>
    </row>
    <row r="88" spans="4:22" ht="21" x14ac:dyDescent="0.25">
      <c r="D88" s="25" t="s">
        <v>22</v>
      </c>
      <c r="E88" s="1">
        <v>0</v>
      </c>
      <c r="F88" s="1">
        <v>0</v>
      </c>
      <c r="G88" s="1"/>
      <c r="H88" s="1"/>
      <c r="I88" s="25">
        <f t="shared" ref="I88:I90" si="4">SUM(E88:H88)</f>
        <v>0</v>
      </c>
      <c r="P88" s="25" t="s">
        <v>22</v>
      </c>
      <c r="Q88" s="12">
        <f>W75</f>
        <v>230</v>
      </c>
      <c r="R88" s="31">
        <v>-200</v>
      </c>
      <c r="S88" s="12">
        <f t="shared" si="1"/>
        <v>0</v>
      </c>
      <c r="T88" s="12">
        <f t="shared" si="2"/>
        <v>0</v>
      </c>
      <c r="U88" s="12">
        <f t="shared" si="3"/>
        <v>30</v>
      </c>
      <c r="V88" s="25" t="s">
        <v>22</v>
      </c>
    </row>
    <row r="89" spans="4:22" ht="21" x14ac:dyDescent="0.25">
      <c r="D89" s="25" t="s">
        <v>92</v>
      </c>
      <c r="E89" s="1">
        <v>11</v>
      </c>
      <c r="F89" s="1">
        <v>3</v>
      </c>
      <c r="G89" s="1"/>
      <c r="H89" s="1"/>
      <c r="I89" s="25">
        <f t="shared" si="4"/>
        <v>14</v>
      </c>
      <c r="P89" s="25" t="s">
        <v>92</v>
      </c>
      <c r="Q89" s="12">
        <f>Z75</f>
        <v>225</v>
      </c>
      <c r="R89" s="31">
        <v>-200</v>
      </c>
      <c r="S89" s="12">
        <f t="shared" si="1"/>
        <v>14</v>
      </c>
      <c r="T89" s="12">
        <f t="shared" si="2"/>
        <v>340.54054054054052</v>
      </c>
      <c r="U89" s="12">
        <f t="shared" si="3"/>
        <v>365.54054054054052</v>
      </c>
      <c r="V89" s="25" t="s">
        <v>92</v>
      </c>
    </row>
    <row r="90" spans="4:22" ht="21" x14ac:dyDescent="0.25">
      <c r="D90" s="25" t="s">
        <v>57</v>
      </c>
      <c r="E90" s="1">
        <v>11</v>
      </c>
      <c r="F90" s="1">
        <v>3</v>
      </c>
      <c r="G90" s="1"/>
      <c r="H90" s="1"/>
      <c r="I90" s="25">
        <f t="shared" si="4"/>
        <v>14</v>
      </c>
      <c r="P90" s="25" t="s">
        <v>57</v>
      </c>
      <c r="Q90" s="12">
        <f>AC75</f>
        <v>-45</v>
      </c>
      <c r="R90" s="31">
        <v>-200</v>
      </c>
      <c r="S90" s="12">
        <f t="shared" si="1"/>
        <v>14</v>
      </c>
      <c r="T90" s="12">
        <f t="shared" si="2"/>
        <v>340.54054054054052</v>
      </c>
      <c r="U90" s="12">
        <f t="shared" si="3"/>
        <v>95.540540540540519</v>
      </c>
      <c r="V90" s="25" t="s">
        <v>57</v>
      </c>
    </row>
    <row r="91" spans="4:22" ht="21" x14ac:dyDescent="0.25">
      <c r="U91" s="32">
        <f>SUM(U82:U90)</f>
        <v>0</v>
      </c>
    </row>
  </sheetData>
  <dataConsolidate/>
  <mergeCells count="15">
    <mergeCell ref="P80:P81"/>
    <mergeCell ref="Q80:Q81"/>
    <mergeCell ref="R80:T80"/>
    <mergeCell ref="U80:U81"/>
    <mergeCell ref="E80:H80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35" priority="139" operator="lessThan">
      <formula>0</formula>
    </cfRule>
    <cfRule type="cellIs" dxfId="34" priority="140" operator="equal">
      <formula>0</formula>
    </cfRule>
    <cfRule type="cellIs" dxfId="33" priority="141" operator="greaterThan">
      <formula>0</formula>
    </cfRule>
  </conditionalFormatting>
  <conditionalFormatting sqref="H75">
    <cfRule type="cellIs" dxfId="32" priority="34" operator="lessThan">
      <formula>0</formula>
    </cfRule>
    <cfRule type="cellIs" dxfId="31" priority="35" operator="equal">
      <formula>0</formula>
    </cfRule>
    <cfRule type="cellIs" dxfId="30" priority="36" operator="greaterThan">
      <formula>0</formula>
    </cfRule>
  </conditionalFormatting>
  <conditionalFormatting sqref="K75">
    <cfRule type="cellIs" dxfId="29" priority="31" operator="lessThan">
      <formula>0</formula>
    </cfRule>
    <cfRule type="cellIs" dxfId="28" priority="32" operator="equal">
      <formula>0</formula>
    </cfRule>
    <cfRule type="cellIs" dxfId="27" priority="33" operator="greaterThan">
      <formula>0</formula>
    </cfRule>
  </conditionalFormatting>
  <conditionalFormatting sqref="N75">
    <cfRule type="cellIs" dxfId="26" priority="28" operator="lessThan">
      <formula>0</formula>
    </cfRule>
    <cfRule type="cellIs" dxfId="25" priority="29" operator="equal">
      <formula>0</formula>
    </cfRule>
    <cfRule type="cellIs" dxfId="24" priority="30" operator="greaterThan">
      <formula>0</formula>
    </cfRule>
  </conditionalFormatting>
  <conditionalFormatting sqref="Q75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T75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W75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Z75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AC75">
    <cfRule type="cellIs" dxfId="11" priority="13" operator="lessThan">
      <formula>0</formula>
    </cfRule>
    <cfRule type="cellIs" dxfId="10" priority="14" operator="equal">
      <formula>0</formula>
    </cfRule>
    <cfRule type="cellIs" dxfId="9" priority="15" operator="greaterThan">
      <formula>0</formula>
    </cfRule>
  </conditionalFormatting>
  <conditionalFormatting sqref="U87:U90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82:Q90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82:U86">
    <cfRule type="cellIs" dxfId="2" priority="7" operator="lessThan">
      <formula>0</formula>
    </cfRule>
    <cfRule type="cellIs" dxfId="1" priority="8" operator="equal">
      <formula>0</formula>
    </cfRule>
    <cfRule type="cellIs" dxfId="0" priority="9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D18:J62"/>
  <sheetViews>
    <sheetView showGridLines="0" tabSelected="1" topLeftCell="C37" zoomScale="150" zoomScaleNormal="150" workbookViewId="0">
      <selection activeCell="K57" sqref="K57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21.6640625" bestFit="1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7" t="s">
        <v>100</v>
      </c>
      <c r="F27" s="7" t="s">
        <v>20</v>
      </c>
      <c r="G27" s="7" t="s">
        <v>21</v>
      </c>
      <c r="I27" s="34" t="s">
        <v>102</v>
      </c>
      <c r="J27" s="34" t="s">
        <v>57</v>
      </c>
    </row>
    <row r="28" spans="5:10" ht="19" x14ac:dyDescent="0.25">
      <c r="E28" s="25" t="s">
        <v>8</v>
      </c>
      <c r="F28" s="14" t="s">
        <v>8</v>
      </c>
      <c r="G28" s="14" t="s">
        <v>5</v>
      </c>
      <c r="I28" s="34" t="s">
        <v>103</v>
      </c>
      <c r="J28" s="34" t="s">
        <v>13</v>
      </c>
    </row>
    <row r="29" spans="5:10" ht="19" x14ac:dyDescent="0.25">
      <c r="E29" s="25" t="s">
        <v>5</v>
      </c>
      <c r="F29" s="14" t="s">
        <v>10</v>
      </c>
      <c r="G29" s="14" t="s">
        <v>8</v>
      </c>
    </row>
    <row r="30" spans="5:10" ht="19" x14ac:dyDescent="0.25">
      <c r="E30" s="25" t="s">
        <v>9</v>
      </c>
      <c r="F30" s="14" t="s">
        <v>9</v>
      </c>
      <c r="G30" s="14" t="s">
        <v>57</v>
      </c>
    </row>
    <row r="31" spans="5:10" ht="19" x14ac:dyDescent="0.25">
      <c r="E31" s="25" t="s">
        <v>12</v>
      </c>
      <c r="F31" s="14" t="s">
        <v>12</v>
      </c>
      <c r="G31" s="14" t="s">
        <v>8</v>
      </c>
    </row>
    <row r="32" spans="5:10" ht="19" x14ac:dyDescent="0.25">
      <c r="E32" s="25" t="s">
        <v>10</v>
      </c>
      <c r="F32" s="14" t="s">
        <v>10</v>
      </c>
      <c r="G32" s="14" t="s">
        <v>23</v>
      </c>
    </row>
    <row r="33" spans="5:10" ht="19" x14ac:dyDescent="0.25">
      <c r="E33" s="25" t="s">
        <v>13</v>
      </c>
      <c r="F33" s="14" t="s">
        <v>13</v>
      </c>
      <c r="G33" s="14" t="s">
        <v>22</v>
      </c>
    </row>
    <row r="34" spans="5:10" ht="19" x14ac:dyDescent="0.25">
      <c r="E34" s="25" t="s">
        <v>22</v>
      </c>
      <c r="F34" s="14" t="s">
        <v>8</v>
      </c>
      <c r="G34" s="14" t="s">
        <v>22</v>
      </c>
    </row>
    <row r="35" spans="5:10" ht="19" x14ac:dyDescent="0.25">
      <c r="E35" s="25" t="s">
        <v>92</v>
      </c>
      <c r="F35" s="14" t="s">
        <v>57</v>
      </c>
      <c r="G35" s="14" t="s">
        <v>23</v>
      </c>
    </row>
    <row r="36" spans="5:10" ht="19" x14ac:dyDescent="0.25">
      <c r="E36" s="25" t="s">
        <v>57</v>
      </c>
      <c r="F36" s="14" t="s">
        <v>57</v>
      </c>
      <c r="G36" s="14" t="s">
        <v>22</v>
      </c>
    </row>
    <row r="39" spans="5:10" x14ac:dyDescent="0.2">
      <c r="E39" s="7" t="s">
        <v>101</v>
      </c>
      <c r="F39" s="7" t="s">
        <v>20</v>
      </c>
      <c r="G39" s="7" t="s">
        <v>21</v>
      </c>
      <c r="I39" s="34" t="s">
        <v>102</v>
      </c>
      <c r="J39" s="34" t="s">
        <v>9</v>
      </c>
    </row>
    <row r="40" spans="5:10" ht="19" x14ac:dyDescent="0.25">
      <c r="E40" s="25" t="s">
        <v>8</v>
      </c>
      <c r="F40" s="14" t="s">
        <v>22</v>
      </c>
      <c r="G40" s="14" t="s">
        <v>23</v>
      </c>
      <c r="I40" s="34" t="s">
        <v>103</v>
      </c>
      <c r="J40" s="34" t="s">
        <v>5</v>
      </c>
    </row>
    <row r="41" spans="5:10" ht="19" x14ac:dyDescent="0.25">
      <c r="E41" s="25" t="s">
        <v>5</v>
      </c>
      <c r="F41" s="14" t="s">
        <v>12</v>
      </c>
      <c r="G41" s="14" t="s">
        <v>8</v>
      </c>
    </row>
    <row r="42" spans="5:10" ht="19" x14ac:dyDescent="0.25">
      <c r="E42" s="25" t="s">
        <v>9</v>
      </c>
      <c r="F42" s="14" t="s">
        <v>5</v>
      </c>
      <c r="G42" s="14" t="s">
        <v>9</v>
      </c>
    </row>
    <row r="43" spans="5:10" ht="19" x14ac:dyDescent="0.25">
      <c r="E43" s="25" t="s">
        <v>12</v>
      </c>
      <c r="F43" s="14" t="s">
        <v>9</v>
      </c>
      <c r="G43" s="14" t="s">
        <v>5</v>
      </c>
    </row>
    <row r="44" spans="5:10" ht="19" x14ac:dyDescent="0.25">
      <c r="E44" s="25" t="s">
        <v>10</v>
      </c>
      <c r="F44" s="14" t="s">
        <v>10</v>
      </c>
      <c r="G44" s="14" t="s">
        <v>9</v>
      </c>
    </row>
    <row r="45" spans="5:10" ht="19" x14ac:dyDescent="0.25">
      <c r="E45" s="25" t="s">
        <v>13</v>
      </c>
      <c r="F45" s="14" t="s">
        <v>22</v>
      </c>
      <c r="G45" s="14" t="s">
        <v>5</v>
      </c>
    </row>
    <row r="46" spans="5:10" ht="19" x14ac:dyDescent="0.25">
      <c r="E46" s="25" t="s">
        <v>22</v>
      </c>
      <c r="F46" s="14" t="s">
        <v>8</v>
      </c>
      <c r="G46" s="14" t="s">
        <v>22</v>
      </c>
    </row>
    <row r="47" spans="5:10" ht="19" x14ac:dyDescent="0.25">
      <c r="E47" s="25" t="s">
        <v>92</v>
      </c>
      <c r="F47" s="14" t="s">
        <v>23</v>
      </c>
      <c r="G47" s="14" t="s">
        <v>9</v>
      </c>
    </row>
    <row r="48" spans="5:10" ht="19" x14ac:dyDescent="0.25">
      <c r="E48" s="25" t="s">
        <v>57</v>
      </c>
      <c r="F48" s="14" t="s">
        <v>23</v>
      </c>
      <c r="G48" s="14" t="s">
        <v>9</v>
      </c>
    </row>
    <row r="49" spans="4:10" x14ac:dyDescent="0.2">
      <c r="D49" s="5"/>
      <c r="E49" s="15"/>
      <c r="F49" s="33"/>
      <c r="G49" s="33"/>
      <c r="H49" s="5"/>
      <c r="I49" s="5"/>
    </row>
    <row r="50" spans="4:10" x14ac:dyDescent="0.2">
      <c r="D50" s="5"/>
      <c r="E50" s="7" t="s">
        <v>104</v>
      </c>
      <c r="F50" s="7" t="s">
        <v>20</v>
      </c>
      <c r="G50" s="7" t="s">
        <v>21</v>
      </c>
      <c r="H50" s="5"/>
      <c r="I50" s="34" t="s">
        <v>102</v>
      </c>
      <c r="J50" s="34"/>
    </row>
    <row r="51" spans="4:10" ht="19" x14ac:dyDescent="0.25">
      <c r="D51" s="5"/>
      <c r="E51" s="25" t="s">
        <v>8</v>
      </c>
      <c r="F51" s="14" t="s">
        <v>5</v>
      </c>
      <c r="G51" s="14" t="s">
        <v>10</v>
      </c>
      <c r="H51" s="5"/>
      <c r="I51" s="34" t="s">
        <v>103</v>
      </c>
      <c r="J51" s="34"/>
    </row>
    <row r="52" spans="4:10" ht="19" x14ac:dyDescent="0.25">
      <c r="D52" s="5"/>
      <c r="E52" s="25" t="s">
        <v>5</v>
      </c>
      <c r="F52" s="14" t="s">
        <v>23</v>
      </c>
      <c r="G52" s="14" t="s">
        <v>9</v>
      </c>
      <c r="H52" s="5"/>
      <c r="I52" s="5"/>
    </row>
    <row r="53" spans="4:10" ht="19" x14ac:dyDescent="0.25">
      <c r="D53" s="5"/>
      <c r="E53" s="25" t="s">
        <v>9</v>
      </c>
      <c r="F53" s="14" t="s">
        <v>9</v>
      </c>
      <c r="G53" s="14" t="s">
        <v>57</v>
      </c>
      <c r="H53" s="5"/>
      <c r="I53" s="5"/>
    </row>
    <row r="54" spans="4:10" ht="19" x14ac:dyDescent="0.25">
      <c r="D54" s="5"/>
      <c r="E54" s="25" t="s">
        <v>12</v>
      </c>
      <c r="F54" s="14" t="s">
        <v>22</v>
      </c>
      <c r="G54" s="14" t="s">
        <v>9</v>
      </c>
      <c r="H54" s="5"/>
      <c r="I54" s="5"/>
    </row>
    <row r="55" spans="4:10" ht="19" x14ac:dyDescent="0.25">
      <c r="D55" s="5"/>
      <c r="E55" s="25" t="s">
        <v>10</v>
      </c>
      <c r="F55" s="14" t="s">
        <v>9</v>
      </c>
      <c r="G55" s="14" t="s">
        <v>10</v>
      </c>
      <c r="H55" s="5"/>
      <c r="I55" s="5"/>
    </row>
    <row r="56" spans="4:10" ht="19" x14ac:dyDescent="0.25">
      <c r="D56" s="5"/>
      <c r="E56" s="25" t="s">
        <v>13</v>
      </c>
      <c r="F56" s="14" t="s">
        <v>23</v>
      </c>
      <c r="G56" s="14" t="s">
        <v>12</v>
      </c>
      <c r="H56" s="5"/>
      <c r="I56" s="5"/>
    </row>
    <row r="57" spans="4:10" ht="19" x14ac:dyDescent="0.25">
      <c r="D57" s="5"/>
      <c r="E57" s="25" t="s">
        <v>22</v>
      </c>
      <c r="F57" s="14" t="s">
        <v>22</v>
      </c>
      <c r="G57" s="14" t="s">
        <v>22</v>
      </c>
      <c r="H57" s="5"/>
      <c r="I57" s="5"/>
    </row>
    <row r="58" spans="4:10" ht="19" x14ac:dyDescent="0.25">
      <c r="D58" s="5"/>
      <c r="E58" s="25" t="s">
        <v>92</v>
      </c>
      <c r="F58" s="14" t="s">
        <v>22</v>
      </c>
      <c r="G58" s="14" t="s">
        <v>57</v>
      </c>
      <c r="H58" s="5"/>
      <c r="I58" s="5"/>
    </row>
    <row r="59" spans="4:10" ht="19" x14ac:dyDescent="0.25">
      <c r="D59" s="5"/>
      <c r="E59" s="25" t="s">
        <v>57</v>
      </c>
      <c r="F59" s="14" t="s">
        <v>9</v>
      </c>
      <c r="G59" s="14" t="s">
        <v>57</v>
      </c>
      <c r="H59" s="5"/>
      <c r="I59" s="5"/>
    </row>
    <row r="60" spans="4:10" x14ac:dyDescent="0.2">
      <c r="D60" s="5"/>
      <c r="E60" s="15"/>
      <c r="F60" s="33"/>
      <c r="G60" s="33"/>
      <c r="H60" s="5"/>
      <c r="I60" s="5"/>
    </row>
    <row r="61" spans="4:10" x14ac:dyDescent="0.2">
      <c r="D61" s="5"/>
      <c r="E61" s="5"/>
      <c r="F61" s="5"/>
      <c r="G61" s="5"/>
      <c r="H61" s="5"/>
      <c r="I61" s="5"/>
    </row>
    <row r="62" spans="4:10" x14ac:dyDescent="0.2">
      <c r="D62" s="5"/>
      <c r="E62" s="5"/>
      <c r="F62" s="5"/>
      <c r="G62" s="5"/>
      <c r="H62" s="5"/>
      <c r="I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2021-10-13T14:00:40Z</dcterms:modified>
</cp:coreProperties>
</file>