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60B95C1A-19A5-3441-9795-DAD758C7F68B}" xr6:coauthVersionLast="47" xr6:coauthVersionMax="47" xr10:uidLastSave="{00000000-0000-0000-0000-000000000000}"/>
  <bookViews>
    <workbookView xWindow="1460" yWindow="2420" windowWidth="30820" windowHeight="17540" activeTab="1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O85" i="1" s="1"/>
  <c r="G84" i="1"/>
  <c r="O84" i="1" s="1"/>
  <c r="G83" i="1"/>
  <c r="O83" i="1" s="1"/>
  <c r="G82" i="1"/>
  <c r="O82" i="1" s="1"/>
  <c r="G81" i="1"/>
  <c r="O81" i="1" s="1"/>
  <c r="G80" i="1"/>
  <c r="O80" i="1" s="1"/>
  <c r="P81" i="1" l="1"/>
  <c r="P80" i="1"/>
  <c r="P85" i="1"/>
  <c r="P84" i="1"/>
  <c r="P83" i="1"/>
  <c r="P82" i="1"/>
  <c r="S66" i="1" l="1"/>
  <c r="S67" i="1"/>
  <c r="S68" i="1"/>
  <c r="S69" i="1"/>
  <c r="P66" i="1"/>
  <c r="P67" i="1"/>
  <c r="P68" i="1"/>
  <c r="P69" i="1"/>
  <c r="M66" i="1"/>
  <c r="M67" i="1"/>
  <c r="M68" i="1"/>
  <c r="M69" i="1"/>
  <c r="J66" i="1"/>
  <c r="J67" i="1"/>
  <c r="J68" i="1"/>
  <c r="J69" i="1"/>
  <c r="G66" i="1"/>
  <c r="G67" i="1"/>
  <c r="G68" i="1"/>
  <c r="G69" i="1"/>
  <c r="D66" i="1"/>
  <c r="D67" i="1"/>
  <c r="D68" i="1"/>
  <c r="D69" i="1"/>
  <c r="S55" i="1" l="1"/>
  <c r="S56" i="1"/>
  <c r="S57" i="1"/>
  <c r="S58" i="1"/>
  <c r="S59" i="1"/>
  <c r="S60" i="1"/>
  <c r="S61" i="1"/>
  <c r="S63" i="1"/>
  <c r="S64" i="1"/>
  <c r="T72" i="1" s="1"/>
  <c r="M85" i="1" s="1"/>
  <c r="Q85" i="1" s="1"/>
  <c r="S65" i="1"/>
  <c r="P55" i="1"/>
  <c r="P56" i="1"/>
  <c r="P57" i="1"/>
  <c r="P58" i="1"/>
  <c r="P59" i="1"/>
  <c r="P60" i="1"/>
  <c r="P61" i="1"/>
  <c r="P62" i="1"/>
  <c r="P63" i="1"/>
  <c r="P64" i="1"/>
  <c r="Q72" i="1" s="1"/>
  <c r="M84" i="1" s="1"/>
  <c r="Q84" i="1" s="1"/>
  <c r="P65" i="1"/>
  <c r="M55" i="1"/>
  <c r="M56" i="1"/>
  <c r="M57" i="1"/>
  <c r="M58" i="1"/>
  <c r="M59" i="1"/>
  <c r="M60" i="1"/>
  <c r="M61" i="1"/>
  <c r="M63" i="1"/>
  <c r="M64" i="1"/>
  <c r="N72" i="1" s="1"/>
  <c r="M83" i="1" s="1"/>
  <c r="Q83" i="1" s="1"/>
  <c r="M65" i="1"/>
  <c r="J55" i="1"/>
  <c r="J56" i="1"/>
  <c r="J57" i="1"/>
  <c r="J58" i="1"/>
  <c r="J59" i="1"/>
  <c r="J60" i="1"/>
  <c r="J61" i="1"/>
  <c r="J62" i="1"/>
  <c r="J63" i="1"/>
  <c r="J64" i="1"/>
  <c r="K72" i="1" s="1"/>
  <c r="M82" i="1" s="1"/>
  <c r="Q82" i="1" s="1"/>
  <c r="J65" i="1"/>
  <c r="G55" i="1"/>
  <c r="G56" i="1"/>
  <c r="G57" i="1"/>
  <c r="G58" i="1"/>
  <c r="G59" i="1"/>
  <c r="G60" i="1"/>
  <c r="G61" i="1"/>
  <c r="G62" i="1"/>
  <c r="G63" i="1"/>
  <c r="G64" i="1"/>
  <c r="H72" i="1" s="1"/>
  <c r="M81" i="1" s="1"/>
  <c r="Q81" i="1" s="1"/>
  <c r="G65" i="1"/>
  <c r="D55" i="1"/>
  <c r="D56" i="1"/>
  <c r="D57" i="1"/>
  <c r="D58" i="1"/>
  <c r="D59" i="1"/>
  <c r="D60" i="1"/>
  <c r="D61" i="1"/>
  <c r="D62" i="1"/>
  <c r="D63" i="1"/>
  <c r="D64" i="1"/>
  <c r="E72" i="1" s="1"/>
  <c r="M80" i="1" s="1"/>
  <c r="Q80" i="1" s="1"/>
  <c r="D65" i="1"/>
  <c r="Q86" i="1" l="1"/>
  <c r="D44" i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71" i="1" l="1"/>
  <c r="Q71" i="1"/>
  <c r="N71" i="1"/>
  <c r="K71" i="1"/>
  <c r="H71" i="1"/>
  <c r="E71" i="1"/>
  <c r="U72" i="1" l="1"/>
</calcChain>
</file>

<file path=xl/sharedStrings.xml><?xml version="1.0" encoding="utf-8"?>
<sst xmlns="http://schemas.openxmlformats.org/spreadsheetml/2006/main" count="233" uniqueCount="104">
  <si>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</si>
  <si>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</si>
  <si>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</si>
  <si>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</si>
  <si>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</si>
  <si>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</si>
  <si>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</si>
  <si>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</si>
  <si>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</si>
  <si>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</si>
  <si>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</si>
  <si>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</si>
  <si>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</si>
  <si>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</si>
  <si>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</si>
  <si>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</si>
  <si>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</si>
  <si>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</si>
  <si>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</si>
  <si>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</si>
  <si>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</si>
  <si>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Predictions Rank 1</t>
  </si>
  <si>
    <t>Predictions Rank 2</t>
  </si>
  <si>
    <t>Paul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</si>
  <si>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</si>
  <si>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</si>
  <si>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</si>
  <si>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</si>
  <si>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</si>
  <si>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</si>
  <si>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</si>
  <si>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</si>
  <si>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</si>
  <si>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</si>
  <si>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</si>
  <si>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</si>
  <si>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</si>
  <si>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</si>
  <si>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</si>
  <si>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</si>
  <si>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</si>
  <si>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</si>
  <si>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</si>
  <si>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</si>
  <si>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</si>
  <si>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</si>
  <si>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</si>
  <si>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</si>
  <si>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</si>
  <si>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</si>
  <si>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</si>
  <si>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</si>
  <si>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</si>
  <si>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</si>
  <si>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</si>
  <si>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</si>
  <si>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</si>
  <si>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</si>
  <si>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</si>
  <si>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</si>
  <si>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</si>
  <si>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</si>
  <si>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</si>
  <si>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</si>
  <si>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</si>
  <si>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</si>
  <si>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</si>
  <si>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</si>
  <si>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</si>
  <si>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</si>
  <si>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</si>
  <si>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</si>
  <si>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</si>
  <si>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</si>
  <si>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</si>
  <si>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</si>
  <si>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</si>
  <si>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</si>
  <si>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</si>
  <si>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</si>
  <si>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</si>
  <si>
    <t>Qualifier 1</t>
  </si>
  <si>
    <t>Eliminator</t>
  </si>
  <si>
    <t>Qualifier 2</t>
  </si>
  <si>
    <t>Finals</t>
  </si>
  <si>
    <t>Winner Prediction - Coins</t>
  </si>
  <si>
    <t>Scorecard</t>
  </si>
  <si>
    <t>Format 1</t>
  </si>
  <si>
    <t>Format 2</t>
  </si>
  <si>
    <t xml:space="preserve">Final score </t>
  </si>
  <si>
    <t xml:space="preserve">Finals </t>
  </si>
  <si>
    <t>Total coins</t>
  </si>
  <si>
    <t>Outgoing</t>
  </si>
  <si>
    <t>Coins</t>
  </si>
  <si>
    <t>Incoming</t>
  </si>
  <si>
    <t>Qualifier 1 DC vs CSK</t>
  </si>
  <si>
    <t>Eliminator RCB vs KKR</t>
  </si>
  <si>
    <t>Qualifier 2 DC vs KKR</t>
  </si>
  <si>
    <t>Rank 1</t>
  </si>
  <si>
    <t>Rank 2</t>
  </si>
  <si>
    <t>Jayantha</t>
  </si>
  <si>
    <t>Finals CSK vs KKR</t>
  </si>
  <si>
    <t>Player</t>
  </si>
  <si>
    <t>Congrats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</si>
</sst>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7" borderId="1" xfId="2" applyFont="1" applyBorder="1"/>
    <xf numFmtId="0" fontId="1" fillId="0" borderId="1" xfId="0" applyFont="1" applyBorder="1" applyAlignment="1">
      <alignment horizontal="center"/>
    </xf>
  </cellXfs>
  <cellStyles count="3">
    <cellStyle name="20% - Accent6" xfId="1" builtinId="50"/>
    <cellStyle name="Neutral" xfId="2" builtinId="28"/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86"/>
  <sheetViews>
    <sheetView showGridLines="0" workbookViewId="0">
      <pane ySplit="8" topLeftCell="A61" activePane="bottomLeft" state="frozen"/>
      <selection pane="bottomLeft" activeCell="Q80" sqref="Q80:R85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39</v>
      </c>
    </row>
    <row r="2" spans="1:20" x14ac:dyDescent="0.2">
      <c r="A2" s="7">
        <v>1</v>
      </c>
      <c r="B2" s="7">
        <v>50</v>
      </c>
      <c r="C2" s="7">
        <v>40</v>
      </c>
      <c r="I2" s="16" t="s">
        <v>20</v>
      </c>
      <c r="J2" s="16"/>
      <c r="K2" s="16"/>
      <c r="L2" s="16"/>
      <c r="M2" s="16"/>
      <c r="N2" s="16"/>
      <c r="O2" s="16"/>
    </row>
    <row r="3" spans="1:20" x14ac:dyDescent="0.2">
      <c r="A3" s="7">
        <v>2</v>
      </c>
      <c r="B3" s="7">
        <v>20</v>
      </c>
      <c r="C3" s="7">
        <v>15</v>
      </c>
      <c r="I3" s="16"/>
      <c r="J3" s="16"/>
      <c r="K3" s="16"/>
      <c r="L3" s="16"/>
      <c r="M3" s="16"/>
      <c r="N3" s="16"/>
      <c r="O3" s="16"/>
    </row>
    <row r="4" spans="1:20" x14ac:dyDescent="0.2">
      <c r="A4" s="7">
        <v>3</v>
      </c>
      <c r="B4" s="7">
        <v>-10</v>
      </c>
      <c r="C4" s="7">
        <v>-10</v>
      </c>
      <c r="I4" s="16"/>
      <c r="J4" s="16"/>
      <c r="K4" s="16"/>
      <c r="L4" s="16"/>
      <c r="M4" s="16"/>
      <c r="N4" s="16"/>
      <c r="O4" s="16"/>
    </row>
    <row r="5" spans="1:20" x14ac:dyDescent="0.2">
      <c r="A5" s="7">
        <v>4</v>
      </c>
      <c r="B5" s="7">
        <v>-15</v>
      </c>
      <c r="C5" s="7">
        <v>-20</v>
      </c>
      <c r="I5" s="16"/>
      <c r="J5" s="16"/>
      <c r="K5" s="16"/>
      <c r="L5" s="16"/>
      <c r="M5" s="16"/>
      <c r="N5" s="16"/>
      <c r="O5" s="16"/>
    </row>
    <row r="6" spans="1:20" x14ac:dyDescent="0.2">
      <c r="A6" s="7">
        <v>5</v>
      </c>
      <c r="B6" s="7">
        <v>-20</v>
      </c>
      <c r="C6" s="7">
        <v>-25</v>
      </c>
      <c r="I6" s="16"/>
      <c r="J6" s="16"/>
      <c r="K6" s="16"/>
      <c r="L6" s="16"/>
      <c r="M6" s="16"/>
      <c r="N6" s="16"/>
      <c r="O6" s="16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17" t="s">
        <v>19</v>
      </c>
      <c r="E8" s="17"/>
      <c r="G8" s="17" t="s">
        <v>16</v>
      </c>
      <c r="H8" s="17"/>
      <c r="J8" s="17" t="s">
        <v>14</v>
      </c>
      <c r="K8" s="17"/>
      <c r="M8" s="17" t="s">
        <v>15</v>
      </c>
      <c r="N8" s="17"/>
      <c r="P8" s="17" t="s">
        <v>17</v>
      </c>
      <c r="Q8" s="17"/>
      <c r="S8" s="17" t="s">
        <v>18</v>
      </c>
      <c r="T8" s="17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24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25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26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27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28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29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30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31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4" t="s">
        <v>32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4" t="s">
        <v>33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4" t="s">
        <v>34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4" t="s">
        <v>35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4" t="s">
        <v>36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4" t="s">
        <v>37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4" t="s">
        <v>38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15" t="s">
        <v>40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15" t="s">
        <v>41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15" t="s">
        <v>42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15" t="s">
        <v>43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15" t="s">
        <v>44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15" t="s">
        <v>45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15" t="s">
        <v>46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15" t="s">
        <v>47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15" t="s">
        <v>48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15" t="s">
        <v>49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15" t="s">
        <v>50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15" t="s">
        <v>51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15" t="s">
        <v>52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15" t="s">
        <v>53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15" t="s">
        <v>55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15" t="s">
        <v>54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15" t="s">
        <v>56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15" t="s">
        <v>57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15" t="s">
        <v>58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15" t="s">
        <v>59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15" t="s">
        <v>60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15" t="s">
        <v>61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15" t="s">
        <v>62</v>
      </c>
      <c r="D47" s="3">
        <f>IF(ISERROR(VLOOKUP(RANK(E47, ($T47,$Q47,$N47,$K47,$H47,$E47), 0),  $A$2:$C$7, $B47+1, FALSE)),"",VLOOKUP(RANK(E47, ($T47,$Q47,$N47,$K47,$H47,$E47), 0),  $A$2:$C$7, $B47+1, FALSE))</f>
        <v>-10</v>
      </c>
      <c r="E47" s="1">
        <v>60</v>
      </c>
      <c r="G47" s="3">
        <f>IF(ISERROR(VLOOKUP(RANK(H47, ($T47,$Q47,$N47,$K47,$H47,$E47), 0),  $A$2:$C$7, $B47+1, FALSE)),"",VLOOKUP(RANK(H47, ($T47,$Q47,$N47,$K47,$H47,$E47), 0),  $A$2:$C$7, $B47+1, FALSE))</f>
        <v>40</v>
      </c>
      <c r="H47" s="1">
        <v>100</v>
      </c>
      <c r="J47" s="3">
        <f>IF(ISERROR(VLOOKUP(RANK(K47, ($T47,$Q47,$N47,$K47,$H47,$E47), 0),  $A$2:$C$7, $B47+1, FALSE)),"",VLOOKUP(RANK(K47, ($T47,$Q47,$N47,$K47,$H47,$E47), 0),  $A$2:$C$7, $B47+1, FALSE))</f>
        <v>-25</v>
      </c>
      <c r="K47" s="1">
        <v>20</v>
      </c>
      <c r="M47" s="3">
        <f>IF(ISERROR(VLOOKUP(RANK(N47, ($T47,$Q47,$N47,$K47,$H47,$E47), 0),  $A$2:$C$7, $B47+1, FALSE)),"",VLOOKUP(RANK(N47, ($T47,$Q47,$N47,$K47,$H47,$E47), 0),  $A$2:$C$7, $B47+1, FALSE))</f>
        <v>-20</v>
      </c>
      <c r="N47" s="1">
        <v>40</v>
      </c>
      <c r="P47" s="3">
        <f>IF(ISERROR(VLOOKUP(RANK(Q47, ($T47,$Q47,$N47,$K47,$H47,$E47), 0),  $A$2:$C$7, $B47+1, FALSE)),"",VLOOKUP(RANK(Q47, ($T47,$Q47,$N47,$K47,$H47,$E47), 0),  $A$2:$C$7, $B47+1, FALSE))</f>
        <v>0</v>
      </c>
      <c r="Q47" s="1">
        <v>0</v>
      </c>
      <c r="S47" s="3">
        <f>IF(ISERROR(VLOOKUP(RANK(T47, ($T47,$Q47,$N47,$K47,$H47,$E47), 0),  $A$2:$C$7, $B47+1, FALSE)),"",VLOOKUP(RANK(T47, ($T47,$Q47,$N47,$K47,$H47,$E47), 0),  $A$2:$C$7, $B47+1, FALSE))</f>
        <v>15</v>
      </c>
      <c r="T47" s="1">
        <v>80</v>
      </c>
    </row>
    <row r="48" spans="1:20" x14ac:dyDescent="0.2">
      <c r="A48" s="1">
        <v>39</v>
      </c>
      <c r="B48" s="1">
        <v>2</v>
      </c>
      <c r="C48" s="15" t="s">
        <v>63</v>
      </c>
      <c r="D48" s="3">
        <f>IF(ISERROR(VLOOKUP(RANK(E48, ($T48,$Q48,$N48,$K48,$H48,$E48), 0),  $A$2:$C$7, $B48+1, FALSE)),"",VLOOKUP(RANK(E48, ($T48,$Q48,$N48,$K48,$H48,$E48), 0),  $A$2:$C$7, $B48+1, FALSE))</f>
        <v>40</v>
      </c>
      <c r="E48" s="1">
        <v>100</v>
      </c>
      <c r="G48" s="3">
        <f>IF(ISERROR(VLOOKUP(RANK(H48, ($T48,$Q48,$N48,$K48,$H48,$E48), 0),  $A$2:$C$7, $B48+1, FALSE)),"",VLOOKUP(RANK(H48, ($T48,$Q48,$N48,$K48,$H48,$E48), 0),  $A$2:$C$7, $B48+1, FALSE))</f>
        <v>-10</v>
      </c>
      <c r="H48" s="1">
        <v>60</v>
      </c>
      <c r="J48" s="3">
        <f>IF(ISERROR(VLOOKUP(RANK(K48, ($T48,$Q48,$N48,$K48,$H48,$E48), 0),  $A$2:$C$7, $B48+1, FALSE)),"",VLOOKUP(RANK(K48, ($T48,$Q48,$N48,$K48,$H48,$E48), 0),  $A$2:$C$7, $B48+1, FALSE))</f>
        <v>15</v>
      </c>
      <c r="K48" s="1">
        <v>80</v>
      </c>
      <c r="M48" s="3">
        <f>IF(ISERROR(VLOOKUP(RANK(N48, ($T48,$Q48,$N48,$K48,$H48,$E48), 0),  $A$2:$C$7, $B48+1, FALSE)),"",VLOOKUP(RANK(N48, ($T48,$Q48,$N48,$K48,$H48,$E48), 0),  $A$2:$C$7, $B48+1, FALSE))</f>
        <v>-20</v>
      </c>
      <c r="N48" s="1">
        <v>40</v>
      </c>
      <c r="P48" s="3">
        <f>IF(ISERROR(VLOOKUP(RANK(Q48, ($T48,$Q48,$N48,$K48,$H48,$E48), 0),  $A$2:$C$7, $B48+1, FALSE)),"",VLOOKUP(RANK(Q48, ($T48,$Q48,$N48,$K48,$H48,$E48), 0),  $A$2:$C$7, $B48+1, FALSE))</f>
        <v>0</v>
      </c>
      <c r="Q48" s="1">
        <v>0</v>
      </c>
      <c r="S48" s="3">
        <f>IF(ISERROR(VLOOKUP(RANK(T48, ($T48,$Q48,$N48,$K48,$H48,$E48), 0),  $A$2:$C$7, $B48+1, FALSE)),"",VLOOKUP(RANK(T48, ($T48,$Q48,$N48,$K48,$H48,$E48), 0),  $A$2:$C$7, $B48+1, FALSE))</f>
        <v>-25</v>
      </c>
      <c r="T48" s="1">
        <v>20</v>
      </c>
    </row>
    <row r="49" spans="1:20" x14ac:dyDescent="0.2">
      <c r="A49" s="1">
        <v>40</v>
      </c>
      <c r="B49" s="1">
        <v>2</v>
      </c>
      <c r="C49" s="15" t="s">
        <v>64</v>
      </c>
      <c r="D49" s="3">
        <f>IF(ISERROR(VLOOKUP(RANK(E49, ($T49,$Q49,$N49,$K49,$H49,$E49), 0),  $A$2:$C$7, $B49+1, FALSE)),"",VLOOKUP(RANK(E49, ($T49,$Q49,$N49,$K49,$H49,$E49), 0),  $A$2:$C$7, $B49+1, FALSE))</f>
        <v>15</v>
      </c>
      <c r="E49" s="1">
        <v>80</v>
      </c>
      <c r="G49" s="3">
        <f>IF(ISERROR(VLOOKUP(RANK(H49, ($T49,$Q49,$N49,$K49,$H49,$E49), 0),  $A$2:$C$7, $B49+1, FALSE)),"",VLOOKUP(RANK(H49, ($T49,$Q49,$N49,$K49,$H49,$E49), 0),  $A$2:$C$7, $B49+1, FALSE))</f>
        <v>-10</v>
      </c>
      <c r="H49" s="1">
        <v>60</v>
      </c>
      <c r="J49" s="3">
        <f>IF(ISERROR(VLOOKUP(RANK(K49, ($T49,$Q49,$N49,$K49,$H49,$E49), 0),  $A$2:$C$7, $B49+1, FALSE)),"",VLOOKUP(RANK(K49, ($T49,$Q49,$N49,$K49,$H49,$E49), 0),  $A$2:$C$7, $B49+1, FALSE))</f>
        <v>-20</v>
      </c>
      <c r="K49" s="1">
        <v>40</v>
      </c>
      <c r="M49" s="3">
        <f>IF(ISERROR(VLOOKUP(RANK(N49, ($T49,$Q49,$N49,$K49,$H49,$E49), 0),  $A$2:$C$7, $B49+1, FALSE)),"",VLOOKUP(RANK(N49, ($T49,$Q49,$N49,$K49,$H49,$E49), 0),  $A$2:$C$7, $B49+1, FALSE))</f>
        <v>40</v>
      </c>
      <c r="N49" s="1">
        <v>100</v>
      </c>
      <c r="P49" s="3">
        <f>IF(ISERROR(VLOOKUP(RANK(Q49, ($T49,$Q49,$N49,$K49,$H49,$E49), 0),  $A$2:$C$7, $B49+1, FALSE)),"",VLOOKUP(RANK(Q49, ($T49,$Q49,$N49,$K49,$H49,$E49), 0),  $A$2:$C$7, $B49+1, FALSE))</f>
        <v>0</v>
      </c>
      <c r="Q49" s="1">
        <v>0</v>
      </c>
      <c r="S49" s="3">
        <f>IF(ISERROR(VLOOKUP(RANK(T49, ($T49,$Q49,$N49,$K49,$H49,$E49), 0),  $A$2:$C$7, $B49+1, FALSE)),"",VLOOKUP(RANK(T49, ($T49,$Q49,$N49,$K49,$H49,$E49), 0),  $A$2:$C$7, $B49+1, FALSE))</f>
        <v>-25</v>
      </c>
      <c r="T49" s="1">
        <v>20</v>
      </c>
    </row>
    <row r="50" spans="1:20" x14ac:dyDescent="0.2">
      <c r="A50" s="1">
        <v>41</v>
      </c>
      <c r="B50" s="1">
        <v>2</v>
      </c>
      <c r="C50" s="15" t="s">
        <v>65</v>
      </c>
      <c r="D50" s="3">
        <f>IF(ISERROR(VLOOKUP(RANK(E50, ($T50,$Q50,$N50,$K50,$H50,$E50), 0),  $A$2:$C$7, $B50+1, FALSE)),"",VLOOKUP(RANK(E50, ($T50,$Q50,$N50,$K50,$H50,$E50), 0),  $A$2:$C$7, $B50+1, FALSE))</f>
        <v>-10</v>
      </c>
      <c r="E50" s="1">
        <v>60</v>
      </c>
      <c r="G50" s="3">
        <f>IF(ISERROR(VLOOKUP(RANK(H50, ($T50,$Q50,$N50,$K50,$H50,$E50), 0),  $A$2:$C$7, $B50+1, FALSE)),"",VLOOKUP(RANK(H50, ($T50,$Q50,$N50,$K50,$H50,$E50), 0),  $A$2:$C$7, $B50+1, FALSE))</f>
        <v>-20</v>
      </c>
      <c r="H50" s="1">
        <v>40</v>
      </c>
      <c r="J50" s="3">
        <f>IF(ISERROR(VLOOKUP(RANK(K50, ($T50,$Q50,$N50,$K50,$H50,$E50), 0),  $A$2:$C$7, $B50+1, FALSE)),"",VLOOKUP(RANK(K50, ($T50,$Q50,$N50,$K50,$H50,$E50), 0),  $A$2:$C$7, $B50+1, FALSE))</f>
        <v>15</v>
      </c>
      <c r="K50" s="1">
        <v>80</v>
      </c>
      <c r="M50" s="3">
        <f>IF(ISERROR(VLOOKUP(RANK(N50, ($T50,$Q50,$N50,$K50,$H50,$E50), 0),  $A$2:$C$7, $B50+1, FALSE)),"",VLOOKUP(RANK(N50, ($T50,$Q50,$N50,$K50,$H50,$E50), 0),  $A$2:$C$7, $B50+1, FALSE))</f>
        <v>-25</v>
      </c>
      <c r="N50" s="1">
        <v>20</v>
      </c>
      <c r="P50" s="3">
        <f>IF(ISERROR(VLOOKUP(RANK(Q50, ($T50,$Q50,$N50,$K50,$H50,$E50), 0),  $A$2:$C$7, $B50+1, FALSE)),"",VLOOKUP(RANK(Q50, ($T50,$Q50,$N50,$K50,$H50,$E50), 0),  $A$2:$C$7, $B50+1, FALSE))</f>
        <v>0</v>
      </c>
      <c r="Q50" s="1">
        <v>0</v>
      </c>
      <c r="S50" s="3">
        <f>IF(ISERROR(VLOOKUP(RANK(T50, ($T50,$Q50,$N50,$K50,$H50,$E50), 0),  $A$2:$C$7, $B50+1, FALSE)),"",VLOOKUP(RANK(T50, ($T50,$Q50,$N50,$K50,$H50,$E50), 0),  $A$2:$C$7, $B50+1, FALSE))</f>
        <v>40</v>
      </c>
      <c r="T50" s="1">
        <v>100</v>
      </c>
    </row>
    <row r="51" spans="1:20" x14ac:dyDescent="0.2">
      <c r="A51" s="1">
        <v>42</v>
      </c>
      <c r="B51" s="1">
        <v>2</v>
      </c>
      <c r="C51" s="15" t="s">
        <v>66</v>
      </c>
      <c r="D51" s="3">
        <f>IF(ISERROR(VLOOKUP(RANK(E51, ($T51,$Q51,$N51,$K51,$H51,$E51), 0),  $A$2:$C$7, $B51+1, FALSE)),"",VLOOKUP(RANK(E51, ($T51,$Q51,$N51,$K51,$H51,$E51), 0),  $A$2:$C$7, $B51+1, FALSE))</f>
        <v>15</v>
      </c>
      <c r="E51" s="1">
        <v>80</v>
      </c>
      <c r="G51" s="3">
        <f>IF(ISERROR(VLOOKUP(RANK(H51, ($T51,$Q51,$N51,$K51,$H51,$E51), 0),  $A$2:$C$7, $B51+1, FALSE)),"",VLOOKUP(RANK(H51, ($T51,$Q51,$N51,$K51,$H51,$E51), 0),  $A$2:$C$7, $B51+1, FALSE))</f>
        <v>-25</v>
      </c>
      <c r="H51" s="1">
        <v>20</v>
      </c>
      <c r="J51" s="3">
        <f>IF(ISERROR(VLOOKUP(RANK(K51, ($T51,$Q51,$N51,$K51,$H51,$E51), 0),  $A$2:$C$7, $B51+1, FALSE)),"",VLOOKUP(RANK(K51, ($T51,$Q51,$N51,$K51,$H51,$E51), 0),  $A$2:$C$7, $B51+1, FALSE))</f>
        <v>-10</v>
      </c>
      <c r="K51" s="1">
        <v>60</v>
      </c>
      <c r="M51" s="3">
        <f>IF(ISERROR(VLOOKUP(RANK(N51, ($T51,$Q51,$N51,$K51,$H51,$E51), 0),  $A$2:$C$7, $B51+1, FALSE)),"",VLOOKUP(RANK(N51, ($T51,$Q51,$N51,$K51,$H51,$E51), 0),  $A$2:$C$7, $B51+1, FALSE))</f>
        <v>40</v>
      </c>
      <c r="N51" s="1">
        <v>100</v>
      </c>
      <c r="P51" s="3">
        <f>IF(ISERROR(VLOOKUP(RANK(Q51, ($T51,$Q51,$N51,$K51,$H51,$E51), 0),  $A$2:$C$7, $B51+1, FALSE)),"",VLOOKUP(RANK(Q51, ($T51,$Q51,$N51,$K51,$H51,$E51), 0),  $A$2:$C$7, $B51+1, FALSE))</f>
        <v>0</v>
      </c>
      <c r="Q51" s="1">
        <v>0</v>
      </c>
      <c r="S51" s="3">
        <f>IF(ISERROR(VLOOKUP(RANK(T51, ($T51,$Q51,$N51,$K51,$H51,$E51), 0),  $A$2:$C$7, $B51+1, FALSE)),"",VLOOKUP(RANK(T51, ($T51,$Q51,$N51,$K51,$H51,$E51), 0),  $A$2:$C$7, $B51+1, FALSE))</f>
        <v>-20</v>
      </c>
      <c r="T51" s="1">
        <v>40</v>
      </c>
    </row>
    <row r="52" spans="1:20" x14ac:dyDescent="0.2">
      <c r="A52" s="1">
        <v>43</v>
      </c>
      <c r="B52" s="1">
        <v>2</v>
      </c>
      <c r="C52" s="15" t="s">
        <v>67</v>
      </c>
      <c r="D52" s="3">
        <f>IF(ISERROR(VLOOKUP(RANK(E52, ($T52,$Q52,$N52,$K52,$H52,$E52), 0),  $A$2:$C$7, $B52+1, FALSE)),"",VLOOKUP(RANK(E52, ($T52,$Q52,$N52,$K52,$H52,$E52), 0),  $A$2:$C$7, $B52+1, FALSE))</f>
        <v>15</v>
      </c>
      <c r="E52" s="1">
        <v>80</v>
      </c>
      <c r="G52" s="3">
        <f>IF(ISERROR(VLOOKUP(RANK(H52, ($T52,$Q52,$N52,$K52,$H52,$E52), 0),  $A$2:$C$7, $B52+1, FALSE)),"",VLOOKUP(RANK(H52, ($T52,$Q52,$N52,$K52,$H52,$E52), 0),  $A$2:$C$7, $B52+1, FALSE))</f>
        <v>-10</v>
      </c>
      <c r="H52" s="1">
        <v>60</v>
      </c>
      <c r="J52" s="3">
        <f>IF(ISERROR(VLOOKUP(RANK(K52, ($T52,$Q52,$N52,$K52,$H52,$E52), 0),  $A$2:$C$7, $B52+1, FALSE)),"",VLOOKUP(RANK(K52, ($T52,$Q52,$N52,$K52,$H52,$E52), 0),  $A$2:$C$7, $B52+1, FALSE))</f>
        <v>-25</v>
      </c>
      <c r="K52" s="1">
        <v>20</v>
      </c>
      <c r="M52" s="3">
        <f>IF(ISERROR(VLOOKUP(RANK(N52, ($T52,$Q52,$N52,$K52,$H52,$E52), 0),  $A$2:$C$7, $B52+1, FALSE)),"",VLOOKUP(RANK(N52, ($T52,$Q52,$N52,$K52,$H52,$E52), 0),  $A$2:$C$7, $B52+1, FALSE))</f>
        <v>-20</v>
      </c>
      <c r="N52" s="1">
        <v>40</v>
      </c>
      <c r="P52" s="3">
        <f>IF(ISERROR(VLOOKUP(RANK(Q52, ($T52,$Q52,$N52,$K52,$H52,$E52), 0),  $A$2:$C$7, $B52+1, FALSE)),"",VLOOKUP(RANK(Q52, ($T52,$Q52,$N52,$K52,$H52,$E52), 0),  $A$2:$C$7, $B52+1, FALSE))</f>
        <v>0</v>
      </c>
      <c r="Q52" s="1">
        <v>0</v>
      </c>
      <c r="S52" s="3">
        <f>IF(ISERROR(VLOOKUP(RANK(T52, ($T52,$Q52,$N52,$K52,$H52,$E52), 0),  $A$2:$C$7, $B52+1, FALSE)),"",VLOOKUP(RANK(T52, ($T52,$Q52,$N52,$K52,$H52,$E52), 0),  $A$2:$C$7, $B52+1, FALSE))</f>
        <v>40</v>
      </c>
      <c r="T52" s="1">
        <v>100</v>
      </c>
    </row>
    <row r="53" spans="1:20" x14ac:dyDescent="0.2">
      <c r="A53" s="1">
        <v>44</v>
      </c>
      <c r="B53" s="1">
        <v>2</v>
      </c>
      <c r="C53" s="15" t="s">
        <v>68</v>
      </c>
      <c r="D53" s="3">
        <f>IF(ISERROR(VLOOKUP(RANK(E53, ($T53,$Q53,$N53,$K53,$H53,$E53), 0),  $A$2:$C$7, $B53+1, FALSE)),"",VLOOKUP(RANK(E53, ($T53,$Q53,$N53,$K53,$H53,$E53), 0),  $A$2:$C$7, $B53+1, FALSE))</f>
        <v>15</v>
      </c>
      <c r="E53" s="1">
        <v>80</v>
      </c>
      <c r="G53" s="3">
        <f>IF(ISERROR(VLOOKUP(RANK(H53, ($T53,$Q53,$N53,$K53,$H53,$E53), 0),  $A$2:$C$7, $B53+1, FALSE)),"",VLOOKUP(RANK(H53, ($T53,$Q53,$N53,$K53,$H53,$E53), 0),  $A$2:$C$7, $B53+1, FALSE))</f>
        <v>-10</v>
      </c>
      <c r="H53" s="1">
        <v>60</v>
      </c>
      <c r="J53" s="3">
        <f>IF(ISERROR(VLOOKUP(RANK(K53, ($T53,$Q53,$N53,$K53,$H53,$E53), 0),  $A$2:$C$7, $B53+1, FALSE)),"",VLOOKUP(RANK(K53, ($T53,$Q53,$N53,$K53,$H53,$E53), 0),  $A$2:$C$7, $B53+1, FALSE))</f>
        <v>40</v>
      </c>
      <c r="K53" s="1">
        <v>100</v>
      </c>
      <c r="M53" s="3">
        <f>IF(ISERROR(VLOOKUP(RANK(N53, ($T53,$Q53,$N53,$K53,$H53,$E53), 0),  $A$2:$C$7, $B53+1, FALSE)),"",VLOOKUP(RANK(N53, ($T53,$Q53,$N53,$K53,$H53,$E53), 0),  $A$2:$C$7, $B53+1, FALSE))</f>
        <v>-25</v>
      </c>
      <c r="N53" s="1">
        <v>20</v>
      </c>
      <c r="P53" s="3">
        <f>IF(ISERROR(VLOOKUP(RANK(Q53, ($T53,$Q53,$N53,$K53,$H53,$E53), 0),  $A$2:$C$7, $B53+1, FALSE)),"",VLOOKUP(RANK(Q53, ($T53,$Q53,$N53,$K53,$H53,$E53), 0),  $A$2:$C$7, $B53+1, FALSE))</f>
        <v>0</v>
      </c>
      <c r="Q53" s="1">
        <v>0</v>
      </c>
      <c r="S53" s="3">
        <f>IF(ISERROR(VLOOKUP(RANK(T53, ($T53,$Q53,$N53,$K53,$H53,$E53), 0),  $A$2:$C$7, $B53+1, FALSE)),"",VLOOKUP(RANK(T53, ($T53,$Q53,$N53,$K53,$H53,$E53), 0),  $A$2:$C$7, $B53+1, FALSE))</f>
        <v>-20</v>
      </c>
      <c r="T53" s="1">
        <v>40</v>
      </c>
    </row>
    <row r="54" spans="1:20" x14ac:dyDescent="0.2">
      <c r="A54" s="5">
        <v>45</v>
      </c>
      <c r="B54" s="1">
        <v>2</v>
      </c>
      <c r="C54" s="15" t="s">
        <v>69</v>
      </c>
      <c r="D54" s="3">
        <f>IF(ISERROR(VLOOKUP(RANK(E54, ($T54,$Q54,$N54,$K54,$H54,$E54), 0),  $A$2:$C$7, $B54+1, FALSE)),"",VLOOKUP(RANK(E54, ($T54,$Q54,$N54,$K54,$H54,$E54), 0),  $A$2:$C$7, $B54+1, FALSE))</f>
        <v>15</v>
      </c>
      <c r="E54" s="1">
        <v>80</v>
      </c>
      <c r="G54" s="3">
        <f>IF(ISERROR(VLOOKUP(RANK(H54, ($T54,$Q54,$N54,$K54,$H54,$E54), 0),  $A$2:$C$7, $B54+1, FALSE)),"",VLOOKUP(RANK(H54, ($T54,$Q54,$N54,$K54,$H54,$E54), 0),  $A$2:$C$7, $B54+1, FALSE))</f>
        <v>40</v>
      </c>
      <c r="H54" s="1">
        <v>100</v>
      </c>
      <c r="J54" s="3">
        <f>IF(ISERROR(VLOOKUP(RANK(K54, ($T54,$Q54,$N54,$K54,$H54,$E54), 0),  $A$2:$C$7, $B54+1, FALSE)),"",VLOOKUP(RANK(K54, ($T54,$Q54,$N54,$K54,$H54,$E54), 0),  $A$2:$C$7, $B54+1, FALSE))</f>
        <v>-10</v>
      </c>
      <c r="K54" s="1">
        <v>60</v>
      </c>
      <c r="M54" s="3">
        <f>IF(ISERROR(VLOOKUP(RANK(N54, ($T54,$Q54,$N54,$K54,$H54,$E54), 0),  $A$2:$C$7, $B54+1, FALSE)),"",VLOOKUP(RANK(N54, ($T54,$Q54,$N54,$K54,$H54,$E54), 0),  $A$2:$C$7, $B54+1, FALSE))</f>
        <v>-20</v>
      </c>
      <c r="N54" s="1">
        <v>40</v>
      </c>
      <c r="P54" s="3">
        <f>IF(ISERROR(VLOOKUP(RANK(Q54, ($T54,$Q54,$N54,$K54,$H54,$E54), 0),  $A$2:$C$7, $B54+1, FALSE)),"",VLOOKUP(RANK(Q54, ($T54,$Q54,$N54,$K54,$H54,$E54), 0),  $A$2:$C$7, $B54+1, FALSE))</f>
        <v>0</v>
      </c>
      <c r="Q54" s="1">
        <v>0</v>
      </c>
      <c r="S54" s="3">
        <f>IF(ISERROR(VLOOKUP(RANK(T54, ($T54,$Q54,$N54,$K54,$H54,$E54), 0),  $A$2:$C$7, $B54+1, FALSE)),"",VLOOKUP(RANK(T54, ($T54,$Q54,$N54,$K54,$H54,$E54), 0),  $A$2:$C$7, $B54+1, FALSE))</f>
        <v>-25</v>
      </c>
      <c r="T54" s="1">
        <v>20</v>
      </c>
    </row>
    <row r="55" spans="1:20" x14ac:dyDescent="0.2">
      <c r="A55" s="1">
        <v>46</v>
      </c>
      <c r="B55" s="1">
        <v>2</v>
      </c>
      <c r="C55" s="15" t="s">
        <v>70</v>
      </c>
      <c r="D55" s="3">
        <f>IF(ISERROR(VLOOKUP(RANK(E55, ($T55,$Q55,$N55,$K55,$H55,$E55), 0),  $A$2:$C$7, $B55+1, FALSE)),"",VLOOKUP(RANK(E55, ($T55,$Q55,$N55,$K55,$H55,$E55), 0),  $A$2:$C$7, $B55+1, FALSE))</f>
        <v>-20</v>
      </c>
      <c r="E55" s="1">
        <v>40</v>
      </c>
      <c r="G55" s="3">
        <f>IF(ISERROR(VLOOKUP(RANK(H55, ($T55,$Q55,$N55,$K55,$H55,$E55), 0),  $A$2:$C$7, $B55+1, FALSE)),"",VLOOKUP(RANK(H55, ($T55,$Q55,$N55,$K55,$H55,$E55), 0),  $A$2:$C$7, $B55+1, FALSE))</f>
        <v>-25</v>
      </c>
      <c r="H55" s="1">
        <v>20</v>
      </c>
      <c r="J55" s="3">
        <f>IF(ISERROR(VLOOKUP(RANK(K55, ($T55,$Q55,$N55,$K55,$H55,$E55), 0),  $A$2:$C$7, $B55+1, FALSE)),"",VLOOKUP(RANK(K55, ($T55,$Q55,$N55,$K55,$H55,$E55), 0),  $A$2:$C$7, $B55+1, FALSE))</f>
        <v>40</v>
      </c>
      <c r="K55" s="1">
        <v>100</v>
      </c>
      <c r="M55" s="3">
        <f>IF(ISERROR(VLOOKUP(RANK(N55, ($T55,$Q55,$N55,$K55,$H55,$E55), 0),  $A$2:$C$7, $B55+1, FALSE)),"",VLOOKUP(RANK(N55, ($T55,$Q55,$N55,$K55,$H55,$E55), 0),  $A$2:$C$7, $B55+1, FALSE))</f>
        <v>-10</v>
      </c>
      <c r="N55" s="1">
        <v>60</v>
      </c>
      <c r="P55" s="3">
        <f>IF(ISERROR(VLOOKUP(RANK(Q55, ($T55,$Q55,$N55,$K55,$H55,$E55), 0),  $A$2:$C$7, $B55+1, FALSE)),"",VLOOKUP(RANK(Q55, ($T55,$Q55,$N55,$K55,$H55,$E55), 0),  $A$2:$C$7, $B55+1, FALSE))</f>
        <v>0</v>
      </c>
      <c r="Q55" s="1">
        <v>0</v>
      </c>
      <c r="S55" s="3">
        <f>IF(ISERROR(VLOOKUP(RANK(T55, ($T55,$Q55,$N55,$K55,$H55,$E55), 0),  $A$2:$C$7, $B55+1, FALSE)),"",VLOOKUP(RANK(T55, ($T55,$Q55,$N55,$K55,$H55,$E55), 0),  $A$2:$C$7, $B55+1, FALSE))</f>
        <v>15</v>
      </c>
      <c r="T55" s="1">
        <v>80</v>
      </c>
    </row>
    <row r="56" spans="1:20" x14ac:dyDescent="0.2">
      <c r="A56" s="5">
        <v>47</v>
      </c>
      <c r="B56" s="1">
        <v>2</v>
      </c>
      <c r="C56" s="15" t="s">
        <v>71</v>
      </c>
      <c r="D56" s="3">
        <f>IF(ISERROR(VLOOKUP(RANK(E56, ($T56,$Q56,$N56,$K56,$H56,$E56), 0),  $A$2:$C$7, $B56+1, FALSE)),"",VLOOKUP(RANK(E56, ($T56,$Q56,$N56,$K56,$H56,$E56), 0),  $A$2:$C$7, $B56+1, FALSE))</f>
        <v>15</v>
      </c>
      <c r="E56" s="1">
        <v>80</v>
      </c>
      <c r="G56" s="3">
        <f>IF(ISERROR(VLOOKUP(RANK(H56, ($T56,$Q56,$N56,$K56,$H56,$E56), 0),  $A$2:$C$7, $B56+1, FALSE)),"",VLOOKUP(RANK(H56, ($T56,$Q56,$N56,$K56,$H56,$E56), 0),  $A$2:$C$7, $B56+1, FALSE))</f>
        <v>40</v>
      </c>
      <c r="H56" s="1">
        <v>100</v>
      </c>
      <c r="J56" s="3">
        <f>IF(ISERROR(VLOOKUP(RANK(K56, ($T56,$Q56,$N56,$K56,$H56,$E56), 0),  $A$2:$C$7, $B56+1, FALSE)),"",VLOOKUP(RANK(K56, ($T56,$Q56,$N56,$K56,$H56,$E56), 0),  $A$2:$C$7, $B56+1, FALSE))</f>
        <v>-10</v>
      </c>
      <c r="K56" s="1">
        <v>60</v>
      </c>
      <c r="M56" s="3">
        <f>IF(ISERROR(VLOOKUP(RANK(N56, ($T56,$Q56,$N56,$K56,$H56,$E56), 0),  $A$2:$C$7, $B56+1, FALSE)),"",VLOOKUP(RANK(N56, ($T56,$Q56,$N56,$K56,$H56,$E56), 0),  $A$2:$C$7, $B56+1, FALSE))</f>
        <v>-25</v>
      </c>
      <c r="N56" s="1">
        <v>20</v>
      </c>
      <c r="P56" s="3">
        <f>IF(ISERROR(VLOOKUP(RANK(Q56, ($T56,$Q56,$N56,$K56,$H56,$E56), 0),  $A$2:$C$7, $B56+1, FALSE)),"",VLOOKUP(RANK(Q56, ($T56,$Q56,$N56,$K56,$H56,$E56), 0),  $A$2:$C$7, $B56+1, FALSE))</f>
        <v>0</v>
      </c>
      <c r="Q56" s="1">
        <v>0</v>
      </c>
      <c r="S56" s="3">
        <f>IF(ISERROR(VLOOKUP(RANK(T56, ($T56,$Q56,$N56,$K56,$H56,$E56), 0),  $A$2:$C$7, $B56+1, FALSE)),"",VLOOKUP(RANK(T56, ($T56,$Q56,$N56,$K56,$H56,$E56), 0),  $A$2:$C$7, $B56+1, FALSE))</f>
        <v>-20</v>
      </c>
      <c r="T56" s="1">
        <v>40</v>
      </c>
    </row>
    <row r="57" spans="1:20" x14ac:dyDescent="0.2">
      <c r="A57" s="1">
        <v>48</v>
      </c>
      <c r="B57" s="1">
        <v>2</v>
      </c>
      <c r="C57" s="15" t="s">
        <v>72</v>
      </c>
      <c r="D57" s="3">
        <f>IF(ISERROR(VLOOKUP(RANK(E57, ($T57,$Q57,$N57,$K57,$H57,$E57), 0),  $A$2:$C$7, $B57+1, FALSE)),"",VLOOKUP(RANK(E57, ($T57,$Q57,$N57,$K57,$H57,$E57), 0),  $A$2:$C$7, $B57+1, FALSE))</f>
        <v>40</v>
      </c>
      <c r="E57" s="1">
        <v>100</v>
      </c>
      <c r="G57" s="3">
        <f>IF(ISERROR(VLOOKUP(RANK(H57, ($T57,$Q57,$N57,$K57,$H57,$E57), 0),  $A$2:$C$7, $B57+1, FALSE)),"",VLOOKUP(RANK(H57, ($T57,$Q57,$N57,$K57,$H57,$E57), 0),  $A$2:$C$7, $B57+1, FALSE))</f>
        <v>-10</v>
      </c>
      <c r="H57" s="1">
        <v>60</v>
      </c>
      <c r="J57" s="3">
        <f>IF(ISERROR(VLOOKUP(RANK(K57, ($T57,$Q57,$N57,$K57,$H57,$E57), 0),  $A$2:$C$7, $B57+1, FALSE)),"",VLOOKUP(RANK(K57, ($T57,$Q57,$N57,$K57,$H57,$E57), 0),  $A$2:$C$7, $B57+1, FALSE))</f>
        <v>-20</v>
      </c>
      <c r="K57" s="1">
        <v>40</v>
      </c>
      <c r="M57" s="3">
        <f>IF(ISERROR(VLOOKUP(RANK(N57, ($T57,$Q57,$N57,$K57,$H57,$E57), 0),  $A$2:$C$7, $B57+1, FALSE)),"",VLOOKUP(RANK(N57, ($T57,$Q57,$N57,$K57,$H57,$E57), 0),  $A$2:$C$7, $B57+1, FALSE))</f>
        <v>15</v>
      </c>
      <c r="N57" s="1">
        <v>80</v>
      </c>
      <c r="P57" s="3">
        <f>IF(ISERROR(VLOOKUP(RANK(Q57, ($T57,$Q57,$N57,$K57,$H57,$E57), 0),  $A$2:$C$7, $B57+1, FALSE)),"",VLOOKUP(RANK(Q57, ($T57,$Q57,$N57,$K57,$H57,$E57), 0),  $A$2:$C$7, $B57+1, FALSE))</f>
        <v>0</v>
      </c>
      <c r="Q57" s="1">
        <v>0</v>
      </c>
      <c r="S57" s="3">
        <f>IF(ISERROR(VLOOKUP(RANK(T57, ($T57,$Q57,$N57,$K57,$H57,$E57), 0),  $A$2:$C$7, $B57+1, FALSE)),"",VLOOKUP(RANK(T57, ($T57,$Q57,$N57,$K57,$H57,$E57), 0),  $A$2:$C$7, $B57+1, FALSE))</f>
        <v>-25</v>
      </c>
      <c r="T57" s="1">
        <v>20</v>
      </c>
    </row>
    <row r="58" spans="1:20" x14ac:dyDescent="0.2">
      <c r="A58" s="5">
        <v>49</v>
      </c>
      <c r="B58" s="1">
        <v>2</v>
      </c>
      <c r="C58" s="15" t="s">
        <v>73</v>
      </c>
      <c r="D58" s="3">
        <f>IF(ISERROR(VLOOKUP(RANK(E58, ($T58,$Q58,$N58,$K58,$H58,$E58), 0),  $A$2:$C$7, $B58+1, FALSE)),"",VLOOKUP(RANK(E58, ($T58,$Q58,$N58,$K58,$H58,$E58), 0),  $A$2:$C$7, $B58+1, FALSE))</f>
        <v>15</v>
      </c>
      <c r="E58" s="1">
        <v>80</v>
      </c>
      <c r="G58" s="3">
        <f>IF(ISERROR(VLOOKUP(RANK(H58, ($T58,$Q58,$N58,$K58,$H58,$E58), 0),  $A$2:$C$7, $B58+1, FALSE)),"",VLOOKUP(RANK(H58, ($T58,$Q58,$N58,$K58,$H58,$E58), 0),  $A$2:$C$7, $B58+1, FALSE))</f>
        <v>-20</v>
      </c>
      <c r="H58" s="1">
        <v>40</v>
      </c>
      <c r="J58" s="3">
        <f>IF(ISERROR(VLOOKUP(RANK(K58, ($T58,$Q58,$N58,$K58,$H58,$E58), 0),  $A$2:$C$7, $B58+1, FALSE)),"",VLOOKUP(RANK(K58, ($T58,$Q58,$N58,$K58,$H58,$E58), 0),  $A$2:$C$7, $B58+1, FALSE))</f>
        <v>-25</v>
      </c>
      <c r="K58" s="1">
        <v>20</v>
      </c>
      <c r="M58" s="3">
        <f>IF(ISERROR(VLOOKUP(RANK(N58, ($T58,$Q58,$N58,$K58,$H58,$E58), 0),  $A$2:$C$7, $B58+1, FALSE)),"",VLOOKUP(RANK(N58, ($T58,$Q58,$N58,$K58,$H58,$E58), 0),  $A$2:$C$7, $B58+1, FALSE))</f>
        <v>-10</v>
      </c>
      <c r="N58" s="1">
        <v>60</v>
      </c>
      <c r="P58" s="3">
        <f>IF(ISERROR(VLOOKUP(RANK(Q58, ($T58,$Q58,$N58,$K58,$H58,$E58), 0),  $A$2:$C$7, $B58+1, FALSE)),"",VLOOKUP(RANK(Q58, ($T58,$Q58,$N58,$K58,$H58,$E58), 0),  $A$2:$C$7, $B58+1, FALSE))</f>
        <v>0</v>
      </c>
      <c r="Q58" s="1">
        <v>0</v>
      </c>
      <c r="S58" s="3">
        <f>IF(ISERROR(VLOOKUP(RANK(T58, ($T58,$Q58,$N58,$K58,$H58,$E58), 0),  $A$2:$C$7, $B58+1, FALSE)),"",VLOOKUP(RANK(T58, ($T58,$Q58,$N58,$K58,$H58,$E58), 0),  $A$2:$C$7, $B58+1, FALSE))</f>
        <v>40</v>
      </c>
      <c r="T58" s="1">
        <v>100</v>
      </c>
    </row>
    <row r="59" spans="1:20" x14ac:dyDescent="0.2">
      <c r="A59" s="1">
        <v>50</v>
      </c>
      <c r="B59" s="1">
        <v>2</v>
      </c>
      <c r="C59" s="15" t="s">
        <v>74</v>
      </c>
      <c r="D59" s="3">
        <f>IF(ISERROR(VLOOKUP(RANK(E59, ($T59,$Q59,$N59,$K59,$H59,$E59), 0),  $A$2:$C$7, $B59+1, FALSE)),"",VLOOKUP(RANK(E59, ($T59,$Q59,$N59,$K59,$H59,$E59), 0),  $A$2:$C$7, $B59+1, FALSE))</f>
        <v>-20</v>
      </c>
      <c r="E59" s="1">
        <v>40</v>
      </c>
      <c r="G59" s="3">
        <f>IF(ISERROR(VLOOKUP(RANK(H59, ($T59,$Q59,$N59,$K59,$H59,$E59), 0),  $A$2:$C$7, $B59+1, FALSE)),"",VLOOKUP(RANK(H59, ($T59,$Q59,$N59,$K59,$H59,$E59), 0),  $A$2:$C$7, $B59+1, FALSE))</f>
        <v>-10</v>
      </c>
      <c r="H59" s="1">
        <v>60</v>
      </c>
      <c r="J59" s="3">
        <f>IF(ISERROR(VLOOKUP(RANK(K59, ($T59,$Q59,$N59,$K59,$H59,$E59), 0),  $A$2:$C$7, $B59+1, FALSE)),"",VLOOKUP(RANK(K59, ($T59,$Q59,$N59,$K59,$H59,$E59), 0),  $A$2:$C$7, $B59+1, FALSE))</f>
        <v>15</v>
      </c>
      <c r="K59" s="1">
        <v>80</v>
      </c>
      <c r="M59" s="3">
        <f>IF(ISERROR(VLOOKUP(RANK(N59, ($T59,$Q59,$N59,$K59,$H59,$E59), 0),  $A$2:$C$7, $B59+1, FALSE)),"",VLOOKUP(RANK(N59, ($T59,$Q59,$N59,$K59,$H59,$E59), 0),  $A$2:$C$7, $B59+1, FALSE))</f>
        <v>40</v>
      </c>
      <c r="N59" s="1">
        <v>100</v>
      </c>
      <c r="P59" s="3">
        <f>IF(ISERROR(VLOOKUP(RANK(Q59, ($T59,$Q59,$N59,$K59,$H59,$E59), 0),  $A$2:$C$7, $B59+1, FALSE)),"",VLOOKUP(RANK(Q59, ($T59,$Q59,$N59,$K59,$H59,$E59), 0),  $A$2:$C$7, $B59+1, FALSE))</f>
        <v>0</v>
      </c>
      <c r="Q59" s="1">
        <v>0</v>
      </c>
      <c r="S59" s="3">
        <f>IF(ISERROR(VLOOKUP(RANK(T59, ($T59,$Q59,$N59,$K59,$H59,$E59), 0),  $A$2:$C$7, $B59+1, FALSE)),"",VLOOKUP(RANK(T59, ($T59,$Q59,$N59,$K59,$H59,$E59), 0),  $A$2:$C$7, $B59+1, FALSE))</f>
        <v>-25</v>
      </c>
      <c r="T59" s="1">
        <v>20</v>
      </c>
    </row>
    <row r="60" spans="1:20" x14ac:dyDescent="0.2">
      <c r="A60" s="5">
        <v>51</v>
      </c>
      <c r="B60" s="1">
        <v>2</v>
      </c>
      <c r="C60" s="15" t="s">
        <v>75</v>
      </c>
      <c r="D60" s="3">
        <f>IF(ISERROR(VLOOKUP(RANK(E60, ($T60,$Q60,$N60,$K60,$H60,$E60), 0),  $A$2:$C$7, $B60+1, FALSE)),"",VLOOKUP(RANK(E60, ($T60,$Q60,$N60,$K60,$H60,$E60), 0),  $A$2:$C$7, $B60+1, FALSE))</f>
        <v>-20</v>
      </c>
      <c r="E60" s="1">
        <v>40</v>
      </c>
      <c r="G60" s="3">
        <f>IF(ISERROR(VLOOKUP(RANK(H60, ($T60,$Q60,$N60,$K60,$H60,$E60), 0),  $A$2:$C$7, $B60+1, FALSE)),"",VLOOKUP(RANK(H60, ($T60,$Q60,$N60,$K60,$H60,$E60), 0),  $A$2:$C$7, $B60+1, FALSE))</f>
        <v>-25</v>
      </c>
      <c r="H60" s="1">
        <v>20</v>
      </c>
      <c r="J60" s="3">
        <f>IF(ISERROR(VLOOKUP(RANK(K60, ($T60,$Q60,$N60,$K60,$H60,$E60), 0),  $A$2:$C$7, $B60+1, FALSE)),"",VLOOKUP(RANK(K60, ($T60,$Q60,$N60,$K60,$H60,$E60), 0),  $A$2:$C$7, $B60+1, FALSE))</f>
        <v>15</v>
      </c>
      <c r="K60" s="1">
        <v>80</v>
      </c>
      <c r="M60" s="3">
        <f>IF(ISERROR(VLOOKUP(RANK(N60, ($T60,$Q60,$N60,$K60,$H60,$E60), 0),  $A$2:$C$7, $B60+1, FALSE)),"",VLOOKUP(RANK(N60, ($T60,$Q60,$N60,$K60,$H60,$E60), 0),  $A$2:$C$7, $B60+1, FALSE))</f>
        <v>40</v>
      </c>
      <c r="N60" s="1">
        <v>100</v>
      </c>
      <c r="P60" s="3">
        <f>IF(ISERROR(VLOOKUP(RANK(Q60, ($T60,$Q60,$N60,$K60,$H60,$E60), 0),  $A$2:$C$7, $B60+1, FALSE)),"",VLOOKUP(RANK(Q60, ($T60,$Q60,$N60,$K60,$H60,$E60), 0),  $A$2:$C$7, $B60+1, FALSE))</f>
        <v>0</v>
      </c>
      <c r="Q60" s="1">
        <v>0</v>
      </c>
      <c r="S60" s="3">
        <f>IF(ISERROR(VLOOKUP(RANK(T60, ($T60,$Q60,$N60,$K60,$H60,$E60), 0),  $A$2:$C$7, $B60+1, FALSE)),"",VLOOKUP(RANK(T60, ($T60,$Q60,$N60,$K60,$H60,$E60), 0),  $A$2:$C$7, $B60+1, FALSE))</f>
        <v>-10</v>
      </c>
      <c r="T60" s="1">
        <v>60</v>
      </c>
    </row>
    <row r="61" spans="1:20" x14ac:dyDescent="0.2">
      <c r="A61" s="1">
        <v>52</v>
      </c>
      <c r="B61" s="1">
        <v>2</v>
      </c>
      <c r="C61" s="15" t="s">
        <v>76</v>
      </c>
      <c r="D61" s="3">
        <f>IF(ISERROR(VLOOKUP(RANK(E61, ($T61,$Q61,$N61,$K61,$H61,$E61), 0),  $A$2:$C$7, $B61+1, FALSE)),"",VLOOKUP(RANK(E61, ($T61,$Q61,$N61,$K61,$H61,$E61), 0),  $A$2:$C$7, $B61+1, FALSE))</f>
        <v>40</v>
      </c>
      <c r="E61" s="1">
        <v>100</v>
      </c>
      <c r="G61" s="3">
        <f>IF(ISERROR(VLOOKUP(RANK(H61, ($T61,$Q61,$N61,$K61,$H61,$E61), 0),  $A$2:$C$7, $B61+1, FALSE)),"",VLOOKUP(RANK(H61, ($T61,$Q61,$N61,$K61,$H61,$E61), 0),  $A$2:$C$7, $B61+1, FALSE))</f>
        <v>-25</v>
      </c>
      <c r="H61" s="1">
        <v>20</v>
      </c>
      <c r="J61" s="3">
        <f>IF(ISERROR(VLOOKUP(RANK(K61, ($T61,$Q61,$N61,$K61,$H61,$E61), 0),  $A$2:$C$7, $B61+1, FALSE)),"",VLOOKUP(RANK(K61, ($T61,$Q61,$N61,$K61,$H61,$E61), 0),  $A$2:$C$7, $B61+1, FALSE))</f>
        <v>-10</v>
      </c>
      <c r="K61" s="1">
        <v>60</v>
      </c>
      <c r="M61" s="3">
        <f>IF(ISERROR(VLOOKUP(RANK(N61, ($T61,$Q61,$N61,$K61,$H61,$E61), 0),  $A$2:$C$7, $B61+1, FALSE)),"",VLOOKUP(RANK(N61, ($T61,$Q61,$N61,$K61,$H61,$E61), 0),  $A$2:$C$7, $B61+1, FALSE))</f>
        <v>-20</v>
      </c>
      <c r="N61" s="1">
        <v>40</v>
      </c>
      <c r="P61" s="3">
        <f>IF(ISERROR(VLOOKUP(RANK(Q61, ($T61,$Q61,$N61,$K61,$H61,$E61), 0),  $A$2:$C$7, $B61+1, FALSE)),"",VLOOKUP(RANK(Q61, ($T61,$Q61,$N61,$K61,$H61,$E61), 0),  $A$2:$C$7, $B61+1, FALSE))</f>
        <v>0</v>
      </c>
      <c r="Q61" s="1">
        <v>0</v>
      </c>
      <c r="S61" s="3">
        <f>IF(ISERROR(VLOOKUP(RANK(T61, ($T61,$Q61,$N61,$K61,$H61,$E61), 0),  $A$2:$C$7, $B61+1, FALSE)),"",VLOOKUP(RANK(T61, ($T61,$Q61,$N61,$K61,$H61,$E61), 0),  $A$2:$C$7, $B61+1, FALSE))</f>
        <v>15</v>
      </c>
      <c r="T61" s="1">
        <v>80</v>
      </c>
    </row>
    <row r="62" spans="1:20" x14ac:dyDescent="0.2">
      <c r="A62" s="5">
        <v>53</v>
      </c>
      <c r="B62" s="1">
        <v>2</v>
      </c>
      <c r="C62" s="15" t="s">
        <v>77</v>
      </c>
      <c r="D62" s="3">
        <f>IF(ISERROR(VLOOKUP(RANK(E62, ($T62,$Q62,$N62,$K62,$H62,$E62), 0),  $A$2:$C$7, $B62+1, FALSE)),"",VLOOKUP(RANK(E62, ($T62,$Q62,$N62,$K62,$H62,$E62), 0),  $A$2:$C$7, $B62+1, FALSE))</f>
        <v>15</v>
      </c>
      <c r="E62" s="1">
        <v>80</v>
      </c>
      <c r="G62" s="3">
        <f>IF(ISERROR(VLOOKUP(RANK(H62, ($T62,$Q62,$N62,$K62,$H62,$E62), 0),  $A$2:$C$7, $B62+1, FALSE)),"",VLOOKUP(RANK(H62, ($T62,$Q62,$N62,$K62,$H62,$E62), 0),  $A$2:$C$7, $B62+1, FALSE))</f>
        <v>40</v>
      </c>
      <c r="H62" s="1">
        <v>100</v>
      </c>
      <c r="J62" s="3">
        <f>IF(ISERROR(VLOOKUP(RANK(K62, ($T62,$Q62,$N62,$K62,$H62,$E62), 0),  $A$2:$C$7, $B62+1, FALSE)),"",VLOOKUP(RANK(K62, ($T62,$Q62,$N62,$K62,$H62,$E62), 0),  $A$2:$C$7, $B62+1, FALSE))</f>
        <v>-10</v>
      </c>
      <c r="K62" s="1">
        <v>60</v>
      </c>
      <c r="M62" s="3">
        <v>-22.5</v>
      </c>
      <c r="N62" s="1">
        <v>40</v>
      </c>
      <c r="P62" s="3">
        <f>IF(ISERROR(VLOOKUP(RANK(Q62, ($T62,$Q62,$N62,$K62,$H62,$E62), 0),  $A$2:$C$7, $B62+1, FALSE)),"",VLOOKUP(RANK(Q62, ($T62,$Q62,$N62,$K62,$H62,$E62), 0),  $A$2:$C$7, $B62+1, FALSE))</f>
        <v>0</v>
      </c>
      <c r="Q62" s="1">
        <v>0</v>
      </c>
      <c r="S62" s="3">
        <v>-22.5</v>
      </c>
      <c r="T62" s="1">
        <v>40</v>
      </c>
    </row>
    <row r="63" spans="1:20" x14ac:dyDescent="0.2">
      <c r="A63" s="1">
        <v>54</v>
      </c>
      <c r="B63" s="1">
        <v>2</v>
      </c>
      <c r="C63" s="15" t="s">
        <v>78</v>
      </c>
      <c r="D63" s="3">
        <f>IF(ISERROR(VLOOKUP(RANK(E63, ($T63,$Q63,$N63,$K63,$H63,$E63), 0),  $A$2:$C$7, $B63+1, FALSE)),"",VLOOKUP(RANK(E63, ($T63,$Q63,$N63,$K63,$H63,$E63), 0),  $A$2:$C$7, $B63+1, FALSE))</f>
        <v>15</v>
      </c>
      <c r="E63" s="1">
        <v>80</v>
      </c>
      <c r="G63" s="3">
        <f>IF(ISERROR(VLOOKUP(RANK(H63, ($T63,$Q63,$N63,$K63,$H63,$E63), 0),  $A$2:$C$7, $B63+1, FALSE)),"",VLOOKUP(RANK(H63, ($T63,$Q63,$N63,$K63,$H63,$E63), 0),  $A$2:$C$7, $B63+1, FALSE))</f>
        <v>-10</v>
      </c>
      <c r="H63" s="1">
        <v>60</v>
      </c>
      <c r="J63" s="3">
        <f>IF(ISERROR(VLOOKUP(RANK(K63, ($T63,$Q63,$N63,$K63,$H63,$E63), 0),  $A$2:$C$7, $B63+1, FALSE)),"",VLOOKUP(RANK(K63, ($T63,$Q63,$N63,$K63,$H63,$E63), 0),  $A$2:$C$7, $B63+1, FALSE))</f>
        <v>40</v>
      </c>
      <c r="K63" s="1">
        <v>100</v>
      </c>
      <c r="M63" s="3">
        <f>IF(ISERROR(VLOOKUP(RANK(N63, ($T63,$Q63,$N63,$K63,$H63,$E63), 0),  $A$2:$C$7, $B63+1, FALSE)),"",VLOOKUP(RANK(N63, ($T63,$Q63,$N63,$K63,$H63,$E63), 0),  $A$2:$C$7, $B63+1, FALSE))</f>
        <v>-20</v>
      </c>
      <c r="N63" s="1">
        <v>40</v>
      </c>
      <c r="P63" s="3">
        <f>IF(ISERROR(VLOOKUP(RANK(Q63, ($T63,$Q63,$N63,$K63,$H63,$E63), 0),  $A$2:$C$7, $B63+1, FALSE)),"",VLOOKUP(RANK(Q63, ($T63,$Q63,$N63,$K63,$H63,$E63), 0),  $A$2:$C$7, $B63+1, FALSE))</f>
        <v>0</v>
      </c>
      <c r="Q63" s="1">
        <v>0</v>
      </c>
      <c r="S63" s="3">
        <f>IF(ISERROR(VLOOKUP(RANK(T63, ($T63,$Q63,$N63,$K63,$H63,$E63), 0),  $A$2:$C$7, $B63+1, FALSE)),"",VLOOKUP(RANK(T63, ($T63,$Q63,$N63,$K63,$H63,$E63), 0),  $A$2:$C$7, $B63+1, FALSE))</f>
        <v>-25</v>
      </c>
      <c r="T63" s="1">
        <v>20</v>
      </c>
    </row>
    <row r="64" spans="1:20" x14ac:dyDescent="0.2">
      <c r="A64" s="5">
        <v>55</v>
      </c>
      <c r="B64" s="1">
        <v>2</v>
      </c>
      <c r="C64" s="15" t="s">
        <v>79</v>
      </c>
      <c r="D64" s="3">
        <f>IF(ISERROR(VLOOKUP(RANK(E64, ($T64,$Q64,$N64,$K64,$H64,$E64), 0),  $A$2:$C$7, $B64+1, FALSE)),"",VLOOKUP(RANK(E64, ($T64,$Q64,$N64,$K64,$H64,$E64), 0),  $A$2:$C$7, $B64+1, FALSE))</f>
        <v>-10</v>
      </c>
      <c r="E64" s="1">
        <v>60</v>
      </c>
      <c r="G64" s="3">
        <f>IF(ISERROR(VLOOKUP(RANK(H64, ($T64,$Q64,$N64,$K64,$H64,$E64), 0),  $A$2:$C$7, $B64+1, FALSE)),"",VLOOKUP(RANK(H64, ($T64,$Q64,$N64,$K64,$H64,$E64), 0),  $A$2:$C$7, $B64+1, FALSE))</f>
        <v>15</v>
      </c>
      <c r="H64" s="1">
        <v>80</v>
      </c>
      <c r="J64" s="3">
        <f>IF(ISERROR(VLOOKUP(RANK(K64, ($T64,$Q64,$N64,$K64,$H64,$E64), 0),  $A$2:$C$7, $B64+1, FALSE)),"",VLOOKUP(RANK(K64, ($T64,$Q64,$N64,$K64,$H64,$E64), 0),  $A$2:$C$7, $B64+1, FALSE))</f>
        <v>-20</v>
      </c>
      <c r="K64" s="1">
        <v>40</v>
      </c>
      <c r="M64" s="3">
        <f>IF(ISERROR(VLOOKUP(RANK(N64, ($T64,$Q64,$N64,$K64,$H64,$E64), 0),  $A$2:$C$7, $B64+1, FALSE)),"",VLOOKUP(RANK(N64, ($T64,$Q64,$N64,$K64,$H64,$E64), 0),  $A$2:$C$7, $B64+1, FALSE))</f>
        <v>40</v>
      </c>
      <c r="N64" s="1">
        <v>100</v>
      </c>
      <c r="P64" s="3">
        <f>IF(ISERROR(VLOOKUP(RANK(Q64, ($T64,$Q64,$N64,$K64,$H64,$E64), 0),  $A$2:$C$7, $B64+1, FALSE)),"",VLOOKUP(RANK(Q64, ($T64,$Q64,$N64,$K64,$H64,$E64), 0),  $A$2:$C$7, $B64+1, FALSE))</f>
        <v>0</v>
      </c>
      <c r="Q64" s="1">
        <v>0</v>
      </c>
      <c r="S64" s="3">
        <f>IF(ISERROR(VLOOKUP(RANK(T64, ($T64,$Q64,$N64,$K64,$H64,$E64), 0),  $A$2:$C$7, $B64+1, FALSE)),"",VLOOKUP(RANK(T64, ($T64,$Q64,$N64,$K64,$H64,$E64), 0),  $A$2:$C$7, $B64+1, FALSE))</f>
        <v>-25</v>
      </c>
      <c r="T64" s="1">
        <v>20</v>
      </c>
    </row>
    <row r="65" spans="1:21" x14ac:dyDescent="0.2">
      <c r="A65" s="1">
        <v>56</v>
      </c>
      <c r="B65" s="1">
        <v>2</v>
      </c>
      <c r="C65" s="15" t="s">
        <v>80</v>
      </c>
      <c r="D65" s="3">
        <f>IF(ISERROR(VLOOKUP(RANK(E65, ($T65,$Q65,$N65,$K65,$H65,$E65), 0),  $A$2:$C$7, $B65+1, FALSE)),"",VLOOKUP(RANK(E65, ($T65,$Q65,$N65,$K65,$H65,$E65), 0),  $A$2:$C$7, $B65+1, FALSE))</f>
        <v>15</v>
      </c>
      <c r="E65" s="1">
        <v>80</v>
      </c>
      <c r="G65" s="3">
        <f>IF(ISERROR(VLOOKUP(RANK(H65, ($T65,$Q65,$N65,$K65,$H65,$E65), 0),  $A$2:$C$7, $B65+1, FALSE)),"",VLOOKUP(RANK(H65, ($T65,$Q65,$N65,$K65,$H65,$E65), 0),  $A$2:$C$7, $B65+1, FALSE))</f>
        <v>-20</v>
      </c>
      <c r="H65" s="1">
        <v>40</v>
      </c>
      <c r="J65" s="3">
        <f>IF(ISERROR(VLOOKUP(RANK(K65, ($T65,$Q65,$N65,$K65,$H65,$E65), 0),  $A$2:$C$7, $B65+1, FALSE)),"",VLOOKUP(RANK(K65, ($T65,$Q65,$N65,$K65,$H65,$E65), 0),  $A$2:$C$7, $B65+1, FALSE))</f>
        <v>-10</v>
      </c>
      <c r="K65" s="1">
        <v>60</v>
      </c>
      <c r="M65" s="3">
        <f>IF(ISERROR(VLOOKUP(RANK(N65, ($T65,$Q65,$N65,$K65,$H65,$E65), 0),  $A$2:$C$7, $B65+1, FALSE)),"",VLOOKUP(RANK(N65, ($T65,$Q65,$N65,$K65,$H65,$E65), 0),  $A$2:$C$7, $B65+1, FALSE))</f>
        <v>-25</v>
      </c>
      <c r="N65" s="1">
        <v>20</v>
      </c>
      <c r="P65" s="3">
        <f>IF(ISERROR(VLOOKUP(RANK(Q65, ($T65,$Q65,$N65,$K65,$H65,$E65), 0),  $A$2:$C$7, $B65+1, FALSE)),"",VLOOKUP(RANK(Q65, ($T65,$Q65,$N65,$K65,$H65,$E65), 0),  $A$2:$C$7, $B65+1, FALSE))</f>
        <v>0</v>
      </c>
      <c r="Q65" s="1">
        <v>0</v>
      </c>
      <c r="S65" s="3">
        <f>IF(ISERROR(VLOOKUP(RANK(T65, ($T65,$Q65,$N65,$K65,$H65,$E65), 0),  $A$2:$C$7, $B65+1, FALSE)),"",VLOOKUP(RANK(T65, ($T65,$Q65,$N65,$K65,$H65,$E65), 0),  $A$2:$C$7, $B65+1, FALSE))</f>
        <v>40</v>
      </c>
      <c r="T65" s="1">
        <v>100</v>
      </c>
    </row>
    <row r="66" spans="1:21" x14ac:dyDescent="0.2">
      <c r="A66" s="5" t="s">
        <v>81</v>
      </c>
      <c r="B66" s="1">
        <v>2</v>
      </c>
      <c r="C66" s="15" t="s">
        <v>74</v>
      </c>
      <c r="D66" s="3">
        <f>IF(ISERROR(VLOOKUP(RANK(E66, ($T66,$Q66,$N66,$K66,$H66,$E66), 0),  $A$2:$C$7, $B66+1, FALSE)),"",VLOOKUP(RANK(E66, ($T66,$Q66,$N66,$K66,$H66,$E66), 0),  $A$2:$C$7, $B66+1, FALSE))</f>
        <v>-10</v>
      </c>
      <c r="E66" s="1">
        <v>60</v>
      </c>
      <c r="G66" s="3">
        <f>IF(ISERROR(VLOOKUP(RANK(H66, ($T66,$Q66,$N66,$K66,$H66,$E66), 0),  $A$2:$C$7, $B66+1, FALSE)),"",VLOOKUP(RANK(H66, ($T66,$Q66,$N66,$K66,$H66,$E66), 0),  $A$2:$C$7, $B66+1, FALSE))</f>
        <v>-25</v>
      </c>
      <c r="H66" s="1">
        <v>20</v>
      </c>
      <c r="J66" s="3">
        <f>IF(ISERROR(VLOOKUP(RANK(K66, ($T66,$Q66,$N66,$K66,$H66,$E66), 0),  $A$2:$C$7, $B66+1, FALSE)),"",VLOOKUP(RANK(K66, ($T66,$Q66,$N66,$K66,$H66,$E66), 0),  $A$2:$C$7, $B66+1, FALSE))</f>
        <v>15</v>
      </c>
      <c r="K66" s="1">
        <v>80</v>
      </c>
      <c r="M66" s="3">
        <f>IF(ISERROR(VLOOKUP(RANK(N66, ($T66,$Q66,$N66,$K66,$H66,$E66), 0),  $A$2:$C$7, $B66+1, FALSE)),"",VLOOKUP(RANK(N66, ($T66,$Q66,$N66,$K66,$H66,$E66), 0),  $A$2:$C$7, $B66+1, FALSE))</f>
        <v>40</v>
      </c>
      <c r="N66" s="1">
        <v>100</v>
      </c>
      <c r="P66" s="3">
        <f>IF(ISERROR(VLOOKUP(RANK(Q66, ($T66,$Q66,$N66,$K66,$H66,$E66), 0),  $A$2:$C$7, $B66+1, FALSE)),"",VLOOKUP(RANK(Q66, ($T66,$Q66,$N66,$K66,$H66,$E66), 0),  $A$2:$C$7, $B66+1, FALSE))</f>
        <v>0</v>
      </c>
      <c r="Q66" s="1">
        <v>0</v>
      </c>
      <c r="S66" s="3">
        <f>IF(ISERROR(VLOOKUP(RANK(T66, ($T66,$Q66,$N66,$K66,$H66,$E66), 0),  $A$2:$C$7, $B66+1, FALSE)),"",VLOOKUP(RANK(T66, ($T66,$Q66,$N66,$K66,$H66,$E66), 0),  $A$2:$C$7, $B66+1, FALSE))</f>
        <v>-20</v>
      </c>
      <c r="T66" s="1">
        <v>40</v>
      </c>
    </row>
    <row r="67" spans="1:21" x14ac:dyDescent="0.2">
      <c r="A67" s="5" t="s">
        <v>82</v>
      </c>
      <c r="B67" s="1">
        <v>2</v>
      </c>
      <c r="C67" s="15" t="s">
        <v>33</v>
      </c>
      <c r="D67" s="3">
        <f>IF(ISERROR(VLOOKUP(RANK(E67, ($T67,$Q67,$N67,$K67,$H67,$E67), 0),  $A$2:$C$7, $B67+1, FALSE)),"",VLOOKUP(RANK(E67, ($T67,$Q67,$N67,$K67,$H67,$E67), 0),  $A$2:$C$7, $B67+1, FALSE))</f>
        <v>15</v>
      </c>
      <c r="E67" s="1">
        <v>80</v>
      </c>
      <c r="G67" s="3">
        <f>IF(ISERROR(VLOOKUP(RANK(H67, ($T67,$Q67,$N67,$K67,$H67,$E67), 0),  $A$2:$C$7, $B67+1, FALSE)),"",VLOOKUP(RANK(H67, ($T67,$Q67,$N67,$K67,$H67,$E67), 0),  $A$2:$C$7, $B67+1, FALSE))</f>
        <v>40</v>
      </c>
      <c r="H67" s="1">
        <v>100</v>
      </c>
      <c r="J67" s="3">
        <f>IF(ISERROR(VLOOKUP(RANK(K67, ($T67,$Q67,$N67,$K67,$H67,$E67), 0),  $A$2:$C$7, $B67+1, FALSE)),"",VLOOKUP(RANK(K67, ($T67,$Q67,$N67,$K67,$H67,$E67), 0),  $A$2:$C$7, $B67+1, FALSE))</f>
        <v>-25</v>
      </c>
      <c r="K67" s="1">
        <v>20</v>
      </c>
      <c r="M67" s="3">
        <f>IF(ISERROR(VLOOKUP(RANK(N67, ($T67,$Q67,$N67,$K67,$H67,$E67), 0),  $A$2:$C$7, $B67+1, FALSE)),"",VLOOKUP(RANK(N67, ($T67,$Q67,$N67,$K67,$H67,$E67), 0),  $A$2:$C$7, $B67+1, FALSE))</f>
        <v>-20</v>
      </c>
      <c r="N67" s="1">
        <v>40</v>
      </c>
      <c r="P67" s="3">
        <f>IF(ISERROR(VLOOKUP(RANK(Q67, ($T67,$Q67,$N67,$K67,$H67,$E67), 0),  $A$2:$C$7, $B67+1, FALSE)),"",VLOOKUP(RANK(Q67, ($T67,$Q67,$N67,$K67,$H67,$E67), 0),  $A$2:$C$7, $B67+1, FALSE))</f>
        <v>0</v>
      </c>
      <c r="Q67" s="1">
        <v>0</v>
      </c>
      <c r="S67" s="3">
        <f>IF(ISERROR(VLOOKUP(RANK(T67, ($T67,$Q67,$N67,$K67,$H67,$E67), 0),  $A$2:$C$7, $B67+1, FALSE)),"",VLOOKUP(RANK(T67, ($T67,$Q67,$N67,$K67,$H67,$E67), 0),  $A$2:$C$7, $B67+1, FALSE))</f>
        <v>-10</v>
      </c>
      <c r="T67" s="1">
        <v>60</v>
      </c>
    </row>
    <row r="68" spans="1:21" x14ac:dyDescent="0.2">
      <c r="A68" s="5" t="s">
        <v>83</v>
      </c>
      <c r="B68" s="1">
        <v>2</v>
      </c>
      <c r="C68" s="15" t="s">
        <v>49</v>
      </c>
      <c r="D68" s="3">
        <f>IF(ISERROR(VLOOKUP(RANK(E68, ($T68,$Q68,$N68,$K68,$H68,$E68), 0),  $A$2:$C$7, $B68+1, FALSE)),"",VLOOKUP(RANK(E68, ($T68,$Q68,$N68,$K68,$H68,$E68), 0),  $A$2:$C$7, $B68+1, FALSE))</f>
        <v>15</v>
      </c>
      <c r="E68" s="1">
        <v>80</v>
      </c>
      <c r="G68" s="3">
        <f>IF(ISERROR(VLOOKUP(RANK(H68, ($T68,$Q68,$N68,$K68,$H68,$E68), 0),  $A$2:$C$7, $B68+1, FALSE)),"",VLOOKUP(RANK(H68, ($T68,$Q68,$N68,$K68,$H68,$E68), 0),  $A$2:$C$7, $B68+1, FALSE))</f>
        <v>-10</v>
      </c>
      <c r="H68" s="1">
        <v>60</v>
      </c>
      <c r="J68" s="3">
        <f>IF(ISERROR(VLOOKUP(RANK(K68, ($T68,$Q68,$N68,$K68,$H68,$E68), 0),  $A$2:$C$7, $B68+1, FALSE)),"",VLOOKUP(RANK(K68, ($T68,$Q68,$N68,$K68,$H68,$E68), 0),  $A$2:$C$7, $B68+1, FALSE))</f>
        <v>-25</v>
      </c>
      <c r="K68" s="1">
        <v>20</v>
      </c>
      <c r="M68" s="3">
        <f>IF(ISERROR(VLOOKUP(RANK(N68, ($T68,$Q68,$N68,$K68,$H68,$E68), 0),  $A$2:$C$7, $B68+1, FALSE)),"",VLOOKUP(RANK(N68, ($T68,$Q68,$N68,$K68,$H68,$E68), 0),  $A$2:$C$7, $B68+1, FALSE))</f>
        <v>40</v>
      </c>
      <c r="N68" s="1">
        <v>100</v>
      </c>
      <c r="P68" s="3">
        <f>IF(ISERROR(VLOOKUP(RANK(Q68, ($T68,$Q68,$N68,$K68,$H68,$E68), 0),  $A$2:$C$7, $B68+1, FALSE)),"",VLOOKUP(RANK(Q68, ($T68,$Q68,$N68,$K68,$H68,$E68), 0),  $A$2:$C$7, $B68+1, FALSE))</f>
        <v>0</v>
      </c>
      <c r="Q68" s="1">
        <v>0</v>
      </c>
      <c r="S68" s="3">
        <f>IF(ISERROR(VLOOKUP(RANK(T68, ($T68,$Q68,$N68,$K68,$H68,$E68), 0),  $A$2:$C$7, $B68+1, FALSE)),"",VLOOKUP(RANK(T68, ($T68,$Q68,$N68,$K68,$H68,$E68), 0),  $A$2:$C$7, $B68+1, FALSE))</f>
        <v>-20</v>
      </c>
      <c r="T68" s="1">
        <v>40</v>
      </c>
    </row>
    <row r="69" spans="1:21" x14ac:dyDescent="0.2">
      <c r="A69" s="5" t="s">
        <v>84</v>
      </c>
      <c r="B69" s="1">
        <v>2</v>
      </c>
      <c r="C69" s="15" t="s">
        <v>62</v>
      </c>
      <c r="D69" s="3">
        <f>IF(ISERROR(VLOOKUP(RANK(E69, ($T69,$Q69,$N69,$K69,$H69,$E69), 0),  $A$2:$C$7, $B69+1, FALSE)),"",VLOOKUP(RANK(E69, ($T69,$Q69,$N69,$K69,$H69,$E69), 0),  $A$2:$C$7, $B69+1, FALSE))</f>
        <v>40</v>
      </c>
      <c r="E69" s="1">
        <v>100</v>
      </c>
      <c r="G69" s="3">
        <f>IF(ISERROR(VLOOKUP(RANK(H69, ($T69,$Q69,$N69,$K69,$H69,$E69), 0),  $A$2:$C$7, $B69+1, FALSE)),"",VLOOKUP(RANK(H69, ($T69,$Q69,$N69,$K69,$H69,$E69), 0),  $A$2:$C$7, $B69+1, FALSE))</f>
        <v>-10</v>
      </c>
      <c r="H69" s="1">
        <v>60</v>
      </c>
      <c r="J69" s="3">
        <f>IF(ISERROR(VLOOKUP(RANK(K69, ($T69,$Q69,$N69,$K69,$H69,$E69), 0),  $A$2:$C$7, $B69+1, FALSE)),"",VLOOKUP(RANK(K69, ($T69,$Q69,$N69,$K69,$H69,$E69), 0),  $A$2:$C$7, $B69+1, FALSE))</f>
        <v>-25</v>
      </c>
      <c r="K69" s="1">
        <v>20</v>
      </c>
      <c r="M69" s="3">
        <f>IF(ISERROR(VLOOKUP(RANK(N69, ($T69,$Q69,$N69,$K69,$H69,$E69), 0),  $A$2:$C$7, $B69+1, FALSE)),"",VLOOKUP(RANK(N69, ($T69,$Q69,$N69,$K69,$H69,$E69), 0),  $A$2:$C$7, $B69+1, FALSE))</f>
        <v>-20</v>
      </c>
      <c r="N69" s="1">
        <v>40</v>
      </c>
      <c r="P69" s="3">
        <f>IF(ISERROR(VLOOKUP(RANK(Q69, ($T69,$Q69,$N69,$K69,$H69,$E69), 0),  $A$2:$C$7, $B69+1, FALSE)),"",VLOOKUP(RANK(Q69, ($T69,$Q69,$N69,$K69,$H69,$E69), 0),  $A$2:$C$7, $B69+1, FALSE))</f>
        <v>0</v>
      </c>
      <c r="Q69" s="1">
        <v>0</v>
      </c>
      <c r="S69" s="3">
        <f>IF(ISERROR(VLOOKUP(RANK(T69, ($T69,$Q69,$N69,$K69,$H69,$E69), 0),  $A$2:$C$7, $B69+1, FALSE)),"",VLOOKUP(RANK(T69, ($T69,$Q69,$N69,$K69,$H69,$E69), 0),  $A$2:$C$7, $B69+1, FALSE))</f>
        <v>15</v>
      </c>
      <c r="T69" s="1">
        <v>80</v>
      </c>
    </row>
    <row r="70" spans="1:21" x14ac:dyDescent="0.2">
      <c r="A70" s="5"/>
      <c r="B70" s="1" t="s">
        <v>3</v>
      </c>
      <c r="C70" s="9"/>
      <c r="D70" s="1"/>
      <c r="E70" s="8" t="s">
        <v>11</v>
      </c>
      <c r="G70" s="1"/>
      <c r="H70" s="8" t="s">
        <v>11</v>
      </c>
      <c r="J70" s="1"/>
      <c r="K70" s="8" t="s">
        <v>11</v>
      </c>
      <c r="M70" s="1"/>
      <c r="N70" s="8" t="s">
        <v>11</v>
      </c>
      <c r="P70" s="1"/>
      <c r="Q70" s="8" t="s">
        <v>11</v>
      </c>
      <c r="S70" s="1"/>
      <c r="T70" s="8" t="s">
        <v>11</v>
      </c>
    </row>
    <row r="71" spans="1:21" x14ac:dyDescent="0.2">
      <c r="A71" s="4"/>
      <c r="B71" s="4"/>
      <c r="C71" s="4"/>
      <c r="D71" s="1"/>
      <c r="E71" s="10" t="str">
        <f>D9</f>
        <v>Anantha</v>
      </c>
      <c r="G71" s="1"/>
      <c r="H71" s="10" t="str">
        <f>G9</f>
        <v>Jayanth</v>
      </c>
      <c r="J71" s="1"/>
      <c r="K71" s="10" t="str">
        <f>J9</f>
        <v>Justin</v>
      </c>
      <c r="M71" s="1"/>
      <c r="N71" s="10" t="str">
        <f>M9</f>
        <v>Rapaka</v>
      </c>
      <c r="P71" s="1"/>
      <c r="Q71" s="10" t="str">
        <f>P9</f>
        <v>Sushma</v>
      </c>
      <c r="S71" s="1"/>
      <c r="T71" s="10" t="str">
        <f>S9</f>
        <v>Sampath M</v>
      </c>
    </row>
    <row r="72" spans="1:21" ht="21" x14ac:dyDescent="0.25">
      <c r="A72" s="4"/>
      <c r="B72" s="4"/>
      <c r="C72" s="4"/>
      <c r="D72" s="6" t="s">
        <v>12</v>
      </c>
      <c r="E72" s="11">
        <f>SUM(D10:D69)</f>
        <v>185</v>
      </c>
      <c r="G72" s="6" t="s">
        <v>12</v>
      </c>
      <c r="H72" s="11">
        <f>SUM(G10:G69)</f>
        <v>-167.5</v>
      </c>
      <c r="J72" s="6" t="s">
        <v>12</v>
      </c>
      <c r="K72" s="11">
        <f>SUM(J10:J69)</f>
        <v>-100</v>
      </c>
      <c r="M72" s="6" t="s">
        <v>12</v>
      </c>
      <c r="N72" s="11">
        <f>SUM(M10:M69)</f>
        <v>82.5</v>
      </c>
      <c r="P72" s="6" t="s">
        <v>12</v>
      </c>
      <c r="Q72" s="11">
        <f>SUM(P10:P69)</f>
        <v>85</v>
      </c>
      <c r="S72" s="6" t="s">
        <v>12</v>
      </c>
      <c r="T72" s="11">
        <f>SUM(S10:S69)</f>
        <v>-85</v>
      </c>
      <c r="U72" s="1">
        <f>SUM(E72,H72,K72,N72,Q72,T72)</f>
        <v>0</v>
      </c>
    </row>
    <row r="73" spans="1:21" x14ac:dyDescent="0.2">
      <c r="A73" s="4"/>
      <c r="B73" s="4"/>
      <c r="C73" s="4"/>
      <c r="D73" s="4"/>
      <c r="E73" s="4"/>
    </row>
    <row r="74" spans="1:21" x14ac:dyDescent="0.2">
      <c r="A74" s="4"/>
      <c r="B74" s="4"/>
      <c r="C74" s="4"/>
      <c r="D74" s="4"/>
      <c r="E74" s="4"/>
    </row>
    <row r="75" spans="1:21" x14ac:dyDescent="0.2">
      <c r="A75" s="4"/>
      <c r="B75" s="4"/>
      <c r="C75" s="4"/>
      <c r="D75" s="4"/>
      <c r="E75" s="4"/>
    </row>
    <row r="78" spans="1:21" ht="19" x14ac:dyDescent="0.25">
      <c r="B78" s="18"/>
      <c r="C78" s="19" t="s">
        <v>85</v>
      </c>
      <c r="D78" s="20"/>
      <c r="E78" s="20"/>
      <c r="F78" s="21"/>
      <c r="G78" s="22"/>
      <c r="L78" s="23" t="s">
        <v>86</v>
      </c>
      <c r="M78" s="24" t="s">
        <v>87</v>
      </c>
      <c r="N78" s="19" t="s">
        <v>88</v>
      </c>
      <c r="O78" s="20"/>
      <c r="P78" s="21"/>
      <c r="Q78" s="24" t="s">
        <v>89</v>
      </c>
    </row>
    <row r="79" spans="1:21" ht="19" x14ac:dyDescent="0.25">
      <c r="B79" s="25"/>
      <c r="C79" s="26" t="s">
        <v>81</v>
      </c>
      <c r="D79" s="26" t="s">
        <v>82</v>
      </c>
      <c r="E79" s="26" t="s">
        <v>83</v>
      </c>
      <c r="F79" s="26" t="s">
        <v>90</v>
      </c>
      <c r="G79" s="27" t="s">
        <v>91</v>
      </c>
      <c r="L79" s="28"/>
      <c r="M79" s="24"/>
      <c r="N79" s="26" t="s">
        <v>92</v>
      </c>
      <c r="O79" s="26" t="s">
        <v>93</v>
      </c>
      <c r="P79" s="26" t="s">
        <v>94</v>
      </c>
      <c r="Q79" s="24"/>
    </row>
    <row r="80" spans="1:21" ht="21" x14ac:dyDescent="0.25">
      <c r="B80" s="26" t="s">
        <v>5</v>
      </c>
      <c r="C80" s="1">
        <v>25</v>
      </c>
      <c r="D80" s="1">
        <v>11</v>
      </c>
      <c r="E80" s="1">
        <v>5</v>
      </c>
      <c r="F80" s="1">
        <v>3</v>
      </c>
      <c r="G80" s="1">
        <f>SUM(C80:F80)</f>
        <v>44</v>
      </c>
      <c r="L80" s="26" t="s">
        <v>5</v>
      </c>
      <c r="M80" s="11">
        <f>E72</f>
        <v>185</v>
      </c>
      <c r="N80" s="29">
        <v>-200</v>
      </c>
      <c r="O80" s="11">
        <f>G80</f>
        <v>44</v>
      </c>
      <c r="P80" s="11">
        <f>IFERROR((-SUM($N$80:$N$85)/SUM($O$80:$O$85))*O80, 0)</f>
        <v>343.75</v>
      </c>
      <c r="Q80" s="11">
        <f>SUM(M80,N80,P80)</f>
        <v>328.75</v>
      </c>
      <c r="R80" s="26" t="s">
        <v>5</v>
      </c>
    </row>
    <row r="81" spans="2:18" ht="21" x14ac:dyDescent="0.25">
      <c r="B81" s="26" t="s">
        <v>6</v>
      </c>
      <c r="C81" s="1">
        <v>11</v>
      </c>
      <c r="D81" s="1">
        <v>3</v>
      </c>
      <c r="E81" s="1">
        <v>7</v>
      </c>
      <c r="F81" s="1">
        <v>11</v>
      </c>
      <c r="G81" s="1">
        <f t="shared" ref="G81:G85" si="0">SUM(C81:F81)</f>
        <v>32</v>
      </c>
      <c r="L81" s="26" t="s">
        <v>6</v>
      </c>
      <c r="M81" s="11">
        <f>H72</f>
        <v>-167.5</v>
      </c>
      <c r="N81" s="29">
        <v>-200</v>
      </c>
      <c r="O81" s="11">
        <f t="shared" ref="O81:O85" si="1">G81</f>
        <v>32</v>
      </c>
      <c r="P81" s="11">
        <f t="shared" ref="P81:P85" si="2">IFERROR((-SUM($N$80:$N$85)/SUM($O$80:$O$85))*O81, 0)</f>
        <v>250</v>
      </c>
      <c r="Q81" s="11">
        <f t="shared" ref="Q81:Q85" si="3">SUM(M81,N81,P81)</f>
        <v>-117.5</v>
      </c>
      <c r="R81" s="26" t="s">
        <v>6</v>
      </c>
    </row>
    <row r="82" spans="2:18" ht="21" x14ac:dyDescent="0.25">
      <c r="B82" s="26" t="s">
        <v>7</v>
      </c>
      <c r="C82" s="1">
        <v>0</v>
      </c>
      <c r="D82" s="1">
        <v>5</v>
      </c>
      <c r="E82" s="1">
        <v>0</v>
      </c>
      <c r="F82" s="1">
        <v>3</v>
      </c>
      <c r="G82" s="1">
        <f t="shared" si="0"/>
        <v>8</v>
      </c>
      <c r="L82" s="26" t="s">
        <v>7</v>
      </c>
      <c r="M82" s="11">
        <f>K72</f>
        <v>-100</v>
      </c>
      <c r="N82" s="29">
        <v>-200</v>
      </c>
      <c r="O82" s="11">
        <f t="shared" si="1"/>
        <v>8</v>
      </c>
      <c r="P82" s="11">
        <f t="shared" si="2"/>
        <v>62.5</v>
      </c>
      <c r="Q82" s="11">
        <f t="shared" si="3"/>
        <v>-237.5</v>
      </c>
      <c r="R82" s="26" t="s">
        <v>7</v>
      </c>
    </row>
    <row r="83" spans="2:18" ht="21" x14ac:dyDescent="0.25">
      <c r="B83" s="26" t="s">
        <v>8</v>
      </c>
      <c r="C83" s="1">
        <v>3</v>
      </c>
      <c r="D83" s="1">
        <v>0</v>
      </c>
      <c r="E83" s="1">
        <v>3</v>
      </c>
      <c r="F83" s="1">
        <v>11</v>
      </c>
      <c r="G83" s="1">
        <f t="shared" si="0"/>
        <v>17</v>
      </c>
      <c r="L83" s="26" t="s">
        <v>8</v>
      </c>
      <c r="M83" s="11">
        <f>N72</f>
        <v>82.5</v>
      </c>
      <c r="N83" s="29">
        <v>-200</v>
      </c>
      <c r="O83" s="11">
        <f t="shared" si="1"/>
        <v>17</v>
      </c>
      <c r="P83" s="11">
        <f t="shared" si="2"/>
        <v>132.8125</v>
      </c>
      <c r="Q83" s="11">
        <f t="shared" si="3"/>
        <v>15.3125</v>
      </c>
      <c r="R83" s="26" t="s">
        <v>8</v>
      </c>
    </row>
    <row r="84" spans="2:18" ht="21" x14ac:dyDescent="0.25">
      <c r="B84" s="26" t="s">
        <v>9</v>
      </c>
      <c r="C84" s="1">
        <v>0</v>
      </c>
      <c r="D84" s="1">
        <v>0</v>
      </c>
      <c r="E84" s="1">
        <v>0</v>
      </c>
      <c r="F84" s="1">
        <v>0</v>
      </c>
      <c r="G84" s="1">
        <f t="shared" si="0"/>
        <v>0</v>
      </c>
      <c r="L84" s="26" t="s">
        <v>9</v>
      </c>
      <c r="M84" s="11">
        <f>Q72</f>
        <v>85</v>
      </c>
      <c r="N84" s="29">
        <v>0</v>
      </c>
      <c r="O84" s="11">
        <f t="shared" si="1"/>
        <v>0</v>
      </c>
      <c r="P84" s="11">
        <f t="shared" si="2"/>
        <v>0</v>
      </c>
      <c r="Q84" s="11">
        <f t="shared" si="3"/>
        <v>85</v>
      </c>
      <c r="R84" s="26" t="s">
        <v>9</v>
      </c>
    </row>
    <row r="85" spans="2:18" ht="21" x14ac:dyDescent="0.25">
      <c r="B85" s="26" t="s">
        <v>10</v>
      </c>
      <c r="C85" s="1">
        <v>0</v>
      </c>
      <c r="D85" s="1">
        <v>5</v>
      </c>
      <c r="E85" s="1">
        <v>11</v>
      </c>
      <c r="F85" s="1">
        <v>11</v>
      </c>
      <c r="G85" s="1">
        <f t="shared" si="0"/>
        <v>27</v>
      </c>
      <c r="L85" s="26" t="s">
        <v>10</v>
      </c>
      <c r="M85" s="11">
        <f>T72</f>
        <v>-85</v>
      </c>
      <c r="N85" s="29">
        <v>-200</v>
      </c>
      <c r="O85" s="11">
        <f t="shared" si="1"/>
        <v>27</v>
      </c>
      <c r="P85" s="11">
        <f t="shared" si="2"/>
        <v>210.9375</v>
      </c>
      <c r="Q85" s="11">
        <f t="shared" si="3"/>
        <v>-74.0625</v>
      </c>
      <c r="R85" s="26" t="s">
        <v>10</v>
      </c>
    </row>
    <row r="86" spans="2:18" ht="21" x14ac:dyDescent="0.25">
      <c r="Q86" s="11">
        <f>SUM(Q80:Q85)</f>
        <v>0</v>
      </c>
    </row>
  </sheetData>
  <mergeCells count="12">
    <mergeCell ref="C78:F78"/>
    <mergeCell ref="L78:L79"/>
    <mergeCell ref="M78:M79"/>
    <mergeCell ref="N78:P78"/>
    <mergeCell ref="Q78:Q79"/>
    <mergeCell ref="I2:O6"/>
    <mergeCell ref="S8:T8"/>
    <mergeCell ref="D8:E8"/>
    <mergeCell ref="G8:H8"/>
    <mergeCell ref="J8:K8"/>
    <mergeCell ref="M8:N8"/>
    <mergeCell ref="P8:Q8"/>
  </mergeCells>
  <conditionalFormatting sqref="E72">
    <cfRule type="cellIs" dxfId="41" priority="133" operator="lessThan">
      <formula>0</formula>
    </cfRule>
    <cfRule type="cellIs" dxfId="40" priority="134" operator="equal">
      <formula>0</formula>
    </cfRule>
    <cfRule type="cellIs" dxfId="39" priority="135" operator="greaterThan">
      <formula>0</formula>
    </cfRule>
  </conditionalFormatting>
  <conditionalFormatting sqref="T72">
    <cfRule type="cellIs" dxfId="38" priority="13" operator="lessThan">
      <formula>0</formula>
    </cfRule>
    <cfRule type="cellIs" dxfId="37" priority="14" operator="equal">
      <formula>0</formula>
    </cfRule>
    <cfRule type="cellIs" dxfId="36" priority="15" operator="greaterThan">
      <formula>0</formula>
    </cfRule>
  </conditionalFormatting>
  <conditionalFormatting sqref="H72">
    <cfRule type="cellIs" dxfId="35" priority="25" operator="lessThan">
      <formula>0</formula>
    </cfRule>
    <cfRule type="cellIs" dxfId="34" priority="26" operator="equal">
      <formula>0</formula>
    </cfRule>
    <cfRule type="cellIs" dxfId="33" priority="27" operator="greaterThan">
      <formula>0</formula>
    </cfRule>
  </conditionalFormatting>
  <conditionalFormatting sqref="K72">
    <cfRule type="cellIs" dxfId="32" priority="22" operator="lessThan">
      <formula>0</formula>
    </cfRule>
    <cfRule type="cellIs" dxfId="31" priority="23" operator="equal">
      <formula>0</formula>
    </cfRule>
    <cfRule type="cellIs" dxfId="30" priority="24" operator="greaterThan">
      <formula>0</formula>
    </cfRule>
  </conditionalFormatting>
  <conditionalFormatting sqref="N72">
    <cfRule type="cellIs" dxfId="29" priority="19" operator="lessThan">
      <formula>0</formula>
    </cfRule>
    <cfRule type="cellIs" dxfId="28" priority="20" operator="equal">
      <formula>0</formula>
    </cfRule>
    <cfRule type="cellIs" dxfId="27" priority="21" operator="greaterThan">
      <formula>0</formula>
    </cfRule>
  </conditionalFormatting>
  <conditionalFormatting sqref="Q72">
    <cfRule type="cellIs" dxfId="26" priority="16" operator="lessThan">
      <formula>0</formula>
    </cfRule>
    <cfRule type="cellIs" dxfId="25" priority="17" operator="equal">
      <formula>0</formula>
    </cfRule>
    <cfRule type="cellIs" dxfId="24" priority="18" operator="greaterThan">
      <formula>0</formula>
    </cfRule>
  </conditionalFormatting>
  <conditionalFormatting sqref="M80:M84">
    <cfRule type="cellIs" dxfId="23" priority="10" operator="lessThan">
      <formula>0</formula>
    </cfRule>
    <cfRule type="cellIs" dxfId="22" priority="11" operator="equal">
      <formula>0</formula>
    </cfRule>
    <cfRule type="cellIs" dxfId="21" priority="12" operator="greaterThan">
      <formula>0</formula>
    </cfRule>
  </conditionalFormatting>
  <conditionalFormatting sqref="Q80:Q84">
    <cfRule type="cellIs" dxfId="20" priority="7" operator="lessThan">
      <formula>0</formula>
    </cfRule>
    <cfRule type="cellIs" dxfId="19" priority="8" operator="equal">
      <formula>0</formula>
    </cfRule>
    <cfRule type="cellIs" dxfId="18" priority="9" operator="greaterThan">
      <formula>0</formula>
    </cfRule>
  </conditionalFormatting>
  <conditionalFormatting sqref="M85">
    <cfRule type="cellIs" dxfId="17" priority="4" operator="lessThan">
      <formula>0</formula>
    </cfRule>
    <cfRule type="cellIs" dxfId="16" priority="5" operator="equal">
      <formula>0</formula>
    </cfRule>
    <cfRule type="cellIs" dxfId="15" priority="6" operator="greaterThan">
      <formula>0</formula>
    </cfRule>
  </conditionalFormatting>
  <conditionalFormatting sqref="Q85">
    <cfRule type="cellIs" dxfId="14" priority="1" operator="lessThan">
      <formula>0</formula>
    </cfRule>
    <cfRule type="cellIs" dxfId="13" priority="2" operator="equal">
      <formula>0</formula>
    </cfRule>
    <cfRule type="cellIs" dxfId="12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9:N71"/>
  <sheetViews>
    <sheetView showGridLines="0" tabSelected="1" topLeftCell="F45" zoomScale="140" zoomScaleNormal="140" workbookViewId="0">
      <selection activeCell="P67" sqref="P67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13.83203125" customWidth="1"/>
    <col min="10" max="10" width="12" customWidth="1"/>
    <col min="11" max="11" width="15.6640625" customWidth="1"/>
  </cols>
  <sheetData>
    <row r="19" spans="6:11" ht="24" customHeight="1" x14ac:dyDescent="0.2"/>
    <row r="20" spans="6:11" ht="24" customHeight="1" x14ac:dyDescent="0.2"/>
    <row r="21" spans="6:11" ht="21" customHeight="1" x14ac:dyDescent="0.2"/>
    <row r="27" spans="6:11" x14ac:dyDescent="0.2">
      <c r="F27" s="6" t="s">
        <v>95</v>
      </c>
      <c r="G27" s="6" t="s">
        <v>21</v>
      </c>
      <c r="H27" s="6" t="s">
        <v>22</v>
      </c>
      <c r="J27" s="6" t="s">
        <v>98</v>
      </c>
      <c r="K27" s="6" t="s">
        <v>8</v>
      </c>
    </row>
    <row r="28" spans="6:11" x14ac:dyDescent="0.2">
      <c r="F28" s="6" t="s">
        <v>5</v>
      </c>
      <c r="G28" s="12" t="s">
        <v>8</v>
      </c>
      <c r="H28" s="12" t="s">
        <v>23</v>
      </c>
      <c r="J28" s="6" t="s">
        <v>99</v>
      </c>
      <c r="K28" s="6" t="s">
        <v>23</v>
      </c>
    </row>
    <row r="29" spans="6:11" x14ac:dyDescent="0.2">
      <c r="F29" s="6" t="s">
        <v>6</v>
      </c>
      <c r="G29" s="12" t="s">
        <v>8</v>
      </c>
      <c r="H29" s="12" t="s">
        <v>5</v>
      </c>
    </row>
    <row r="30" spans="6:11" x14ac:dyDescent="0.2">
      <c r="F30" s="6" t="s">
        <v>7</v>
      </c>
      <c r="G30" s="12" t="s">
        <v>10</v>
      </c>
      <c r="H30" s="12" t="s">
        <v>5</v>
      </c>
    </row>
    <row r="31" spans="6:11" x14ac:dyDescent="0.2">
      <c r="F31" s="6" t="s">
        <v>8</v>
      </c>
      <c r="G31" s="12" t="s">
        <v>5</v>
      </c>
      <c r="H31" s="12" t="s">
        <v>8</v>
      </c>
    </row>
    <row r="32" spans="6:11" x14ac:dyDescent="0.2">
      <c r="F32" s="6" t="s">
        <v>10</v>
      </c>
      <c r="G32" s="12" t="s">
        <v>5</v>
      </c>
      <c r="H32" s="12" t="s">
        <v>10</v>
      </c>
    </row>
    <row r="36" spans="6:11" x14ac:dyDescent="0.2">
      <c r="F36" s="6" t="s">
        <v>96</v>
      </c>
      <c r="G36" s="6" t="s">
        <v>21</v>
      </c>
      <c r="H36" s="6" t="s">
        <v>22</v>
      </c>
      <c r="J36" s="6" t="s">
        <v>98</v>
      </c>
      <c r="K36" s="6" t="s">
        <v>6</v>
      </c>
    </row>
    <row r="37" spans="6:11" x14ac:dyDescent="0.2">
      <c r="F37" s="6" t="s">
        <v>5</v>
      </c>
      <c r="G37" s="12" t="s">
        <v>100</v>
      </c>
      <c r="H37" s="12" t="s">
        <v>23</v>
      </c>
      <c r="J37" s="6" t="s">
        <v>99</v>
      </c>
      <c r="K37" s="6" t="s">
        <v>5</v>
      </c>
    </row>
    <row r="38" spans="6:11" x14ac:dyDescent="0.2">
      <c r="F38" s="6" t="s">
        <v>6</v>
      </c>
      <c r="G38" s="12" t="s">
        <v>5</v>
      </c>
      <c r="H38" s="13" t="s">
        <v>8</v>
      </c>
    </row>
    <row r="39" spans="6:11" x14ac:dyDescent="0.2">
      <c r="F39" s="6" t="s">
        <v>7</v>
      </c>
      <c r="G39" s="13" t="s">
        <v>8</v>
      </c>
      <c r="H39" s="12" t="s">
        <v>5</v>
      </c>
    </row>
    <row r="40" spans="6:11" x14ac:dyDescent="0.2">
      <c r="F40" s="6" t="s">
        <v>8</v>
      </c>
      <c r="G40" s="13" t="s">
        <v>8</v>
      </c>
      <c r="H40" s="13" t="s">
        <v>8</v>
      </c>
    </row>
    <row r="41" spans="6:11" x14ac:dyDescent="0.2">
      <c r="F41" s="6" t="s">
        <v>10</v>
      </c>
      <c r="G41" s="12" t="s">
        <v>8</v>
      </c>
      <c r="H41" s="12" t="s">
        <v>5</v>
      </c>
    </row>
    <row r="44" spans="6:11" x14ac:dyDescent="0.2">
      <c r="F44" s="6" t="s">
        <v>97</v>
      </c>
      <c r="G44" s="6" t="s">
        <v>21</v>
      </c>
      <c r="H44" s="6" t="s">
        <v>22</v>
      </c>
      <c r="J44" s="6" t="s">
        <v>98</v>
      </c>
      <c r="K44" s="6" t="s">
        <v>8</v>
      </c>
    </row>
    <row r="45" spans="6:11" x14ac:dyDescent="0.2">
      <c r="F45" s="6" t="s">
        <v>5</v>
      </c>
      <c r="G45" s="12" t="s">
        <v>10</v>
      </c>
      <c r="H45" s="12" t="s">
        <v>5</v>
      </c>
      <c r="J45" s="6" t="s">
        <v>99</v>
      </c>
      <c r="K45" s="6" t="s">
        <v>5</v>
      </c>
    </row>
    <row r="46" spans="6:11" x14ac:dyDescent="0.2">
      <c r="F46" s="6" t="s">
        <v>6</v>
      </c>
      <c r="G46" s="12" t="s">
        <v>5</v>
      </c>
      <c r="H46" s="12" t="s">
        <v>8</v>
      </c>
    </row>
    <row r="47" spans="6:11" x14ac:dyDescent="0.2">
      <c r="F47" s="6" t="s">
        <v>7</v>
      </c>
      <c r="G47" s="12" t="s">
        <v>7</v>
      </c>
      <c r="H47" s="12" t="s">
        <v>10</v>
      </c>
    </row>
    <row r="48" spans="6:11" x14ac:dyDescent="0.2">
      <c r="F48" s="6" t="s">
        <v>8</v>
      </c>
      <c r="G48" s="12" t="s">
        <v>5</v>
      </c>
      <c r="H48" s="13" t="s">
        <v>6</v>
      </c>
    </row>
    <row r="49" spans="6:13" x14ac:dyDescent="0.2">
      <c r="F49" s="6" t="s">
        <v>10</v>
      </c>
      <c r="G49" s="12" t="s">
        <v>8</v>
      </c>
      <c r="H49" s="12" t="s">
        <v>23</v>
      </c>
    </row>
    <row r="52" spans="6:13" x14ac:dyDescent="0.2">
      <c r="F52" s="6" t="s">
        <v>101</v>
      </c>
      <c r="G52" s="6" t="s">
        <v>21</v>
      </c>
      <c r="H52" s="6" t="s">
        <v>22</v>
      </c>
      <c r="J52" s="6" t="s">
        <v>98</v>
      </c>
      <c r="K52" s="6" t="s">
        <v>5</v>
      </c>
    </row>
    <row r="53" spans="6:13" x14ac:dyDescent="0.2">
      <c r="F53" s="6" t="s">
        <v>5</v>
      </c>
      <c r="G53" s="12" t="s">
        <v>10</v>
      </c>
      <c r="H53" s="12" t="s">
        <v>6</v>
      </c>
      <c r="J53" s="6" t="s">
        <v>99</v>
      </c>
      <c r="K53" s="6" t="s">
        <v>10</v>
      </c>
    </row>
    <row r="54" spans="6:13" x14ac:dyDescent="0.2">
      <c r="F54" s="6" t="s">
        <v>6</v>
      </c>
      <c r="G54" s="12" t="s">
        <v>5</v>
      </c>
      <c r="H54" s="12" t="s">
        <v>8</v>
      </c>
    </row>
    <row r="55" spans="6:13" x14ac:dyDescent="0.2">
      <c r="F55" s="6" t="s">
        <v>7</v>
      </c>
      <c r="G55" s="12" t="s">
        <v>10</v>
      </c>
      <c r="H55" s="12" t="s">
        <v>7</v>
      </c>
    </row>
    <row r="56" spans="6:13" x14ac:dyDescent="0.2">
      <c r="F56" s="6" t="s">
        <v>8</v>
      </c>
      <c r="G56" s="13" t="s">
        <v>5</v>
      </c>
      <c r="H56" s="13" t="s">
        <v>5</v>
      </c>
    </row>
    <row r="57" spans="6:13" x14ac:dyDescent="0.2">
      <c r="F57" s="6" t="s">
        <v>10</v>
      </c>
      <c r="G57" s="12" t="s">
        <v>5</v>
      </c>
      <c r="H57" s="12" t="s">
        <v>8</v>
      </c>
    </row>
    <row r="60" spans="6:13" x14ac:dyDescent="0.2">
      <c r="J60" s="30" t="s">
        <v>13</v>
      </c>
      <c r="K60" s="30" t="s">
        <v>102</v>
      </c>
      <c r="L60" s="30" t="s">
        <v>12</v>
      </c>
    </row>
    <row r="61" spans="6:13" ht="21" x14ac:dyDescent="0.25">
      <c r="J61" s="1">
        <v>1</v>
      </c>
      <c r="K61" s="26" t="s">
        <v>5</v>
      </c>
      <c r="L61" s="11">
        <v>328.75</v>
      </c>
      <c r="M61" s="30" t="s">
        <v>103</v>
      </c>
    </row>
    <row r="62" spans="6:13" ht="21" x14ac:dyDescent="0.25">
      <c r="J62" s="1">
        <v>2</v>
      </c>
      <c r="K62" s="26" t="s">
        <v>9</v>
      </c>
      <c r="L62" s="11">
        <v>85</v>
      </c>
      <c r="M62" s="30" t="s">
        <v>103</v>
      </c>
    </row>
    <row r="63" spans="6:13" ht="21" x14ac:dyDescent="0.25">
      <c r="J63" s="1">
        <v>3</v>
      </c>
      <c r="K63" s="26" t="s">
        <v>8</v>
      </c>
      <c r="L63" s="11">
        <v>15.3125</v>
      </c>
      <c r="M63" s="30" t="s">
        <v>103</v>
      </c>
    </row>
    <row r="64" spans="6:13" ht="21" x14ac:dyDescent="0.25">
      <c r="J64" s="1">
        <v>4</v>
      </c>
      <c r="K64" s="26" t="s">
        <v>10</v>
      </c>
      <c r="L64" s="11">
        <v>-74.0625</v>
      </c>
    </row>
    <row r="65" spans="9:14" ht="21" x14ac:dyDescent="0.25">
      <c r="J65" s="1">
        <v>5</v>
      </c>
      <c r="K65" s="26" t="s">
        <v>6</v>
      </c>
      <c r="L65" s="11">
        <v>-117.5</v>
      </c>
    </row>
    <row r="66" spans="9:14" ht="21" x14ac:dyDescent="0.25">
      <c r="J66" s="1">
        <v>6</v>
      </c>
      <c r="K66" s="26" t="s">
        <v>7</v>
      </c>
      <c r="L66" s="11">
        <v>-237.5</v>
      </c>
    </row>
    <row r="67" spans="9:14" x14ac:dyDescent="0.2">
      <c r="I67" s="4"/>
      <c r="J67" s="4"/>
      <c r="K67" s="4"/>
      <c r="L67" s="4"/>
      <c r="M67" s="4"/>
    </row>
    <row r="68" spans="9:14" x14ac:dyDescent="0.2">
      <c r="I68" s="4"/>
      <c r="J68" s="4"/>
      <c r="K68" s="4"/>
      <c r="L68" s="4"/>
      <c r="M68" s="4"/>
      <c r="N68" s="4"/>
    </row>
    <row r="69" spans="9:14" x14ac:dyDescent="0.2">
      <c r="I69" s="4"/>
      <c r="J69" s="4"/>
      <c r="K69" s="4"/>
      <c r="L69" s="4"/>
      <c r="M69" s="4"/>
      <c r="N69" s="4"/>
    </row>
    <row r="70" spans="9:14" x14ac:dyDescent="0.2">
      <c r="I70" s="4"/>
      <c r="J70" s="4"/>
      <c r="K70" s="4"/>
      <c r="L70" s="4"/>
      <c r="M70" s="4"/>
      <c r="N70" s="4"/>
    </row>
    <row r="71" spans="9:14" x14ac:dyDescent="0.2">
      <c r="I71" s="4"/>
      <c r="J71" s="4"/>
      <c r="K71" s="4"/>
      <c r="L71" s="4"/>
      <c r="M71" s="4"/>
      <c r="N71" s="4"/>
    </row>
  </sheetData>
  <sortState xmlns:xlrd2="http://schemas.microsoft.com/office/spreadsheetml/2017/richdata2" ref="J61:L66">
    <sortCondition descending="1" ref="L61:L66"/>
  </sortState>
  <conditionalFormatting sqref="L66">
    <cfRule type="cellIs" dxfId="11" priority="1" operator="lessThan">
      <formula>0</formula>
    </cfRule>
    <cfRule type="cellIs" dxfId="10" priority="2" operator="equal">
      <formula>0</formula>
    </cfRule>
    <cfRule type="cellIs" dxfId="9" priority="3" operator="greaterThan">
      <formula>0</formula>
    </cfRule>
  </conditionalFormatting>
  <conditionalFormatting sqref="L61:L6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2021-10-15T18:23:04Z</dcterms:modified>
</cp:coreProperties>
</file>