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y\Documents\Education\3rd Level\NCI\Semester 2\Statistics II\CA1\Insights\"/>
    </mc:Choice>
  </mc:AlternateContent>
  <xr:revisionPtr revIDLastSave="0" documentId="13_ncr:1_{3C5619C1-54C8-42EA-9F06-CBA96CA0C51D}" xr6:coauthVersionLast="47" xr6:coauthVersionMax="47" xr10:uidLastSave="{00000000-0000-0000-0000-000000000000}"/>
  <bookViews>
    <workbookView xWindow="-110" yWindow="-110" windowWidth="19420" windowHeight="10300" xr2:uid="{94869260-D802-4F86-A159-96DCA2AD19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6" i="1"/>
  <c r="C7" i="1" l="1"/>
  <c r="D7" i="1" s="1"/>
  <c r="C6" i="1"/>
  <c r="D6" i="1" s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<sst xmlns="http://schemas.openxmlformats.org/spreadsheetml/2006/main" count="48" uniqueCount="42">
  <si>
    <t>Total People</t>
  </si>
  <si>
    <t>Minutes</t>
  </si>
  <si>
    <t>LRx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</si>
  <si>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</si>
  <si>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</si>
  <si>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</si>
  <si>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</si>
  <si>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</si>
  <si>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</si>
  <si>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</si>
  <si>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</si>
  <si>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</si>
  <si>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</si>
  <si>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</si>
  <si>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</si>
  <si>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</si>
  <si>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</si>
  <si>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</si>
  <si>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</si>
  <si>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</si>
  <si>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</si>
  <si>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</si>
  <si>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</si>
  <si>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</si>
  <si>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</si>
  <si>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</si>
  <si>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</si>
  <si>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</si>
  <si>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PROBABILITY OUTPUT</t>
  </si>
  <si>
    <t>Observation</t>
  </si>
  <si>
    <t>Predicted Total People</t>
  </si>
  <si>
    <t>Residuals</t>
  </si>
  <si>
    <t>Percentile</t>
  </si>
  <si>
    <t xml:space="preserve">725827 = </t>
  </si>
  <si>
    <t xml:space="preserve">y = </t>
  </si>
  <si>
    <t>Minutes Adjust</t>
  </si>
  <si>
    <t>166337.395*ln(2)-41413.92941</t>
  </si>
  <si>
    <t>166337.395*ln(x+1)-41413.92941</t>
  </si>
  <si>
    <t>Equation</t>
  </si>
  <si>
    <t>1 Minute</t>
  </si>
  <si>
    <t xml:space="preserve">Minutes = </t>
  </si>
  <si>
    <t>exp((725827+41413.939)/166337.395)-1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</si>
</sst>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LRx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1">
                  <c:v>2.7725887222397811</c:v>
                </c:pt>
                <c:pt idx="2">
                  <c:v>3.4339872044851463</c:v>
                </c:pt>
                <c:pt idx="3">
                  <c:v>3.8286413964890951</c:v>
                </c:pt>
                <c:pt idx="4">
                  <c:v>4.1108738641733114</c:v>
                </c:pt>
                <c:pt idx="5">
                  <c:v>4.5108595065168497</c:v>
                </c:pt>
              </c:numCache>
            </c:numRef>
          </c:xVal>
          <c:yVal>
            <c:numRef>
              <c:f>Sheet1!$K$25:$K$30</c:f>
              <c:numCache>
                <c:formatCode>General</c:formatCode>
                <c:ptCount val="6"/>
                <c:pt idx="0">
                  <c:v>41413.929405931733</c:v>
                </c:pt>
                <c:pt idx="1">
                  <c:v>-133390.25596390985</c:v>
                </c:pt>
                <c:pt idx="2">
                  <c:v>-7041.556535157375</c:v>
                </c:pt>
                <c:pt idx="3">
                  <c:v>53032.693254442187</c:v>
                </c:pt>
                <c:pt idx="4">
                  <c:v>41148.879804986529</c:v>
                </c:pt>
                <c:pt idx="5">
                  <c:v>4836.3100337074138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7-4753-AFBF-126B19880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344672"/>
        <c:axId val="1318340352"/>
      </c:scatterChart>
      <c:valAx>
        <c:axId val="131834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LRx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8340352"/>
        <c:crosses val="autoZero"/>
        <c:crossBetween val="midCat"/>
      </c:valAx>
      <c:valAx>
        <c:axId val="1318340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83446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LRx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88457522620246"/>
          <c:y val="0.18882561938061054"/>
          <c:w val="0.71833841333296689"/>
          <c:h val="0.69357766395940701"/>
        </c:manualLayout>
      </c:layout>
      <c:scatterChart>
        <c:scatterStyle val="lineMarker"/>
        <c:varyColors val="0"/>
        <c:ser>
          <c:idx val="0"/>
          <c:order val="0"/>
          <c:tx>
            <c:v>Total People</c:v>
          </c:tx>
          <c:spPr>
            <a:ln w="19050">
              <a:noFill/>
            </a:ln>
          </c:spPr>
          <c:x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1">
                  <c:v>2.7725887222397811</c:v>
                </c:pt>
                <c:pt idx="2">
                  <c:v>3.4339872044851463</c:v>
                </c:pt>
                <c:pt idx="3">
                  <c:v>3.8286413964890951</c:v>
                </c:pt>
                <c:pt idx="4">
                  <c:v>4.1108738641733114</c:v>
                </c:pt>
                <c:pt idx="5">
                  <c:v>4.5108595065168497</c:v>
                </c:pt>
              </c:numCache>
            </c:numRef>
          </c:xVal>
          <c:y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286381</c:v>
                </c:pt>
                <c:pt idx="2">
                  <c:v>522745</c:v>
                </c:pt>
                <c:pt idx="3">
                  <c:v>648465</c:v>
                </c:pt>
                <c:pt idx="4">
                  <c:v>683527</c:v>
                </c:pt>
                <c:pt idx="5">
                  <c:v>713747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A1-4C97-B029-1B196EA2E26C}"/>
            </c:ext>
          </c:extLst>
        </c:ser>
        <c:ser>
          <c:idx val="1"/>
          <c:order val="1"/>
          <c:tx>
            <c:v>Predicted Total People</c:v>
          </c:tx>
          <c:spPr>
            <a:ln w="19050">
              <a:noFill/>
            </a:ln>
          </c:spPr>
          <c:x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1">
                  <c:v>2.7725887222397811</c:v>
                </c:pt>
                <c:pt idx="2">
                  <c:v>3.4339872044851463</c:v>
                </c:pt>
                <c:pt idx="3">
                  <c:v>3.8286413964890951</c:v>
                </c:pt>
                <c:pt idx="4">
                  <c:v>4.1108738641733114</c:v>
                </c:pt>
                <c:pt idx="5">
                  <c:v>4.5108595065168497</c:v>
                </c:pt>
              </c:numCache>
            </c:numRef>
          </c:xVal>
          <c:yVal>
            <c:numRef>
              <c:f>Sheet1!$J$25:$J$30</c:f>
              <c:numCache>
                <c:formatCode>General</c:formatCode>
                <c:ptCount val="6"/>
                <c:pt idx="0">
                  <c:v>-41413.929405931733</c:v>
                </c:pt>
                <c:pt idx="1">
                  <c:v>419771.25596390985</c:v>
                </c:pt>
                <c:pt idx="2">
                  <c:v>529786.55653515738</c:v>
                </c:pt>
                <c:pt idx="3">
                  <c:v>595432.30674555781</c:v>
                </c:pt>
                <c:pt idx="4">
                  <c:v>642378.12019501347</c:v>
                </c:pt>
                <c:pt idx="5">
                  <c:v>708910.68996629259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A1-4C97-B029-1B196EA2E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349472"/>
        <c:axId val="1318345632"/>
      </c:scatterChart>
      <c:valAx>
        <c:axId val="131834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LRx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8345632"/>
        <c:crosses val="autoZero"/>
        <c:crossBetween val="midCat"/>
      </c:valAx>
      <c:valAx>
        <c:axId val="131834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Total People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8349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821389546239224"/>
          <c:y val="0.22358690409516457"/>
          <c:w val="0.12927834669108249"/>
          <c:h val="0.5392514960009470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chemeClr val="accent1">
          <a:alpha val="91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78249</xdr:colOff>
      <xdr:row>13</xdr:row>
      <xdr:rowOff>70464</xdr:rowOff>
    </xdr:from>
    <xdr:to>
      <xdr:col>32</xdr:col>
      <xdr:colOff>569861</xdr:colOff>
      <xdr:row>23</xdr:row>
      <xdr:rowOff>70464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19F49D-7710-61F1-9BDC-A4B4963BD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134536</xdr:colOff>
      <xdr:row>18</xdr:row>
      <xdr:rowOff>94920</xdr:rowOff>
    </xdr:from>
    <xdr:to>
      <xdr:col>7</xdr:col>
      <xdr:colOff>817470</xdr:colOff>
      <xdr:row>31</xdr:row>
      <xdr:rowOff>7299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C4933A-B656-3DE4-F918-D412ADBDC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D4B2-D9A2-4A7F-8D6F-C4A75BAC675C}">
  <dimension ref="A1:N33"/>
  <sheetViews>
    <sheetView tabSelected="1" zoomScale="72" zoomScaleNormal="80" workbookViewId="0">
      <selection activeCell="A8" sqref="A8"/>
    </sheetView>
  </sheetViews>
  <sheetFormatPr defaultRowHeight="14.5" x14ac:dyDescent="0.35"/>
  <cols>
    <col min="1" max="2" width="11.6328125" bestFit="1" customWidth="1"/>
    <col min="3" max="3" width="14.08984375" bestFit="1" customWidth="1"/>
    <col min="4" max="4" width="12.1796875" bestFit="1" customWidth="1"/>
    <col min="6" max="6" width="17.7265625" bestFit="1" customWidth="1"/>
    <col min="7" max="7" width="12.7265625" bestFit="1" customWidth="1"/>
    <col min="8" max="8" width="13.81640625" bestFit="1" customWidth="1"/>
    <col min="9" max="9" width="16.7265625" bestFit="1" customWidth="1"/>
    <col min="10" max="10" width="35" bestFit="1" customWidth="1"/>
    <col min="11" max="11" width="12.7265625" bestFit="1" customWidth="1"/>
    <col min="12" max="12" width="12.1796875" bestFit="1" customWidth="1"/>
    <col min="13" max="13" width="19.453125" bestFit="1" customWidth="1"/>
    <col min="14" max="14" width="12.1796875" bestFit="1" customWidth="1"/>
    <col min="15" max="15" width="8.81640625" bestFit="1" customWidth="1"/>
    <col min="16" max="16" width="19.81640625" bestFit="1" customWidth="1"/>
    <col min="17" max="18" width="12.36328125" bestFit="1" customWidth="1"/>
    <col min="19" max="19" width="34.1796875" customWidth="1"/>
    <col min="20" max="23" width="8.81640625" bestFit="1" customWidth="1"/>
  </cols>
  <sheetData>
    <row r="1" spans="1:14" ht="15" thickBot="1" x14ac:dyDescent="0.4">
      <c r="A1" t="s">
        <v>0</v>
      </c>
      <c r="B1" t="s">
        <v>1</v>
      </c>
      <c r="C1" t="s">
        <v>35</v>
      </c>
      <c r="D1" t="s">
        <v>2</v>
      </c>
      <c r="F1" t="s">
        <v>3</v>
      </c>
    </row>
    <row r="2" spans="1:14" ht="15" thickBot="1" x14ac:dyDescent="0.4">
      <c r="A2">
        <v>0</v>
      </c>
      <c r="B2">
        <v>0</v>
      </c>
      <c r="C2">
        <f>B2+1</f>
        <v>1</v>
      </c>
      <c r="D2">
        <f t="shared" ref="D2:D7" si="0">LN(C2)</f>
        <v>0</v>
      </c>
      <c r="I2" s="1" t="s">
        <v>38</v>
      </c>
      <c r="J2" s="2"/>
    </row>
    <row r="3" spans="1:14" ht="15" thickBot="1" x14ac:dyDescent="0.4">
      <c r="A3">
        <v>286381</v>
      </c>
      <c r="B3">
        <v>15</v>
      </c>
      <c r="C3">
        <f t="shared" ref="C3:C7" si="1">B3+1</f>
        <v>16</v>
      </c>
      <c r="D3">
        <f t="shared" si="0"/>
        <v>2.7725887222397811</v>
      </c>
      <c r="F3" s="9" t="s">
        <v>4</v>
      </c>
      <c r="G3" s="9"/>
      <c r="I3" s="3" t="s">
        <v>34</v>
      </c>
      <c r="J3" s="4" t="s">
        <v>37</v>
      </c>
    </row>
    <row r="4" spans="1:14" x14ac:dyDescent="0.35">
      <c r="A4">
        <v>522745</v>
      </c>
      <c r="B4">
        <v>30</v>
      </c>
      <c r="C4">
        <f t="shared" si="1"/>
        <v>31</v>
      </c>
      <c r="D4">
        <f t="shared" si="0"/>
        <v>3.4339872044851463</v>
      </c>
      <c r="F4" t="s">
        <v>5</v>
      </c>
      <c r="G4">
        <v>0.96895517096163097</v>
      </c>
      <c r="I4" s="1" t="s">
        <v>39</v>
      </c>
      <c r="J4" s="2"/>
    </row>
    <row r="5" spans="1:14" x14ac:dyDescent="0.35">
      <c r="A5">
        <v>648465</v>
      </c>
      <c r="B5">
        <v>45</v>
      </c>
      <c r="C5">
        <f t="shared" si="1"/>
        <v>46</v>
      </c>
      <c r="D5">
        <f t="shared" si="0"/>
        <v>3.8286413964890951</v>
      </c>
      <c r="F5" t="s">
        <v>6</v>
      </c>
      <c r="G5">
        <v>0.93887412333328346</v>
      </c>
      <c r="I5" s="3" t="s">
        <v>34</v>
      </c>
      <c r="J5" s="4" t="s">
        <v>36</v>
      </c>
    </row>
    <row r="6" spans="1:14" ht="15" thickBot="1" x14ac:dyDescent="0.4">
      <c r="A6">
        <v>683527</v>
      </c>
      <c r="B6">
        <v>60</v>
      </c>
      <c r="C6">
        <f t="shared" si="1"/>
        <v>61</v>
      </c>
      <c r="D6">
        <f t="shared" si="0"/>
        <v>4.1108738641733114</v>
      </c>
      <c r="F6" t="s">
        <v>7</v>
      </c>
      <c r="G6">
        <v>0.92359265416660441</v>
      </c>
      <c r="I6" s="5"/>
      <c r="J6" s="6">
        <f>166337.395*LN(2)-41413.92941</f>
        <v>73882.36695593594</v>
      </c>
    </row>
    <row r="7" spans="1:14" x14ac:dyDescent="0.35">
      <c r="A7">
        <v>713747</v>
      </c>
      <c r="B7">
        <v>90</v>
      </c>
      <c r="C7">
        <f t="shared" si="1"/>
        <v>91</v>
      </c>
      <c r="D7">
        <f t="shared" si="0"/>
        <v>4.5108595065168497</v>
      </c>
      <c r="F7" t="s">
        <v>8</v>
      </c>
      <c r="G7">
        <v>77599.523534558262</v>
      </c>
      <c r="I7" s="3" t="s">
        <v>0</v>
      </c>
      <c r="J7" s="4"/>
    </row>
    <row r="8" spans="1:14" ht="15" thickBot="1" x14ac:dyDescent="0.4">
      <c r="A8">
        <v>725827</v>
      </c>
      <c r="B8" t="s">
        <v>0</v>
      </c>
      <c r="F8" s="7" t="s">
        <v>9</v>
      </c>
      <c r="G8" s="7">
        <v>6</v>
      </c>
      <c r="I8" s="3" t="s">
        <v>33</v>
      </c>
      <c r="J8" s="6" t="s">
        <v>41</v>
      </c>
    </row>
    <row r="9" spans="1:14" ht="15" thickBot="1" x14ac:dyDescent="0.4">
      <c r="I9" s="5" t="s">
        <v>40</v>
      </c>
      <c r="J9" s="6">
        <f>EXP((725827+41413.939)/166337.395) -1</f>
        <v>99.741551641763166</v>
      </c>
    </row>
    <row r="10" spans="1:14" ht="15" thickBot="1" x14ac:dyDescent="0.4">
      <c r="F10" t="s">
        <v>10</v>
      </c>
    </row>
    <row r="11" spans="1:14" x14ac:dyDescent="0.35">
      <c r="F11" s="8"/>
      <c r="G11" s="8" t="s">
        <v>11</v>
      </c>
      <c r="H11" s="8" t="s">
        <v>12</v>
      </c>
      <c r="I11" s="8" t="s">
        <v>13</v>
      </c>
      <c r="J11" s="8" t="s">
        <v>14</v>
      </c>
      <c r="K11" s="8" t="s">
        <v>15</v>
      </c>
    </row>
    <row r="12" spans="1:14" x14ac:dyDescent="0.35">
      <c r="F12" t="s">
        <v>16</v>
      </c>
      <c r="G12">
        <v>1</v>
      </c>
      <c r="H12">
        <v>369964769233.67145</v>
      </c>
      <c r="I12">
        <v>369964769233.67145</v>
      </c>
      <c r="J12">
        <v>61.438734266498159</v>
      </c>
      <c r="K12">
        <v>1.4307119004801018E-3</v>
      </c>
    </row>
    <row r="13" spans="1:14" x14ac:dyDescent="0.35">
      <c r="F13" t="s">
        <v>17</v>
      </c>
      <c r="G13">
        <v>4</v>
      </c>
      <c r="H13">
        <v>24086744211.16185</v>
      </c>
      <c r="I13">
        <v>6021686052.7904625</v>
      </c>
    </row>
    <row r="14" spans="1:14" ht="15" thickBot="1" x14ac:dyDescent="0.4">
      <c r="F14" s="7" t="s">
        <v>18</v>
      </c>
      <c r="G14" s="7">
        <v>5</v>
      </c>
      <c r="H14" s="7">
        <v>394051513444.83331</v>
      </c>
      <c r="I14" s="7"/>
      <c r="J14" s="7"/>
      <c r="K14" s="7"/>
    </row>
    <row r="15" spans="1:14" ht="15" thickBot="1" x14ac:dyDescent="0.4"/>
    <row r="16" spans="1:14" x14ac:dyDescent="0.35">
      <c r="F16" s="8"/>
      <c r="G16" s="8" t="s">
        <v>19</v>
      </c>
      <c r="H16" s="8" t="s">
        <v>8</v>
      </c>
      <c r="I16" s="8" t="s">
        <v>20</v>
      </c>
      <c r="J16" s="8" t="s">
        <v>21</v>
      </c>
      <c r="K16" s="8" t="s">
        <v>22</v>
      </c>
      <c r="L16" s="8" t="s">
        <v>23</v>
      </c>
      <c r="M16" s="8" t="s">
        <v>24</v>
      </c>
      <c r="N16" s="8" t="s">
        <v>25</v>
      </c>
    </row>
    <row r="17" spans="6:14" x14ac:dyDescent="0.35">
      <c r="F17" t="s">
        <v>26</v>
      </c>
      <c r="G17">
        <v>-41413.929405931733</v>
      </c>
      <c r="H17">
        <v>73197.639283227196</v>
      </c>
      <c r="I17">
        <v>-0.56578230953168851</v>
      </c>
      <c r="J17">
        <v>0.60177197064583954</v>
      </c>
      <c r="K17">
        <v>-244643.15670588161</v>
      </c>
      <c r="L17">
        <v>161815.29789401815</v>
      </c>
      <c r="M17">
        <v>-244643.15670588161</v>
      </c>
      <c r="N17">
        <v>161815.29789401815</v>
      </c>
    </row>
    <row r="18" spans="6:14" ht="15" thickBot="1" x14ac:dyDescent="0.4">
      <c r="F18" s="7" t="s">
        <v>2</v>
      </c>
      <c r="G18" s="7">
        <v>166337.39496613195</v>
      </c>
      <c r="H18" s="7">
        <v>21221.142695628329</v>
      </c>
      <c r="I18" s="7">
        <v>7.8382864368749736</v>
      </c>
      <c r="J18" s="7">
        <v>1.4307119004801005E-3</v>
      </c>
      <c r="K18" s="7">
        <v>107418.05720215077</v>
      </c>
      <c r="L18" s="7">
        <v>225256.73273011314</v>
      </c>
      <c r="M18" s="7">
        <v>107418.05720215077</v>
      </c>
      <c r="N18" s="7">
        <v>225256.73273011314</v>
      </c>
    </row>
    <row r="22" spans="6:14" x14ac:dyDescent="0.35">
      <c r="I22" t="s">
        <v>27</v>
      </c>
      <c r="M22" t="s">
        <v>28</v>
      </c>
    </row>
    <row r="23" spans="6:14" ht="15" thickBot="1" x14ac:dyDescent="0.4"/>
    <row r="24" spans="6:14" x14ac:dyDescent="0.35">
      <c r="I24" s="8" t="s">
        <v>29</v>
      </c>
      <c r="J24" s="8" t="s">
        <v>30</v>
      </c>
      <c r="K24" s="8" t="s">
        <v>31</v>
      </c>
      <c r="M24" s="8" t="s">
        <v>32</v>
      </c>
      <c r="N24" s="8" t="s">
        <v>0</v>
      </c>
    </row>
    <row r="25" spans="6:14" x14ac:dyDescent="0.35">
      <c r="I25">
        <v>1</v>
      </c>
      <c r="J25">
        <v>-41413.929405931733</v>
      </c>
      <c r="K25">
        <v>41413.929405931733</v>
      </c>
      <c r="M25">
        <v>8.3333333333333339</v>
      </c>
      <c r="N25">
        <v>0</v>
      </c>
    </row>
    <row r="26" spans="6:14" x14ac:dyDescent="0.35">
      <c r="I26">
        <v>2</v>
      </c>
      <c r="J26">
        <v>419771.25596390985</v>
      </c>
      <c r="K26">
        <v>-133390.25596390985</v>
      </c>
      <c r="M26">
        <v>25</v>
      </c>
      <c r="N26">
        <v>286381</v>
      </c>
    </row>
    <row r="27" spans="6:14" x14ac:dyDescent="0.35">
      <c r="I27">
        <v>3</v>
      </c>
      <c r="J27">
        <v>529786.55653515738</v>
      </c>
      <c r="K27">
        <v>-7041.556535157375</v>
      </c>
      <c r="M27">
        <v>41.666666666666671</v>
      </c>
      <c r="N27">
        <v>522745</v>
      </c>
    </row>
    <row r="28" spans="6:14" x14ac:dyDescent="0.35">
      <c r="I28">
        <v>4</v>
      </c>
      <c r="J28">
        <v>595432.30674555781</v>
      </c>
      <c r="K28">
        <v>53032.693254442187</v>
      </c>
      <c r="M28">
        <v>58.333333333333336</v>
      </c>
      <c r="N28">
        <v>648465</v>
      </c>
    </row>
    <row r="29" spans="6:14" x14ac:dyDescent="0.35">
      <c r="I29">
        <v>5</v>
      </c>
      <c r="J29">
        <v>642378.12019501347</v>
      </c>
      <c r="K29">
        <v>41148.879804986529</v>
      </c>
      <c r="M29">
        <v>75</v>
      </c>
      <c r="N29">
        <v>683527</v>
      </c>
    </row>
    <row r="30" spans="6:14" ht="15" thickBot="1" x14ac:dyDescent="0.4">
      <c r="I30" s="7">
        <v>6</v>
      </c>
      <c r="J30" s="7">
        <v>708910.68996629259</v>
      </c>
      <c r="K30" s="7">
        <v>4836.3100337074138</v>
      </c>
      <c r="M30" s="7">
        <v>91.666666666666671</v>
      </c>
      <c r="N30" s="7">
        <v>713747</v>
      </c>
    </row>
    <row r="33" spans="2:2" x14ac:dyDescent="0.35">
      <c r="B33">
        <v>2</v>
      </c>
    </row>
  </sheetData>
  <sortState xmlns:xlrd2="http://schemas.microsoft.com/office/spreadsheetml/2017/richdata2" ref="N25:N30">
    <sortCondition ref="N2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pauly</dc:creator>
  <cp:lastModifiedBy>pauly</cp:lastModifiedBy>
  <dcterms:created xsi:type="dcterms:W3CDTF">2023-07-13T19:12:06Z</dcterms:created>
  <dcterms:modified xsi:type="dcterms:W3CDTF">2023-07-15T03:42:48Z</dcterms:modified>
</cp:coreProperties>
</file>