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87BBE57E-6C77-469D-990B-0AE63891370E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D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5" i="2" l="1"/>
  <c r="F109" i="2"/>
  <c r="F108" i="2"/>
  <c r="E16" i="3" l="1"/>
  <c r="D21" i="3"/>
  <c r="K7" i="3" l="1"/>
  <c r="J7" i="3"/>
  <c r="F8" i="1" l="1"/>
  <c r="F352" i="1"/>
  <c r="J5" i="1"/>
  <c r="H9" i="3"/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F21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K5" i="1"/>
  <c r="F18" i="1" l="1"/>
  <c r="G18" i="1" s="1"/>
  <c r="H18" i="1" s="1"/>
  <c r="F23" i="1"/>
  <c r="G23" i="1" s="1"/>
  <c r="H23" i="1" s="1"/>
  <c r="F32" i="1"/>
  <c r="G32" i="1" s="1"/>
  <c r="H32" i="1" s="1"/>
  <c r="F37" i="1"/>
  <c r="G37" i="1" s="1"/>
  <c r="H37" i="1" s="1"/>
  <c r="F50" i="1"/>
  <c r="G50" i="1" s="1"/>
  <c r="H50" i="1" s="1"/>
  <c r="F55" i="1"/>
  <c r="G55" i="1" s="1"/>
  <c r="H55" i="1" s="1"/>
  <c r="F64" i="1"/>
  <c r="G64" i="1" s="1"/>
  <c r="H64" i="1" s="1"/>
  <c r="F69" i="1"/>
  <c r="G69" i="1" s="1"/>
  <c r="H69" i="1" s="1"/>
  <c r="F82" i="1"/>
  <c r="G82" i="1" s="1"/>
  <c r="H82" i="1" s="1"/>
  <c r="F87" i="1"/>
  <c r="G87" i="1" s="1"/>
  <c r="H87" i="1" s="1"/>
  <c r="F96" i="1"/>
  <c r="G96" i="1" s="1"/>
  <c r="H96" i="1" s="1"/>
  <c r="F101" i="1"/>
  <c r="G101" i="1" s="1"/>
  <c r="H101" i="1" s="1"/>
  <c r="F114" i="1"/>
  <c r="G114" i="1" s="1"/>
  <c r="H114" i="1" s="1"/>
  <c r="F119" i="1"/>
  <c r="G119" i="1" s="1"/>
  <c r="H119" i="1" s="1"/>
  <c r="F128" i="1"/>
  <c r="G128" i="1" s="1"/>
  <c r="H128" i="1" s="1"/>
  <c r="F133" i="1"/>
  <c r="G133" i="1" s="1"/>
  <c r="H133" i="1" s="1"/>
  <c r="F146" i="1"/>
  <c r="G146" i="1" s="1"/>
  <c r="H146" i="1" s="1"/>
  <c r="F151" i="1"/>
  <c r="G151" i="1" s="1"/>
  <c r="H151" i="1" s="1"/>
  <c r="F9" i="1"/>
  <c r="G9" i="1" s="1"/>
  <c r="H9" i="1" s="1"/>
  <c r="F14" i="1"/>
  <c r="G14" i="1" s="1"/>
  <c r="H14" i="1" s="1"/>
  <c r="F19" i="1"/>
  <c r="G19" i="1" s="1"/>
  <c r="H19" i="1" s="1"/>
  <c r="F28" i="1"/>
  <c r="G28" i="1" s="1"/>
  <c r="H28" i="1" s="1"/>
  <c r="F41" i="1"/>
  <c r="G41" i="1" s="1"/>
  <c r="H41" i="1" s="1"/>
  <c r="F46" i="1"/>
  <c r="G46" i="1" s="1"/>
  <c r="H46" i="1" s="1"/>
  <c r="F51" i="1"/>
  <c r="G51" i="1" s="1"/>
  <c r="H51" i="1" s="1"/>
  <c r="F60" i="1"/>
  <c r="G60" i="1" s="1"/>
  <c r="H60" i="1" s="1"/>
  <c r="F73" i="1"/>
  <c r="G73" i="1" s="1"/>
  <c r="H73" i="1" s="1"/>
  <c r="F78" i="1"/>
  <c r="G78" i="1" s="1"/>
  <c r="H78" i="1" s="1"/>
  <c r="F83" i="1"/>
  <c r="G83" i="1" s="1"/>
  <c r="H83" i="1" s="1"/>
  <c r="F92" i="1"/>
  <c r="G92" i="1" s="1"/>
  <c r="H92" i="1" s="1"/>
  <c r="F105" i="1"/>
  <c r="G105" i="1" s="1"/>
  <c r="H105" i="1" s="1"/>
  <c r="F110" i="1"/>
  <c r="G110" i="1" s="1"/>
  <c r="H110" i="1" s="1"/>
  <c r="F115" i="1"/>
  <c r="G115" i="1" s="1"/>
  <c r="H115" i="1" s="1"/>
  <c r="F124" i="1"/>
  <c r="G124" i="1" s="1"/>
  <c r="H124" i="1" s="1"/>
  <c r="F137" i="1"/>
  <c r="G137" i="1" s="1"/>
  <c r="H137" i="1" s="1"/>
  <c r="F142" i="1"/>
  <c r="G142" i="1" s="1"/>
  <c r="H142" i="1" s="1"/>
  <c r="F147" i="1"/>
  <c r="G147" i="1" s="1"/>
  <c r="H147" i="1" s="1"/>
  <c r="F156" i="1"/>
  <c r="G156" i="1" s="1"/>
  <c r="H156" i="1" s="1"/>
  <c r="F169" i="1"/>
  <c r="G169" i="1" s="1"/>
  <c r="H169" i="1" s="1"/>
  <c r="F174" i="1"/>
  <c r="G174" i="1" s="1"/>
  <c r="H174" i="1" s="1"/>
  <c r="F179" i="1"/>
  <c r="G179" i="1" s="1"/>
  <c r="H179" i="1" s="1"/>
  <c r="F188" i="1"/>
  <c r="G188" i="1" s="1"/>
  <c r="H188" i="1" s="1"/>
  <c r="F202" i="1"/>
  <c r="G202" i="1" s="1"/>
  <c r="H202" i="1" s="1"/>
  <c r="F207" i="1"/>
  <c r="G207" i="1" s="1"/>
  <c r="H207" i="1" s="1"/>
  <c r="F212" i="1"/>
  <c r="G212" i="1" s="1"/>
  <c r="H212" i="1" s="1"/>
  <c r="F225" i="1"/>
  <c r="G225" i="1" s="1"/>
  <c r="H225" i="1" s="1"/>
  <c r="F235" i="1"/>
  <c r="G235" i="1" s="1"/>
  <c r="H235" i="1" s="1"/>
  <c r="F245" i="1"/>
  <c r="G245" i="1" s="1"/>
  <c r="H245" i="1" s="1"/>
  <c r="F250" i="1"/>
  <c r="G250" i="1" s="1"/>
  <c r="H250" i="1" s="1"/>
  <c r="F254" i="1"/>
  <c r="G254" i="1" s="1"/>
  <c r="H254" i="1" s="1"/>
  <c r="F264" i="1"/>
  <c r="G264" i="1" s="1"/>
  <c r="H264" i="1" s="1"/>
  <c r="F276" i="1"/>
  <c r="G276" i="1" s="1"/>
  <c r="H276" i="1" s="1"/>
  <c r="F281" i="1"/>
  <c r="G281" i="1" s="1"/>
  <c r="H281" i="1" s="1"/>
  <c r="F292" i="1"/>
  <c r="G292" i="1" s="1"/>
  <c r="H292" i="1" s="1"/>
  <c r="F297" i="1"/>
  <c r="G297" i="1" s="1"/>
  <c r="H297" i="1" s="1"/>
  <c r="F308" i="1"/>
  <c r="G308" i="1" s="1"/>
  <c r="H308" i="1" s="1"/>
  <c r="F313" i="1"/>
  <c r="G313" i="1" s="1"/>
  <c r="H313" i="1" s="1"/>
  <c r="F10" i="1"/>
  <c r="G10" i="1" s="1"/>
  <c r="H10" i="1" s="1"/>
  <c r="F15" i="1"/>
  <c r="G15" i="1" s="1"/>
  <c r="H15" i="1" s="1"/>
  <c r="F24" i="1"/>
  <c r="G24" i="1" s="1"/>
  <c r="H24" i="1" s="1"/>
  <c r="F29" i="1"/>
  <c r="G29" i="1" s="1"/>
  <c r="H29" i="1" s="1"/>
  <c r="F42" i="1"/>
  <c r="G42" i="1" s="1"/>
  <c r="H42" i="1" s="1"/>
  <c r="F47" i="1"/>
  <c r="G47" i="1" s="1"/>
  <c r="H47" i="1" s="1"/>
  <c r="F56" i="1"/>
  <c r="G56" i="1" s="1"/>
  <c r="H56" i="1" s="1"/>
  <c r="F61" i="1"/>
  <c r="G61" i="1" s="1"/>
  <c r="H61" i="1" s="1"/>
  <c r="F74" i="1"/>
  <c r="G74" i="1" s="1"/>
  <c r="H74" i="1" s="1"/>
  <c r="F79" i="1"/>
  <c r="G79" i="1" s="1"/>
  <c r="H79" i="1" s="1"/>
  <c r="F88" i="1"/>
  <c r="G88" i="1" s="1"/>
  <c r="H88" i="1" s="1"/>
  <c r="F93" i="1"/>
  <c r="G93" i="1" s="1"/>
  <c r="H93" i="1" s="1"/>
  <c r="F106" i="1"/>
  <c r="G106" i="1" s="1"/>
  <c r="H106" i="1" s="1"/>
  <c r="F111" i="1"/>
  <c r="G111" i="1" s="1"/>
  <c r="H111" i="1" s="1"/>
  <c r="F120" i="1"/>
  <c r="G120" i="1" s="1"/>
  <c r="H120" i="1" s="1"/>
  <c r="F125" i="1"/>
  <c r="G125" i="1" s="1"/>
  <c r="H125" i="1" s="1"/>
  <c r="F138" i="1"/>
  <c r="G138" i="1" s="1"/>
  <c r="H138" i="1" s="1"/>
  <c r="F143" i="1"/>
  <c r="G143" i="1" s="1"/>
  <c r="H143" i="1" s="1"/>
  <c r="F152" i="1"/>
  <c r="G152" i="1" s="1"/>
  <c r="H152" i="1" s="1"/>
  <c r="F157" i="1"/>
  <c r="G157" i="1" s="1"/>
  <c r="H157" i="1" s="1"/>
  <c r="F170" i="1"/>
  <c r="G170" i="1" s="1"/>
  <c r="H170" i="1" s="1"/>
  <c r="F175" i="1"/>
  <c r="G175" i="1" s="1"/>
  <c r="H175" i="1" s="1"/>
  <c r="F184" i="1"/>
  <c r="G184" i="1" s="1"/>
  <c r="H184" i="1" s="1"/>
  <c r="F189" i="1"/>
  <c r="G189" i="1" s="1"/>
  <c r="H189" i="1" s="1"/>
  <c r="F198" i="1"/>
  <c r="G198" i="1" s="1"/>
  <c r="H198" i="1" s="1"/>
  <c r="F203" i="1"/>
  <c r="G203" i="1" s="1"/>
  <c r="H203" i="1" s="1"/>
  <c r="F213" i="1"/>
  <c r="G213" i="1" s="1"/>
  <c r="H213" i="1" s="1"/>
  <c r="F226" i="1"/>
  <c r="G226" i="1" s="1"/>
  <c r="H226" i="1" s="1"/>
  <c r="F230" i="1"/>
  <c r="G230" i="1" s="1"/>
  <c r="H230" i="1" s="1"/>
  <c r="F240" i="1"/>
  <c r="G240" i="1" s="1"/>
  <c r="H240" i="1" s="1"/>
  <c r="F255" i="1"/>
  <c r="G255" i="1" s="1"/>
  <c r="H255" i="1" s="1"/>
  <c r="F260" i="1"/>
  <c r="G260" i="1" s="1"/>
  <c r="H260" i="1" s="1"/>
  <c r="F265" i="1"/>
  <c r="G265" i="1" s="1"/>
  <c r="H265" i="1" s="1"/>
  <c r="F269" i="1"/>
  <c r="G269" i="1" s="1"/>
  <c r="H269" i="1" s="1"/>
  <c r="F11" i="1"/>
  <c r="G11" i="1" s="1"/>
  <c r="H11" i="1" s="1"/>
  <c r="F20" i="1"/>
  <c r="G20" i="1" s="1"/>
  <c r="H20" i="1" s="1"/>
  <c r="F33" i="1"/>
  <c r="G33" i="1" s="1"/>
  <c r="H33" i="1" s="1"/>
  <c r="F38" i="1"/>
  <c r="G38" i="1" s="1"/>
  <c r="H38" i="1" s="1"/>
  <c r="F43" i="1"/>
  <c r="G43" i="1" s="1"/>
  <c r="H43" i="1" s="1"/>
  <c r="F52" i="1"/>
  <c r="G52" i="1" s="1"/>
  <c r="H52" i="1" s="1"/>
  <c r="F65" i="1"/>
  <c r="G65" i="1" s="1"/>
  <c r="H65" i="1" s="1"/>
  <c r="F70" i="1"/>
  <c r="G70" i="1" s="1"/>
  <c r="H70" i="1" s="1"/>
  <c r="F75" i="1"/>
  <c r="G75" i="1" s="1"/>
  <c r="H75" i="1" s="1"/>
  <c r="F84" i="1"/>
  <c r="G84" i="1" s="1"/>
  <c r="H84" i="1" s="1"/>
  <c r="F97" i="1"/>
  <c r="G97" i="1" s="1"/>
  <c r="H97" i="1" s="1"/>
  <c r="F102" i="1"/>
  <c r="G102" i="1" s="1"/>
  <c r="H102" i="1" s="1"/>
  <c r="F107" i="1"/>
  <c r="G107" i="1" s="1"/>
  <c r="H107" i="1" s="1"/>
  <c r="F116" i="1"/>
  <c r="G116" i="1" s="1"/>
  <c r="H116" i="1" s="1"/>
  <c r="F129" i="1"/>
  <c r="G129" i="1" s="1"/>
  <c r="H129" i="1" s="1"/>
  <c r="F134" i="1"/>
  <c r="G134" i="1" s="1"/>
  <c r="H134" i="1" s="1"/>
  <c r="F139" i="1"/>
  <c r="G139" i="1" s="1"/>
  <c r="H139" i="1" s="1"/>
  <c r="F148" i="1"/>
  <c r="G148" i="1" s="1"/>
  <c r="H148" i="1" s="1"/>
  <c r="F161" i="1"/>
  <c r="G161" i="1" s="1"/>
  <c r="H161" i="1" s="1"/>
  <c r="F166" i="1"/>
  <c r="G166" i="1" s="1"/>
  <c r="H166" i="1" s="1"/>
  <c r="F171" i="1"/>
  <c r="G171" i="1" s="1"/>
  <c r="H171" i="1" s="1"/>
  <c r="F180" i="1"/>
  <c r="G180" i="1" s="1"/>
  <c r="H180" i="1" s="1"/>
  <c r="F193" i="1"/>
  <c r="G193" i="1" s="1"/>
  <c r="H193" i="1" s="1"/>
  <c r="F199" i="1"/>
  <c r="G199" i="1" s="1"/>
  <c r="H199" i="1" s="1"/>
  <c r="F208" i="1"/>
  <c r="G208" i="1" s="1"/>
  <c r="H208" i="1" s="1"/>
  <c r="F217" i="1"/>
  <c r="G217" i="1" s="1"/>
  <c r="H217" i="1" s="1"/>
  <c r="F222" i="1"/>
  <c r="G222" i="1" s="1"/>
  <c r="H222" i="1" s="1"/>
  <c r="F231" i="1"/>
  <c r="G231" i="1" s="1"/>
  <c r="H231" i="1" s="1"/>
  <c r="F236" i="1"/>
  <c r="G236" i="1" s="1"/>
  <c r="H236" i="1" s="1"/>
  <c r="F241" i="1"/>
  <c r="G241" i="1" s="1"/>
  <c r="H241" i="1" s="1"/>
  <c r="F251" i="1"/>
  <c r="G251" i="1" s="1"/>
  <c r="H251" i="1" s="1"/>
  <c r="F261" i="1"/>
  <c r="G261" i="1" s="1"/>
  <c r="H261" i="1" s="1"/>
  <c r="F266" i="1"/>
  <c r="G266" i="1" s="1"/>
  <c r="H266" i="1" s="1"/>
  <c r="F358" i="1"/>
  <c r="G358" i="1" s="1"/>
  <c r="H358" i="1" s="1"/>
  <c r="F363" i="1"/>
  <c r="G363" i="1" s="1"/>
  <c r="H363" i="1" s="1"/>
  <c r="F371" i="1"/>
  <c r="G371" i="1" s="1"/>
  <c r="H371" i="1" s="1"/>
  <c r="F379" i="1"/>
  <c r="G379" i="1" s="1"/>
  <c r="H379" i="1" s="1"/>
  <c r="F16" i="1"/>
  <c r="G16" i="1" s="1"/>
  <c r="H16" i="1" s="1"/>
  <c r="F21" i="1"/>
  <c r="G21" i="1" s="1"/>
  <c r="H21" i="1" s="1"/>
  <c r="F34" i="1"/>
  <c r="G34" i="1" s="1"/>
  <c r="H34" i="1" s="1"/>
  <c r="F39" i="1"/>
  <c r="G39" i="1" s="1"/>
  <c r="H39" i="1" s="1"/>
  <c r="F48" i="1"/>
  <c r="G48" i="1" s="1"/>
  <c r="H48" i="1" s="1"/>
  <c r="F53" i="1"/>
  <c r="G53" i="1" s="1"/>
  <c r="H53" i="1" s="1"/>
  <c r="F66" i="1"/>
  <c r="G66" i="1" s="1"/>
  <c r="H66" i="1" s="1"/>
  <c r="F71" i="1"/>
  <c r="G71" i="1" s="1"/>
  <c r="H71" i="1" s="1"/>
  <c r="F80" i="1"/>
  <c r="G80" i="1" s="1"/>
  <c r="H80" i="1" s="1"/>
  <c r="F85" i="1"/>
  <c r="G85" i="1" s="1"/>
  <c r="H85" i="1" s="1"/>
  <c r="F98" i="1"/>
  <c r="G98" i="1" s="1"/>
  <c r="H98" i="1" s="1"/>
  <c r="F103" i="1"/>
  <c r="G103" i="1" s="1"/>
  <c r="H103" i="1" s="1"/>
  <c r="F112" i="1"/>
  <c r="G112" i="1" s="1"/>
  <c r="H112" i="1" s="1"/>
  <c r="F117" i="1"/>
  <c r="G117" i="1" s="1"/>
  <c r="H117" i="1" s="1"/>
  <c r="F130" i="1"/>
  <c r="G130" i="1" s="1"/>
  <c r="H130" i="1" s="1"/>
  <c r="F135" i="1"/>
  <c r="G135" i="1" s="1"/>
  <c r="H135" i="1" s="1"/>
  <c r="F144" i="1"/>
  <c r="G144" i="1" s="1"/>
  <c r="H144" i="1" s="1"/>
  <c r="F149" i="1"/>
  <c r="G149" i="1" s="1"/>
  <c r="H149" i="1" s="1"/>
  <c r="F162" i="1"/>
  <c r="G162" i="1" s="1"/>
  <c r="H162" i="1" s="1"/>
  <c r="F12" i="1"/>
  <c r="G12" i="1" s="1"/>
  <c r="H12" i="1" s="1"/>
  <c r="F25" i="1"/>
  <c r="G25" i="1" s="1"/>
  <c r="H25" i="1" s="1"/>
  <c r="F30" i="1"/>
  <c r="G30" i="1" s="1"/>
  <c r="H30" i="1" s="1"/>
  <c r="F35" i="1"/>
  <c r="G35" i="1" s="1"/>
  <c r="H35" i="1" s="1"/>
  <c r="F44" i="1"/>
  <c r="G44" i="1" s="1"/>
  <c r="H44" i="1" s="1"/>
  <c r="F57" i="1"/>
  <c r="G57" i="1" s="1"/>
  <c r="H57" i="1" s="1"/>
  <c r="F62" i="1"/>
  <c r="G62" i="1" s="1"/>
  <c r="H62" i="1" s="1"/>
  <c r="F67" i="1"/>
  <c r="G67" i="1" s="1"/>
  <c r="H67" i="1" s="1"/>
  <c r="F76" i="1"/>
  <c r="G76" i="1" s="1"/>
  <c r="H76" i="1" s="1"/>
  <c r="F89" i="1"/>
  <c r="G89" i="1" s="1"/>
  <c r="H89" i="1" s="1"/>
  <c r="F94" i="1"/>
  <c r="G94" i="1" s="1"/>
  <c r="H94" i="1" s="1"/>
  <c r="F99" i="1"/>
  <c r="G99" i="1" s="1"/>
  <c r="H99" i="1" s="1"/>
  <c r="F108" i="1"/>
  <c r="G108" i="1" s="1"/>
  <c r="H108" i="1" s="1"/>
  <c r="F121" i="1"/>
  <c r="G121" i="1" s="1"/>
  <c r="H121" i="1" s="1"/>
  <c r="F126" i="1"/>
  <c r="G126" i="1" s="1"/>
  <c r="H126" i="1" s="1"/>
  <c r="F131" i="1"/>
  <c r="G131" i="1" s="1"/>
  <c r="H131" i="1" s="1"/>
  <c r="F140" i="1"/>
  <c r="G140" i="1" s="1"/>
  <c r="H140" i="1" s="1"/>
  <c r="F153" i="1"/>
  <c r="G153" i="1" s="1"/>
  <c r="H153" i="1" s="1"/>
  <c r="F158" i="1"/>
  <c r="G158" i="1" s="1"/>
  <c r="H158" i="1" s="1"/>
  <c r="F163" i="1"/>
  <c r="G163" i="1" s="1"/>
  <c r="H163" i="1" s="1"/>
  <c r="F172" i="1"/>
  <c r="G172" i="1" s="1"/>
  <c r="H172" i="1" s="1"/>
  <c r="F185" i="1"/>
  <c r="G185" i="1" s="1"/>
  <c r="H185" i="1" s="1"/>
  <c r="F190" i="1"/>
  <c r="G190" i="1" s="1"/>
  <c r="H190" i="1" s="1"/>
  <c r="F195" i="1"/>
  <c r="G195" i="1" s="1"/>
  <c r="H195" i="1" s="1"/>
  <c r="F200" i="1"/>
  <c r="G200" i="1" s="1"/>
  <c r="H200" i="1" s="1"/>
  <c r="F205" i="1"/>
  <c r="G205" i="1" s="1"/>
  <c r="H205" i="1" s="1"/>
  <c r="F209" i="1"/>
  <c r="G209" i="1" s="1"/>
  <c r="H209" i="1" s="1"/>
  <c r="F214" i="1"/>
  <c r="G214" i="1" s="1"/>
  <c r="H214" i="1" s="1"/>
  <c r="F219" i="1"/>
  <c r="G219" i="1" s="1"/>
  <c r="H219" i="1" s="1"/>
  <c r="F232" i="1"/>
  <c r="G232" i="1" s="1"/>
  <c r="H232" i="1" s="1"/>
  <c r="F247" i="1"/>
  <c r="G247" i="1" s="1"/>
  <c r="H247" i="1" s="1"/>
  <c r="F252" i="1"/>
  <c r="G252" i="1" s="1"/>
  <c r="H252" i="1" s="1"/>
  <c r="F257" i="1"/>
  <c r="G257" i="1" s="1"/>
  <c r="H257" i="1" s="1"/>
  <c r="F267" i="1"/>
  <c r="G267" i="1" s="1"/>
  <c r="H267" i="1" s="1"/>
  <c r="F270" i="1"/>
  <c r="G270" i="1" s="1"/>
  <c r="H270" i="1" s="1"/>
  <c r="F273" i="1"/>
  <c r="G273" i="1" s="1"/>
  <c r="H273" i="1" s="1"/>
  <c r="F279" i="1"/>
  <c r="G279" i="1" s="1"/>
  <c r="H279" i="1" s="1"/>
  <c r="F283" i="1"/>
  <c r="G283" i="1" s="1"/>
  <c r="H283" i="1" s="1"/>
  <c r="F286" i="1"/>
  <c r="G286" i="1" s="1"/>
  <c r="H286" i="1" s="1"/>
  <c r="F289" i="1"/>
  <c r="G289" i="1" s="1"/>
  <c r="H289" i="1" s="1"/>
  <c r="F295" i="1"/>
  <c r="G295" i="1" s="1"/>
  <c r="H295" i="1" s="1"/>
  <c r="F299" i="1"/>
  <c r="G299" i="1" s="1"/>
  <c r="H299" i="1" s="1"/>
  <c r="F302" i="1"/>
  <c r="G302" i="1" s="1"/>
  <c r="H302" i="1" s="1"/>
  <c r="F13" i="1"/>
  <c r="G13" i="1" s="1"/>
  <c r="H13" i="1" s="1"/>
  <c r="F26" i="1"/>
  <c r="G26" i="1" s="1"/>
  <c r="H26" i="1" s="1"/>
  <c r="F31" i="1"/>
  <c r="G31" i="1" s="1"/>
  <c r="H31" i="1" s="1"/>
  <c r="F40" i="1"/>
  <c r="G40" i="1" s="1"/>
  <c r="H40" i="1" s="1"/>
  <c r="F45" i="1"/>
  <c r="G45" i="1" s="1"/>
  <c r="H45" i="1" s="1"/>
  <c r="F58" i="1"/>
  <c r="G58" i="1" s="1"/>
  <c r="H58" i="1" s="1"/>
  <c r="F63" i="1"/>
  <c r="G63" i="1" s="1"/>
  <c r="H63" i="1" s="1"/>
  <c r="F72" i="1"/>
  <c r="G72" i="1" s="1"/>
  <c r="H72" i="1" s="1"/>
  <c r="F77" i="1"/>
  <c r="G77" i="1" s="1"/>
  <c r="H77" i="1" s="1"/>
  <c r="F90" i="1"/>
  <c r="G90" i="1" s="1"/>
  <c r="H90" i="1" s="1"/>
  <c r="F95" i="1"/>
  <c r="G95" i="1" s="1"/>
  <c r="H95" i="1" s="1"/>
  <c r="F104" i="1"/>
  <c r="G104" i="1" s="1"/>
  <c r="H104" i="1" s="1"/>
  <c r="F109" i="1"/>
  <c r="G109" i="1" s="1"/>
  <c r="H109" i="1" s="1"/>
  <c r="F122" i="1"/>
  <c r="G122" i="1" s="1"/>
  <c r="H122" i="1" s="1"/>
  <c r="F127" i="1"/>
  <c r="G127" i="1" s="1"/>
  <c r="H127" i="1" s="1"/>
  <c r="F136" i="1"/>
  <c r="G136" i="1" s="1"/>
  <c r="H136" i="1" s="1"/>
  <c r="F141" i="1"/>
  <c r="G141" i="1" s="1"/>
  <c r="H141" i="1" s="1"/>
  <c r="F154" i="1"/>
  <c r="G154" i="1" s="1"/>
  <c r="H154" i="1" s="1"/>
  <c r="F159" i="1"/>
  <c r="G159" i="1" s="1"/>
  <c r="H159" i="1" s="1"/>
  <c r="F168" i="1"/>
  <c r="G168" i="1" s="1"/>
  <c r="H168" i="1" s="1"/>
  <c r="F173" i="1"/>
  <c r="G173" i="1" s="1"/>
  <c r="H173" i="1" s="1"/>
  <c r="F186" i="1"/>
  <c r="G186" i="1" s="1"/>
  <c r="H186" i="1" s="1"/>
  <c r="F191" i="1"/>
  <c r="G191" i="1" s="1"/>
  <c r="H191" i="1" s="1"/>
  <c r="F196" i="1"/>
  <c r="G196" i="1" s="1"/>
  <c r="H196" i="1" s="1"/>
  <c r="F210" i="1"/>
  <c r="G210" i="1" s="1"/>
  <c r="H210" i="1" s="1"/>
  <c r="F215" i="1"/>
  <c r="G215" i="1" s="1"/>
  <c r="H215" i="1" s="1"/>
  <c r="F224" i="1"/>
  <c r="G224" i="1" s="1"/>
  <c r="H224" i="1" s="1"/>
  <c r="F228" i="1"/>
  <c r="G228" i="1" s="1"/>
  <c r="H228" i="1" s="1"/>
  <c r="F233" i="1"/>
  <c r="G233" i="1" s="1"/>
  <c r="H233" i="1" s="1"/>
  <c r="F243" i="1"/>
  <c r="G243" i="1" s="1"/>
  <c r="H243" i="1" s="1"/>
  <c r="F253" i="1"/>
  <c r="G253" i="1" s="1"/>
  <c r="H253" i="1" s="1"/>
  <c r="F258" i="1"/>
  <c r="G258" i="1" s="1"/>
  <c r="H258" i="1" s="1"/>
  <c r="F262" i="1"/>
  <c r="G262" i="1" s="1"/>
  <c r="H262" i="1" s="1"/>
  <c r="F17" i="1"/>
  <c r="G17" i="1" s="1"/>
  <c r="H17" i="1" s="1"/>
  <c r="F22" i="1"/>
  <c r="G22" i="1" s="1"/>
  <c r="H22" i="1" s="1"/>
  <c r="F27" i="1"/>
  <c r="G27" i="1" s="1"/>
  <c r="H27" i="1" s="1"/>
  <c r="F36" i="1"/>
  <c r="G36" i="1" s="1"/>
  <c r="H36" i="1" s="1"/>
  <c r="F49" i="1"/>
  <c r="G49" i="1" s="1"/>
  <c r="H49" i="1" s="1"/>
  <c r="F54" i="1"/>
  <c r="G54" i="1" s="1"/>
  <c r="H54" i="1" s="1"/>
  <c r="F59" i="1"/>
  <c r="G59" i="1" s="1"/>
  <c r="H59" i="1" s="1"/>
  <c r="F68" i="1"/>
  <c r="G68" i="1" s="1"/>
  <c r="H68" i="1" s="1"/>
  <c r="F81" i="1"/>
  <c r="G81" i="1" s="1"/>
  <c r="H81" i="1" s="1"/>
  <c r="F86" i="1"/>
  <c r="G86" i="1" s="1"/>
  <c r="H86" i="1" s="1"/>
  <c r="F91" i="1"/>
  <c r="G91" i="1" s="1"/>
  <c r="H91" i="1" s="1"/>
  <c r="F100" i="1"/>
  <c r="G100" i="1" s="1"/>
  <c r="H100" i="1" s="1"/>
  <c r="F113" i="1"/>
  <c r="G113" i="1" s="1"/>
  <c r="H113" i="1" s="1"/>
  <c r="F118" i="1"/>
  <c r="G118" i="1" s="1"/>
  <c r="H118" i="1" s="1"/>
  <c r="F123" i="1"/>
  <c r="G123" i="1" s="1"/>
  <c r="H123" i="1" s="1"/>
  <c r="F132" i="1"/>
  <c r="G132" i="1" s="1"/>
  <c r="H132" i="1" s="1"/>
  <c r="F145" i="1"/>
  <c r="G145" i="1" s="1"/>
  <c r="H145" i="1" s="1"/>
  <c r="F150" i="1"/>
  <c r="G150" i="1" s="1"/>
  <c r="H150" i="1" s="1"/>
  <c r="F155" i="1"/>
  <c r="G155" i="1" s="1"/>
  <c r="H155" i="1" s="1"/>
  <c r="F164" i="1"/>
  <c r="G164" i="1" s="1"/>
  <c r="H164" i="1" s="1"/>
  <c r="F177" i="1"/>
  <c r="G177" i="1" s="1"/>
  <c r="H177" i="1" s="1"/>
  <c r="F182" i="1"/>
  <c r="G182" i="1" s="1"/>
  <c r="H182" i="1" s="1"/>
  <c r="F187" i="1"/>
  <c r="G187" i="1" s="1"/>
  <c r="H187" i="1" s="1"/>
  <c r="F197" i="1"/>
  <c r="G197" i="1" s="1"/>
  <c r="H197" i="1" s="1"/>
  <c r="F211" i="1"/>
  <c r="G211" i="1" s="1"/>
  <c r="H211" i="1" s="1"/>
  <c r="F220" i="1"/>
  <c r="G220" i="1" s="1"/>
  <c r="H220" i="1" s="1"/>
  <c r="F229" i="1"/>
  <c r="G229" i="1" s="1"/>
  <c r="H229" i="1" s="1"/>
  <c r="F234" i="1"/>
  <c r="G234" i="1" s="1"/>
  <c r="H234" i="1" s="1"/>
  <c r="F238" i="1"/>
  <c r="G238" i="1" s="1"/>
  <c r="H238" i="1" s="1"/>
  <c r="F248" i="1"/>
  <c r="G248" i="1" s="1"/>
  <c r="H248" i="1" s="1"/>
  <c r="F263" i="1"/>
  <c r="G263" i="1" s="1"/>
  <c r="H263" i="1" s="1"/>
  <c r="F271" i="1"/>
  <c r="G271" i="1" s="1"/>
  <c r="H271" i="1" s="1"/>
  <c r="F280" i="1"/>
  <c r="G280" i="1" s="1"/>
  <c r="H280" i="1" s="1"/>
  <c r="F287" i="1"/>
  <c r="G287" i="1" s="1"/>
  <c r="H287" i="1" s="1"/>
  <c r="F296" i="1"/>
  <c r="G296" i="1" s="1"/>
  <c r="H296" i="1" s="1"/>
  <c r="F303" i="1"/>
  <c r="G303" i="1" s="1"/>
  <c r="H303" i="1" s="1"/>
  <c r="F312" i="1"/>
  <c r="G312" i="1" s="1"/>
  <c r="H312" i="1" s="1"/>
  <c r="F319" i="1"/>
  <c r="G319" i="1" s="1"/>
  <c r="H319" i="1" s="1"/>
  <c r="F328" i="1"/>
  <c r="G328" i="1" s="1"/>
  <c r="H328" i="1" s="1"/>
  <c r="F335" i="1"/>
  <c r="G335" i="1" s="1"/>
  <c r="H335" i="1" s="1"/>
  <c r="F344" i="1"/>
  <c r="G344" i="1" s="1"/>
  <c r="H344" i="1" s="1"/>
  <c r="G352" i="1"/>
  <c r="H352" i="1" s="1"/>
  <c r="F356" i="1"/>
  <c r="G356" i="1" s="1"/>
  <c r="H356" i="1" s="1"/>
  <c r="F361" i="1"/>
  <c r="G361" i="1" s="1"/>
  <c r="H361" i="1" s="1"/>
  <c r="F160" i="1"/>
  <c r="G160" i="1" s="1"/>
  <c r="H160" i="1" s="1"/>
  <c r="F181" i="1"/>
  <c r="G181" i="1" s="1"/>
  <c r="H181" i="1" s="1"/>
  <c r="F218" i="1"/>
  <c r="G218" i="1" s="1"/>
  <c r="H218" i="1" s="1"/>
  <c r="F237" i="1"/>
  <c r="G237" i="1" s="1"/>
  <c r="H237" i="1" s="1"/>
  <c r="F256" i="1"/>
  <c r="G256" i="1" s="1"/>
  <c r="H256" i="1" s="1"/>
  <c r="F311" i="1"/>
  <c r="G311" i="1" s="1"/>
  <c r="H311" i="1" s="1"/>
  <c r="F355" i="1"/>
  <c r="G355" i="1" s="1"/>
  <c r="H355" i="1" s="1"/>
  <c r="F360" i="1"/>
  <c r="G360" i="1" s="1"/>
  <c r="H360" i="1" s="1"/>
  <c r="F377" i="1"/>
  <c r="G377" i="1" s="1"/>
  <c r="H377" i="1" s="1"/>
  <c r="F381" i="1"/>
  <c r="G381" i="1" s="1"/>
  <c r="H381" i="1" s="1"/>
  <c r="F398" i="1"/>
  <c r="G398" i="1" s="1"/>
  <c r="H398" i="1" s="1"/>
  <c r="F412" i="1"/>
  <c r="G412" i="1" s="1"/>
  <c r="H412" i="1" s="1"/>
  <c r="F417" i="1"/>
  <c r="G417" i="1" s="1"/>
  <c r="H417" i="1" s="1"/>
  <c r="F421" i="1"/>
  <c r="G421" i="1" s="1"/>
  <c r="H421" i="1" s="1"/>
  <c r="F426" i="1"/>
  <c r="G426" i="1" s="1"/>
  <c r="H426" i="1" s="1"/>
  <c r="F448" i="1"/>
  <c r="G448" i="1" s="1"/>
  <c r="H448" i="1" s="1"/>
  <c r="F461" i="1"/>
  <c r="G461" i="1" s="1"/>
  <c r="H461" i="1" s="1"/>
  <c r="F466" i="1"/>
  <c r="G466" i="1" s="1"/>
  <c r="H466" i="1" s="1"/>
  <c r="F479" i="1"/>
  <c r="G479" i="1" s="1"/>
  <c r="H479" i="1" s="1"/>
  <c r="F484" i="1"/>
  <c r="G484" i="1" s="1"/>
  <c r="H484" i="1" s="1"/>
  <c r="F489" i="1"/>
  <c r="G489" i="1" s="1"/>
  <c r="H489" i="1" s="1"/>
  <c r="F498" i="1"/>
  <c r="G498" i="1" s="1"/>
  <c r="H498" i="1" s="1"/>
  <c r="F515" i="1"/>
  <c r="G515" i="1" s="1"/>
  <c r="H515" i="1" s="1"/>
  <c r="F519" i="1"/>
  <c r="G519" i="1" s="1"/>
  <c r="H519" i="1" s="1"/>
  <c r="F528" i="1"/>
  <c r="G528" i="1" s="1"/>
  <c r="H528" i="1" s="1"/>
  <c r="F532" i="1"/>
  <c r="G532" i="1" s="1"/>
  <c r="H532" i="1" s="1"/>
  <c r="F537" i="1"/>
  <c r="G537" i="1" s="1"/>
  <c r="H537" i="1" s="1"/>
  <c r="F541" i="1"/>
  <c r="G541" i="1" s="1"/>
  <c r="H541" i="1" s="1"/>
  <c r="F165" i="1"/>
  <c r="G165" i="1" s="1"/>
  <c r="H165" i="1" s="1"/>
  <c r="F183" i="1"/>
  <c r="G183" i="1" s="1"/>
  <c r="H183" i="1" s="1"/>
  <c r="F201" i="1"/>
  <c r="G201" i="1" s="1"/>
  <c r="H201" i="1" s="1"/>
  <c r="F221" i="1"/>
  <c r="G221" i="1" s="1"/>
  <c r="H221" i="1" s="1"/>
  <c r="F239" i="1"/>
  <c r="G239" i="1" s="1"/>
  <c r="H239" i="1" s="1"/>
  <c r="F259" i="1"/>
  <c r="G259" i="1" s="1"/>
  <c r="H259" i="1" s="1"/>
  <c r="F272" i="1"/>
  <c r="G272" i="1" s="1"/>
  <c r="H272" i="1" s="1"/>
  <c r="F282" i="1"/>
  <c r="G282" i="1" s="1"/>
  <c r="H282" i="1" s="1"/>
  <c r="F288" i="1"/>
  <c r="G288" i="1" s="1"/>
  <c r="H288" i="1" s="1"/>
  <c r="F298" i="1"/>
  <c r="G298" i="1" s="1"/>
  <c r="H298" i="1" s="1"/>
  <c r="F304" i="1"/>
  <c r="G304" i="1" s="1"/>
  <c r="H304" i="1" s="1"/>
  <c r="F317" i="1"/>
  <c r="G317" i="1" s="1"/>
  <c r="H317" i="1" s="1"/>
  <c r="F321" i="1"/>
  <c r="G321" i="1" s="1"/>
  <c r="H321" i="1" s="1"/>
  <c r="F333" i="1"/>
  <c r="G333" i="1" s="1"/>
  <c r="H333" i="1" s="1"/>
  <c r="F337" i="1"/>
  <c r="G337" i="1" s="1"/>
  <c r="H337" i="1" s="1"/>
  <c r="F349" i="1"/>
  <c r="G349" i="1" s="1"/>
  <c r="H349" i="1" s="1"/>
  <c r="F362" i="1"/>
  <c r="G362" i="1" s="1"/>
  <c r="H362" i="1" s="1"/>
  <c r="F366" i="1"/>
  <c r="G366" i="1" s="1"/>
  <c r="H366" i="1" s="1"/>
  <c r="F378" i="1"/>
  <c r="G378" i="1" s="1"/>
  <c r="H378" i="1" s="1"/>
  <c r="F390" i="1"/>
  <c r="G390" i="1" s="1"/>
  <c r="H390" i="1" s="1"/>
  <c r="F403" i="1"/>
  <c r="G403" i="1" s="1"/>
  <c r="H403" i="1" s="1"/>
  <c r="F407" i="1"/>
  <c r="G407" i="1" s="1"/>
  <c r="H407" i="1" s="1"/>
  <c r="F430" i="1"/>
  <c r="G430" i="1" s="1"/>
  <c r="H430" i="1" s="1"/>
  <c r="F435" i="1"/>
  <c r="G435" i="1" s="1"/>
  <c r="H435" i="1" s="1"/>
  <c r="F439" i="1"/>
  <c r="G439" i="1" s="1"/>
  <c r="H439" i="1" s="1"/>
  <c r="F444" i="1"/>
  <c r="G444" i="1" s="1"/>
  <c r="H444" i="1" s="1"/>
  <c r="F449" i="1"/>
  <c r="G449" i="1" s="1"/>
  <c r="H449" i="1" s="1"/>
  <c r="F453" i="1"/>
  <c r="G453" i="1" s="1"/>
  <c r="H453" i="1" s="1"/>
  <c r="F458" i="1"/>
  <c r="G458" i="1" s="1"/>
  <c r="H458" i="1" s="1"/>
  <c r="F470" i="1"/>
  <c r="G470" i="1" s="1"/>
  <c r="H470" i="1" s="1"/>
  <c r="F475" i="1"/>
  <c r="G475" i="1" s="1"/>
  <c r="H475" i="1" s="1"/>
  <c r="F480" i="1"/>
  <c r="G480" i="1" s="1"/>
  <c r="H480" i="1" s="1"/>
  <c r="F493" i="1"/>
  <c r="G493" i="1" s="1"/>
  <c r="H493" i="1" s="1"/>
  <c r="F502" i="1"/>
  <c r="G502" i="1" s="1"/>
  <c r="H502" i="1" s="1"/>
  <c r="F167" i="1"/>
  <c r="G167" i="1" s="1"/>
  <c r="H167" i="1" s="1"/>
  <c r="F204" i="1"/>
  <c r="G204" i="1" s="1"/>
  <c r="H204" i="1" s="1"/>
  <c r="F223" i="1"/>
  <c r="G223" i="1" s="1"/>
  <c r="H223" i="1" s="1"/>
  <c r="F242" i="1"/>
  <c r="G242" i="1" s="1"/>
  <c r="H242" i="1" s="1"/>
  <c r="F322" i="1"/>
  <c r="G322" i="1" s="1"/>
  <c r="H322" i="1" s="1"/>
  <c r="F329" i="1"/>
  <c r="G329" i="1" s="1"/>
  <c r="H329" i="1" s="1"/>
  <c r="F338" i="1"/>
  <c r="G338" i="1" s="1"/>
  <c r="H338" i="1" s="1"/>
  <c r="F345" i="1"/>
  <c r="G345" i="1" s="1"/>
  <c r="H345" i="1" s="1"/>
  <c r="F350" i="1"/>
  <c r="G350" i="1" s="1"/>
  <c r="H350" i="1" s="1"/>
  <c r="F367" i="1"/>
  <c r="G367" i="1" s="1"/>
  <c r="H367" i="1" s="1"/>
  <c r="F372" i="1"/>
  <c r="G372" i="1" s="1"/>
  <c r="H372" i="1" s="1"/>
  <c r="F382" i="1"/>
  <c r="G382" i="1" s="1"/>
  <c r="H382" i="1" s="1"/>
  <c r="F387" i="1"/>
  <c r="G387" i="1" s="1"/>
  <c r="H387" i="1" s="1"/>
  <c r="F395" i="1"/>
  <c r="G395" i="1" s="1"/>
  <c r="H395" i="1" s="1"/>
  <c r="F399" i="1"/>
  <c r="G399" i="1" s="1"/>
  <c r="H399" i="1" s="1"/>
  <c r="F408" i="1"/>
  <c r="G408" i="1" s="1"/>
  <c r="H408" i="1" s="1"/>
  <c r="F413" i="1"/>
  <c r="G413" i="1" s="1"/>
  <c r="H413" i="1" s="1"/>
  <c r="F418" i="1"/>
  <c r="G418" i="1" s="1"/>
  <c r="H418" i="1" s="1"/>
  <c r="F422" i="1"/>
  <c r="G422" i="1" s="1"/>
  <c r="H422" i="1" s="1"/>
  <c r="F440" i="1"/>
  <c r="G440" i="1" s="1"/>
  <c r="H440" i="1" s="1"/>
  <c r="F462" i="1"/>
  <c r="G462" i="1" s="1"/>
  <c r="H462" i="1" s="1"/>
  <c r="F476" i="1"/>
  <c r="G476" i="1" s="1"/>
  <c r="H476" i="1" s="1"/>
  <c r="F481" i="1"/>
  <c r="G481" i="1" s="1"/>
  <c r="H481" i="1" s="1"/>
  <c r="F485" i="1"/>
  <c r="G485" i="1" s="1"/>
  <c r="H485" i="1" s="1"/>
  <c r="F490" i="1"/>
  <c r="G490" i="1" s="1"/>
  <c r="H490" i="1" s="1"/>
  <c r="F206" i="1"/>
  <c r="G206" i="1" s="1"/>
  <c r="H206" i="1" s="1"/>
  <c r="F244" i="1"/>
  <c r="G244" i="1" s="1"/>
  <c r="H244" i="1" s="1"/>
  <c r="F274" i="1"/>
  <c r="G274" i="1" s="1"/>
  <c r="H274" i="1" s="1"/>
  <c r="F290" i="1"/>
  <c r="G290" i="1" s="1"/>
  <c r="H290" i="1" s="1"/>
  <c r="F305" i="1"/>
  <c r="G305" i="1" s="1"/>
  <c r="H305" i="1" s="1"/>
  <c r="F314" i="1"/>
  <c r="G314" i="1" s="1"/>
  <c r="H314" i="1" s="1"/>
  <c r="F318" i="1"/>
  <c r="G318" i="1" s="1"/>
  <c r="H318" i="1" s="1"/>
  <c r="F323" i="1"/>
  <c r="G323" i="1" s="1"/>
  <c r="H323" i="1" s="1"/>
  <c r="F330" i="1"/>
  <c r="G330" i="1" s="1"/>
  <c r="H330" i="1" s="1"/>
  <c r="F334" i="1"/>
  <c r="G334" i="1" s="1"/>
  <c r="H334" i="1" s="1"/>
  <c r="F339" i="1"/>
  <c r="G339" i="1" s="1"/>
  <c r="H339" i="1" s="1"/>
  <c r="F346" i="1"/>
  <c r="G346" i="1" s="1"/>
  <c r="H346" i="1" s="1"/>
  <c r="F368" i="1"/>
  <c r="G368" i="1" s="1"/>
  <c r="H368" i="1" s="1"/>
  <c r="F373" i="1"/>
  <c r="G373" i="1" s="1"/>
  <c r="H373" i="1" s="1"/>
  <c r="F383" i="1"/>
  <c r="G383" i="1" s="1"/>
  <c r="H383" i="1" s="1"/>
  <c r="F391" i="1"/>
  <c r="G391" i="1" s="1"/>
  <c r="H391" i="1" s="1"/>
  <c r="F400" i="1"/>
  <c r="G400" i="1" s="1"/>
  <c r="H400" i="1" s="1"/>
  <c r="F404" i="1"/>
  <c r="G404" i="1" s="1"/>
  <c r="H404" i="1" s="1"/>
  <c r="F409" i="1"/>
  <c r="G409" i="1" s="1"/>
  <c r="H409" i="1" s="1"/>
  <c r="F427" i="1"/>
  <c r="G427" i="1" s="1"/>
  <c r="H427" i="1" s="1"/>
  <c r="F431" i="1"/>
  <c r="G431" i="1" s="1"/>
  <c r="H431" i="1" s="1"/>
  <c r="F436" i="1"/>
  <c r="G436" i="1" s="1"/>
  <c r="H436" i="1" s="1"/>
  <c r="F441" i="1"/>
  <c r="G441" i="1" s="1"/>
  <c r="H441" i="1" s="1"/>
  <c r="F445" i="1"/>
  <c r="G445" i="1" s="1"/>
  <c r="H445" i="1" s="1"/>
  <c r="F450" i="1"/>
  <c r="G450" i="1" s="1"/>
  <c r="H450" i="1" s="1"/>
  <c r="F454" i="1"/>
  <c r="G454" i="1" s="1"/>
  <c r="H454" i="1" s="1"/>
  <c r="F467" i="1"/>
  <c r="G467" i="1" s="1"/>
  <c r="H467" i="1" s="1"/>
  <c r="F471" i="1"/>
  <c r="G471" i="1" s="1"/>
  <c r="H471" i="1" s="1"/>
  <c r="F494" i="1"/>
  <c r="G494" i="1" s="1"/>
  <c r="H494" i="1" s="1"/>
  <c r="F499" i="1"/>
  <c r="G499" i="1" s="1"/>
  <c r="H499" i="1" s="1"/>
  <c r="F503" i="1"/>
  <c r="G503" i="1" s="1"/>
  <c r="H503" i="1" s="1"/>
  <c r="F508" i="1"/>
  <c r="G508" i="1" s="1"/>
  <c r="H508" i="1" s="1"/>
  <c r="F513" i="1"/>
  <c r="G513" i="1" s="1"/>
  <c r="H513" i="1" s="1"/>
  <c r="F525" i="1"/>
  <c r="G525" i="1" s="1"/>
  <c r="H525" i="1" s="1"/>
  <c r="F530" i="1"/>
  <c r="G530" i="1" s="1"/>
  <c r="H530" i="1" s="1"/>
  <c r="F547" i="1"/>
  <c r="G547" i="1" s="1"/>
  <c r="H547" i="1" s="1"/>
  <c r="F552" i="1"/>
  <c r="G552" i="1" s="1"/>
  <c r="H552" i="1" s="1"/>
  <c r="F556" i="1"/>
  <c r="G556" i="1" s="1"/>
  <c r="H556" i="1" s="1"/>
  <c r="F561" i="1"/>
  <c r="G561" i="1" s="1"/>
  <c r="H561" i="1" s="1"/>
  <c r="F565" i="1"/>
  <c r="G565" i="1" s="1"/>
  <c r="H565" i="1" s="1"/>
  <c r="F574" i="1"/>
  <c r="G574" i="1" s="1"/>
  <c r="H574" i="1" s="1"/>
  <c r="F587" i="1"/>
  <c r="G587" i="1" s="1"/>
  <c r="H587" i="1" s="1"/>
  <c r="F595" i="1"/>
  <c r="G595" i="1" s="1"/>
  <c r="H595" i="1" s="1"/>
  <c r="F517" i="1"/>
  <c r="G517" i="1" s="1"/>
  <c r="H517" i="1" s="1"/>
  <c r="F534" i="1"/>
  <c r="G534" i="1" s="1"/>
  <c r="H534" i="1" s="1"/>
  <c r="F543" i="1"/>
  <c r="G543" i="1" s="1"/>
  <c r="H543" i="1" s="1"/>
  <c r="F553" i="1"/>
  <c r="G553" i="1" s="1"/>
  <c r="H553" i="1" s="1"/>
  <c r="F227" i="1"/>
  <c r="G227" i="1" s="1"/>
  <c r="H227" i="1" s="1"/>
  <c r="F246" i="1"/>
  <c r="G246" i="1" s="1"/>
  <c r="H246" i="1" s="1"/>
  <c r="F275" i="1"/>
  <c r="G275" i="1" s="1"/>
  <c r="H275" i="1" s="1"/>
  <c r="F284" i="1"/>
  <c r="G284" i="1" s="1"/>
  <c r="H284" i="1" s="1"/>
  <c r="F291" i="1"/>
  <c r="G291" i="1" s="1"/>
  <c r="H291" i="1" s="1"/>
  <c r="F300" i="1"/>
  <c r="G300" i="1" s="1"/>
  <c r="H300" i="1" s="1"/>
  <c r="F306" i="1"/>
  <c r="G306" i="1" s="1"/>
  <c r="H306" i="1" s="1"/>
  <c r="F324" i="1"/>
  <c r="G324" i="1" s="1"/>
  <c r="H324" i="1" s="1"/>
  <c r="F340" i="1"/>
  <c r="G340" i="1" s="1"/>
  <c r="H340" i="1" s="1"/>
  <c r="F351" i="1"/>
  <c r="G351" i="1" s="1"/>
  <c r="H351" i="1" s="1"/>
  <c r="F357" i="1"/>
  <c r="G357" i="1" s="1"/>
  <c r="H357" i="1" s="1"/>
  <c r="F369" i="1"/>
  <c r="G369" i="1" s="1"/>
  <c r="H369" i="1" s="1"/>
  <c r="F384" i="1"/>
  <c r="G384" i="1" s="1"/>
  <c r="H384" i="1" s="1"/>
  <c r="F392" i="1"/>
  <c r="G392" i="1" s="1"/>
  <c r="H392" i="1" s="1"/>
  <c r="F396" i="1"/>
  <c r="G396" i="1" s="1"/>
  <c r="H396" i="1" s="1"/>
  <c r="F401" i="1"/>
  <c r="G401" i="1" s="1"/>
  <c r="H401" i="1" s="1"/>
  <c r="F410" i="1"/>
  <c r="G410" i="1" s="1"/>
  <c r="H410" i="1" s="1"/>
  <c r="F414" i="1"/>
  <c r="G414" i="1" s="1"/>
  <c r="H414" i="1" s="1"/>
  <c r="F423" i="1"/>
  <c r="G423" i="1" s="1"/>
  <c r="H423" i="1" s="1"/>
  <c r="F432" i="1"/>
  <c r="G432" i="1" s="1"/>
  <c r="H432" i="1" s="1"/>
  <c r="F442" i="1"/>
  <c r="G442" i="1" s="1"/>
  <c r="H442" i="1" s="1"/>
  <c r="F459" i="1"/>
  <c r="G459" i="1" s="1"/>
  <c r="H459" i="1" s="1"/>
  <c r="F463" i="1"/>
  <c r="G463" i="1" s="1"/>
  <c r="H463" i="1" s="1"/>
  <c r="F472" i="1"/>
  <c r="G472" i="1" s="1"/>
  <c r="H472" i="1" s="1"/>
  <c r="F477" i="1"/>
  <c r="G477" i="1" s="1"/>
  <c r="H477" i="1" s="1"/>
  <c r="F482" i="1"/>
  <c r="G482" i="1" s="1"/>
  <c r="H482" i="1" s="1"/>
  <c r="F486" i="1"/>
  <c r="G486" i="1" s="1"/>
  <c r="H486" i="1" s="1"/>
  <c r="F504" i="1"/>
  <c r="G504" i="1" s="1"/>
  <c r="H504" i="1" s="1"/>
  <c r="F522" i="1"/>
  <c r="G522" i="1" s="1"/>
  <c r="H522" i="1" s="1"/>
  <c r="F548" i="1"/>
  <c r="G548" i="1" s="1"/>
  <c r="H548" i="1" s="1"/>
  <c r="F562" i="1"/>
  <c r="G562" i="1" s="1"/>
  <c r="H562" i="1" s="1"/>
  <c r="F192" i="1"/>
  <c r="G192" i="1" s="1"/>
  <c r="H192" i="1" s="1"/>
  <c r="F249" i="1"/>
  <c r="G249" i="1" s="1"/>
  <c r="H249" i="1" s="1"/>
  <c r="F268" i="1"/>
  <c r="G268" i="1" s="1"/>
  <c r="H268" i="1" s="1"/>
  <c r="F277" i="1"/>
  <c r="G277" i="1" s="1"/>
  <c r="H277" i="1" s="1"/>
  <c r="F285" i="1"/>
  <c r="G285" i="1" s="1"/>
  <c r="H285" i="1" s="1"/>
  <c r="F293" i="1"/>
  <c r="G293" i="1" s="1"/>
  <c r="H293" i="1" s="1"/>
  <c r="F301" i="1"/>
  <c r="G301" i="1" s="1"/>
  <c r="H301" i="1" s="1"/>
  <c r="F307" i="1"/>
  <c r="G307" i="1" s="1"/>
  <c r="H307" i="1" s="1"/>
  <c r="F315" i="1"/>
  <c r="G315" i="1" s="1"/>
  <c r="H315" i="1" s="1"/>
  <c r="F325" i="1"/>
  <c r="G325" i="1" s="1"/>
  <c r="H325" i="1" s="1"/>
  <c r="F331" i="1"/>
  <c r="G331" i="1" s="1"/>
  <c r="H331" i="1" s="1"/>
  <c r="F341" i="1"/>
  <c r="G341" i="1" s="1"/>
  <c r="H341" i="1" s="1"/>
  <c r="F347" i="1"/>
  <c r="G347" i="1" s="1"/>
  <c r="H347" i="1" s="1"/>
  <c r="F353" i="1"/>
  <c r="G353" i="1" s="1"/>
  <c r="H353" i="1" s="1"/>
  <c r="F370" i="1"/>
  <c r="G370" i="1" s="1"/>
  <c r="H370" i="1" s="1"/>
  <c r="F374" i="1"/>
  <c r="G374" i="1" s="1"/>
  <c r="H374" i="1" s="1"/>
  <c r="F385" i="1"/>
  <c r="G385" i="1" s="1"/>
  <c r="H385" i="1" s="1"/>
  <c r="F388" i="1"/>
  <c r="G388" i="1" s="1"/>
  <c r="H388" i="1" s="1"/>
  <c r="F393" i="1"/>
  <c r="G393" i="1" s="1"/>
  <c r="H393" i="1" s="1"/>
  <c r="F405" i="1"/>
  <c r="G405" i="1" s="1"/>
  <c r="H405" i="1" s="1"/>
  <c r="F419" i="1"/>
  <c r="G419" i="1" s="1"/>
  <c r="H419" i="1" s="1"/>
  <c r="F424" i="1"/>
  <c r="G424" i="1" s="1"/>
  <c r="H424" i="1" s="1"/>
  <c r="F428" i="1"/>
  <c r="G428" i="1" s="1"/>
  <c r="H428" i="1" s="1"/>
  <c r="F433" i="1"/>
  <c r="G433" i="1" s="1"/>
  <c r="H433" i="1" s="1"/>
  <c r="F437" i="1"/>
  <c r="G437" i="1" s="1"/>
  <c r="H437" i="1" s="1"/>
  <c r="F446" i="1"/>
  <c r="G446" i="1" s="1"/>
  <c r="H446" i="1" s="1"/>
  <c r="F455" i="1"/>
  <c r="G455" i="1" s="1"/>
  <c r="H455" i="1" s="1"/>
  <c r="F464" i="1"/>
  <c r="G464" i="1" s="1"/>
  <c r="H464" i="1" s="1"/>
  <c r="F468" i="1"/>
  <c r="G468" i="1" s="1"/>
  <c r="H468" i="1" s="1"/>
  <c r="F473" i="1"/>
  <c r="G473" i="1" s="1"/>
  <c r="H473" i="1" s="1"/>
  <c r="F491" i="1"/>
  <c r="G491" i="1" s="1"/>
  <c r="H491" i="1" s="1"/>
  <c r="F495" i="1"/>
  <c r="G495" i="1" s="1"/>
  <c r="H495" i="1" s="1"/>
  <c r="F500" i="1"/>
  <c r="G500" i="1" s="1"/>
  <c r="H500" i="1" s="1"/>
  <c r="F505" i="1"/>
  <c r="G505" i="1" s="1"/>
  <c r="H505" i="1" s="1"/>
  <c r="F509" i="1"/>
  <c r="G509" i="1" s="1"/>
  <c r="H509" i="1" s="1"/>
  <c r="F176" i="1"/>
  <c r="G176" i="1" s="1"/>
  <c r="H176" i="1" s="1"/>
  <c r="F194" i="1"/>
  <c r="G194" i="1" s="1"/>
  <c r="H194" i="1" s="1"/>
  <c r="F278" i="1"/>
  <c r="G278" i="1" s="1"/>
  <c r="H278" i="1" s="1"/>
  <c r="F294" i="1"/>
  <c r="G294" i="1" s="1"/>
  <c r="H294" i="1" s="1"/>
  <c r="F309" i="1"/>
  <c r="G309" i="1" s="1"/>
  <c r="H309" i="1" s="1"/>
  <c r="F326" i="1"/>
  <c r="G326" i="1" s="1"/>
  <c r="H326" i="1" s="1"/>
  <c r="F342" i="1"/>
  <c r="G342" i="1" s="1"/>
  <c r="H342" i="1" s="1"/>
  <c r="F354" i="1"/>
  <c r="G354" i="1" s="1"/>
  <c r="H354" i="1" s="1"/>
  <c r="F364" i="1"/>
  <c r="G364" i="1" s="1"/>
  <c r="H364" i="1" s="1"/>
  <c r="F375" i="1"/>
  <c r="G375" i="1" s="1"/>
  <c r="H375" i="1" s="1"/>
  <c r="F380" i="1"/>
  <c r="G380" i="1" s="1"/>
  <c r="H380" i="1" s="1"/>
  <c r="F397" i="1"/>
  <c r="G397" i="1" s="1"/>
  <c r="H397" i="1" s="1"/>
  <c r="F402" i="1"/>
  <c r="G402" i="1" s="1"/>
  <c r="H402" i="1" s="1"/>
  <c r="F415" i="1"/>
  <c r="G415" i="1" s="1"/>
  <c r="H415" i="1" s="1"/>
  <c r="F420" i="1"/>
  <c r="G420" i="1" s="1"/>
  <c r="H420" i="1" s="1"/>
  <c r="F425" i="1"/>
  <c r="G425" i="1" s="1"/>
  <c r="H425" i="1" s="1"/>
  <c r="F434" i="1"/>
  <c r="G434" i="1" s="1"/>
  <c r="H434" i="1" s="1"/>
  <c r="F451" i="1"/>
  <c r="G451" i="1" s="1"/>
  <c r="H451" i="1" s="1"/>
  <c r="F456" i="1"/>
  <c r="G456" i="1" s="1"/>
  <c r="H456" i="1" s="1"/>
  <c r="F460" i="1"/>
  <c r="G460" i="1" s="1"/>
  <c r="H460" i="1" s="1"/>
  <c r="F465" i="1"/>
  <c r="G465" i="1" s="1"/>
  <c r="H465" i="1" s="1"/>
  <c r="F474" i="1"/>
  <c r="G474" i="1" s="1"/>
  <c r="H474" i="1" s="1"/>
  <c r="F478" i="1"/>
  <c r="G478" i="1" s="1"/>
  <c r="H478" i="1" s="1"/>
  <c r="F487" i="1"/>
  <c r="G487" i="1" s="1"/>
  <c r="H487" i="1" s="1"/>
  <c r="F496" i="1"/>
  <c r="G496" i="1" s="1"/>
  <c r="H496" i="1" s="1"/>
  <c r="F506" i="1"/>
  <c r="G506" i="1" s="1"/>
  <c r="H506" i="1" s="1"/>
  <c r="F518" i="1"/>
  <c r="G518" i="1" s="1"/>
  <c r="H518" i="1" s="1"/>
  <c r="F531" i="1"/>
  <c r="G531" i="1" s="1"/>
  <c r="H531" i="1" s="1"/>
  <c r="F535" i="1"/>
  <c r="G535" i="1" s="1"/>
  <c r="H535" i="1" s="1"/>
  <c r="F540" i="1"/>
  <c r="G540" i="1" s="1"/>
  <c r="H540" i="1" s="1"/>
  <c r="F545" i="1"/>
  <c r="G545" i="1" s="1"/>
  <c r="H545" i="1" s="1"/>
  <c r="F549" i="1"/>
  <c r="G549" i="1" s="1"/>
  <c r="H549" i="1" s="1"/>
  <c r="F554" i="1"/>
  <c r="G554" i="1" s="1"/>
  <c r="H554" i="1" s="1"/>
  <c r="F576" i="1"/>
  <c r="G576" i="1" s="1"/>
  <c r="H576" i="1" s="1"/>
  <c r="F580" i="1"/>
  <c r="G580" i="1" s="1"/>
  <c r="H580" i="1" s="1"/>
  <c r="F585" i="1"/>
  <c r="G585" i="1" s="1"/>
  <c r="H585" i="1" s="1"/>
  <c r="F597" i="1"/>
  <c r="G597" i="1" s="1"/>
  <c r="H597" i="1" s="1"/>
  <c r="F601" i="1"/>
  <c r="G601" i="1" s="1"/>
  <c r="H601" i="1" s="1"/>
  <c r="G8" i="1"/>
  <c r="H8" i="1" s="1"/>
  <c r="F178" i="1"/>
  <c r="G178" i="1" s="1"/>
  <c r="H178" i="1" s="1"/>
  <c r="F216" i="1"/>
  <c r="G216" i="1" s="1"/>
  <c r="H216" i="1" s="1"/>
  <c r="F348" i="1"/>
  <c r="G348" i="1" s="1"/>
  <c r="H348" i="1" s="1"/>
  <c r="F389" i="1"/>
  <c r="G389" i="1" s="1"/>
  <c r="H389" i="1" s="1"/>
  <c r="F497" i="1"/>
  <c r="G497" i="1" s="1"/>
  <c r="H497" i="1" s="1"/>
  <c r="F523" i="1"/>
  <c r="G523" i="1" s="1"/>
  <c r="H523" i="1" s="1"/>
  <c r="F555" i="1"/>
  <c r="G555" i="1" s="1"/>
  <c r="H555" i="1" s="1"/>
  <c r="F582" i="1"/>
  <c r="G582" i="1" s="1"/>
  <c r="H582" i="1" s="1"/>
  <c r="F310" i="1"/>
  <c r="G310" i="1" s="1"/>
  <c r="H310" i="1" s="1"/>
  <c r="F394" i="1"/>
  <c r="G394" i="1" s="1"/>
  <c r="H394" i="1" s="1"/>
  <c r="F429" i="1"/>
  <c r="G429" i="1" s="1"/>
  <c r="H429" i="1" s="1"/>
  <c r="F501" i="1"/>
  <c r="G501" i="1" s="1"/>
  <c r="H501" i="1" s="1"/>
  <c r="F524" i="1"/>
  <c r="G524" i="1" s="1"/>
  <c r="H524" i="1" s="1"/>
  <c r="F571" i="1"/>
  <c r="G571" i="1" s="1"/>
  <c r="H571" i="1" s="1"/>
  <c r="F578" i="1"/>
  <c r="G578" i="1" s="1"/>
  <c r="H578" i="1" s="1"/>
  <c r="F583" i="1"/>
  <c r="G583" i="1" s="1"/>
  <c r="H583" i="1" s="1"/>
  <c r="F589" i="1"/>
  <c r="G589" i="1" s="1"/>
  <c r="H589" i="1" s="1"/>
  <c r="F599" i="1"/>
  <c r="G599" i="1" s="1"/>
  <c r="H599" i="1" s="1"/>
  <c r="F605" i="1"/>
  <c r="G605" i="1" s="1"/>
  <c r="H605" i="1" s="1"/>
  <c r="F316" i="1"/>
  <c r="G316" i="1" s="1"/>
  <c r="H316" i="1" s="1"/>
  <c r="F359" i="1"/>
  <c r="G359" i="1" s="1"/>
  <c r="H359" i="1" s="1"/>
  <c r="F469" i="1"/>
  <c r="G469" i="1" s="1"/>
  <c r="H469" i="1" s="1"/>
  <c r="F516" i="1"/>
  <c r="G516" i="1" s="1"/>
  <c r="H516" i="1" s="1"/>
  <c r="F542" i="1"/>
  <c r="G542" i="1" s="1"/>
  <c r="H542" i="1" s="1"/>
  <c r="F550" i="1"/>
  <c r="G550" i="1" s="1"/>
  <c r="H550" i="1" s="1"/>
  <c r="F557" i="1"/>
  <c r="G557" i="1" s="1"/>
  <c r="H557" i="1" s="1"/>
  <c r="F564" i="1"/>
  <c r="G564" i="1" s="1"/>
  <c r="H564" i="1" s="1"/>
  <c r="F572" i="1"/>
  <c r="G572" i="1" s="1"/>
  <c r="H572" i="1" s="1"/>
  <c r="F584" i="1"/>
  <c r="G584" i="1" s="1"/>
  <c r="H584" i="1" s="1"/>
  <c r="F600" i="1"/>
  <c r="G600" i="1" s="1"/>
  <c r="H600" i="1" s="1"/>
  <c r="F559" i="1"/>
  <c r="G559" i="1" s="1"/>
  <c r="H559" i="1" s="1"/>
  <c r="F602" i="1"/>
  <c r="G602" i="1" s="1"/>
  <c r="H602" i="1" s="1"/>
  <c r="F521" i="1"/>
  <c r="G521" i="1" s="1"/>
  <c r="H521" i="1" s="1"/>
  <c r="F575" i="1"/>
  <c r="G575" i="1" s="1"/>
  <c r="H575" i="1" s="1"/>
  <c r="F343" i="1"/>
  <c r="G343" i="1" s="1"/>
  <c r="H343" i="1" s="1"/>
  <c r="F539" i="1"/>
  <c r="G539" i="1" s="1"/>
  <c r="H539" i="1" s="1"/>
  <c r="F569" i="1"/>
  <c r="G569" i="1" s="1"/>
  <c r="H569" i="1" s="1"/>
  <c r="F593" i="1"/>
  <c r="G593" i="1" s="1"/>
  <c r="H593" i="1" s="1"/>
  <c r="F570" i="1"/>
  <c r="G570" i="1" s="1"/>
  <c r="H570" i="1" s="1"/>
  <c r="F588" i="1"/>
  <c r="G588" i="1" s="1"/>
  <c r="H588" i="1" s="1"/>
  <c r="F533" i="1"/>
  <c r="G533" i="1" s="1"/>
  <c r="H533" i="1" s="1"/>
  <c r="F488" i="1"/>
  <c r="G488" i="1" s="1"/>
  <c r="H488" i="1" s="1"/>
  <c r="F568" i="1"/>
  <c r="G568" i="1" s="1"/>
  <c r="H568" i="1" s="1"/>
  <c r="F598" i="1"/>
  <c r="G598" i="1" s="1"/>
  <c r="H598" i="1" s="1"/>
  <c r="F594" i="1"/>
  <c r="G594" i="1" s="1"/>
  <c r="H594" i="1" s="1"/>
  <c r="F320" i="1"/>
  <c r="G320" i="1" s="1"/>
  <c r="H320" i="1" s="1"/>
  <c r="F365" i="1"/>
  <c r="G365" i="1" s="1"/>
  <c r="H365" i="1" s="1"/>
  <c r="F438" i="1"/>
  <c r="G438" i="1" s="1"/>
  <c r="H438" i="1" s="1"/>
  <c r="F507" i="1"/>
  <c r="G507" i="1" s="1"/>
  <c r="H507" i="1" s="1"/>
  <c r="F526" i="1"/>
  <c r="G526" i="1" s="1"/>
  <c r="H526" i="1" s="1"/>
  <c r="F544" i="1"/>
  <c r="G544" i="1" s="1"/>
  <c r="H544" i="1" s="1"/>
  <c r="F558" i="1"/>
  <c r="G558" i="1" s="1"/>
  <c r="H558" i="1" s="1"/>
  <c r="F579" i="1"/>
  <c r="G579" i="1" s="1"/>
  <c r="H579" i="1" s="1"/>
  <c r="F590" i="1"/>
  <c r="G590" i="1" s="1"/>
  <c r="H590" i="1" s="1"/>
  <c r="F510" i="1"/>
  <c r="G510" i="1" s="1"/>
  <c r="H510" i="1" s="1"/>
  <c r="F536" i="1"/>
  <c r="G536" i="1" s="1"/>
  <c r="H536" i="1" s="1"/>
  <c r="F551" i="1"/>
  <c r="G551" i="1" s="1"/>
  <c r="H551" i="1" s="1"/>
  <c r="F566" i="1"/>
  <c r="G566" i="1" s="1"/>
  <c r="H566" i="1" s="1"/>
  <c r="F586" i="1"/>
  <c r="G586" i="1" s="1"/>
  <c r="H586" i="1" s="1"/>
  <c r="F596" i="1"/>
  <c r="G596" i="1" s="1"/>
  <c r="H596" i="1" s="1"/>
  <c r="F606" i="1"/>
  <c r="G606" i="1" s="1"/>
  <c r="H606" i="1" s="1"/>
  <c r="F607" i="1"/>
  <c r="G607" i="1" s="1"/>
  <c r="H607" i="1" s="1"/>
  <c r="F560" i="1"/>
  <c r="G560" i="1" s="1"/>
  <c r="H560" i="1" s="1"/>
  <c r="F457" i="1"/>
  <c r="G457" i="1" s="1"/>
  <c r="H457" i="1" s="1"/>
  <c r="F577" i="1"/>
  <c r="G577" i="1" s="1"/>
  <c r="H577" i="1" s="1"/>
  <c r="F603" i="1"/>
  <c r="G603" i="1" s="1"/>
  <c r="H603" i="1" s="1"/>
  <c r="F604" i="1"/>
  <c r="G604" i="1" s="1"/>
  <c r="H604" i="1" s="1"/>
  <c r="F327" i="1"/>
  <c r="G327" i="1" s="1"/>
  <c r="H327" i="1" s="1"/>
  <c r="F406" i="1"/>
  <c r="G406" i="1" s="1"/>
  <c r="H406" i="1" s="1"/>
  <c r="F443" i="1"/>
  <c r="G443" i="1" s="1"/>
  <c r="H443" i="1" s="1"/>
  <c r="F527" i="1"/>
  <c r="G527" i="1" s="1"/>
  <c r="H527" i="1" s="1"/>
  <c r="F573" i="1"/>
  <c r="G573" i="1" s="1"/>
  <c r="H573" i="1" s="1"/>
  <c r="F538" i="1"/>
  <c r="G538" i="1" s="1"/>
  <c r="H538" i="1" s="1"/>
  <c r="F592" i="1"/>
  <c r="G592" i="1" s="1"/>
  <c r="H592" i="1" s="1"/>
  <c r="F492" i="1"/>
  <c r="G492" i="1" s="1"/>
  <c r="H492" i="1" s="1"/>
  <c r="F332" i="1"/>
  <c r="G332" i="1" s="1"/>
  <c r="H332" i="1" s="1"/>
  <c r="F376" i="1"/>
  <c r="G376" i="1" s="1"/>
  <c r="H376" i="1" s="1"/>
  <c r="F411" i="1"/>
  <c r="G411" i="1" s="1"/>
  <c r="H411" i="1" s="1"/>
  <c r="F447" i="1"/>
  <c r="G447" i="1" s="1"/>
  <c r="H447" i="1" s="1"/>
  <c r="F483" i="1"/>
  <c r="G483" i="1" s="1"/>
  <c r="H483" i="1" s="1"/>
  <c r="F511" i="1"/>
  <c r="G511" i="1" s="1"/>
  <c r="H511" i="1" s="1"/>
  <c r="F520" i="1"/>
  <c r="G520" i="1" s="1"/>
  <c r="H520" i="1" s="1"/>
  <c r="F529" i="1"/>
  <c r="G529" i="1" s="1"/>
  <c r="H529" i="1" s="1"/>
  <c r="F546" i="1"/>
  <c r="G546" i="1" s="1"/>
  <c r="H546" i="1" s="1"/>
  <c r="F567" i="1"/>
  <c r="G567" i="1" s="1"/>
  <c r="H567" i="1" s="1"/>
  <c r="F591" i="1"/>
  <c r="G591" i="1" s="1"/>
  <c r="H591" i="1" s="1"/>
  <c r="F581" i="1"/>
  <c r="G581" i="1" s="1"/>
  <c r="H581" i="1" s="1"/>
  <c r="F386" i="1"/>
  <c r="G386" i="1" s="1"/>
  <c r="H386" i="1" s="1"/>
  <c r="F563" i="1"/>
  <c r="G563" i="1" s="1"/>
  <c r="H563" i="1" s="1"/>
  <c r="F336" i="1"/>
  <c r="G336" i="1" s="1"/>
  <c r="H336" i="1" s="1"/>
  <c r="F416" i="1"/>
  <c r="G416" i="1" s="1"/>
  <c r="H416" i="1" s="1"/>
  <c r="F452" i="1"/>
  <c r="G452" i="1" s="1"/>
  <c r="H452" i="1" s="1"/>
  <c r="F512" i="1"/>
  <c r="G512" i="1" s="1"/>
  <c r="H512" i="1" s="1"/>
  <c r="F514" i="1"/>
  <c r="G514" i="1" s="1"/>
  <c r="H514" i="1" s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H108" i="2" l="1"/>
  <c r="G108" i="2" l="1"/>
  <c r="G109" i="2" s="1"/>
  <c r="E109" i="2" s="1"/>
  <c r="F112" i="2"/>
  <c r="F113" i="2"/>
  <c r="F114" i="2"/>
  <c r="F115" i="2"/>
  <c r="F116" i="2"/>
  <c r="F117" i="2"/>
  <c r="F118" i="2"/>
  <c r="F119" i="2"/>
  <c r="F120" i="2"/>
  <c r="F121" i="2"/>
  <c r="F122" i="2"/>
  <c r="F123" i="2"/>
  <c r="F110" i="2" l="1"/>
  <c r="I109" i="2" l="1"/>
  <c r="F111" i="2"/>
  <c r="E6" i="2"/>
  <c r="F6" i="2" l="1"/>
  <c r="G6" i="2" s="1"/>
  <c r="I6" i="2"/>
  <c r="H109" i="2" l="1"/>
  <c r="G110" i="2"/>
  <c r="J9" i="4"/>
  <c r="J8" i="4"/>
  <c r="J7" i="4"/>
  <c r="J109" i="2" l="1"/>
  <c r="G111" i="2"/>
  <c r="G112" i="2" s="1"/>
  <c r="E110" i="2"/>
  <c r="I110" i="2" s="1"/>
  <c r="K109" i="2" l="1"/>
  <c r="L109" i="2" s="1"/>
  <c r="M109" i="2" s="1"/>
  <c r="E112" i="2"/>
  <c r="G113" i="2"/>
  <c r="E113" i="2" s="1"/>
  <c r="E111" i="2"/>
  <c r="H110" i="2"/>
  <c r="J110" i="2" s="1"/>
  <c r="K110" i="2" s="1"/>
  <c r="H11" i="3"/>
  <c r="H12" i="3" s="1"/>
  <c r="N109" i="2" l="1"/>
  <c r="C117" i="2"/>
  <c r="C118" i="2" s="1"/>
  <c r="I111" i="2"/>
  <c r="I112" i="2"/>
  <c r="I113" i="2"/>
  <c r="L110" i="2"/>
  <c r="M110" i="2" s="1"/>
  <c r="N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J112" i="2" l="1"/>
  <c r="K112" i="2" s="1"/>
  <c r="L112" i="2" s="1"/>
  <c r="M112" i="2" s="1"/>
  <c r="N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G115" i="2"/>
  <c r="J111" i="2"/>
  <c r="K111" i="2" s="1"/>
  <c r="L111" i="2" s="1"/>
  <c r="M111" i="2" s="1"/>
  <c r="N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I114" i="2" l="1"/>
  <c r="H114" i="2"/>
  <c r="J114" i="2" s="1"/>
  <c r="K114" i="2" s="1"/>
  <c r="L114" i="2" s="1"/>
  <c r="M114" i="2" s="1"/>
  <c r="N114" i="2" s="1"/>
  <c r="M25" i="2"/>
  <c r="N25" i="2" s="1"/>
  <c r="J113" i="2"/>
  <c r="K113" i="2" s="1"/>
  <c r="L113" i="2" s="1"/>
  <c r="M113" i="2" s="1"/>
  <c r="N113" i="2" s="1"/>
  <c r="O86" i="2"/>
  <c r="E115" i="2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I115" i="2" l="1"/>
  <c r="H115" i="2"/>
  <c r="J115" i="2" s="1"/>
  <c r="K115" i="2" s="1"/>
  <c r="L115" i="2" s="1"/>
  <c r="M115" i="2" s="1"/>
  <c r="N115" i="2" s="1"/>
  <c r="E116" i="2"/>
  <c r="G117" i="2"/>
  <c r="I116" i="2" l="1"/>
  <c r="H116" i="2"/>
  <c r="J116" i="2" s="1"/>
  <c r="K116" i="2" s="1"/>
  <c r="L116" i="2" s="1"/>
  <c r="M116" i="2" s="1"/>
  <c r="N116" i="2" s="1"/>
  <c r="E117" i="2"/>
  <c r="G118" i="2"/>
  <c r="I117" i="2" l="1"/>
  <c r="H117" i="2"/>
  <c r="J117" i="2" s="1"/>
  <c r="K117" i="2" s="1"/>
  <c r="L117" i="2" s="1"/>
  <c r="M117" i="2" s="1"/>
  <c r="N117" i="2" s="1"/>
  <c r="E118" i="2"/>
  <c r="G119" i="2"/>
  <c r="H118" i="2" l="1"/>
  <c r="J118" i="2" s="1"/>
  <c r="K118" i="2" s="1"/>
  <c r="L118" i="2" s="1"/>
  <c r="M118" i="2" s="1"/>
  <c r="N118" i="2" s="1"/>
  <c r="I118" i="2"/>
  <c r="G120" i="2"/>
  <c r="E119" i="2"/>
  <c r="C123" i="2" l="1"/>
  <c r="C121" i="2"/>
  <c r="H119" i="2"/>
  <c r="J119" i="2" s="1"/>
  <c r="K119" i="2" s="1"/>
  <c r="L119" i="2" s="1"/>
  <c r="M119" i="2" s="1"/>
  <c r="N119" i="2" s="1"/>
  <c r="I119" i="2"/>
  <c r="E120" i="2"/>
  <c r="G121" i="2"/>
  <c r="H120" i="2" l="1"/>
  <c r="J120" i="2" s="1"/>
  <c r="K120" i="2" s="1"/>
  <c r="L120" i="2" s="1"/>
  <c r="M120" i="2" s="1"/>
  <c r="N120" i="2" s="1"/>
  <c r="I120" i="2"/>
  <c r="G122" i="2"/>
  <c r="E121" i="2"/>
  <c r="H121" i="2" l="1"/>
  <c r="J121" i="2" s="1"/>
  <c r="K121" i="2" s="1"/>
  <c r="L121" i="2" s="1"/>
  <c r="M121" i="2" s="1"/>
  <c r="N121" i="2" s="1"/>
  <c r="I121" i="2"/>
  <c r="E122" i="2"/>
  <c r="G123" i="2"/>
  <c r="H122" i="2" l="1"/>
  <c r="J122" i="2" s="1"/>
  <c r="K122" i="2" s="1"/>
  <c r="L122" i="2" s="1"/>
  <c r="M122" i="2" s="1"/>
  <c r="N122" i="2" s="1"/>
  <c r="I122" i="2"/>
  <c r="E123" i="2"/>
  <c r="H123" i="2" l="1"/>
  <c r="J123" i="2" s="1"/>
  <c r="K123" i="2" s="1"/>
  <c r="L123" i="2" s="1"/>
  <c r="M123" i="2" s="1"/>
  <c r="N123" i="2" s="1"/>
  <c r="I123" i="2"/>
</calcChain>
</file>

<file path=xl/sharedStrings.xml><?xml version="1.0" encoding="utf-8"?>
<sst xmlns="http://schemas.openxmlformats.org/spreadsheetml/2006/main" count="100" uniqueCount="89">
  <si>
    <t>Number of measurments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</si>
  <si>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</si>
  <si>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</si>
  <si>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</si>
  <si>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</si>
  <si>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</si>
  <si>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</si>
  <si>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</si>
  <si>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</si>
  <si>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</si>
  <si>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</si>
  <si>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</si>
  <si>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</si>
  <si>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</si>
  <si>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</si>
  <si>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</si>
  <si>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</si>
  <si>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</si>
  <si>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</si>
  <si>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</si>
  <si>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</si>
  <si>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</si>
  <si>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</si>
  <si>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</si>
  <si>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</si>
  <si>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</si>
  <si>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</si>
  <si>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</si>
  <si>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</si>
  <si>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</si>
  <si>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</si>
  <si>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</si>
  <si>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dt</t>
  </si>
  <si>
    <t>da</t>
  </si>
  <si>
    <t>dps</t>
  </si>
  <si>
    <t>dA</t>
  </si>
  <si>
    <t>dA/dt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</si>
  <si>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</si>
  <si>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</si>
  <si>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</si>
  <si>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</si>
  <si>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</si>
  <si>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</si>
  <si>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</si>
  <si>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</si>
  <si>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</si>
  <si>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</si>
  <si>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</si>
  <si>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</si>
  <si>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</si>
  <si>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</si>
  <si>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</si>
  <si>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</si>
  <si>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</si>
  <si>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</si>
  <si>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</si>
  <si>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</si>
  <si>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</si>
  <si>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</si>
  <si>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</si>
  <si>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</si>
  <si>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</si>
  <si>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</si>
  <si>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</si>
  <si>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</si>
  <si>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</si>
  <si>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</si>
  <si>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</si>
  <si>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</si>
  <si>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</si>
  <si>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</si>
  <si>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</si>
  <si>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</si>
  <si>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</si>
  <si>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</si>
  <si>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</si>
  <si>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</si>
  <si>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</si>
  <si>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</si>
  <si>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</si>
  <si>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</si>
  <si>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</si>
  <si>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</si>
  <si>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</si>
  <si>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</si>
  <si>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</si>
  <si>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</si>
  <si>
    <t>Step</t>
  </si>
  <si>
    <t>init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</si>
</sst>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zoomScale="130" zoomScaleNormal="130" workbookViewId="0">
      <selection activeCell="H8" sqref="H8"/>
    </sheetView>
  </sheetViews>
  <sheetFormatPr baseColWidth="10" defaultColWidth="8.88671875"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54</v>
      </c>
      <c r="I4" t="s">
        <v>55</v>
      </c>
      <c r="J4" s="10" t="s">
        <v>56</v>
      </c>
      <c r="K4" s="10" t="s">
        <v>57</v>
      </c>
    </row>
    <row r="5" spans="4:11" x14ac:dyDescent="0.25">
      <c r="E5" s="2"/>
      <c r="H5" s="19">
        <v>50000000</v>
      </c>
      <c r="I5">
        <v>5</v>
      </c>
      <c r="J5">
        <f>H5/I5</f>
        <v>10000000</v>
      </c>
      <c r="K5">
        <f>1/J5</f>
        <v>9.9999999999999995E-8</v>
      </c>
    </row>
    <row r="6" spans="4:11" x14ac:dyDescent="0.25">
      <c r="E6" s="2" t="s">
        <v>1</v>
      </c>
      <c r="F6" s="1">
        <v>3.3999999999999998E-3</v>
      </c>
      <c r="I6" s="17"/>
    </row>
    <row r="7" spans="4:11" x14ac:dyDescent="0.25"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4:11" x14ac:dyDescent="0.25">
      <c r="D8" s="1">
        <v>6</v>
      </c>
      <c r="E8" s="1">
        <f>$F$6/D8</f>
        <v>5.666666666666666E-4</v>
      </c>
      <c r="F8">
        <f>INT(E8/($K$5))/$J$5</f>
        <v>5.666E-4</v>
      </c>
      <c r="G8">
        <f>$F$6/F8</f>
        <v>6.0007059654076951</v>
      </c>
      <c r="H8">
        <f>((G8-D8)/D8)*100</f>
        <v>1.176609012825125E-2</v>
      </c>
    </row>
    <row r="9" spans="4:11" x14ac:dyDescent="0.25">
      <c r="D9" s="1">
        <v>5.99</v>
      </c>
      <c r="E9" s="10">
        <f t="shared" ref="E9:E72" si="0">$F$6/D9</f>
        <v>5.676126878130216E-4</v>
      </c>
      <c r="F9">
        <f t="shared" ref="F9:F72" si="1">INT(E9/($K$5))/$J$5</f>
        <v>5.6760000000000003E-4</v>
      </c>
      <c r="G9">
        <f t="shared" ref="G9:G72" si="2">$F$6/F9</f>
        <v>5.990133897110641</v>
      </c>
      <c r="H9">
        <f t="shared" ref="H9:H72" si="3">((G9-D9)/D9)*100</f>
        <v>2.2353440841539861E-3</v>
      </c>
      <c r="J9" s="17"/>
    </row>
    <row r="10" spans="4:11" x14ac:dyDescent="0.25">
      <c r="D10" s="1">
        <v>5.98</v>
      </c>
      <c r="E10" s="10">
        <f t="shared" si="0"/>
        <v>5.6856187290969893E-4</v>
      </c>
      <c r="F10">
        <f t="shared" si="1"/>
        <v>5.6849999999999999E-4</v>
      </c>
      <c r="G10">
        <f t="shared" si="2"/>
        <v>5.980650835532102</v>
      </c>
      <c r="H10">
        <f t="shared" si="3"/>
        <v>1.0883537326112804E-2</v>
      </c>
    </row>
    <row r="11" spans="4:11" x14ac:dyDescent="0.25">
      <c r="D11" s="1">
        <v>5.97</v>
      </c>
      <c r="E11" s="10">
        <f t="shared" si="0"/>
        <v>5.6951423785594644E-4</v>
      </c>
      <c r="F11">
        <f t="shared" si="1"/>
        <v>5.6950000000000002E-4</v>
      </c>
      <c r="G11">
        <f t="shared" si="2"/>
        <v>5.9701492537313428</v>
      </c>
      <c r="H11">
        <f t="shared" si="3"/>
        <v>2.5000625015578226E-3</v>
      </c>
    </row>
    <row r="12" spans="4:11" x14ac:dyDescent="0.25">
      <c r="D12" s="1">
        <v>5.96</v>
      </c>
      <c r="E12" s="10">
        <f t="shared" si="0"/>
        <v>5.7046979865771807E-4</v>
      </c>
      <c r="F12">
        <f t="shared" si="1"/>
        <v>5.7039999999999999E-4</v>
      </c>
      <c r="G12">
        <f t="shared" si="2"/>
        <v>5.9607293127629735</v>
      </c>
      <c r="H12">
        <f t="shared" si="3"/>
        <v>1.223679132505872E-2</v>
      </c>
    </row>
    <row r="13" spans="4:11" x14ac:dyDescent="0.25">
      <c r="D13" s="1">
        <v>5.95</v>
      </c>
      <c r="E13" s="10">
        <f t="shared" si="0"/>
        <v>5.7142857142857136E-4</v>
      </c>
      <c r="F13">
        <f t="shared" si="1"/>
        <v>5.7140000000000001E-4</v>
      </c>
      <c r="G13">
        <f t="shared" si="2"/>
        <v>5.9502975148757438</v>
      </c>
      <c r="H13">
        <f t="shared" si="3"/>
        <v>5.0002500124972683E-3</v>
      </c>
    </row>
    <row r="14" spans="4:11" x14ac:dyDescent="0.25">
      <c r="D14" s="1">
        <v>5.94</v>
      </c>
      <c r="E14" s="10">
        <f t="shared" si="0"/>
        <v>5.7239057239057232E-4</v>
      </c>
      <c r="F14">
        <f t="shared" si="1"/>
        <v>5.7229999999999998E-4</v>
      </c>
      <c r="G14">
        <f t="shared" si="2"/>
        <v>5.9409400663987419</v>
      </c>
      <c r="H14">
        <f t="shared" si="3"/>
        <v>1.582603364884776E-2</v>
      </c>
    </row>
    <row r="15" spans="4:11" x14ac:dyDescent="0.25">
      <c r="D15" s="1">
        <v>5.93</v>
      </c>
      <c r="E15" s="10">
        <f t="shared" si="0"/>
        <v>5.7335581787521081E-4</v>
      </c>
      <c r="F15">
        <f t="shared" si="1"/>
        <v>5.733E-4</v>
      </c>
      <c r="G15">
        <f t="shared" si="2"/>
        <v>5.9305773591487876</v>
      </c>
      <c r="H15">
        <f t="shared" si="3"/>
        <v>9.7362419694413237E-3</v>
      </c>
    </row>
    <row r="16" spans="4:11" x14ac:dyDescent="0.25">
      <c r="D16" s="1">
        <v>5.92</v>
      </c>
      <c r="E16" s="10">
        <f t="shared" si="0"/>
        <v>5.7432432432432431E-4</v>
      </c>
      <c r="F16">
        <f t="shared" si="1"/>
        <v>5.7430000000000003E-4</v>
      </c>
      <c r="G16">
        <f t="shared" si="2"/>
        <v>5.9202507400313422</v>
      </c>
      <c r="H16">
        <f t="shared" si="3"/>
        <v>4.2354735024035329E-3</v>
      </c>
    </row>
    <row r="17" spans="4:8" x14ac:dyDescent="0.25">
      <c r="D17" s="1">
        <v>5.91</v>
      </c>
      <c r="E17" s="10">
        <f t="shared" si="0"/>
        <v>5.7529610829103205E-4</v>
      </c>
      <c r="F17">
        <f t="shared" si="1"/>
        <v>5.752E-4</v>
      </c>
      <c r="G17">
        <f t="shared" si="2"/>
        <v>5.9109874826147424</v>
      </c>
      <c r="H17">
        <f t="shared" si="3"/>
        <v>1.6708673684301879E-2</v>
      </c>
    </row>
    <row r="18" spans="4:8" x14ac:dyDescent="0.25">
      <c r="D18" s="1">
        <v>5.9</v>
      </c>
      <c r="E18" s="10">
        <f t="shared" si="0"/>
        <v>5.7627118644067795E-4</v>
      </c>
      <c r="F18">
        <f t="shared" si="1"/>
        <v>5.7620000000000002E-4</v>
      </c>
      <c r="G18">
        <f t="shared" si="2"/>
        <v>5.9007289135716761</v>
      </c>
      <c r="H18">
        <f t="shared" si="3"/>
        <v>1.2354467316537363E-2</v>
      </c>
    </row>
    <row r="19" spans="4:8" x14ac:dyDescent="0.25">
      <c r="D19" s="1">
        <v>5.89</v>
      </c>
      <c r="E19" s="10">
        <f t="shared" si="0"/>
        <v>5.7724957555178272E-4</v>
      </c>
      <c r="F19">
        <f t="shared" si="1"/>
        <v>5.7720000000000004E-4</v>
      </c>
      <c r="G19">
        <f t="shared" si="2"/>
        <v>5.8905058905058896</v>
      </c>
      <c r="H19">
        <f t="shared" si="3"/>
        <v>8.5889729353122984E-3</v>
      </c>
    </row>
    <row r="20" spans="4:8" x14ac:dyDescent="0.25">
      <c r="D20" s="1">
        <v>5.88</v>
      </c>
      <c r="E20" s="10">
        <f t="shared" si="0"/>
        <v>5.7823129251700683E-4</v>
      </c>
      <c r="F20">
        <f t="shared" si="1"/>
        <v>5.7819999999999996E-4</v>
      </c>
      <c r="G20">
        <f t="shared" si="2"/>
        <v>5.8803182289865097</v>
      </c>
      <c r="H20">
        <f t="shared" si="3"/>
        <v>5.412057593703984E-3</v>
      </c>
    </row>
    <row r="21" spans="4:8" x14ac:dyDescent="0.25">
      <c r="D21" s="1">
        <v>5.87</v>
      </c>
      <c r="E21" s="10">
        <f t="shared" si="0"/>
        <v>5.7921635434412264E-4</v>
      </c>
      <c r="F21">
        <f t="shared" si="1"/>
        <v>5.7919999999999998E-4</v>
      </c>
      <c r="G21">
        <f t="shared" si="2"/>
        <v>5.8701657458563536</v>
      </c>
      <c r="H21">
        <f t="shared" si="3"/>
        <v>2.8236091371982718E-3</v>
      </c>
    </row>
    <row r="22" spans="4:8" x14ac:dyDescent="0.25">
      <c r="D22" s="1">
        <v>5.86</v>
      </c>
      <c r="E22" s="10">
        <f t="shared" si="0"/>
        <v>5.8020477815699648E-4</v>
      </c>
      <c r="F22">
        <f t="shared" si="1"/>
        <v>5.8020000000000001E-4</v>
      </c>
      <c r="G22">
        <f t="shared" si="2"/>
        <v>5.8600482592209575</v>
      </c>
      <c r="H22">
        <f t="shared" si="3"/>
        <v>8.2353619380873602E-4</v>
      </c>
    </row>
    <row r="23" spans="4:8" x14ac:dyDescent="0.25">
      <c r="D23" s="1">
        <v>5.85</v>
      </c>
      <c r="E23" s="10">
        <f t="shared" si="0"/>
        <v>5.8119658119658117E-4</v>
      </c>
      <c r="F23">
        <f t="shared" si="1"/>
        <v>5.8109999999999998E-4</v>
      </c>
      <c r="G23">
        <f t="shared" si="2"/>
        <v>5.8509722939253139</v>
      </c>
      <c r="H23">
        <f t="shared" si="3"/>
        <v>1.6620408979731327E-2</v>
      </c>
    </row>
    <row r="24" spans="4:8" x14ac:dyDescent="0.25">
      <c r="D24" s="1">
        <v>5.84</v>
      </c>
      <c r="E24" s="10">
        <f t="shared" si="0"/>
        <v>5.8219178082191778E-4</v>
      </c>
      <c r="F24">
        <f t="shared" si="1"/>
        <v>5.821E-4</v>
      </c>
      <c r="G24">
        <f t="shared" si="2"/>
        <v>5.8409208039855693</v>
      </c>
      <c r="H24">
        <f t="shared" si="3"/>
        <v>1.5767191533724058E-2</v>
      </c>
    </row>
    <row r="25" spans="4:8" x14ac:dyDescent="0.25">
      <c r="D25" s="1">
        <v>5.83</v>
      </c>
      <c r="E25" s="10">
        <f t="shared" si="0"/>
        <v>5.8319039451114915E-4</v>
      </c>
      <c r="F25">
        <f t="shared" si="1"/>
        <v>5.8310000000000002E-4</v>
      </c>
      <c r="G25">
        <f t="shared" si="2"/>
        <v>5.8309037900874632</v>
      </c>
      <c r="H25">
        <f t="shared" si="3"/>
        <v>1.5502402872437525E-2</v>
      </c>
    </row>
    <row r="26" spans="4:8" x14ac:dyDescent="0.25">
      <c r="D26" s="1">
        <v>5.82</v>
      </c>
      <c r="E26" s="10">
        <f t="shared" si="0"/>
        <v>5.8419243986254285E-4</v>
      </c>
      <c r="F26">
        <f t="shared" si="1"/>
        <v>5.8410000000000005E-4</v>
      </c>
      <c r="G26">
        <f t="shared" si="2"/>
        <v>5.8209210751583624</v>
      </c>
      <c r="H26">
        <f t="shared" si="3"/>
        <v>1.5826033648834194E-2</v>
      </c>
    </row>
    <row r="27" spans="4:8" x14ac:dyDescent="0.25">
      <c r="D27" s="1">
        <v>5.81</v>
      </c>
      <c r="E27" s="10">
        <f t="shared" si="0"/>
        <v>5.8519793459552497E-4</v>
      </c>
      <c r="F27">
        <f t="shared" si="1"/>
        <v>5.8509999999999996E-4</v>
      </c>
      <c r="G27">
        <f t="shared" si="2"/>
        <v>5.8109724833361822</v>
      </c>
      <c r="H27">
        <f t="shared" si="3"/>
        <v>1.673809528713607E-2</v>
      </c>
    </row>
    <row r="28" spans="4:8" x14ac:dyDescent="0.25">
      <c r="D28" s="1">
        <v>5.8</v>
      </c>
      <c r="E28" s="10">
        <f t="shared" si="0"/>
        <v>5.8620689655172417E-4</v>
      </c>
      <c r="F28">
        <f t="shared" si="1"/>
        <v>5.8620000000000005E-4</v>
      </c>
      <c r="G28">
        <f t="shared" si="2"/>
        <v>5.8000682360968945</v>
      </c>
      <c r="H28">
        <f t="shared" si="3"/>
        <v>1.1764844292182458E-3</v>
      </c>
    </row>
    <row r="29" spans="4:8" x14ac:dyDescent="0.25">
      <c r="D29" s="1">
        <v>5.79</v>
      </c>
      <c r="E29" s="10">
        <f t="shared" si="0"/>
        <v>5.8721934369602763E-4</v>
      </c>
      <c r="F29">
        <f t="shared" si="1"/>
        <v>5.8719999999999996E-4</v>
      </c>
      <c r="G29">
        <f t="shared" si="2"/>
        <v>5.7901907356948232</v>
      </c>
      <c r="H29">
        <f t="shared" si="3"/>
        <v>3.2942261627495065E-3</v>
      </c>
    </row>
    <row r="30" spans="4:8" x14ac:dyDescent="0.25">
      <c r="D30" s="1">
        <v>5.78</v>
      </c>
      <c r="E30" s="10">
        <f t="shared" si="0"/>
        <v>5.8823529411764701E-4</v>
      </c>
      <c r="F30">
        <f t="shared" si="1"/>
        <v>5.8819999999999999E-4</v>
      </c>
      <c r="G30">
        <f t="shared" si="2"/>
        <v>5.7803468208092488</v>
      </c>
      <c r="H30">
        <f t="shared" si="3"/>
        <v>6.0003600216008129E-3</v>
      </c>
    </row>
    <row r="31" spans="4:8" x14ac:dyDescent="0.25">
      <c r="D31" s="1">
        <v>5.77</v>
      </c>
      <c r="E31" s="10">
        <f t="shared" si="0"/>
        <v>5.8925476603119583E-4</v>
      </c>
      <c r="F31">
        <f t="shared" si="1"/>
        <v>5.8920000000000001E-4</v>
      </c>
      <c r="G31">
        <f t="shared" si="2"/>
        <v>5.7705363204344868</v>
      </c>
      <c r="H31">
        <f t="shared" si="3"/>
        <v>9.2949815335746713E-3</v>
      </c>
    </row>
    <row r="32" spans="4:8" x14ac:dyDescent="0.25">
      <c r="D32" s="1">
        <v>5.76</v>
      </c>
      <c r="E32" s="10">
        <f t="shared" si="0"/>
        <v>5.9027777777777778E-4</v>
      </c>
      <c r="F32">
        <f t="shared" si="1"/>
        <v>5.9020000000000003E-4</v>
      </c>
      <c r="G32">
        <f t="shared" si="2"/>
        <v>5.760759064723822</v>
      </c>
      <c r="H32">
        <f t="shared" si="3"/>
        <v>1.3178207010803054E-2</v>
      </c>
    </row>
    <row r="33" spans="4:8" x14ac:dyDescent="0.25">
      <c r="D33" s="1">
        <v>5.75</v>
      </c>
      <c r="E33" s="10">
        <f t="shared" si="0"/>
        <v>5.913043478260869E-4</v>
      </c>
      <c r="F33">
        <f t="shared" si="1"/>
        <v>5.9130000000000001E-4</v>
      </c>
      <c r="G33">
        <f t="shared" si="2"/>
        <v>5.7500422797226447</v>
      </c>
      <c r="H33">
        <f t="shared" si="3"/>
        <v>7.352995242556567E-4</v>
      </c>
    </row>
    <row r="34" spans="4:8" x14ac:dyDescent="0.25">
      <c r="D34" s="1">
        <v>5.74</v>
      </c>
      <c r="E34" s="10">
        <f t="shared" si="0"/>
        <v>5.9233449477351905E-4</v>
      </c>
      <c r="F34">
        <f t="shared" si="1"/>
        <v>5.9230000000000003E-4</v>
      </c>
      <c r="G34">
        <f t="shared" si="2"/>
        <v>5.7403342900557144</v>
      </c>
      <c r="H34">
        <f t="shared" si="3"/>
        <v>5.8238685664489609E-3</v>
      </c>
    </row>
    <row r="35" spans="4:8" x14ac:dyDescent="0.25">
      <c r="D35" s="1">
        <v>5.73</v>
      </c>
      <c r="E35" s="10">
        <f t="shared" si="0"/>
        <v>5.9336823734729485E-4</v>
      </c>
      <c r="F35">
        <f t="shared" si="1"/>
        <v>5.9329999999999995E-4</v>
      </c>
      <c r="G35">
        <f t="shared" si="2"/>
        <v>5.7306590257879657</v>
      </c>
      <c r="H35">
        <f t="shared" si="3"/>
        <v>1.1501322652099194E-2</v>
      </c>
    </row>
    <row r="36" spans="4:8" x14ac:dyDescent="0.25">
      <c r="D36" s="1">
        <v>5.72</v>
      </c>
      <c r="E36" s="10">
        <f t="shared" si="0"/>
        <v>5.9440559440559441E-4</v>
      </c>
      <c r="F36">
        <f t="shared" si="1"/>
        <v>5.9440000000000003E-4</v>
      </c>
      <c r="G36">
        <f t="shared" si="2"/>
        <v>5.7200538358008073</v>
      </c>
      <c r="H36">
        <f t="shared" si="3"/>
        <v>9.4118532880303285E-4</v>
      </c>
    </row>
    <row r="37" spans="4:8" x14ac:dyDescent="0.25">
      <c r="D37" s="1">
        <v>5.71</v>
      </c>
      <c r="E37" s="10">
        <f t="shared" si="0"/>
        <v>5.9544658493870405E-4</v>
      </c>
      <c r="F37">
        <f t="shared" si="1"/>
        <v>5.9540000000000005E-4</v>
      </c>
      <c r="G37">
        <f t="shared" si="2"/>
        <v>5.7104467584816918</v>
      </c>
      <c r="H37">
        <f t="shared" si="3"/>
        <v>7.8241415357591E-3</v>
      </c>
    </row>
    <row r="38" spans="4:8" x14ac:dyDescent="0.25">
      <c r="D38" s="1">
        <v>5.7</v>
      </c>
      <c r="E38" s="10">
        <f t="shared" si="0"/>
        <v>5.9649122807017537E-4</v>
      </c>
      <c r="F38">
        <f t="shared" si="1"/>
        <v>5.9639999999999997E-4</v>
      </c>
      <c r="G38">
        <f t="shared" si="2"/>
        <v>5.7008718980549968</v>
      </c>
      <c r="H38">
        <f t="shared" si="3"/>
        <v>1.529645710520449E-2</v>
      </c>
    </row>
    <row r="39" spans="4:8" x14ac:dyDescent="0.25">
      <c r="D39" s="1">
        <v>5.69</v>
      </c>
      <c r="E39" s="10">
        <f t="shared" si="0"/>
        <v>5.9753954305799637E-4</v>
      </c>
      <c r="F39">
        <f t="shared" si="1"/>
        <v>5.9750000000000005E-4</v>
      </c>
      <c r="G39">
        <f t="shared" si="2"/>
        <v>5.6903765690376558</v>
      </c>
      <c r="H39">
        <f t="shared" si="3"/>
        <v>6.6180850203053079E-3</v>
      </c>
    </row>
    <row r="40" spans="4:8" x14ac:dyDescent="0.25">
      <c r="D40" s="1">
        <v>5.68</v>
      </c>
      <c r="E40" s="10">
        <f t="shared" si="0"/>
        <v>5.9859154929577465E-4</v>
      </c>
      <c r="F40">
        <f t="shared" si="1"/>
        <v>5.9849999999999997E-4</v>
      </c>
      <c r="G40">
        <f t="shared" si="2"/>
        <v>5.6808688387635753</v>
      </c>
      <c r="H40">
        <f t="shared" si="3"/>
        <v>1.5296457105203777E-2</v>
      </c>
    </row>
    <row r="41" spans="4:8" x14ac:dyDescent="0.25">
      <c r="D41" s="1">
        <v>5.67</v>
      </c>
      <c r="E41" s="10">
        <f t="shared" si="0"/>
        <v>5.9964726631393296E-4</v>
      </c>
      <c r="F41">
        <f t="shared" si="1"/>
        <v>5.9960000000000005E-4</v>
      </c>
      <c r="G41">
        <f t="shared" si="2"/>
        <v>5.6704469646430944</v>
      </c>
      <c r="H41">
        <f t="shared" si="3"/>
        <v>7.8829743050169432E-3</v>
      </c>
    </row>
    <row r="42" spans="4:8" x14ac:dyDescent="0.25">
      <c r="D42" s="1">
        <v>5.66</v>
      </c>
      <c r="E42" s="10">
        <f t="shared" si="0"/>
        <v>6.0070671378091871E-4</v>
      </c>
      <c r="F42">
        <f t="shared" si="1"/>
        <v>6.0070000000000002E-4</v>
      </c>
      <c r="G42">
        <f t="shared" si="2"/>
        <v>5.6600632595305473</v>
      </c>
      <c r="H42">
        <f t="shared" si="3"/>
        <v>1.1176595503038774E-3</v>
      </c>
    </row>
    <row r="43" spans="4:8" x14ac:dyDescent="0.25">
      <c r="D43" s="1">
        <v>5.65</v>
      </c>
      <c r="E43" s="10">
        <f t="shared" si="0"/>
        <v>6.0176991150442472E-4</v>
      </c>
      <c r="F43">
        <f t="shared" si="1"/>
        <v>6.0170000000000004E-4</v>
      </c>
      <c r="G43">
        <f t="shared" si="2"/>
        <v>5.6506564733255766</v>
      </c>
      <c r="H43">
        <f t="shared" si="3"/>
        <v>1.1618996912854493E-2</v>
      </c>
    </row>
    <row r="44" spans="4:8" x14ac:dyDescent="0.25">
      <c r="D44" s="1">
        <v>5.6400000000000103</v>
      </c>
      <c r="E44" s="10">
        <f t="shared" si="0"/>
        <v>6.0283687943262301E-4</v>
      </c>
      <c r="F44">
        <f t="shared" si="1"/>
        <v>6.0280000000000002E-4</v>
      </c>
      <c r="G44">
        <f t="shared" si="2"/>
        <v>5.6403450564034499</v>
      </c>
      <c r="H44">
        <f t="shared" si="3"/>
        <v>6.1180213375800286E-3</v>
      </c>
    </row>
    <row r="45" spans="4:8" x14ac:dyDescent="0.25">
      <c r="D45" s="1">
        <v>5.6300000000000097</v>
      </c>
      <c r="E45" s="10">
        <f t="shared" si="0"/>
        <v>6.0390763765541631E-4</v>
      </c>
      <c r="F45">
        <f t="shared" si="1"/>
        <v>6.0389999999999999E-4</v>
      </c>
      <c r="G45">
        <f t="shared" si="2"/>
        <v>5.6300712038416956</v>
      </c>
      <c r="H45">
        <f t="shared" si="3"/>
        <v>1.2647218771919574E-3</v>
      </c>
    </row>
    <row r="46" spans="4:8" x14ac:dyDescent="0.25">
      <c r="D46" s="1">
        <v>5.6200000000000099</v>
      </c>
      <c r="E46" s="10">
        <f t="shared" si="0"/>
        <v>6.0498220640569289E-4</v>
      </c>
      <c r="F46">
        <f t="shared" si="1"/>
        <v>6.0490000000000001E-4</v>
      </c>
      <c r="G46">
        <f t="shared" si="2"/>
        <v>5.6207637626053888</v>
      </c>
      <c r="H46">
        <f t="shared" si="3"/>
        <v>1.3590081946244012E-2</v>
      </c>
    </row>
    <row r="47" spans="4:8" x14ac:dyDescent="0.25">
      <c r="D47" s="1">
        <v>5.6100000000000101</v>
      </c>
      <c r="E47" s="10">
        <f t="shared" si="0"/>
        <v>6.0606060606060498E-4</v>
      </c>
      <c r="F47">
        <f t="shared" si="1"/>
        <v>6.0599999999999998E-4</v>
      </c>
      <c r="G47">
        <f t="shared" si="2"/>
        <v>5.6105610561056105</v>
      </c>
      <c r="H47">
        <f t="shared" si="3"/>
        <v>1.0001000099829243E-2</v>
      </c>
    </row>
    <row r="48" spans="4:8" x14ac:dyDescent="0.25">
      <c r="D48" s="1">
        <v>5.6000000000000103</v>
      </c>
      <c r="E48" s="10">
        <f t="shared" si="0"/>
        <v>6.0714285714285601E-4</v>
      </c>
      <c r="F48">
        <f t="shared" si="1"/>
        <v>6.0709999999999996E-4</v>
      </c>
      <c r="G48">
        <f t="shared" si="2"/>
        <v>5.6003953220227309</v>
      </c>
      <c r="H48">
        <f t="shared" si="3"/>
        <v>7.0593218342970311E-3</v>
      </c>
    </row>
    <row r="49" spans="4:8" x14ac:dyDescent="0.25">
      <c r="D49" s="1">
        <v>5.5900000000000096</v>
      </c>
      <c r="E49" s="10">
        <f t="shared" si="0"/>
        <v>6.0822898032200255E-4</v>
      </c>
      <c r="F49">
        <f t="shared" si="1"/>
        <v>6.0820000000000004E-4</v>
      </c>
      <c r="G49">
        <f t="shared" si="2"/>
        <v>5.5902663597500819</v>
      </c>
      <c r="H49">
        <f t="shared" si="3"/>
        <v>4.7649329172142294E-3</v>
      </c>
    </row>
    <row r="50" spans="4:8" x14ac:dyDescent="0.25">
      <c r="D50" s="1">
        <v>5.5800000000000098</v>
      </c>
      <c r="E50" s="10">
        <f t="shared" si="0"/>
        <v>6.0931899641576952E-4</v>
      </c>
      <c r="F50">
        <f t="shared" si="1"/>
        <v>6.0930000000000001E-4</v>
      </c>
      <c r="G50">
        <f t="shared" si="2"/>
        <v>5.5801739701296569</v>
      </c>
      <c r="H50">
        <f t="shared" si="3"/>
        <v>3.1177442589074966E-3</v>
      </c>
    </row>
    <row r="51" spans="4:8" x14ac:dyDescent="0.25">
      <c r="D51" s="1">
        <v>5.5700000000000101</v>
      </c>
      <c r="E51" s="10">
        <f t="shared" si="0"/>
        <v>6.1041292639138131E-4</v>
      </c>
      <c r="F51">
        <f t="shared" si="1"/>
        <v>6.1039999999999998E-4</v>
      </c>
      <c r="G51">
        <f t="shared" si="2"/>
        <v>5.5701179554390565</v>
      </c>
      <c r="H51">
        <f t="shared" si="3"/>
        <v>2.1176919038863296E-3</v>
      </c>
    </row>
    <row r="52" spans="4:8" x14ac:dyDescent="0.25">
      <c r="D52" s="1">
        <v>5.5600000000000103</v>
      </c>
      <c r="E52" s="10">
        <f t="shared" si="0"/>
        <v>6.1151079136690528E-4</v>
      </c>
      <c r="F52">
        <f t="shared" si="1"/>
        <v>6.1149999999999996E-4</v>
      </c>
      <c r="G52">
        <f t="shared" si="2"/>
        <v>5.5600981193785772</v>
      </c>
      <c r="H52">
        <f t="shared" si="3"/>
        <v>1.7647370245856653E-3</v>
      </c>
    </row>
    <row r="53" spans="4:8" x14ac:dyDescent="0.25">
      <c r="D53" s="1">
        <v>5.5500000000000096</v>
      </c>
      <c r="E53" s="10">
        <f t="shared" si="0"/>
        <v>6.1261261261261147E-4</v>
      </c>
      <c r="F53">
        <f t="shared" si="1"/>
        <v>6.1260000000000004E-4</v>
      </c>
      <c r="G53">
        <f t="shared" si="2"/>
        <v>5.5501142670584391</v>
      </c>
      <c r="H53">
        <f t="shared" si="3"/>
        <v>2.0588659176493697E-3</v>
      </c>
    </row>
    <row r="54" spans="4:8" x14ac:dyDescent="0.25">
      <c r="D54" s="1">
        <v>5.5400000000000098</v>
      </c>
      <c r="E54" s="10">
        <f t="shared" si="0"/>
        <v>6.1371841155234545E-4</v>
      </c>
      <c r="F54">
        <f t="shared" si="1"/>
        <v>6.1370000000000001E-4</v>
      </c>
      <c r="G54">
        <f t="shared" si="2"/>
        <v>5.5401662049861491</v>
      </c>
      <c r="H54">
        <f t="shared" si="3"/>
        <v>3.0000900025141551E-3</v>
      </c>
    </row>
    <row r="55" spans="4:8" x14ac:dyDescent="0.25">
      <c r="D55" s="1">
        <v>5.53000000000001</v>
      </c>
      <c r="E55" s="10">
        <f t="shared" si="0"/>
        <v>6.1482820976491745E-4</v>
      </c>
      <c r="F55">
        <f t="shared" si="1"/>
        <v>6.1479999999999998E-4</v>
      </c>
      <c r="G55">
        <f t="shared" si="2"/>
        <v>5.5302537410540014</v>
      </c>
      <c r="H55">
        <f t="shared" si="3"/>
        <v>4.5884458226282182E-3</v>
      </c>
    </row>
    <row r="56" spans="4:8" x14ac:dyDescent="0.25">
      <c r="D56" s="1">
        <v>5.5200000000000102</v>
      </c>
      <c r="E56" s="10">
        <f t="shared" si="0"/>
        <v>6.1594202898550602E-4</v>
      </c>
      <c r="F56">
        <f t="shared" si="1"/>
        <v>6.1589999999999995E-4</v>
      </c>
      <c r="G56">
        <f t="shared" si="2"/>
        <v>5.5203766845267088</v>
      </c>
      <c r="H56">
        <f t="shared" si="3"/>
        <v>6.8239950488874802E-3</v>
      </c>
    </row>
    <row r="57" spans="4:8" x14ac:dyDescent="0.25">
      <c r="D57" s="1">
        <v>5.5100000000000096</v>
      </c>
      <c r="E57" s="10">
        <f t="shared" si="0"/>
        <v>6.170598911070769E-4</v>
      </c>
      <c r="F57">
        <f t="shared" si="1"/>
        <v>6.1700000000000004E-4</v>
      </c>
      <c r="G57">
        <f t="shared" si="2"/>
        <v>5.5105348460291728</v>
      </c>
      <c r="H57">
        <f t="shared" si="3"/>
        <v>9.7068244857205846E-3</v>
      </c>
    </row>
    <row r="58" spans="4:8" x14ac:dyDescent="0.25">
      <c r="D58" s="1">
        <v>5.5000000000000098</v>
      </c>
      <c r="E58" s="10">
        <f t="shared" si="0"/>
        <v>6.1818181818181709E-4</v>
      </c>
      <c r="F58">
        <f t="shared" si="1"/>
        <v>6.1810000000000001E-4</v>
      </c>
      <c r="G58">
        <f t="shared" si="2"/>
        <v>5.5007280375343788</v>
      </c>
      <c r="H58">
        <f t="shared" si="3"/>
        <v>1.3237046079436489E-2</v>
      </c>
    </row>
    <row r="59" spans="4:8" x14ac:dyDescent="0.25">
      <c r="D59" s="1">
        <v>5.49000000000001</v>
      </c>
      <c r="E59" s="10">
        <f t="shared" si="0"/>
        <v>6.1930783242258533E-4</v>
      </c>
      <c r="F59">
        <f t="shared" si="1"/>
        <v>6.1930000000000004E-4</v>
      </c>
      <c r="G59">
        <f t="shared" si="2"/>
        <v>5.4900694332310671</v>
      </c>
      <c r="H59">
        <f t="shared" si="3"/>
        <v>1.2647218771789689E-3</v>
      </c>
    </row>
    <row r="60" spans="4:8" x14ac:dyDescent="0.25">
      <c r="D60" s="1">
        <v>5.4800000000000102</v>
      </c>
      <c r="E60" s="10">
        <f t="shared" si="0"/>
        <v>6.2043795620437842E-4</v>
      </c>
      <c r="F60">
        <f t="shared" si="1"/>
        <v>6.2040000000000001E-4</v>
      </c>
      <c r="G60">
        <f t="shared" si="2"/>
        <v>5.48033526756931</v>
      </c>
      <c r="H60">
        <f t="shared" si="3"/>
        <v>6.1180213375876154E-3</v>
      </c>
    </row>
    <row r="61" spans="4:8" x14ac:dyDescent="0.25">
      <c r="D61" s="1">
        <v>5.4700000000000104</v>
      </c>
      <c r="E61" s="10">
        <f t="shared" si="0"/>
        <v>6.2157221206581232E-4</v>
      </c>
      <c r="F61">
        <f t="shared" si="1"/>
        <v>6.2149999999999998E-4</v>
      </c>
      <c r="G61">
        <f t="shared" si="2"/>
        <v>5.470635559131134</v>
      </c>
      <c r="H61">
        <f t="shared" si="3"/>
        <v>1.1618996912679397E-2</v>
      </c>
    </row>
    <row r="62" spans="4:8" x14ac:dyDescent="0.25">
      <c r="D62" s="1">
        <v>5.4600000000000097</v>
      </c>
      <c r="E62" s="10">
        <f t="shared" si="0"/>
        <v>6.2271062271062152E-4</v>
      </c>
      <c r="F62">
        <f t="shared" si="1"/>
        <v>6.2270000000000001E-4</v>
      </c>
      <c r="G62">
        <f t="shared" si="2"/>
        <v>5.4600931427653761</v>
      </c>
      <c r="H62">
        <f t="shared" si="3"/>
        <v>1.7059114535955349E-3</v>
      </c>
    </row>
    <row r="63" spans="4:8" x14ac:dyDescent="0.25">
      <c r="D63" s="1">
        <v>5.4500000000000099</v>
      </c>
      <c r="E63" s="10">
        <f t="shared" si="0"/>
        <v>6.2385321100917308E-4</v>
      </c>
      <c r="F63">
        <f t="shared" si="1"/>
        <v>6.2379999999999998E-4</v>
      </c>
      <c r="G63">
        <f t="shared" si="2"/>
        <v>5.4504648925937795</v>
      </c>
      <c r="H63">
        <f t="shared" si="3"/>
        <v>8.5301393352217019E-3</v>
      </c>
    </row>
    <row r="64" spans="4:8" x14ac:dyDescent="0.25">
      <c r="D64" s="1">
        <v>5.4400000000000102</v>
      </c>
      <c r="E64" s="10">
        <f t="shared" si="0"/>
        <v>6.2499999999999882E-4</v>
      </c>
      <c r="F64">
        <f t="shared" si="1"/>
        <v>6.2489999999999996E-4</v>
      </c>
      <c r="G64">
        <f t="shared" si="2"/>
        <v>5.4408705392862862</v>
      </c>
      <c r="H64">
        <f t="shared" si="3"/>
        <v>1.6002560409485382E-2</v>
      </c>
    </row>
    <row r="65" spans="4:8" x14ac:dyDescent="0.25">
      <c r="D65" s="1">
        <v>5.4300000000000104</v>
      </c>
      <c r="E65" s="10">
        <f t="shared" si="0"/>
        <v>6.2615101289134319E-4</v>
      </c>
      <c r="F65">
        <f t="shared" si="1"/>
        <v>6.2609999999999999E-4</v>
      </c>
      <c r="G65">
        <f t="shared" si="2"/>
        <v>5.4304424213384443</v>
      </c>
      <c r="H65">
        <f t="shared" si="3"/>
        <v>8.1477226230934219E-3</v>
      </c>
    </row>
    <row r="66" spans="4:8" x14ac:dyDescent="0.25">
      <c r="D66" s="1">
        <v>5.4200000000000097</v>
      </c>
      <c r="E66" s="10">
        <f t="shared" si="0"/>
        <v>6.2730627306272944E-4</v>
      </c>
      <c r="F66">
        <f t="shared" si="1"/>
        <v>6.2730000000000001E-4</v>
      </c>
      <c r="G66">
        <f t="shared" si="2"/>
        <v>5.4200542005420047</v>
      </c>
      <c r="H66">
        <f t="shared" si="3"/>
        <v>1.0000099999079074E-3</v>
      </c>
    </row>
    <row r="67" spans="4:8" x14ac:dyDescent="0.25">
      <c r="D67" s="1">
        <v>5.4100000000000099</v>
      </c>
      <c r="E67" s="10">
        <f t="shared" si="0"/>
        <v>6.2846580406654222E-4</v>
      </c>
      <c r="F67">
        <f t="shared" si="1"/>
        <v>6.2839999999999999E-4</v>
      </c>
      <c r="G67">
        <f t="shared" si="2"/>
        <v>5.4105665181413114</v>
      </c>
      <c r="H67">
        <f t="shared" si="3"/>
        <v>1.0471684682097694E-2</v>
      </c>
    </row>
    <row r="68" spans="4:8" x14ac:dyDescent="0.25">
      <c r="D68" s="1">
        <v>5.4000000000000101</v>
      </c>
      <c r="E68" s="10">
        <f t="shared" si="0"/>
        <v>6.2962962962962842E-4</v>
      </c>
      <c r="F68">
        <f t="shared" si="1"/>
        <v>6.2960000000000002E-4</v>
      </c>
      <c r="G68">
        <f t="shared" si="2"/>
        <v>5.4002541296060986</v>
      </c>
      <c r="H68">
        <f t="shared" si="3"/>
        <v>4.7061038164537793E-3</v>
      </c>
    </row>
    <row r="69" spans="4:8" x14ac:dyDescent="0.25">
      <c r="D69" s="1">
        <v>5.3900000000000103</v>
      </c>
      <c r="E69" s="10">
        <f t="shared" si="0"/>
        <v>6.307977736549153E-4</v>
      </c>
      <c r="F69">
        <f t="shared" si="1"/>
        <v>6.3069999999999999E-4</v>
      </c>
      <c r="G69">
        <f t="shared" si="2"/>
        <v>5.3908355795148246</v>
      </c>
      <c r="H69">
        <f t="shared" si="3"/>
        <v>1.5502402872250017E-2</v>
      </c>
    </row>
    <row r="70" spans="4:8" x14ac:dyDescent="0.25">
      <c r="D70" s="1">
        <v>5.3800000000000097</v>
      </c>
      <c r="E70" s="10">
        <f t="shared" si="0"/>
        <v>6.3197026022304714E-4</v>
      </c>
      <c r="F70">
        <f t="shared" si="1"/>
        <v>6.3190000000000002E-4</v>
      </c>
      <c r="G70">
        <f t="shared" si="2"/>
        <v>5.3805981959170754</v>
      </c>
      <c r="H70">
        <f t="shared" si="3"/>
        <v>1.1118883216836045E-2</v>
      </c>
    </row>
    <row r="71" spans="4:8" x14ac:dyDescent="0.25">
      <c r="D71" s="1">
        <v>5.3700000000000099</v>
      </c>
      <c r="E71" s="10">
        <f t="shared" si="0"/>
        <v>6.331471135940398E-4</v>
      </c>
      <c r="F71">
        <f t="shared" si="1"/>
        <v>6.3310000000000005E-4</v>
      </c>
      <c r="G71">
        <f t="shared" si="2"/>
        <v>5.3703996209129672</v>
      </c>
      <c r="H71">
        <f t="shared" si="3"/>
        <v>7.441730222668707E-3</v>
      </c>
    </row>
    <row r="72" spans="4:8" x14ac:dyDescent="0.25">
      <c r="D72" s="1">
        <v>5.3600000000000101</v>
      </c>
      <c r="E72" s="10">
        <f t="shared" si="0"/>
        <v>6.3432835820895401E-4</v>
      </c>
      <c r="F72">
        <f t="shared" si="1"/>
        <v>6.3429999999999997E-4</v>
      </c>
      <c r="G72">
        <f t="shared" si="2"/>
        <v>5.3602396342424719</v>
      </c>
      <c r="H72">
        <f t="shared" si="3"/>
        <v>4.4707881056298693E-3</v>
      </c>
    </row>
    <row r="73" spans="4:8" x14ac:dyDescent="0.25">
      <c r="D73" s="1">
        <v>5.3500000000000103</v>
      </c>
      <c r="E73" s="10">
        <f t="shared" ref="E73:E136" si="4">$F$6/D73</f>
        <v>6.3551401869158756E-4</v>
      </c>
      <c r="F73">
        <f t="shared" ref="F73:F136" si="5">INT(E73/($K$5))/$J$5</f>
        <v>6.355E-4</v>
      </c>
      <c r="G73">
        <f t="shared" ref="G73:G136" si="6">$F$6/F73</f>
        <v>5.3501180173092049</v>
      </c>
      <c r="H73">
        <f t="shared" ref="H73:H136" si="7">((G73-D73)/D73)*100</f>
        <v>2.205931012982886E-3</v>
      </c>
    </row>
    <row r="74" spans="4:8" x14ac:dyDescent="0.25">
      <c r="D74" s="1">
        <v>5.3400000000000096</v>
      </c>
      <c r="E74" s="10">
        <f t="shared" si="4"/>
        <v>6.3670411985018607E-4</v>
      </c>
      <c r="F74">
        <f t="shared" si="5"/>
        <v>6.3670000000000003E-4</v>
      </c>
      <c r="G74">
        <f t="shared" si="6"/>
        <v>5.3400345531647551</v>
      </c>
      <c r="H74">
        <f t="shared" si="7"/>
        <v>6.4706301021408578E-4</v>
      </c>
    </row>
    <row r="75" spans="4:8" x14ac:dyDescent="0.25">
      <c r="D75" s="1">
        <v>5.3300000000000098</v>
      </c>
      <c r="E75" s="10">
        <f t="shared" si="4"/>
        <v>6.3789868667917329E-4</v>
      </c>
      <c r="F75">
        <f t="shared" si="5"/>
        <v>6.378E-4</v>
      </c>
      <c r="G75">
        <f t="shared" si="6"/>
        <v>5.33082470994042</v>
      </c>
      <c r="H75">
        <f t="shared" si="7"/>
        <v>1.5472981996438493E-2</v>
      </c>
    </row>
    <row r="76" spans="4:8" x14ac:dyDescent="0.25">
      <c r="D76" s="1">
        <v>5.3200000000000101</v>
      </c>
      <c r="E76" s="10">
        <f t="shared" si="4"/>
        <v>6.3909774436090097E-4</v>
      </c>
      <c r="F76">
        <f t="shared" si="5"/>
        <v>6.3900000000000003E-4</v>
      </c>
      <c r="G76">
        <f t="shared" si="6"/>
        <v>5.3208137715179964</v>
      </c>
      <c r="H76">
        <f t="shared" si="7"/>
        <v>1.5296457105006347E-2</v>
      </c>
    </row>
    <row r="77" spans="4:8" x14ac:dyDescent="0.25">
      <c r="D77" s="1">
        <v>5.3100000000000103</v>
      </c>
      <c r="E77" s="10">
        <f t="shared" si="4"/>
        <v>6.4030131826741873E-4</v>
      </c>
      <c r="F77">
        <f t="shared" si="5"/>
        <v>6.4030000000000001E-4</v>
      </c>
      <c r="G77">
        <f t="shared" si="6"/>
        <v>5.310010932375449</v>
      </c>
      <c r="H77">
        <f t="shared" si="7"/>
        <v>2.0588277662333636E-4</v>
      </c>
    </row>
    <row r="78" spans="4:8" x14ac:dyDescent="0.25">
      <c r="D78" s="1">
        <v>5.3000000000000096</v>
      </c>
      <c r="E78" s="10">
        <f t="shared" si="4"/>
        <v>6.41509433962263E-4</v>
      </c>
      <c r="F78">
        <f t="shared" si="5"/>
        <v>6.4150000000000003E-4</v>
      </c>
      <c r="G78">
        <f t="shared" si="6"/>
        <v>5.3000779423226803</v>
      </c>
      <c r="H78">
        <f t="shared" si="7"/>
        <v>1.4706098617106667E-3</v>
      </c>
    </row>
    <row r="79" spans="4:8" x14ac:dyDescent="0.25">
      <c r="D79" s="1">
        <v>5.2900000000000098</v>
      </c>
      <c r="E79" s="10">
        <f t="shared" si="4"/>
        <v>6.4272211720226718E-4</v>
      </c>
      <c r="F79">
        <f t="shared" si="5"/>
        <v>6.4269999999999996E-4</v>
      </c>
      <c r="G79">
        <f t="shared" si="6"/>
        <v>5.2901820444997663</v>
      </c>
      <c r="H79">
        <f t="shared" si="7"/>
        <v>3.441294891426284E-3</v>
      </c>
    </row>
    <row r="80" spans="4:8" x14ac:dyDescent="0.25">
      <c r="D80" s="1">
        <v>5.28000000000001</v>
      </c>
      <c r="E80" s="10">
        <f t="shared" si="4"/>
        <v>6.4393939393939266E-4</v>
      </c>
      <c r="F80">
        <f t="shared" si="5"/>
        <v>6.4389999999999998E-4</v>
      </c>
      <c r="G80">
        <f t="shared" si="6"/>
        <v>5.2803230315266347</v>
      </c>
      <c r="H80">
        <f t="shared" si="7"/>
        <v>6.1180213375893336E-3</v>
      </c>
    </row>
    <row r="81" spans="4:8" x14ac:dyDescent="0.25">
      <c r="D81" s="1">
        <v>5.2700000000000102</v>
      </c>
      <c r="E81" s="10">
        <f t="shared" si="4"/>
        <v>6.4516129032257934E-4</v>
      </c>
      <c r="F81">
        <f t="shared" si="5"/>
        <v>6.4510000000000001E-4</v>
      </c>
      <c r="G81">
        <f t="shared" si="6"/>
        <v>5.270500697566268</v>
      </c>
      <c r="H81">
        <f t="shared" si="7"/>
        <v>9.5009025855372266E-3</v>
      </c>
    </row>
    <row r="82" spans="4:8" x14ac:dyDescent="0.25">
      <c r="D82" s="1">
        <v>5.2600000000000096</v>
      </c>
      <c r="E82" s="10">
        <f t="shared" si="4"/>
        <v>6.4638783269961857E-4</v>
      </c>
      <c r="F82">
        <f t="shared" si="5"/>
        <v>6.4630000000000004E-4</v>
      </c>
      <c r="G82">
        <f t="shared" si="6"/>
        <v>5.2607148383103812</v>
      </c>
      <c r="H82">
        <f t="shared" si="7"/>
        <v>1.3590081946229411E-2</v>
      </c>
    </row>
    <row r="83" spans="4:8" x14ac:dyDescent="0.25">
      <c r="D83" s="1">
        <v>5.2500000000000098</v>
      </c>
      <c r="E83" s="10">
        <f t="shared" si="4"/>
        <v>6.476190476190464E-4</v>
      </c>
      <c r="F83">
        <f t="shared" si="5"/>
        <v>6.4760000000000002E-4</v>
      </c>
      <c r="G83">
        <f t="shared" si="6"/>
        <v>5.2501544163063611</v>
      </c>
      <c r="H83">
        <f t="shared" si="7"/>
        <v>2.9412629781215044E-3</v>
      </c>
    </row>
    <row r="84" spans="4:8" x14ac:dyDescent="0.25">
      <c r="D84" s="1">
        <v>5.24000000000001</v>
      </c>
      <c r="E84" s="10">
        <f t="shared" si="4"/>
        <v>6.4885496183205978E-4</v>
      </c>
      <c r="F84">
        <f t="shared" si="5"/>
        <v>6.4880000000000005E-4</v>
      </c>
      <c r="G84">
        <f t="shared" si="6"/>
        <v>5.2404438964241669</v>
      </c>
      <c r="H84">
        <f t="shared" si="7"/>
        <v>8.4713058045205077E-3</v>
      </c>
    </row>
    <row r="85" spans="4:8" x14ac:dyDescent="0.25">
      <c r="D85" s="1">
        <v>5.2300000000000102</v>
      </c>
      <c r="E85" s="10">
        <f t="shared" si="4"/>
        <v>6.5009560229445373E-4</v>
      </c>
      <c r="F85">
        <f t="shared" si="5"/>
        <v>6.4999999999999997E-4</v>
      </c>
      <c r="G85">
        <f t="shared" si="6"/>
        <v>5.2307692307692308</v>
      </c>
      <c r="H85">
        <f t="shared" si="7"/>
        <v>1.4708045300585847E-2</v>
      </c>
    </row>
    <row r="86" spans="4:8" x14ac:dyDescent="0.25">
      <c r="D86" s="1">
        <v>5.2200000000000104</v>
      </c>
      <c r="E86" s="10">
        <f t="shared" si="4"/>
        <v>6.5134099616858104E-4</v>
      </c>
      <c r="F86">
        <f t="shared" si="5"/>
        <v>6.5129999999999995E-4</v>
      </c>
      <c r="G86">
        <f t="shared" si="6"/>
        <v>5.2203285736219867</v>
      </c>
      <c r="H86">
        <f t="shared" si="7"/>
        <v>6.2945138309625729E-3</v>
      </c>
    </row>
    <row r="87" spans="4:8" x14ac:dyDescent="0.25">
      <c r="D87" s="1">
        <v>5.2100000000000097</v>
      </c>
      <c r="E87" s="10">
        <f t="shared" si="4"/>
        <v>6.5259117082533467E-4</v>
      </c>
      <c r="F87">
        <f t="shared" si="5"/>
        <v>6.5249999999999998E-4</v>
      </c>
      <c r="G87">
        <f t="shared" si="6"/>
        <v>5.2107279693486586</v>
      </c>
      <c r="H87">
        <f t="shared" si="7"/>
        <v>1.397254028116748E-2</v>
      </c>
    </row>
    <row r="88" spans="4:8" x14ac:dyDescent="0.25">
      <c r="D88" s="1">
        <v>5.2000000000000099</v>
      </c>
      <c r="E88" s="10">
        <f t="shared" si="4"/>
        <v>6.5384615384615253E-4</v>
      </c>
      <c r="F88">
        <f t="shared" si="5"/>
        <v>6.5379999999999995E-4</v>
      </c>
      <c r="G88">
        <f t="shared" si="6"/>
        <v>5.2003670847353929</v>
      </c>
      <c r="H88">
        <f t="shared" si="7"/>
        <v>7.059321834287269E-3</v>
      </c>
    </row>
    <row r="89" spans="4:8" x14ac:dyDescent="0.25">
      <c r="D89" s="1">
        <v>5.1900000000000102</v>
      </c>
      <c r="E89" s="10">
        <f t="shared" si="4"/>
        <v>6.5510597302504683E-4</v>
      </c>
      <c r="F89">
        <f t="shared" si="5"/>
        <v>6.5510000000000004E-4</v>
      </c>
      <c r="G89">
        <f t="shared" si="6"/>
        <v>5.1900473210196907</v>
      </c>
      <c r="H89">
        <f t="shared" si="7"/>
        <v>9.1177301889256183E-4</v>
      </c>
    </row>
    <row r="90" spans="4:8" x14ac:dyDescent="0.25">
      <c r="D90" s="1">
        <v>5.1800000000000104</v>
      </c>
      <c r="E90" s="10">
        <f t="shared" si="4"/>
        <v>6.5637065637065507E-4</v>
      </c>
      <c r="F90">
        <f t="shared" si="5"/>
        <v>6.5629999999999996E-4</v>
      </c>
      <c r="G90">
        <f t="shared" si="6"/>
        <v>5.1805576717964348</v>
      </c>
      <c r="H90">
        <f t="shared" si="7"/>
        <v>1.0765864795837975E-2</v>
      </c>
    </row>
    <row r="91" spans="4:8" x14ac:dyDescent="0.25">
      <c r="D91" s="1">
        <v>5.1700000000000204</v>
      </c>
      <c r="E91" s="10">
        <f t="shared" si="4"/>
        <v>6.5764023210831458E-4</v>
      </c>
      <c r="F91">
        <f t="shared" si="5"/>
        <v>6.5760000000000005E-4</v>
      </c>
      <c r="G91">
        <f t="shared" si="6"/>
        <v>5.1703163017031626</v>
      </c>
      <c r="H91">
        <f t="shared" si="7"/>
        <v>6.1180213373738619E-3</v>
      </c>
    </row>
    <row r="92" spans="4:8" x14ac:dyDescent="0.25">
      <c r="D92" s="1">
        <v>5.1600000000000197</v>
      </c>
      <c r="E92" s="10">
        <f t="shared" si="4"/>
        <v>6.5891472868216802E-4</v>
      </c>
      <c r="F92">
        <f t="shared" si="5"/>
        <v>6.5890000000000002E-4</v>
      </c>
      <c r="G92">
        <f t="shared" si="6"/>
        <v>5.1601153437547422</v>
      </c>
      <c r="H92">
        <f t="shared" si="7"/>
        <v>2.2353440837703828E-3</v>
      </c>
    </row>
    <row r="93" spans="4:8" x14ac:dyDescent="0.25">
      <c r="D93" s="1">
        <v>5.1500000000000199</v>
      </c>
      <c r="E93" s="10">
        <f t="shared" si="4"/>
        <v>6.6019417475727898E-4</v>
      </c>
      <c r="F93">
        <f t="shared" si="5"/>
        <v>6.6010000000000005E-4</v>
      </c>
      <c r="G93">
        <f t="shared" si="6"/>
        <v>5.1507347371610352</v>
      </c>
      <c r="H93">
        <f t="shared" si="7"/>
        <v>1.4266740990589324E-2</v>
      </c>
    </row>
    <row r="94" spans="4:8" x14ac:dyDescent="0.25">
      <c r="D94" s="1">
        <v>5.1400000000000201</v>
      </c>
      <c r="E94" s="10">
        <f t="shared" si="4"/>
        <v>6.6147859922178727E-4</v>
      </c>
      <c r="F94">
        <f t="shared" si="5"/>
        <v>6.6140000000000003E-4</v>
      </c>
      <c r="G94">
        <f t="shared" si="6"/>
        <v>5.1406108255216205</v>
      </c>
      <c r="H94">
        <f t="shared" si="7"/>
        <v>1.1883765011681103E-2</v>
      </c>
    </row>
    <row r="95" spans="4:8" x14ac:dyDescent="0.25">
      <c r="D95" s="1">
        <v>5.1300000000000203</v>
      </c>
      <c r="E95" s="10">
        <f t="shared" si="4"/>
        <v>6.6276803118908115E-4</v>
      </c>
      <c r="F95">
        <f t="shared" si="5"/>
        <v>6.6270000000000001E-4</v>
      </c>
      <c r="G95">
        <f t="shared" si="6"/>
        <v>5.1305266334691408</v>
      </c>
      <c r="H95">
        <f t="shared" si="7"/>
        <v>1.0265759631978882E-2</v>
      </c>
    </row>
    <row r="96" spans="4:8" x14ac:dyDescent="0.25">
      <c r="D96" s="1">
        <v>5.1200000000000196</v>
      </c>
      <c r="E96" s="10">
        <f t="shared" si="4"/>
        <v>6.6406249999999745E-4</v>
      </c>
      <c r="F96">
        <f t="shared" si="5"/>
        <v>6.6399999999999999E-4</v>
      </c>
      <c r="G96">
        <f t="shared" si="6"/>
        <v>5.1204819277108431</v>
      </c>
      <c r="H96">
        <f t="shared" si="7"/>
        <v>9.4126506020204472E-3</v>
      </c>
    </row>
    <row r="97" spans="4:8" x14ac:dyDescent="0.25">
      <c r="D97" s="1">
        <v>5.1100000000000199</v>
      </c>
      <c r="E97" s="10">
        <f t="shared" si="4"/>
        <v>6.6536203522504626E-4</v>
      </c>
      <c r="F97">
        <f t="shared" si="5"/>
        <v>6.6529999999999996E-4</v>
      </c>
      <c r="G97">
        <f t="shared" si="6"/>
        <v>5.1104764767773938</v>
      </c>
      <c r="H97">
        <f t="shared" si="7"/>
        <v>9.3243987744411859E-3</v>
      </c>
    </row>
    <row r="98" spans="4:8" x14ac:dyDescent="0.25">
      <c r="D98" s="1">
        <v>5.1000000000000201</v>
      </c>
      <c r="E98" s="10">
        <f t="shared" si="4"/>
        <v>6.6666666666666404E-4</v>
      </c>
      <c r="F98">
        <f t="shared" si="5"/>
        <v>6.6660000000000005E-4</v>
      </c>
      <c r="G98">
        <f t="shared" si="6"/>
        <v>5.1005100510050996</v>
      </c>
      <c r="H98">
        <f t="shared" si="7"/>
        <v>1.0001000099598074E-2</v>
      </c>
    </row>
    <row r="99" spans="4:8" x14ac:dyDescent="0.25">
      <c r="D99" s="1">
        <v>5.0900000000000203</v>
      </c>
      <c r="E99" s="10">
        <f t="shared" si="4"/>
        <v>6.6797642436149042E-4</v>
      </c>
      <c r="F99">
        <f t="shared" si="5"/>
        <v>6.6790000000000003E-4</v>
      </c>
      <c r="G99">
        <f t="shared" si="6"/>
        <v>5.0905824225183407</v>
      </c>
      <c r="H99">
        <f t="shared" si="7"/>
        <v>1.1442485625155424E-2</v>
      </c>
    </row>
    <row r="100" spans="4:8" x14ac:dyDescent="0.25">
      <c r="D100" s="1">
        <v>5.0800000000000196</v>
      </c>
      <c r="E100" s="10">
        <f t="shared" si="4"/>
        <v>6.6929133858267451E-4</v>
      </c>
      <c r="F100">
        <f t="shared" si="5"/>
        <v>6.692E-4</v>
      </c>
      <c r="G100">
        <f t="shared" si="6"/>
        <v>5.0806933652121931</v>
      </c>
      <c r="H100">
        <f t="shared" si="7"/>
        <v>1.3648921499477247E-2</v>
      </c>
    </row>
    <row r="101" spans="4:8" x14ac:dyDescent="0.25">
      <c r="D101" s="1">
        <v>5.0700000000000198</v>
      </c>
      <c r="E101" s="10">
        <f t="shared" si="4"/>
        <v>6.7061143984220638E-4</v>
      </c>
      <c r="F101">
        <f t="shared" si="5"/>
        <v>6.7060000000000004E-4</v>
      </c>
      <c r="G101">
        <f t="shared" si="6"/>
        <v>5.0700864897107065</v>
      </c>
      <c r="H101">
        <f t="shared" si="7"/>
        <v>1.7059114533865632E-3</v>
      </c>
    </row>
    <row r="102" spans="4:8" x14ac:dyDescent="0.25">
      <c r="D102" s="1">
        <v>5.06000000000002</v>
      </c>
      <c r="E102" s="10">
        <f t="shared" si="4"/>
        <v>6.719367588932779E-4</v>
      </c>
      <c r="F102">
        <f t="shared" si="5"/>
        <v>6.7190000000000001E-4</v>
      </c>
      <c r="G102">
        <f t="shared" si="6"/>
        <v>5.0602768269087655</v>
      </c>
      <c r="H102">
        <f t="shared" si="7"/>
        <v>5.470887524613023E-3</v>
      </c>
    </row>
    <row r="103" spans="4:8" x14ac:dyDescent="0.25">
      <c r="D103" s="1">
        <v>5.0500000000000203</v>
      </c>
      <c r="E103" s="10">
        <f t="shared" si="4"/>
        <v>6.732673267326705E-4</v>
      </c>
      <c r="F103">
        <f t="shared" si="5"/>
        <v>6.7319999999999999E-4</v>
      </c>
      <c r="G103">
        <f t="shared" si="6"/>
        <v>5.0505050505050502</v>
      </c>
      <c r="H103">
        <f t="shared" si="7"/>
        <v>1.0001000099602211E-2</v>
      </c>
    </row>
    <row r="104" spans="4:8" x14ac:dyDescent="0.25">
      <c r="D104" s="1">
        <v>5.0400000000000196</v>
      </c>
      <c r="E104" s="10">
        <f t="shared" si="4"/>
        <v>6.7460317460317195E-4</v>
      </c>
      <c r="F104">
        <f t="shared" si="5"/>
        <v>6.7460000000000003E-4</v>
      </c>
      <c r="G104">
        <f t="shared" si="6"/>
        <v>5.0400237177586718</v>
      </c>
      <c r="H104">
        <f t="shared" si="7"/>
        <v>4.7059044944792062E-4</v>
      </c>
    </row>
    <row r="105" spans="4:8" x14ac:dyDescent="0.25">
      <c r="D105" s="1">
        <v>5.0300000000000198</v>
      </c>
      <c r="E105" s="10">
        <f t="shared" si="4"/>
        <v>6.7594433399602121E-4</v>
      </c>
      <c r="F105">
        <f t="shared" si="5"/>
        <v>6.759E-4</v>
      </c>
      <c r="G105">
        <f t="shared" si="6"/>
        <v>5.0303299304630862</v>
      </c>
      <c r="H105">
        <f t="shared" si="7"/>
        <v>6.5592537388945438E-3</v>
      </c>
    </row>
    <row r="106" spans="4:8" x14ac:dyDescent="0.25">
      <c r="D106" s="1">
        <v>5.02000000000002</v>
      </c>
      <c r="E106" s="10">
        <f t="shared" si="4"/>
        <v>6.7729083665338371E-4</v>
      </c>
      <c r="F106">
        <f t="shared" si="5"/>
        <v>6.7719999999999998E-4</v>
      </c>
      <c r="G106">
        <f t="shared" si="6"/>
        <v>5.0206733608978142</v>
      </c>
      <c r="H106">
        <f t="shared" si="7"/>
        <v>1.3413563701080418E-2</v>
      </c>
    </row>
    <row r="107" spans="4:8" x14ac:dyDescent="0.25">
      <c r="D107" s="1">
        <v>5.0100000000000202</v>
      </c>
      <c r="E107" s="10">
        <f t="shared" si="4"/>
        <v>6.7864271457085553E-4</v>
      </c>
      <c r="F107">
        <f t="shared" si="5"/>
        <v>6.7860000000000001E-4</v>
      </c>
      <c r="G107">
        <f t="shared" si="6"/>
        <v>5.0103153551429411</v>
      </c>
      <c r="H107">
        <f t="shared" si="7"/>
        <v>6.2945138307567506E-3</v>
      </c>
    </row>
    <row r="108" spans="4:8" x14ac:dyDescent="0.25">
      <c r="D108" s="1">
        <v>5.0000000000000204</v>
      </c>
      <c r="E108" s="10">
        <f t="shared" si="4"/>
        <v>6.7999999999999723E-4</v>
      </c>
      <c r="F108">
        <f t="shared" si="5"/>
        <v>6.7989999999999999E-4</v>
      </c>
      <c r="G108">
        <f t="shared" si="6"/>
        <v>5.0007354022650388</v>
      </c>
      <c r="H108">
        <f t="shared" si="7"/>
        <v>1.4708045300366674E-2</v>
      </c>
    </row>
    <row r="109" spans="4:8" x14ac:dyDescent="0.25">
      <c r="D109" s="1">
        <v>4.9900000000000198</v>
      </c>
      <c r="E109" s="10">
        <f t="shared" si="4"/>
        <v>6.8136272545089903E-4</v>
      </c>
      <c r="F109">
        <f t="shared" si="5"/>
        <v>6.8130000000000003E-4</v>
      </c>
      <c r="G109">
        <f t="shared" si="6"/>
        <v>4.9904594158226914</v>
      </c>
      <c r="H109">
        <f t="shared" si="7"/>
        <v>9.2067299132588022E-3</v>
      </c>
    </row>
    <row r="110" spans="4:8" x14ac:dyDescent="0.25">
      <c r="D110" s="1">
        <v>4.98000000000002</v>
      </c>
      <c r="E110" s="10">
        <f t="shared" si="4"/>
        <v>6.8273092369477636E-4</v>
      </c>
      <c r="F110">
        <f t="shared" si="5"/>
        <v>6.8269999999999995E-4</v>
      </c>
      <c r="G110">
        <f t="shared" si="6"/>
        <v>4.9802255749230993</v>
      </c>
      <c r="H110">
        <f t="shared" si="7"/>
        <v>4.52961692930291E-3</v>
      </c>
    </row>
    <row r="111" spans="4:8" x14ac:dyDescent="0.25">
      <c r="D111" s="1">
        <v>4.9700000000000202</v>
      </c>
      <c r="E111" s="10">
        <f t="shared" si="4"/>
        <v>6.8410462776659678E-4</v>
      </c>
      <c r="F111">
        <f t="shared" si="5"/>
        <v>6.8409999999999999E-4</v>
      </c>
      <c r="G111">
        <f t="shared" si="6"/>
        <v>4.9700336208156699</v>
      </c>
      <c r="H111">
        <f t="shared" si="7"/>
        <v>6.7647516397839581E-4</v>
      </c>
    </row>
    <row r="112" spans="4:8" x14ac:dyDescent="0.25">
      <c r="D112" s="1">
        <v>4.9600000000000204</v>
      </c>
      <c r="E112" s="10">
        <f t="shared" si="4"/>
        <v>6.8548387096773909E-4</v>
      </c>
      <c r="F112">
        <f t="shared" si="5"/>
        <v>6.8539999999999996E-4</v>
      </c>
      <c r="G112">
        <f t="shared" si="6"/>
        <v>4.9606069448497232</v>
      </c>
      <c r="H112">
        <f t="shared" si="7"/>
        <v>1.2236791324653301E-2</v>
      </c>
    </row>
    <row r="113" spans="4:8" x14ac:dyDescent="0.25">
      <c r="D113" s="1">
        <v>4.9500000000000197</v>
      </c>
      <c r="E113" s="10">
        <f t="shared" si="4"/>
        <v>6.8686868686868409E-4</v>
      </c>
      <c r="F113">
        <f t="shared" si="5"/>
        <v>6.868E-4</v>
      </c>
      <c r="G113">
        <f t="shared" si="6"/>
        <v>4.9504950495049505</v>
      </c>
      <c r="H113">
        <f t="shared" si="7"/>
        <v>1.0001000099610739E-2</v>
      </c>
    </row>
    <row r="114" spans="4:8" x14ac:dyDescent="0.25">
      <c r="D114" s="1">
        <v>4.9400000000000199</v>
      </c>
      <c r="E114" s="10">
        <f t="shared" si="4"/>
        <v>6.8825910931173803E-4</v>
      </c>
      <c r="F114">
        <f t="shared" si="5"/>
        <v>6.8820000000000003E-4</v>
      </c>
      <c r="G114">
        <f t="shared" si="6"/>
        <v>4.9404242952630044</v>
      </c>
      <c r="H114">
        <f t="shared" si="7"/>
        <v>8.5889729349085987E-3</v>
      </c>
    </row>
    <row r="115" spans="4:8" x14ac:dyDescent="0.25">
      <c r="D115" s="1">
        <v>4.9300000000000201</v>
      </c>
      <c r="E115" s="10">
        <f t="shared" si="4"/>
        <v>6.8965517241379023E-4</v>
      </c>
      <c r="F115">
        <f t="shared" si="5"/>
        <v>6.8959999999999996E-4</v>
      </c>
      <c r="G115">
        <f t="shared" si="6"/>
        <v>4.9303944315545243</v>
      </c>
      <c r="H115">
        <f t="shared" si="7"/>
        <v>8.000640050793836E-3</v>
      </c>
    </row>
    <row r="116" spans="4:8" x14ac:dyDescent="0.25">
      <c r="D116" s="1">
        <v>4.9200000000000204</v>
      </c>
      <c r="E116" s="10">
        <f t="shared" si="4"/>
        <v>6.9105691056910276E-4</v>
      </c>
      <c r="F116">
        <f t="shared" si="5"/>
        <v>6.9099999999999999E-4</v>
      </c>
      <c r="G116">
        <f t="shared" si="6"/>
        <v>4.9204052098408102</v>
      </c>
      <c r="H116">
        <f t="shared" si="7"/>
        <v>8.2359723737772846E-3</v>
      </c>
    </row>
    <row r="117" spans="4:8" x14ac:dyDescent="0.25">
      <c r="D117" s="1">
        <v>4.9100000000000197</v>
      </c>
      <c r="E117" s="10">
        <f t="shared" si="4"/>
        <v>6.9246435845213565E-4</v>
      </c>
      <c r="F117">
        <f t="shared" si="5"/>
        <v>6.9240000000000002E-4</v>
      </c>
      <c r="G117">
        <f t="shared" si="6"/>
        <v>4.9104563835932984</v>
      </c>
      <c r="H117">
        <f t="shared" si="7"/>
        <v>9.294981533171218E-3</v>
      </c>
    </row>
    <row r="118" spans="4:8" x14ac:dyDescent="0.25">
      <c r="D118" s="1">
        <v>4.9000000000000199</v>
      </c>
      <c r="E118" s="10">
        <f t="shared" si="4"/>
        <v>6.9387755102040527E-4</v>
      </c>
      <c r="F118">
        <f t="shared" si="5"/>
        <v>6.9379999999999995E-4</v>
      </c>
      <c r="G118">
        <f t="shared" si="6"/>
        <v>4.9005477082732778</v>
      </c>
      <c r="H118">
        <f t="shared" si="7"/>
        <v>1.1177719862406003E-2</v>
      </c>
    </row>
    <row r="119" spans="4:8" x14ac:dyDescent="0.25">
      <c r="D119" s="1">
        <v>4.8900000000000201</v>
      </c>
      <c r="E119" s="10">
        <f t="shared" si="4"/>
        <v>6.9529652351737949E-4</v>
      </c>
      <c r="F119">
        <f t="shared" si="5"/>
        <v>6.9519999999999998E-4</v>
      </c>
      <c r="G119">
        <f t="shared" si="6"/>
        <v>4.8906789413118528</v>
      </c>
      <c r="H119">
        <f t="shared" si="7"/>
        <v>1.3884280405575797E-2</v>
      </c>
    </row>
    <row r="120" spans="4:8" x14ac:dyDescent="0.25">
      <c r="D120" s="1">
        <v>4.8800000000000203</v>
      </c>
      <c r="E120" s="10">
        <f t="shared" si="4"/>
        <v>6.9672131147540685E-4</v>
      </c>
      <c r="F120">
        <f t="shared" si="5"/>
        <v>6.9669999999999997E-4</v>
      </c>
      <c r="G120">
        <f t="shared" si="6"/>
        <v>4.8801492751542987</v>
      </c>
      <c r="H120">
        <f t="shared" si="7"/>
        <v>3.0589170958694061E-3</v>
      </c>
    </row>
    <row r="121" spans="4:8" x14ac:dyDescent="0.25">
      <c r="D121" s="1">
        <v>4.8700000000000196</v>
      </c>
      <c r="E121" s="10">
        <f t="shared" si="4"/>
        <v>6.9815195071868297E-4</v>
      </c>
      <c r="F121">
        <f t="shared" si="5"/>
        <v>6.981E-4</v>
      </c>
      <c r="G121">
        <f t="shared" si="6"/>
        <v>4.8703624122618532</v>
      </c>
      <c r="H121">
        <f t="shared" si="7"/>
        <v>7.4417302224544565E-3</v>
      </c>
    </row>
    <row r="122" spans="4:8" x14ac:dyDescent="0.25">
      <c r="D122" s="1">
        <v>4.8600000000000199</v>
      </c>
      <c r="E122" s="10">
        <f t="shared" si="4"/>
        <v>6.9958847736625222E-4</v>
      </c>
      <c r="F122">
        <f t="shared" si="5"/>
        <v>6.9950000000000003E-4</v>
      </c>
      <c r="G122">
        <f t="shared" si="6"/>
        <v>4.8606147248034306</v>
      </c>
      <c r="H122">
        <f t="shared" si="7"/>
        <v>1.2648658506393731E-2</v>
      </c>
    </row>
    <row r="123" spans="4:8" x14ac:dyDescent="0.25">
      <c r="D123" s="1">
        <v>4.8500000000000201</v>
      </c>
      <c r="E123" s="10">
        <f t="shared" si="4"/>
        <v>7.0103092783504865E-4</v>
      </c>
      <c r="F123">
        <f t="shared" si="5"/>
        <v>7.0100000000000002E-4</v>
      </c>
      <c r="G123">
        <f t="shared" si="6"/>
        <v>4.8502139800285304</v>
      </c>
      <c r="H123">
        <f t="shared" si="7"/>
        <v>4.4119593507291211E-3</v>
      </c>
    </row>
    <row r="124" spans="4:8" x14ac:dyDescent="0.25">
      <c r="D124" s="1">
        <v>4.8400000000000203</v>
      </c>
      <c r="E124" s="10">
        <f t="shared" si="4"/>
        <v>7.0247933884297223E-4</v>
      </c>
      <c r="F124">
        <f t="shared" si="5"/>
        <v>7.0240000000000005E-4</v>
      </c>
      <c r="G124">
        <f t="shared" si="6"/>
        <v>4.8405466970387234</v>
      </c>
      <c r="H124">
        <f t="shared" si="7"/>
        <v>1.1295393361635007E-2</v>
      </c>
    </row>
    <row r="125" spans="4:8" x14ac:dyDescent="0.25">
      <c r="D125" s="1">
        <v>4.8300000000000196</v>
      </c>
      <c r="E125" s="10">
        <f t="shared" si="4"/>
        <v>7.0393374741200534E-4</v>
      </c>
      <c r="F125">
        <f t="shared" si="5"/>
        <v>7.0390000000000003E-4</v>
      </c>
      <c r="G125">
        <f t="shared" si="6"/>
        <v>4.8302315669839464</v>
      </c>
      <c r="H125">
        <f t="shared" si="7"/>
        <v>4.7943474933082571E-3</v>
      </c>
    </row>
    <row r="126" spans="4:8" x14ac:dyDescent="0.25">
      <c r="D126" s="1">
        <v>4.8200000000000198</v>
      </c>
      <c r="E126" s="10">
        <f t="shared" si="4"/>
        <v>7.0539419087136638E-4</v>
      </c>
      <c r="F126">
        <f t="shared" si="5"/>
        <v>7.0529999999999996E-4</v>
      </c>
      <c r="G126">
        <f t="shared" si="6"/>
        <v>4.8206436977172835</v>
      </c>
      <c r="H126">
        <f t="shared" si="7"/>
        <v>1.3354724424557859E-2</v>
      </c>
    </row>
    <row r="127" spans="4:8" x14ac:dyDescent="0.25">
      <c r="D127" s="1">
        <v>4.81000000000002</v>
      </c>
      <c r="E127" s="10">
        <f t="shared" si="4"/>
        <v>7.0686070686070389E-4</v>
      </c>
      <c r="F127">
        <f t="shared" si="5"/>
        <v>7.0680000000000005E-4</v>
      </c>
      <c r="G127">
        <f t="shared" si="6"/>
        <v>4.8104131295981887</v>
      </c>
      <c r="H127">
        <f t="shared" si="7"/>
        <v>8.5889729348988791E-3</v>
      </c>
    </row>
    <row r="128" spans="4:8" x14ac:dyDescent="0.25">
      <c r="D128" s="1">
        <v>4.8000000000000203</v>
      </c>
      <c r="E128" s="10">
        <f t="shared" si="4"/>
        <v>7.0833333333333035E-4</v>
      </c>
      <c r="F128">
        <f t="shared" si="5"/>
        <v>7.0830000000000003E-4</v>
      </c>
      <c r="G128">
        <f t="shared" si="6"/>
        <v>4.8002258929831987</v>
      </c>
      <c r="H128">
        <f t="shared" si="7"/>
        <v>4.7061038162173312E-3</v>
      </c>
    </row>
    <row r="129" spans="4:8" x14ac:dyDescent="0.25">
      <c r="D129" s="1">
        <v>4.7900000000000196</v>
      </c>
      <c r="E129" s="10">
        <f t="shared" si="4"/>
        <v>7.0981210855949601E-4</v>
      </c>
      <c r="F129">
        <f t="shared" si="5"/>
        <v>7.0980000000000001E-4</v>
      </c>
      <c r="G129">
        <f t="shared" si="6"/>
        <v>4.790081713158636</v>
      </c>
      <c r="H129">
        <f t="shared" si="7"/>
        <v>1.7059114533691177E-3</v>
      </c>
    </row>
    <row r="130" spans="4:8" x14ac:dyDescent="0.25">
      <c r="D130" s="1">
        <v>4.7800000000000198</v>
      </c>
      <c r="E130" s="10">
        <f t="shared" si="4"/>
        <v>7.1129707112970418E-4</v>
      </c>
      <c r="F130">
        <f t="shared" si="5"/>
        <v>7.1120000000000005E-4</v>
      </c>
      <c r="G130">
        <f t="shared" si="6"/>
        <v>4.7806524184476933</v>
      </c>
      <c r="H130">
        <f t="shared" si="7"/>
        <v>1.3648921499445493E-2</v>
      </c>
    </row>
    <row r="131" spans="4:8" x14ac:dyDescent="0.25">
      <c r="D131" s="1">
        <v>4.77000000000002</v>
      </c>
      <c r="E131" s="10">
        <f t="shared" si="4"/>
        <v>7.1278825995806821E-4</v>
      </c>
      <c r="F131">
        <f t="shared" si="5"/>
        <v>7.1270000000000003E-4</v>
      </c>
      <c r="G131">
        <f t="shared" si="6"/>
        <v>4.7705907113792616</v>
      </c>
      <c r="H131">
        <f t="shared" si="7"/>
        <v>1.2383886357266281E-2</v>
      </c>
    </row>
    <row r="132" spans="4:8" x14ac:dyDescent="0.25">
      <c r="D132" s="1">
        <v>4.7600000000000202</v>
      </c>
      <c r="E132" s="10">
        <f t="shared" si="4"/>
        <v>7.1428571428571125E-4</v>
      </c>
      <c r="F132">
        <f t="shared" si="5"/>
        <v>7.1420000000000001E-4</v>
      </c>
      <c r="G132">
        <f t="shared" si="6"/>
        <v>4.7605712685522263</v>
      </c>
      <c r="H132">
        <f t="shared" si="7"/>
        <v>1.2001440172397593E-2</v>
      </c>
    </row>
    <row r="133" spans="4:8" x14ac:dyDescent="0.25">
      <c r="D133" s="1">
        <v>4.7500000000000204</v>
      </c>
      <c r="E133" s="10">
        <f t="shared" si="4"/>
        <v>7.1578947368420741E-4</v>
      </c>
      <c r="F133">
        <f t="shared" si="5"/>
        <v>7.157E-4</v>
      </c>
      <c r="G133">
        <f t="shared" si="6"/>
        <v>4.7505938242280283</v>
      </c>
      <c r="H133">
        <f t="shared" si="7"/>
        <v>1.2501562694903335E-2</v>
      </c>
    </row>
    <row r="134" spans="4:8" x14ac:dyDescent="0.25">
      <c r="D134" s="1">
        <v>4.7400000000000198</v>
      </c>
      <c r="E134" s="10">
        <f t="shared" si="4"/>
        <v>7.1729957805906873E-4</v>
      </c>
      <c r="F134">
        <f t="shared" si="5"/>
        <v>7.1719999999999998E-4</v>
      </c>
      <c r="G134">
        <f t="shared" si="6"/>
        <v>4.7406581148912439</v>
      </c>
      <c r="H134">
        <f t="shared" si="7"/>
        <v>1.3884280405572462E-2</v>
      </c>
    </row>
    <row r="135" spans="4:8" x14ac:dyDescent="0.25">
      <c r="D135" s="1">
        <v>4.73000000000002</v>
      </c>
      <c r="E135" s="10">
        <f t="shared" si="4"/>
        <v>7.1881606765327388E-4</v>
      </c>
      <c r="F135">
        <f t="shared" si="5"/>
        <v>7.1880000000000002E-4</v>
      </c>
      <c r="G135">
        <f t="shared" si="6"/>
        <v>4.7301057317751809</v>
      </c>
      <c r="H135">
        <f t="shared" si="7"/>
        <v>2.2353440837406509E-3</v>
      </c>
    </row>
    <row r="136" spans="4:8" x14ac:dyDescent="0.25">
      <c r="D136" s="1">
        <v>4.7200000000000202</v>
      </c>
      <c r="E136" s="10">
        <f t="shared" si="4"/>
        <v>7.2033898305084434E-4</v>
      </c>
      <c r="F136">
        <f t="shared" si="5"/>
        <v>7.203E-4</v>
      </c>
      <c r="G136">
        <f t="shared" si="6"/>
        <v>4.7202554491184223</v>
      </c>
      <c r="H136">
        <f t="shared" si="7"/>
        <v>5.4120575932656576E-3</v>
      </c>
    </row>
    <row r="137" spans="4:8" x14ac:dyDescent="0.25">
      <c r="D137" s="1">
        <v>4.7100000000000302</v>
      </c>
      <c r="E137" s="10">
        <f t="shared" ref="E137:E200" si="8">$F$6/D137</f>
        <v>7.2186836518046244E-4</v>
      </c>
      <c r="F137">
        <f t="shared" ref="F137:F200" si="9">INT(E137/($K$5))/$J$5</f>
        <v>7.2179999999999998E-4</v>
      </c>
      <c r="G137">
        <f t="shared" ref="G137:G200" si="10">$F$6/F137</f>
        <v>4.7104461069548353</v>
      </c>
      <c r="H137">
        <f t="shared" ref="H137:H200" si="11">((G137-D137)/D137)*100</f>
        <v>9.4714852400250137E-3</v>
      </c>
    </row>
    <row r="138" spans="4:8" x14ac:dyDescent="0.25">
      <c r="D138" s="1">
        <v>4.7000000000000304</v>
      </c>
      <c r="E138" s="10">
        <f t="shared" si="8"/>
        <v>7.2340425531914427E-4</v>
      </c>
      <c r="F138">
        <f t="shared" si="9"/>
        <v>7.2340000000000002E-4</v>
      </c>
      <c r="G138">
        <f t="shared" si="10"/>
        <v>4.7000276472214537</v>
      </c>
      <c r="H138">
        <f t="shared" si="11"/>
        <v>5.8823875368815869E-4</v>
      </c>
    </row>
    <row r="139" spans="4:8" x14ac:dyDescent="0.25">
      <c r="D139" s="1">
        <v>4.6900000000000297</v>
      </c>
      <c r="E139" s="10">
        <f t="shared" si="8"/>
        <v>7.249466950959442E-4</v>
      </c>
      <c r="F139">
        <f t="shared" si="9"/>
        <v>7.249E-4</v>
      </c>
      <c r="G139">
        <f t="shared" si="10"/>
        <v>4.6903021106359493</v>
      </c>
      <c r="H139">
        <f t="shared" si="11"/>
        <v>6.4415913842123538E-3</v>
      </c>
    </row>
    <row r="140" spans="4:8" x14ac:dyDescent="0.25">
      <c r="D140" s="1">
        <v>4.6800000000000299</v>
      </c>
      <c r="E140" s="10">
        <f t="shared" si="8"/>
        <v>7.2649572649572183E-4</v>
      </c>
      <c r="F140">
        <f t="shared" si="9"/>
        <v>7.2639999999999998E-4</v>
      </c>
      <c r="G140">
        <f t="shared" si="10"/>
        <v>4.6806167400881051</v>
      </c>
      <c r="H140">
        <f t="shared" si="11"/>
        <v>1.3178207010154153E-2</v>
      </c>
    </row>
    <row r="141" spans="4:8" x14ac:dyDescent="0.25">
      <c r="D141" s="1">
        <v>4.6700000000000301</v>
      </c>
      <c r="E141" s="10">
        <f t="shared" si="8"/>
        <v>7.2805139186295025E-4</v>
      </c>
      <c r="F141">
        <f t="shared" si="9"/>
        <v>7.2800000000000002E-4</v>
      </c>
      <c r="G141">
        <f t="shared" si="10"/>
        <v>4.6703296703296697</v>
      </c>
      <c r="H141">
        <f t="shared" si="11"/>
        <v>7.059321833824312E-3</v>
      </c>
    </row>
    <row r="142" spans="4:8" x14ac:dyDescent="0.25">
      <c r="D142" s="1">
        <v>4.6600000000000303</v>
      </c>
      <c r="E142" s="10">
        <f t="shared" si="8"/>
        <v>7.296137339055746E-4</v>
      </c>
      <c r="F142">
        <f t="shared" si="9"/>
        <v>7.2959999999999995E-4</v>
      </c>
      <c r="G142">
        <f t="shared" si="10"/>
        <v>4.6600877192982457</v>
      </c>
      <c r="H142">
        <f t="shared" si="11"/>
        <v>1.8823883737206515E-3</v>
      </c>
    </row>
    <row r="143" spans="4:8" x14ac:dyDescent="0.25">
      <c r="D143" s="1">
        <v>4.6500000000000297</v>
      </c>
      <c r="E143" s="10">
        <f t="shared" si="8"/>
        <v>7.3118279569891998E-4</v>
      </c>
      <c r="F143">
        <f t="shared" si="9"/>
        <v>7.3110000000000004E-4</v>
      </c>
      <c r="G143">
        <f t="shared" si="10"/>
        <v>4.6505266037477764</v>
      </c>
      <c r="H143">
        <f t="shared" si="11"/>
        <v>1.1324811779499117E-2</v>
      </c>
    </row>
    <row r="144" spans="4:8" x14ac:dyDescent="0.25">
      <c r="D144" s="1">
        <v>4.6400000000000299</v>
      </c>
      <c r="E144" s="10">
        <f t="shared" si="8"/>
        <v>7.3275862068965041E-4</v>
      </c>
      <c r="F144">
        <f t="shared" si="9"/>
        <v>7.3269999999999997E-4</v>
      </c>
      <c r="G144">
        <f t="shared" si="10"/>
        <v>4.6403712296983759</v>
      </c>
      <c r="H144">
        <f t="shared" si="11"/>
        <v>8.0006400505607377E-3</v>
      </c>
    </row>
    <row r="145" spans="4:8" x14ac:dyDescent="0.25">
      <c r="D145" s="1">
        <v>4.6300000000000301</v>
      </c>
      <c r="E145" s="10">
        <f t="shared" si="8"/>
        <v>7.3434125269977919E-4</v>
      </c>
      <c r="F145">
        <f t="shared" si="9"/>
        <v>7.3430000000000001E-4</v>
      </c>
      <c r="G145">
        <f t="shared" si="10"/>
        <v>4.630260111670979</v>
      </c>
      <c r="H145">
        <f t="shared" si="11"/>
        <v>5.6179626554828865E-3</v>
      </c>
    </row>
    <row r="146" spans="4:8" x14ac:dyDescent="0.25">
      <c r="D146" s="1">
        <v>4.6200000000000303</v>
      </c>
      <c r="E146" s="10">
        <f t="shared" si="8"/>
        <v>7.3593073593073105E-4</v>
      </c>
      <c r="F146">
        <f t="shared" si="9"/>
        <v>7.3590000000000005E-4</v>
      </c>
      <c r="G146">
        <f t="shared" si="10"/>
        <v>4.6201929610001349</v>
      </c>
      <c r="H146">
        <f t="shared" si="11"/>
        <v>4.176645023908512E-3</v>
      </c>
    </row>
    <row r="147" spans="4:8" x14ac:dyDescent="0.25">
      <c r="D147" s="1">
        <v>4.6100000000000296</v>
      </c>
      <c r="E147" s="10">
        <f t="shared" si="8"/>
        <v>7.3752711496745729E-4</v>
      </c>
      <c r="F147">
        <f t="shared" si="9"/>
        <v>7.3749999999999998E-4</v>
      </c>
      <c r="G147">
        <f t="shared" si="10"/>
        <v>4.6101694915254239</v>
      </c>
      <c r="H147">
        <f t="shared" si="11"/>
        <v>3.6766057569251327E-3</v>
      </c>
    </row>
    <row r="148" spans="4:8" x14ac:dyDescent="0.25">
      <c r="D148" s="1">
        <v>4.6000000000000298</v>
      </c>
      <c r="E148" s="10">
        <f t="shared" si="8"/>
        <v>7.3913043478260386E-4</v>
      </c>
      <c r="F148">
        <f t="shared" si="9"/>
        <v>7.3910000000000002E-4</v>
      </c>
      <c r="G148">
        <f t="shared" si="10"/>
        <v>4.6001894195643347</v>
      </c>
      <c r="H148">
        <f t="shared" si="11"/>
        <v>4.1178166153227787E-3</v>
      </c>
    </row>
    <row r="149" spans="4:8" x14ac:dyDescent="0.25">
      <c r="D149" s="1">
        <v>4.5900000000000301</v>
      </c>
      <c r="E149" s="10">
        <f t="shared" si="8"/>
        <v>7.4074074074073583E-4</v>
      </c>
      <c r="F149">
        <f t="shared" si="9"/>
        <v>7.4069999999999995E-4</v>
      </c>
      <c r="G149">
        <f t="shared" si="10"/>
        <v>4.5902524638855136</v>
      </c>
      <c r="H149">
        <f t="shared" si="11"/>
        <v>5.5003025159803655E-3</v>
      </c>
    </row>
    <row r="150" spans="4:8" x14ac:dyDescent="0.25">
      <c r="D150" s="1">
        <v>4.5800000000000303</v>
      </c>
      <c r="E150" s="10">
        <f t="shared" si="8"/>
        <v>7.4235807860261512E-4</v>
      </c>
      <c r="F150">
        <f t="shared" si="9"/>
        <v>7.4229999999999999E-4</v>
      </c>
      <c r="G150">
        <f t="shared" si="10"/>
        <v>4.5803583456823382</v>
      </c>
      <c r="H150">
        <f t="shared" si="11"/>
        <v>7.8241415351084642E-3</v>
      </c>
    </row>
    <row r="151" spans="4:8" x14ac:dyDescent="0.25">
      <c r="D151" s="1">
        <v>4.5700000000000296</v>
      </c>
      <c r="E151" s="10">
        <f t="shared" si="8"/>
        <v>7.4398249452953561E-4</v>
      </c>
      <c r="F151">
        <f t="shared" si="9"/>
        <v>7.4390000000000003E-4</v>
      </c>
      <c r="G151">
        <f t="shared" si="10"/>
        <v>4.5705067885468473</v>
      </c>
      <c r="H151">
        <f t="shared" si="11"/>
        <v>1.1089464919425267E-2</v>
      </c>
    </row>
    <row r="152" spans="4:8" x14ac:dyDescent="0.25">
      <c r="D152" s="1">
        <v>4.5600000000000298</v>
      </c>
      <c r="E152" s="10">
        <f t="shared" si="8"/>
        <v>7.4561403508771433E-4</v>
      </c>
      <c r="F152">
        <f t="shared" si="9"/>
        <v>7.4560000000000002E-4</v>
      </c>
      <c r="G152">
        <f t="shared" si="10"/>
        <v>4.5600858369098711</v>
      </c>
      <c r="H152">
        <f t="shared" si="11"/>
        <v>1.8823883737131282E-3</v>
      </c>
    </row>
    <row r="153" spans="4:8" x14ac:dyDescent="0.25">
      <c r="D153" s="1">
        <v>4.55000000000003</v>
      </c>
      <c r="E153" s="10">
        <f t="shared" si="8"/>
        <v>7.4725274725274233E-4</v>
      </c>
      <c r="F153">
        <f t="shared" si="9"/>
        <v>7.4719999999999995E-4</v>
      </c>
      <c r="G153">
        <f t="shared" si="10"/>
        <v>4.5503211991434691</v>
      </c>
      <c r="H153">
        <f t="shared" si="11"/>
        <v>7.0593218338260676E-3</v>
      </c>
    </row>
    <row r="154" spans="4:8" x14ac:dyDescent="0.25">
      <c r="D154" s="1">
        <v>4.5400000000000302</v>
      </c>
      <c r="E154" s="10">
        <f t="shared" si="8"/>
        <v>7.4889867841409184E-4</v>
      </c>
      <c r="F154">
        <f t="shared" si="9"/>
        <v>7.4879999999999999E-4</v>
      </c>
      <c r="G154">
        <f t="shared" si="10"/>
        <v>4.5405982905982905</v>
      </c>
      <c r="H154">
        <f t="shared" si="11"/>
        <v>1.3178207010136925E-2</v>
      </c>
    </row>
    <row r="155" spans="4:8" x14ac:dyDescent="0.25">
      <c r="D155" s="1">
        <v>4.5300000000000296</v>
      </c>
      <c r="E155" s="10">
        <f t="shared" si="8"/>
        <v>7.5055187637968596E-4</v>
      </c>
      <c r="F155">
        <f t="shared" si="9"/>
        <v>7.5049999999999997E-4</v>
      </c>
      <c r="G155">
        <f t="shared" si="10"/>
        <v>4.5303131245836106</v>
      </c>
      <c r="H155">
        <f t="shared" si="11"/>
        <v>6.9122424631570143E-3</v>
      </c>
    </row>
    <row r="156" spans="4:8" x14ac:dyDescent="0.25">
      <c r="D156" s="1">
        <v>4.5200000000000298</v>
      </c>
      <c r="E156" s="10">
        <f t="shared" si="8"/>
        <v>7.5221238938052602E-4</v>
      </c>
      <c r="F156">
        <f t="shared" si="9"/>
        <v>7.5219999999999996E-4</v>
      </c>
      <c r="G156">
        <f t="shared" si="10"/>
        <v>4.5200744482850306</v>
      </c>
      <c r="H156">
        <f t="shared" si="11"/>
        <v>1.647085951345243E-3</v>
      </c>
    </row>
    <row r="157" spans="4:8" x14ac:dyDescent="0.25">
      <c r="D157" s="1">
        <v>4.51000000000003</v>
      </c>
      <c r="E157" s="10">
        <f t="shared" si="8"/>
        <v>7.5388026607538293E-4</v>
      </c>
      <c r="F157">
        <f t="shared" si="9"/>
        <v>7.538E-4</v>
      </c>
      <c r="G157">
        <f t="shared" si="10"/>
        <v>4.5104802334836824</v>
      </c>
      <c r="H157">
        <f t="shared" si="11"/>
        <v>1.0648192542182812E-2</v>
      </c>
    </row>
    <row r="158" spans="4:8" x14ac:dyDescent="0.25">
      <c r="D158" s="1">
        <v>4.5000000000000302</v>
      </c>
      <c r="E158" s="10">
        <f t="shared" si="8"/>
        <v>7.5555555555555044E-4</v>
      </c>
      <c r="F158">
        <f t="shared" si="9"/>
        <v>7.5549999999999999E-4</v>
      </c>
      <c r="G158">
        <f t="shared" si="10"/>
        <v>4.5003309066843151</v>
      </c>
      <c r="H158">
        <f t="shared" si="11"/>
        <v>7.353481872998311E-3</v>
      </c>
    </row>
    <row r="159" spans="4:8" x14ac:dyDescent="0.25">
      <c r="D159" s="1">
        <v>4.4900000000000304</v>
      </c>
      <c r="E159" s="10">
        <f t="shared" si="8"/>
        <v>7.5723830734966073E-4</v>
      </c>
      <c r="F159">
        <f t="shared" si="9"/>
        <v>7.5719999999999997E-4</v>
      </c>
      <c r="G159">
        <f t="shared" si="10"/>
        <v>4.4902271526677229</v>
      </c>
      <c r="H159">
        <f t="shared" si="11"/>
        <v>5.0590794586294783E-3</v>
      </c>
    </row>
    <row r="160" spans="4:8" x14ac:dyDescent="0.25">
      <c r="D160" s="1">
        <v>4.4800000000000297</v>
      </c>
      <c r="E160" s="10">
        <f t="shared" si="8"/>
        <v>7.5892857142856633E-4</v>
      </c>
      <c r="F160">
        <f t="shared" si="9"/>
        <v>7.5889999999999996E-4</v>
      </c>
      <c r="G160">
        <f t="shared" si="10"/>
        <v>4.4801686651732773</v>
      </c>
      <c r="H160">
        <f t="shared" si="11"/>
        <v>3.7648476171325577E-3</v>
      </c>
    </row>
    <row r="161" spans="4:8" x14ac:dyDescent="0.25">
      <c r="D161" s="1">
        <v>4.4700000000000299</v>
      </c>
      <c r="E161" s="10">
        <f t="shared" si="8"/>
        <v>7.6062639821028574E-4</v>
      </c>
      <c r="F161">
        <f t="shared" si="9"/>
        <v>7.6059999999999995E-4</v>
      </c>
      <c r="G161">
        <f t="shared" si="10"/>
        <v>4.4701551406784121</v>
      </c>
      <c r="H161">
        <f t="shared" si="11"/>
        <v>3.470708688639391E-3</v>
      </c>
    </row>
    <row r="162" spans="4:8" x14ac:dyDescent="0.25">
      <c r="D162" s="1">
        <v>4.4600000000000302</v>
      </c>
      <c r="E162" s="10">
        <f t="shared" si="8"/>
        <v>7.6233183856501722E-4</v>
      </c>
      <c r="F162">
        <f t="shared" si="9"/>
        <v>7.6230000000000004E-4</v>
      </c>
      <c r="G162">
        <f t="shared" si="10"/>
        <v>4.4601862783680959</v>
      </c>
      <c r="H162">
        <f t="shared" si="11"/>
        <v>4.1766450238952353E-3</v>
      </c>
    </row>
    <row r="163" spans="4:8" x14ac:dyDescent="0.25">
      <c r="D163" s="1">
        <v>4.4500000000000304</v>
      </c>
      <c r="E163" s="10">
        <f t="shared" si="8"/>
        <v>7.6404494382021943E-4</v>
      </c>
      <c r="F163">
        <f t="shared" si="9"/>
        <v>7.6400000000000003E-4</v>
      </c>
      <c r="G163">
        <f t="shared" si="10"/>
        <v>4.4502617801047117</v>
      </c>
      <c r="H163">
        <f t="shared" si="11"/>
        <v>5.8826989816036434E-3</v>
      </c>
    </row>
    <row r="164" spans="4:8" x14ac:dyDescent="0.25">
      <c r="D164" s="1">
        <v>4.4400000000000297</v>
      </c>
      <c r="E164" s="10">
        <f t="shared" si="8"/>
        <v>7.6576576576576065E-4</v>
      </c>
      <c r="F164">
        <f t="shared" si="9"/>
        <v>7.6570000000000002E-4</v>
      </c>
      <c r="G164">
        <f t="shared" si="10"/>
        <v>4.4403813503983276</v>
      </c>
      <c r="H164">
        <f t="shared" si="11"/>
        <v>8.5889729346372654E-3</v>
      </c>
    </row>
    <row r="165" spans="4:8" x14ac:dyDescent="0.25">
      <c r="D165" s="1">
        <v>4.4300000000000299</v>
      </c>
      <c r="E165" s="10">
        <f t="shared" si="8"/>
        <v>7.6749435665913698E-4</v>
      </c>
      <c r="F165">
        <f t="shared" si="9"/>
        <v>7.674E-4</v>
      </c>
      <c r="G165">
        <f t="shared" si="10"/>
        <v>4.4305446963773782</v>
      </c>
      <c r="H165">
        <f t="shared" si="11"/>
        <v>1.2295629285515277E-2</v>
      </c>
    </row>
    <row r="166" spans="4:8" x14ac:dyDescent="0.25">
      <c r="D166" s="1">
        <v>4.4200000000000301</v>
      </c>
      <c r="E166" s="10">
        <f t="shared" si="8"/>
        <v>7.6923076923076392E-4</v>
      </c>
      <c r="F166">
        <f t="shared" si="9"/>
        <v>7.6920000000000005E-4</v>
      </c>
      <c r="G166">
        <f t="shared" si="10"/>
        <v>4.4201768070722824</v>
      </c>
      <c r="H166">
        <f t="shared" si="11"/>
        <v>4.0001600057084858E-3</v>
      </c>
    </row>
    <row r="167" spans="4:8" x14ac:dyDescent="0.25">
      <c r="D167" s="1">
        <v>4.4100000000000303</v>
      </c>
      <c r="E167" s="10">
        <f t="shared" si="8"/>
        <v>7.7097505668933706E-4</v>
      </c>
      <c r="F167">
        <f t="shared" si="9"/>
        <v>7.7090000000000004E-4</v>
      </c>
      <c r="G167">
        <f t="shared" si="10"/>
        <v>4.4104293682708517</v>
      </c>
      <c r="H167">
        <f t="shared" si="11"/>
        <v>9.7362419687393072E-3</v>
      </c>
    </row>
    <row r="168" spans="4:8" x14ac:dyDescent="0.25">
      <c r="D168" s="1">
        <v>4.4000000000000297</v>
      </c>
      <c r="E168" s="10">
        <f t="shared" si="8"/>
        <v>7.7272727272726749E-4</v>
      </c>
      <c r="F168">
        <f t="shared" si="9"/>
        <v>7.7269999999999997E-4</v>
      </c>
      <c r="G168">
        <f t="shared" si="10"/>
        <v>4.4001552995988096</v>
      </c>
      <c r="H168">
        <f t="shared" si="11"/>
        <v>3.529536335907071E-3</v>
      </c>
    </row>
    <row r="169" spans="4:8" x14ac:dyDescent="0.25">
      <c r="D169" s="1">
        <v>4.3900000000000299</v>
      </c>
      <c r="E169" s="10">
        <f t="shared" si="8"/>
        <v>7.7448747152619062E-4</v>
      </c>
      <c r="F169">
        <f t="shared" si="9"/>
        <v>7.7439999999999996E-4</v>
      </c>
      <c r="G169">
        <f t="shared" si="10"/>
        <v>4.3904958677685952</v>
      </c>
      <c r="H169">
        <f t="shared" si="11"/>
        <v>1.1295393361397673E-2</v>
      </c>
    </row>
    <row r="170" spans="4:8" x14ac:dyDescent="0.25">
      <c r="D170" s="1">
        <v>4.3800000000000301</v>
      </c>
      <c r="E170" s="10">
        <f t="shared" si="8"/>
        <v>7.7625570776255169E-4</v>
      </c>
      <c r="F170">
        <f t="shared" si="9"/>
        <v>7.762E-4</v>
      </c>
      <c r="G170">
        <f t="shared" si="10"/>
        <v>4.3803143519711414</v>
      </c>
      <c r="H170">
        <f t="shared" si="11"/>
        <v>7.1769856418102919E-3</v>
      </c>
    </row>
    <row r="171" spans="4:8" x14ac:dyDescent="0.25">
      <c r="D171" s="1">
        <v>4.3700000000000303</v>
      </c>
      <c r="E171" s="10">
        <f t="shared" si="8"/>
        <v>7.780320366132669E-4</v>
      </c>
      <c r="F171">
        <f t="shared" si="9"/>
        <v>7.7800000000000005E-4</v>
      </c>
      <c r="G171">
        <f t="shared" si="10"/>
        <v>4.3701799485861175</v>
      </c>
      <c r="H171">
        <f t="shared" si="11"/>
        <v>4.117816615266885E-3</v>
      </c>
    </row>
    <row r="172" spans="4:8" x14ac:dyDescent="0.25">
      <c r="D172" s="1">
        <v>4.3600000000000296</v>
      </c>
      <c r="E172" s="10">
        <f t="shared" si="8"/>
        <v>7.7981651376146253E-4</v>
      </c>
      <c r="F172">
        <f t="shared" si="9"/>
        <v>7.7979999999999998E-4</v>
      </c>
      <c r="G172">
        <f t="shared" si="10"/>
        <v>4.3600923313670172</v>
      </c>
      <c r="H172">
        <f t="shared" si="11"/>
        <v>2.1176919033854907E-3</v>
      </c>
    </row>
    <row r="173" spans="4:8" x14ac:dyDescent="0.25">
      <c r="D173" s="1">
        <v>4.3500000000000298</v>
      </c>
      <c r="E173" s="10">
        <f t="shared" si="8"/>
        <v>7.8160919540229347E-4</v>
      </c>
      <c r="F173">
        <f t="shared" si="9"/>
        <v>7.8160000000000002E-4</v>
      </c>
      <c r="G173">
        <f t="shared" si="10"/>
        <v>4.3500511770726709</v>
      </c>
      <c r="H173">
        <f t="shared" si="11"/>
        <v>1.1764844285291338E-3</v>
      </c>
    </row>
    <row r="174" spans="4:8" x14ac:dyDescent="0.25">
      <c r="D174" s="1">
        <v>4.3400000000000301</v>
      </c>
      <c r="E174" s="10">
        <f t="shared" si="8"/>
        <v>7.834101382488425E-4</v>
      </c>
      <c r="F174">
        <f t="shared" si="9"/>
        <v>7.8339999999999996E-4</v>
      </c>
      <c r="G174">
        <f t="shared" si="10"/>
        <v>4.3400561654327294</v>
      </c>
      <c r="H174">
        <f t="shared" si="11"/>
        <v>1.2941343939947662E-3</v>
      </c>
    </row>
    <row r="175" spans="4:8" x14ac:dyDescent="0.25">
      <c r="D175" s="1">
        <v>4.3300000000000303</v>
      </c>
      <c r="E175" s="10">
        <f t="shared" si="8"/>
        <v>7.8521939953810072E-4</v>
      </c>
      <c r="F175">
        <f t="shared" si="9"/>
        <v>7.852E-4</v>
      </c>
      <c r="G175">
        <f t="shared" si="10"/>
        <v>4.3301069791136015</v>
      </c>
      <c r="H175">
        <f t="shared" si="11"/>
        <v>2.4706492741632747E-3</v>
      </c>
    </row>
    <row r="176" spans="4:8" x14ac:dyDescent="0.25">
      <c r="D176" s="1">
        <v>4.3200000000000296</v>
      </c>
      <c r="E176" s="10">
        <f t="shared" si="8"/>
        <v>7.8703703703703162E-4</v>
      </c>
      <c r="F176">
        <f t="shared" si="9"/>
        <v>7.8700000000000005E-4</v>
      </c>
      <c r="G176">
        <f t="shared" si="10"/>
        <v>4.3202033036848784</v>
      </c>
      <c r="H176">
        <f t="shared" si="11"/>
        <v>4.7061038159438755E-3</v>
      </c>
    </row>
    <row r="177" spans="4:8" x14ac:dyDescent="0.25">
      <c r="D177" s="1">
        <v>4.3100000000000298</v>
      </c>
      <c r="E177" s="10">
        <f t="shared" si="8"/>
        <v>7.8886310904871841E-4</v>
      </c>
      <c r="F177">
        <f t="shared" si="9"/>
        <v>7.8879999999999998E-4</v>
      </c>
      <c r="G177">
        <f t="shared" si="10"/>
        <v>4.3103448275862064</v>
      </c>
      <c r="H177">
        <f t="shared" si="11"/>
        <v>8.0006400505010875E-3</v>
      </c>
    </row>
    <row r="178" spans="4:8" x14ac:dyDescent="0.25">
      <c r="D178" s="1">
        <v>4.30000000000003</v>
      </c>
      <c r="E178" s="10">
        <f t="shared" si="8"/>
        <v>7.9069767441859913E-4</v>
      </c>
      <c r="F178">
        <f t="shared" si="9"/>
        <v>7.9060000000000003E-4</v>
      </c>
      <c r="G178">
        <f t="shared" si="10"/>
        <v>4.3005312420946114</v>
      </c>
      <c r="H178">
        <f t="shared" si="11"/>
        <v>1.2354467315844799E-2</v>
      </c>
    </row>
    <row r="179" spans="4:8" x14ac:dyDescent="0.25">
      <c r="D179" s="1">
        <v>4.2900000000000302</v>
      </c>
      <c r="E179" s="10">
        <f t="shared" si="8"/>
        <v>7.925407925407869E-4</v>
      </c>
      <c r="F179">
        <f t="shared" si="9"/>
        <v>7.9250000000000002E-4</v>
      </c>
      <c r="G179">
        <f t="shared" si="10"/>
        <v>4.2902208201892744</v>
      </c>
      <c r="H179">
        <f t="shared" si="11"/>
        <v>5.1473237586057057E-3</v>
      </c>
    </row>
    <row r="180" spans="4:8" x14ac:dyDescent="0.25">
      <c r="D180" s="1">
        <v>4.2800000000000296</v>
      </c>
      <c r="E180" s="10">
        <f t="shared" si="8"/>
        <v>7.9439252336448044E-4</v>
      </c>
      <c r="F180">
        <f t="shared" si="9"/>
        <v>7.9429999999999995E-4</v>
      </c>
      <c r="G180">
        <f t="shared" si="10"/>
        <v>4.2804985521843131</v>
      </c>
      <c r="H180">
        <f t="shared" si="11"/>
        <v>1.1648415520642871E-2</v>
      </c>
    </row>
    <row r="181" spans="4:8" x14ac:dyDescent="0.25">
      <c r="D181" s="1">
        <v>4.2700000000000298</v>
      </c>
      <c r="E181" s="10">
        <f t="shared" si="8"/>
        <v>7.9625292740046275E-4</v>
      </c>
      <c r="F181">
        <f t="shared" si="9"/>
        <v>7.9619999999999995E-4</v>
      </c>
      <c r="G181">
        <f t="shared" si="10"/>
        <v>4.2702838482793268</v>
      </c>
      <c r="H181">
        <f t="shared" si="11"/>
        <v>6.6475006861137923E-3</v>
      </c>
    </row>
    <row r="182" spans="4:8" x14ac:dyDescent="0.25">
      <c r="D182" s="1">
        <v>4.26000000000003</v>
      </c>
      <c r="E182" s="10">
        <f t="shared" si="8"/>
        <v>7.9812206572769386E-4</v>
      </c>
      <c r="F182">
        <f t="shared" si="9"/>
        <v>7.9810000000000005E-4</v>
      </c>
      <c r="G182">
        <f t="shared" si="10"/>
        <v>4.2601177797268504</v>
      </c>
      <c r="H182">
        <f t="shared" si="11"/>
        <v>2.7647823197268864E-3</v>
      </c>
    </row>
    <row r="183" spans="4:8" x14ac:dyDescent="0.25">
      <c r="D183" s="1">
        <v>4.2500000000000302</v>
      </c>
      <c r="E183" s="10">
        <f t="shared" si="8"/>
        <v>7.9999999999999429E-4</v>
      </c>
      <c r="F183">
        <f t="shared" si="9"/>
        <v>7.9989999999999998E-4</v>
      </c>
      <c r="G183">
        <f t="shared" si="10"/>
        <v>4.250531316414552</v>
      </c>
      <c r="H183">
        <f t="shared" si="11"/>
        <v>1.2501562694629422E-2</v>
      </c>
    </row>
    <row r="184" spans="4:8" x14ac:dyDescent="0.25">
      <c r="D184" s="1">
        <v>4.2400000000000402</v>
      </c>
      <c r="E184" s="10">
        <f t="shared" si="8"/>
        <v>8.0188679245282257E-4</v>
      </c>
      <c r="F184">
        <f t="shared" si="9"/>
        <v>8.0179999999999997E-4</v>
      </c>
      <c r="G184">
        <f t="shared" si="10"/>
        <v>4.240458967323522</v>
      </c>
      <c r="H184">
        <f t="shared" si="11"/>
        <v>1.0824701025514739E-2</v>
      </c>
    </row>
    <row r="185" spans="4:8" x14ac:dyDescent="0.25">
      <c r="D185" s="1">
        <v>4.2300000000000404</v>
      </c>
      <c r="E185" s="10">
        <f t="shared" si="8"/>
        <v>8.037825059101578E-4</v>
      </c>
      <c r="F185">
        <f t="shared" si="9"/>
        <v>8.0369999999999997E-4</v>
      </c>
      <c r="G185">
        <f t="shared" si="10"/>
        <v>4.2304342416324499</v>
      </c>
      <c r="H185">
        <f t="shared" si="11"/>
        <v>1.0265759631429217E-2</v>
      </c>
    </row>
    <row r="186" spans="4:8" x14ac:dyDescent="0.25">
      <c r="D186" s="1">
        <v>4.2200000000000397</v>
      </c>
      <c r="E186" s="10">
        <f t="shared" si="8"/>
        <v>8.056872037914616E-4</v>
      </c>
      <c r="F186">
        <f t="shared" si="9"/>
        <v>8.0559999999999996E-4</v>
      </c>
      <c r="G186">
        <f t="shared" si="10"/>
        <v>4.2204568023833167</v>
      </c>
      <c r="H186">
        <f t="shared" si="11"/>
        <v>1.08247010255199E-2</v>
      </c>
    </row>
    <row r="187" spans="4:8" x14ac:dyDescent="0.25">
      <c r="D187" s="1">
        <v>4.2100000000000399</v>
      </c>
      <c r="E187" s="10">
        <f t="shared" si="8"/>
        <v>8.0760095011875711E-4</v>
      </c>
      <c r="F187">
        <f t="shared" si="9"/>
        <v>8.0760000000000001E-4</v>
      </c>
      <c r="G187">
        <f t="shared" si="10"/>
        <v>4.2100049529470036</v>
      </c>
      <c r="H187">
        <f t="shared" si="11"/>
        <v>1.1764719628685523E-4</v>
      </c>
    </row>
    <row r="188" spans="4:8" x14ac:dyDescent="0.25">
      <c r="D188" s="1">
        <v>4.2000000000000401</v>
      </c>
      <c r="E188" s="10">
        <f t="shared" si="8"/>
        <v>8.0952380952380176E-4</v>
      </c>
      <c r="F188">
        <f t="shared" si="9"/>
        <v>8.095E-4</v>
      </c>
      <c r="G188">
        <f t="shared" si="10"/>
        <v>4.2001235330450895</v>
      </c>
      <c r="H188">
        <f t="shared" si="11"/>
        <v>2.9412629773644151E-3</v>
      </c>
    </row>
    <row r="189" spans="4:8" x14ac:dyDescent="0.25">
      <c r="D189" s="1">
        <v>4.1900000000000404</v>
      </c>
      <c r="E189" s="10">
        <f t="shared" si="8"/>
        <v>8.114558472553621E-4</v>
      </c>
      <c r="F189">
        <f t="shared" si="9"/>
        <v>8.1139999999999999E-4</v>
      </c>
      <c r="G189">
        <f t="shared" si="10"/>
        <v>4.1902883904362831</v>
      </c>
      <c r="H189">
        <f t="shared" si="11"/>
        <v>6.8828266406380208E-3</v>
      </c>
    </row>
    <row r="190" spans="4:8" x14ac:dyDescent="0.25">
      <c r="D190" s="1">
        <v>4.1800000000000397</v>
      </c>
      <c r="E190" s="10">
        <f t="shared" si="8"/>
        <v>8.1339712918659512E-4</v>
      </c>
      <c r="F190">
        <f t="shared" si="9"/>
        <v>8.1329999999999998E-4</v>
      </c>
      <c r="G190">
        <f t="shared" si="10"/>
        <v>4.1804992007869171</v>
      </c>
      <c r="H190">
        <f t="shared" si="11"/>
        <v>1.1942602556874864E-2</v>
      </c>
    </row>
    <row r="191" spans="4:8" x14ac:dyDescent="0.25">
      <c r="D191" s="1">
        <v>4.1700000000000399</v>
      </c>
      <c r="E191" s="10">
        <f t="shared" si="8"/>
        <v>8.1534772182253416E-4</v>
      </c>
      <c r="F191">
        <f t="shared" si="9"/>
        <v>8.1530000000000003E-4</v>
      </c>
      <c r="G191">
        <f t="shared" si="10"/>
        <v>4.1702440819330304</v>
      </c>
      <c r="H191">
        <f t="shared" si="11"/>
        <v>5.8532837647607416E-3</v>
      </c>
    </row>
    <row r="192" spans="4:8" x14ac:dyDescent="0.25">
      <c r="D192" s="1">
        <v>4.1600000000000401</v>
      </c>
      <c r="E192" s="10">
        <f t="shared" si="8"/>
        <v>8.1730769230768435E-4</v>
      </c>
      <c r="F192">
        <f t="shared" si="9"/>
        <v>8.1729999999999997E-4</v>
      </c>
      <c r="G192">
        <f t="shared" si="10"/>
        <v>4.1600391533096781</v>
      </c>
      <c r="H192">
        <f t="shared" si="11"/>
        <v>9.4118532783643084E-4</v>
      </c>
    </row>
    <row r="193" spans="4:8" x14ac:dyDescent="0.25">
      <c r="D193" s="1">
        <v>4.1500000000000403</v>
      </c>
      <c r="E193" s="10">
        <f t="shared" si="8"/>
        <v>8.1927710843372693E-4</v>
      </c>
      <c r="F193">
        <f t="shared" si="9"/>
        <v>8.1919999999999996E-4</v>
      </c>
      <c r="G193">
        <f t="shared" si="10"/>
        <v>4.150390625</v>
      </c>
      <c r="H193">
        <f t="shared" si="11"/>
        <v>9.4126506014379011E-3</v>
      </c>
    </row>
    <row r="194" spans="4:8" x14ac:dyDescent="0.25">
      <c r="D194" s="1">
        <v>4.1400000000000396</v>
      </c>
      <c r="E194" s="10">
        <f t="shared" si="8"/>
        <v>8.2125603864733503E-4</v>
      </c>
      <c r="F194">
        <f t="shared" si="9"/>
        <v>8.2120000000000001E-4</v>
      </c>
      <c r="G194">
        <f t="shared" si="10"/>
        <v>4.1402825133950314</v>
      </c>
      <c r="H194">
        <f t="shared" si="11"/>
        <v>6.823995048109736E-3</v>
      </c>
    </row>
    <row r="195" spans="4:8" x14ac:dyDescent="0.25">
      <c r="D195" s="1">
        <v>4.1300000000000399</v>
      </c>
      <c r="E195" s="10">
        <f t="shared" si="8"/>
        <v>8.2324455205810344E-4</v>
      </c>
      <c r="F195">
        <f t="shared" si="9"/>
        <v>8.2319999999999995E-4</v>
      </c>
      <c r="G195">
        <f t="shared" si="10"/>
        <v>4.13022351797862</v>
      </c>
      <c r="H195">
        <f t="shared" si="11"/>
        <v>5.4120575927387431E-3</v>
      </c>
    </row>
    <row r="196" spans="4:8" x14ac:dyDescent="0.25">
      <c r="D196" s="1">
        <v>4.1200000000000401</v>
      </c>
      <c r="E196" s="10">
        <f t="shared" si="8"/>
        <v>8.2524271844659389E-4</v>
      </c>
      <c r="F196">
        <f t="shared" si="9"/>
        <v>8.252E-4</v>
      </c>
      <c r="G196">
        <f t="shared" si="10"/>
        <v>4.120213281628696</v>
      </c>
      <c r="H196">
        <f t="shared" si="11"/>
        <v>5.1767385596108778E-3</v>
      </c>
    </row>
    <row r="197" spans="4:8" x14ac:dyDescent="0.25">
      <c r="D197" s="1">
        <v>4.1100000000000403</v>
      </c>
      <c r="E197" s="10">
        <f t="shared" si="8"/>
        <v>8.2725060827249788E-4</v>
      </c>
      <c r="F197">
        <f t="shared" si="9"/>
        <v>8.2720000000000005E-4</v>
      </c>
      <c r="G197">
        <f t="shared" si="10"/>
        <v>4.1102514506769818</v>
      </c>
      <c r="H197">
        <f t="shared" si="11"/>
        <v>6.1180213367771847E-3</v>
      </c>
    </row>
    <row r="198" spans="4:8" x14ac:dyDescent="0.25">
      <c r="D198" s="1">
        <v>4.1000000000000396</v>
      </c>
      <c r="E198" s="10">
        <f t="shared" si="8"/>
        <v>8.2926829268291878E-4</v>
      </c>
      <c r="F198">
        <f t="shared" si="9"/>
        <v>8.2919999999999999E-4</v>
      </c>
      <c r="G198">
        <f t="shared" si="10"/>
        <v>4.1003376748673421</v>
      </c>
      <c r="H198">
        <f t="shared" si="11"/>
        <v>8.2359723732320575E-3</v>
      </c>
    </row>
    <row r="199" spans="4:8" x14ac:dyDescent="0.25">
      <c r="D199" s="1">
        <v>4.0900000000000398</v>
      </c>
      <c r="E199" s="10">
        <f t="shared" si="8"/>
        <v>8.312958435207743E-4</v>
      </c>
      <c r="F199">
        <f t="shared" si="9"/>
        <v>8.3120000000000004E-4</v>
      </c>
      <c r="G199">
        <f t="shared" si="10"/>
        <v>4.0904716073147256</v>
      </c>
      <c r="H199">
        <f t="shared" si="11"/>
        <v>1.1530741190360828E-2</v>
      </c>
    </row>
    <row r="200" spans="4:8" x14ac:dyDescent="0.25">
      <c r="D200" s="1">
        <v>4.08000000000004</v>
      </c>
      <c r="E200" s="10">
        <f t="shared" si="8"/>
        <v>8.3333333333332515E-4</v>
      </c>
      <c r="F200">
        <f t="shared" si="9"/>
        <v>8.3330000000000003E-4</v>
      </c>
      <c r="G200">
        <f t="shared" si="10"/>
        <v>4.0801632065282609</v>
      </c>
      <c r="H200">
        <f t="shared" si="11"/>
        <v>4.0001600054137545E-3</v>
      </c>
    </row>
    <row r="201" spans="4:8" x14ac:dyDescent="0.25">
      <c r="D201" s="1">
        <v>4.0700000000000403</v>
      </c>
      <c r="E201" s="10">
        <f t="shared" ref="E201:E264" si="12">$F$6/D201</f>
        <v>8.3538083538082706E-4</v>
      </c>
      <c r="F201">
        <f t="shared" ref="F201:F264" si="13">INT(E201/($K$5))/$J$5</f>
        <v>8.3529999999999997E-4</v>
      </c>
      <c r="G201">
        <f t="shared" ref="G201:G264" si="14">$F$6/F201</f>
        <v>4.0703938704657006</v>
      </c>
      <c r="H201">
        <f t="shared" ref="H201:H264" si="15">((G201-D201)/D201)*100</f>
        <v>9.6774070186806532E-3</v>
      </c>
    </row>
    <row r="202" spans="4:8" x14ac:dyDescent="0.25">
      <c r="D202" s="1">
        <v>4.0600000000000396</v>
      </c>
      <c r="E202" s="10">
        <f t="shared" si="12"/>
        <v>8.37438423645312E-4</v>
      </c>
      <c r="F202">
        <f t="shared" si="13"/>
        <v>8.3739999999999997E-4</v>
      </c>
      <c r="G202">
        <f t="shared" si="14"/>
        <v>4.0601862909004058</v>
      </c>
      <c r="H202">
        <f t="shared" si="15"/>
        <v>4.5884458218290042E-3</v>
      </c>
    </row>
    <row r="203" spans="4:8" x14ac:dyDescent="0.25">
      <c r="D203" s="1">
        <v>4.0500000000000398</v>
      </c>
      <c r="E203" s="10">
        <f t="shared" si="12"/>
        <v>8.3950617283949788E-4</v>
      </c>
      <c r="F203">
        <f t="shared" si="13"/>
        <v>8.3949999999999997E-4</v>
      </c>
      <c r="G203">
        <f t="shared" si="14"/>
        <v>4.0500297796307327</v>
      </c>
      <c r="H203">
        <f t="shared" si="15"/>
        <v>7.3529952328270549E-4</v>
      </c>
    </row>
    <row r="204" spans="4:8" x14ac:dyDescent="0.25">
      <c r="D204" s="1">
        <v>4.04000000000004</v>
      </c>
      <c r="E204" s="10">
        <f t="shared" si="12"/>
        <v>8.4158415841583322E-4</v>
      </c>
      <c r="F204">
        <f t="shared" si="13"/>
        <v>8.4150000000000002E-4</v>
      </c>
      <c r="G204">
        <f t="shared" si="14"/>
        <v>4.0404040404040398</v>
      </c>
      <c r="H204">
        <f t="shared" si="15"/>
        <v>1.0001000099004171E-2</v>
      </c>
    </row>
    <row r="205" spans="4:8" x14ac:dyDescent="0.25">
      <c r="D205" s="1">
        <v>4.0300000000000402</v>
      </c>
      <c r="E205" s="10">
        <f t="shared" si="12"/>
        <v>8.4367245657567392E-4</v>
      </c>
      <c r="F205">
        <f t="shared" si="13"/>
        <v>8.4360000000000001E-4</v>
      </c>
      <c r="G205">
        <f t="shared" si="14"/>
        <v>4.0303461356092933</v>
      </c>
      <c r="H205">
        <f t="shared" si="15"/>
        <v>8.5889729343204494E-3</v>
      </c>
    </row>
    <row r="206" spans="4:8" x14ac:dyDescent="0.25">
      <c r="D206" s="1">
        <v>4.0200000000000404</v>
      </c>
      <c r="E206" s="10">
        <f t="shared" si="12"/>
        <v>8.4577114427859844E-4</v>
      </c>
      <c r="F206">
        <f t="shared" si="13"/>
        <v>8.4570000000000001E-4</v>
      </c>
      <c r="G206">
        <f t="shared" si="14"/>
        <v>4.0203381813881984</v>
      </c>
      <c r="H206">
        <f t="shared" si="15"/>
        <v>8.4124723422386895E-3</v>
      </c>
    </row>
    <row r="207" spans="4:8" x14ac:dyDescent="0.25">
      <c r="D207" s="1">
        <v>4.0100000000000398</v>
      </c>
      <c r="E207" s="10">
        <f t="shared" si="12"/>
        <v>8.4788029925186186E-4</v>
      </c>
      <c r="F207">
        <f t="shared" si="13"/>
        <v>8.4780000000000001E-4</v>
      </c>
      <c r="G207">
        <f t="shared" si="14"/>
        <v>4.0103798065581504</v>
      </c>
      <c r="H207">
        <f t="shared" si="15"/>
        <v>9.4714852396670223E-3</v>
      </c>
    </row>
    <row r="208" spans="4:8" x14ac:dyDescent="0.25">
      <c r="D208" s="1">
        <v>4.00000000000004</v>
      </c>
      <c r="E208" s="10">
        <f t="shared" si="12"/>
        <v>8.499999999999915E-4</v>
      </c>
      <c r="F208">
        <f t="shared" si="13"/>
        <v>8.499E-4</v>
      </c>
      <c r="G208">
        <f t="shared" si="14"/>
        <v>4.00047064360513</v>
      </c>
      <c r="H208">
        <f t="shared" si="15"/>
        <v>1.1766090127251931E-2</v>
      </c>
    </row>
    <row r="209" spans="4:8" x14ac:dyDescent="0.25">
      <c r="D209" s="1">
        <v>3.9900000000000402</v>
      </c>
      <c r="E209" s="10">
        <f t="shared" si="12"/>
        <v>8.5213032581452769E-4</v>
      </c>
      <c r="F209">
        <f t="shared" si="13"/>
        <v>8.5209999999999995E-4</v>
      </c>
      <c r="G209">
        <f t="shared" si="14"/>
        <v>3.9901420021124281</v>
      </c>
      <c r="H209">
        <f t="shared" si="15"/>
        <v>3.5589501851605336E-3</v>
      </c>
    </row>
    <row r="210" spans="4:8" x14ac:dyDescent="0.25">
      <c r="D210" s="1">
        <v>3.98000000000004</v>
      </c>
      <c r="E210" s="10">
        <f t="shared" si="12"/>
        <v>8.5427135678391099E-4</v>
      </c>
      <c r="F210">
        <f t="shared" si="13"/>
        <v>8.5419999999999995E-4</v>
      </c>
      <c r="G210">
        <f t="shared" si="14"/>
        <v>3.9803324748302504</v>
      </c>
      <c r="H210">
        <f t="shared" si="15"/>
        <v>8.35363895001205E-3</v>
      </c>
    </row>
    <row r="211" spans="4:8" x14ac:dyDescent="0.25">
      <c r="D211" s="1">
        <v>3.9700000000000402</v>
      </c>
      <c r="E211" s="10">
        <f t="shared" si="12"/>
        <v>8.5642317380351773E-4</v>
      </c>
      <c r="F211">
        <f t="shared" si="13"/>
        <v>8.564E-4</v>
      </c>
      <c r="G211">
        <f t="shared" si="14"/>
        <v>3.9701074264362446</v>
      </c>
      <c r="H211">
        <f t="shared" si="15"/>
        <v>2.7059555718999093E-3</v>
      </c>
    </row>
    <row r="212" spans="4:8" x14ac:dyDescent="0.25">
      <c r="D212" s="1">
        <v>3.9600000000000399</v>
      </c>
      <c r="E212" s="10">
        <f t="shared" si="12"/>
        <v>8.5858585858584991E-4</v>
      </c>
      <c r="F212">
        <f t="shared" si="13"/>
        <v>8.585E-4</v>
      </c>
      <c r="G212">
        <f t="shared" si="14"/>
        <v>3.9603960396039604</v>
      </c>
      <c r="H212">
        <f t="shared" si="15"/>
        <v>1.0001000099000616E-2</v>
      </c>
    </row>
    <row r="213" spans="4:8" x14ac:dyDescent="0.25">
      <c r="D213" s="1">
        <v>3.9500000000000401</v>
      </c>
      <c r="E213" s="10">
        <f t="shared" si="12"/>
        <v>8.6075949367087729E-4</v>
      </c>
      <c r="F213">
        <f t="shared" si="13"/>
        <v>8.6070000000000005E-4</v>
      </c>
      <c r="G213">
        <f t="shared" si="14"/>
        <v>3.9502730335773202</v>
      </c>
      <c r="H213">
        <f t="shared" si="15"/>
        <v>6.9122424627856309E-3</v>
      </c>
    </row>
    <row r="214" spans="4:8" x14ac:dyDescent="0.25">
      <c r="D214" s="1">
        <v>3.9400000000000399</v>
      </c>
      <c r="E214" s="10">
        <f t="shared" si="12"/>
        <v>8.6294416243653941E-4</v>
      </c>
      <c r="F214">
        <f t="shared" si="13"/>
        <v>8.629E-4</v>
      </c>
      <c r="G214">
        <f t="shared" si="14"/>
        <v>3.9402016456136284</v>
      </c>
      <c r="H214">
        <f t="shared" si="15"/>
        <v>5.1179089743270002E-3</v>
      </c>
    </row>
    <row r="215" spans="4:8" x14ac:dyDescent="0.25">
      <c r="D215" s="1">
        <v>3.9300000000000401</v>
      </c>
      <c r="E215" s="10">
        <f t="shared" si="12"/>
        <v>8.6513994910940588E-4</v>
      </c>
      <c r="F215">
        <f t="shared" si="13"/>
        <v>8.6510000000000005E-4</v>
      </c>
      <c r="G215">
        <f t="shared" si="14"/>
        <v>3.9301814819096053</v>
      </c>
      <c r="H215">
        <f t="shared" si="15"/>
        <v>4.6178602942780391E-3</v>
      </c>
    </row>
    <row r="216" spans="4:8" x14ac:dyDescent="0.25">
      <c r="D216" s="1">
        <v>3.9200000000000399</v>
      </c>
      <c r="E216" s="10">
        <f t="shared" si="12"/>
        <v>8.6734693877550131E-4</v>
      </c>
      <c r="F216">
        <f t="shared" si="13"/>
        <v>8.6729999999999999E-4</v>
      </c>
      <c r="G216">
        <f t="shared" si="14"/>
        <v>3.920212152657673</v>
      </c>
      <c r="H216">
        <f t="shared" si="15"/>
        <v>5.4120575926805596E-3</v>
      </c>
    </row>
    <row r="217" spans="4:8" x14ac:dyDescent="0.25">
      <c r="D217" s="1">
        <v>3.9100000000000401</v>
      </c>
      <c r="E217" s="10">
        <f t="shared" si="12"/>
        <v>8.6956521739129538E-4</v>
      </c>
      <c r="F217">
        <f t="shared" si="13"/>
        <v>8.6950000000000005E-4</v>
      </c>
      <c r="G217">
        <f t="shared" si="14"/>
        <v>3.9102932719953993</v>
      </c>
      <c r="H217">
        <f t="shared" si="15"/>
        <v>7.5005625411565299E-3</v>
      </c>
    </row>
    <row r="218" spans="4:8" x14ac:dyDescent="0.25">
      <c r="D218" s="1">
        <v>3.9000000000000399</v>
      </c>
      <c r="E218" s="10">
        <f t="shared" si="12"/>
        <v>8.7179487179486282E-4</v>
      </c>
      <c r="F218">
        <f t="shared" si="13"/>
        <v>8.7169999999999999E-4</v>
      </c>
      <c r="G218">
        <f t="shared" si="14"/>
        <v>3.9004244579557183</v>
      </c>
      <c r="H218">
        <f t="shared" si="15"/>
        <v>1.0883537325088864E-2</v>
      </c>
    </row>
    <row r="219" spans="4:8" x14ac:dyDescent="0.25">
      <c r="D219" s="1">
        <v>3.8900000000000401</v>
      </c>
      <c r="E219" s="10">
        <f t="shared" si="12"/>
        <v>8.7403598971721454E-4</v>
      </c>
      <c r="F219">
        <f t="shared" si="13"/>
        <v>8.7399999999999999E-4</v>
      </c>
      <c r="G219">
        <f t="shared" si="14"/>
        <v>3.8901601830663615</v>
      </c>
      <c r="H219">
        <f t="shared" si="15"/>
        <v>4.1178166149452846E-3</v>
      </c>
    </row>
    <row r="220" spans="4:8" x14ac:dyDescent="0.25">
      <c r="D220" s="1">
        <v>3.8800000000000399</v>
      </c>
      <c r="E220" s="10">
        <f t="shared" si="12"/>
        <v>8.7628865979380533E-4</v>
      </c>
      <c r="F220">
        <f t="shared" si="13"/>
        <v>8.7620000000000005E-4</v>
      </c>
      <c r="G220">
        <f t="shared" si="14"/>
        <v>3.8803926044282124</v>
      </c>
      <c r="H220">
        <f t="shared" si="15"/>
        <v>1.0118670829189885E-2</v>
      </c>
    </row>
    <row r="221" spans="4:8" x14ac:dyDescent="0.25">
      <c r="D221" s="1">
        <v>3.8700000000000401</v>
      </c>
      <c r="E221" s="10">
        <f t="shared" si="12"/>
        <v>8.7855297157621824E-4</v>
      </c>
      <c r="F221">
        <f t="shared" si="13"/>
        <v>8.7850000000000005E-4</v>
      </c>
      <c r="G221">
        <f t="shared" si="14"/>
        <v>3.8702333523050649</v>
      </c>
      <c r="H221">
        <f t="shared" si="15"/>
        <v>6.0297753236396977E-3</v>
      </c>
    </row>
    <row r="222" spans="4:8" x14ac:dyDescent="0.25">
      <c r="D222" s="1">
        <v>3.8600000000000398</v>
      </c>
      <c r="E222" s="10">
        <f t="shared" si="12"/>
        <v>8.8082901554403228E-4</v>
      </c>
      <c r="F222">
        <f t="shared" si="13"/>
        <v>8.8080000000000005E-4</v>
      </c>
      <c r="G222">
        <f t="shared" si="14"/>
        <v>3.8601271571298814</v>
      </c>
      <c r="H222">
        <f t="shared" si="15"/>
        <v>3.2942261616986917E-3</v>
      </c>
    </row>
    <row r="223" spans="4:8" x14ac:dyDescent="0.25">
      <c r="D223" s="1">
        <v>3.8500000000000401</v>
      </c>
      <c r="E223" s="10">
        <f t="shared" si="12"/>
        <v>8.8311688311687388E-4</v>
      </c>
      <c r="F223">
        <f t="shared" si="13"/>
        <v>8.8310000000000005E-4</v>
      </c>
      <c r="G223">
        <f t="shared" si="14"/>
        <v>3.8500736043483181</v>
      </c>
      <c r="H223">
        <f t="shared" si="15"/>
        <v>1.9118012539760302E-3</v>
      </c>
    </row>
    <row r="224" spans="4:8" x14ac:dyDescent="0.25">
      <c r="D224" s="1">
        <v>3.8400000000000398</v>
      </c>
      <c r="E224" s="10">
        <f t="shared" si="12"/>
        <v>8.8541666666665741E-4</v>
      </c>
      <c r="F224">
        <f t="shared" si="13"/>
        <v>8.8540000000000005E-4</v>
      </c>
      <c r="G224">
        <f t="shared" si="14"/>
        <v>3.8400722837135755</v>
      </c>
      <c r="H224">
        <f t="shared" si="15"/>
        <v>1.8823883733235689E-3</v>
      </c>
    </row>
    <row r="225" spans="4:8" x14ac:dyDescent="0.25">
      <c r="D225" s="1">
        <v>3.83000000000004</v>
      </c>
      <c r="E225" s="10">
        <f t="shared" si="12"/>
        <v>8.8772845953001675E-4</v>
      </c>
      <c r="F225">
        <f t="shared" si="13"/>
        <v>8.8769999999999995E-4</v>
      </c>
      <c r="G225">
        <f t="shared" si="14"/>
        <v>3.8301227892305958</v>
      </c>
      <c r="H225">
        <f t="shared" si="15"/>
        <v>3.2059851320039665E-3</v>
      </c>
    </row>
    <row r="226" spans="4:8" x14ac:dyDescent="0.25">
      <c r="D226" s="1">
        <v>3.8200000000000398</v>
      </c>
      <c r="E226" s="10">
        <f t="shared" si="12"/>
        <v>8.9005235602093312E-4</v>
      </c>
      <c r="F226">
        <f t="shared" si="13"/>
        <v>8.8999999999999995E-4</v>
      </c>
      <c r="G226">
        <f t="shared" si="14"/>
        <v>3.8202247191011236</v>
      </c>
      <c r="H226">
        <f t="shared" si="15"/>
        <v>5.882698981251047E-3</v>
      </c>
    </row>
    <row r="227" spans="4:8" x14ac:dyDescent="0.25">
      <c r="D227" s="1">
        <v>3.81000000000004</v>
      </c>
      <c r="E227" s="10">
        <f t="shared" si="12"/>
        <v>8.9238845144356009E-4</v>
      </c>
      <c r="F227">
        <f t="shared" si="13"/>
        <v>8.9229999999999995E-4</v>
      </c>
      <c r="G227">
        <f t="shared" si="14"/>
        <v>3.8103776756696179</v>
      </c>
      <c r="H227">
        <f t="shared" si="15"/>
        <v>9.9127472330160331E-3</v>
      </c>
    </row>
    <row r="228" spans="4:8" x14ac:dyDescent="0.25">
      <c r="D228" s="1">
        <v>3.8000000000000398</v>
      </c>
      <c r="E228" s="10">
        <f t="shared" si="12"/>
        <v>8.9473684210525373E-4</v>
      </c>
      <c r="F228">
        <f t="shared" si="13"/>
        <v>8.9470000000000001E-4</v>
      </c>
      <c r="G228">
        <f t="shared" si="14"/>
        <v>3.8001564770314071</v>
      </c>
      <c r="H228">
        <f t="shared" si="15"/>
        <v>4.117816614929993E-3</v>
      </c>
    </row>
    <row r="229" spans="4:8" x14ac:dyDescent="0.25">
      <c r="D229" s="1">
        <v>3.79000000000004</v>
      </c>
      <c r="E229" s="10">
        <f t="shared" si="12"/>
        <v>8.9709762532980575E-4</v>
      </c>
      <c r="F229">
        <f t="shared" si="13"/>
        <v>8.9700000000000001E-4</v>
      </c>
      <c r="G229">
        <f t="shared" si="14"/>
        <v>3.7904124860646595</v>
      </c>
      <c r="H229">
        <f t="shared" si="15"/>
        <v>1.0883537325053228E-2</v>
      </c>
    </row>
    <row r="230" spans="4:8" x14ac:dyDescent="0.25">
      <c r="D230" s="1">
        <v>3.7800000000000402</v>
      </c>
      <c r="E230" s="10">
        <f t="shared" si="12"/>
        <v>8.9947089947088989E-4</v>
      </c>
      <c r="F230">
        <f t="shared" si="13"/>
        <v>8.9939999999999996E-4</v>
      </c>
      <c r="G230">
        <f t="shared" si="14"/>
        <v>3.7802979764287303</v>
      </c>
      <c r="H230">
        <f t="shared" si="15"/>
        <v>7.8829743039712536E-3</v>
      </c>
    </row>
    <row r="231" spans="4:8" x14ac:dyDescent="0.25">
      <c r="D231" s="1">
        <v>3.7700000000000502</v>
      </c>
      <c r="E231" s="10">
        <f t="shared" si="12"/>
        <v>9.0185676392571742E-4</v>
      </c>
      <c r="F231">
        <f t="shared" si="13"/>
        <v>9.0180000000000002E-4</v>
      </c>
      <c r="G231">
        <f t="shared" si="14"/>
        <v>3.7702373031714345</v>
      </c>
      <c r="H231">
        <f t="shared" si="15"/>
        <v>6.2945138298211942E-3</v>
      </c>
    </row>
    <row r="232" spans="4:8" x14ac:dyDescent="0.25">
      <c r="D232" s="1">
        <v>3.76000000000005</v>
      </c>
      <c r="E232" s="10">
        <f t="shared" si="12"/>
        <v>9.0425531914892405E-4</v>
      </c>
      <c r="F232">
        <f t="shared" si="13"/>
        <v>9.0419999999999997E-4</v>
      </c>
      <c r="G232">
        <f t="shared" si="14"/>
        <v>3.7602300376023003</v>
      </c>
      <c r="H232">
        <f t="shared" si="15"/>
        <v>6.1180213364461144E-3</v>
      </c>
    </row>
    <row r="233" spans="4:8" x14ac:dyDescent="0.25">
      <c r="D233" s="1">
        <v>3.7500000000000502</v>
      </c>
      <c r="E233" s="10">
        <f t="shared" si="12"/>
        <v>9.0666666666665448E-4</v>
      </c>
      <c r="F233">
        <f t="shared" si="13"/>
        <v>9.0660000000000003E-4</v>
      </c>
      <c r="G233">
        <f t="shared" si="14"/>
        <v>3.7502757555702622</v>
      </c>
      <c r="H233">
        <f t="shared" si="15"/>
        <v>7.3534818723192995E-3</v>
      </c>
    </row>
    <row r="234" spans="4:8" x14ac:dyDescent="0.25">
      <c r="D234" s="1">
        <v>3.74000000000005</v>
      </c>
      <c r="E234" s="10">
        <f t="shared" si="12"/>
        <v>9.0909090909089695E-4</v>
      </c>
      <c r="F234">
        <f t="shared" si="13"/>
        <v>9.0899999999999998E-4</v>
      </c>
      <c r="G234">
        <f t="shared" si="14"/>
        <v>3.7403740374037402</v>
      </c>
      <c r="H234">
        <f t="shared" si="15"/>
        <v>1.0001000098669428E-2</v>
      </c>
    </row>
    <row r="235" spans="4:8" x14ac:dyDescent="0.25">
      <c r="D235" s="1">
        <v>3.7300000000000502</v>
      </c>
      <c r="E235" s="10">
        <f t="shared" si="12"/>
        <v>9.1152815013403595E-4</v>
      </c>
      <c r="F235">
        <f t="shared" si="13"/>
        <v>9.1149999999999998E-4</v>
      </c>
      <c r="G235">
        <f t="shared" si="14"/>
        <v>3.7301151947339548</v>
      </c>
      <c r="H235">
        <f t="shared" si="15"/>
        <v>3.0883306676847953E-3</v>
      </c>
    </row>
    <row r="236" spans="4:8" x14ac:dyDescent="0.25">
      <c r="D236" s="1">
        <v>3.7200000000000499</v>
      </c>
      <c r="E236" s="10">
        <f t="shared" si="12"/>
        <v>9.1397849462364355E-4</v>
      </c>
      <c r="F236">
        <f t="shared" si="13"/>
        <v>9.1390000000000004E-4</v>
      </c>
      <c r="G236">
        <f t="shared" si="14"/>
        <v>3.7203195097931938</v>
      </c>
      <c r="H236">
        <f t="shared" si="15"/>
        <v>8.5889729339751406E-3</v>
      </c>
    </row>
    <row r="237" spans="4:8" x14ac:dyDescent="0.25">
      <c r="D237" s="1">
        <v>3.7100000000000501</v>
      </c>
      <c r="E237" s="10">
        <f t="shared" si="12"/>
        <v>9.1644204851750778E-4</v>
      </c>
      <c r="F237">
        <f t="shared" si="13"/>
        <v>9.1640000000000005E-4</v>
      </c>
      <c r="G237">
        <f t="shared" si="14"/>
        <v>3.710170231340026</v>
      </c>
      <c r="H237">
        <f t="shared" si="15"/>
        <v>4.5884458214513106E-3</v>
      </c>
    </row>
    <row r="238" spans="4:8" x14ac:dyDescent="0.25">
      <c r="D238" s="1">
        <v>3.7000000000000499</v>
      </c>
      <c r="E238" s="10">
        <f t="shared" si="12"/>
        <v>9.1891891891890648E-4</v>
      </c>
      <c r="F238">
        <f t="shared" si="13"/>
        <v>9.1889999999999995E-4</v>
      </c>
      <c r="G238">
        <f t="shared" si="14"/>
        <v>3.7000761780389597</v>
      </c>
      <c r="H238">
        <f t="shared" si="15"/>
        <v>2.0588659164811106E-3</v>
      </c>
    </row>
    <row r="239" spans="4:8" x14ac:dyDescent="0.25">
      <c r="D239" s="1">
        <v>3.6900000000000501</v>
      </c>
      <c r="E239" s="10">
        <f t="shared" si="12"/>
        <v>9.2140921409212834E-4</v>
      </c>
      <c r="F239">
        <f t="shared" si="13"/>
        <v>9.2139999999999995E-4</v>
      </c>
      <c r="G239">
        <f t="shared" si="14"/>
        <v>3.6900369003690039</v>
      </c>
      <c r="H239">
        <f t="shared" si="15"/>
        <v>1.0000099987469459E-3</v>
      </c>
    </row>
    <row r="240" spans="4:8" x14ac:dyDescent="0.25">
      <c r="D240" s="1">
        <v>3.6800000000000499</v>
      </c>
      <c r="E240" s="10">
        <f t="shared" si="12"/>
        <v>9.2391304347824829E-4</v>
      </c>
      <c r="F240">
        <f t="shared" si="13"/>
        <v>9.2389999999999996E-4</v>
      </c>
      <c r="G240">
        <f t="shared" si="14"/>
        <v>3.6800519536746399</v>
      </c>
      <c r="H240">
        <f t="shared" si="15"/>
        <v>1.4117846355974932E-3</v>
      </c>
    </row>
    <row r="241" spans="4:8" x14ac:dyDescent="0.25">
      <c r="D241" s="1">
        <v>3.6700000000000501</v>
      </c>
      <c r="E241" s="10">
        <f t="shared" si="12"/>
        <v>9.26430517711159E-4</v>
      </c>
      <c r="F241">
        <f t="shared" si="13"/>
        <v>9.2639999999999997E-4</v>
      </c>
      <c r="G241">
        <f t="shared" si="14"/>
        <v>3.6701208981001727</v>
      </c>
      <c r="H241">
        <f t="shared" si="15"/>
        <v>3.2942261613790511E-3</v>
      </c>
    </row>
    <row r="242" spans="4:8" x14ac:dyDescent="0.25">
      <c r="D242" s="1">
        <v>3.6600000000000499</v>
      </c>
      <c r="E242" s="10">
        <f t="shared" si="12"/>
        <v>9.289617486338671E-4</v>
      </c>
      <c r="F242">
        <f t="shared" si="13"/>
        <v>9.2889999999999997E-4</v>
      </c>
      <c r="G242">
        <f t="shared" si="14"/>
        <v>3.660243298525137</v>
      </c>
      <c r="H242">
        <f t="shared" si="15"/>
        <v>6.6475006854394671E-3</v>
      </c>
    </row>
    <row r="243" spans="4:8" x14ac:dyDescent="0.25">
      <c r="D243" s="1">
        <v>3.6500000000000501</v>
      </c>
      <c r="E243" s="10">
        <f t="shared" si="12"/>
        <v>9.315068493150557E-4</v>
      </c>
      <c r="F243">
        <f t="shared" si="13"/>
        <v>9.3150000000000004E-4</v>
      </c>
      <c r="G243">
        <f t="shared" si="14"/>
        <v>3.6500268384326353</v>
      </c>
      <c r="H243">
        <f t="shared" si="15"/>
        <v>7.352995228826994E-4</v>
      </c>
    </row>
    <row r="244" spans="4:8" x14ac:dyDescent="0.25">
      <c r="D244" s="1">
        <v>3.6400000000000499</v>
      </c>
      <c r="E244" s="10">
        <f t="shared" si="12"/>
        <v>9.3406593406592127E-4</v>
      </c>
      <c r="F244">
        <f t="shared" si="13"/>
        <v>9.3400000000000004E-4</v>
      </c>
      <c r="G244">
        <f t="shared" si="14"/>
        <v>3.6402569593147747</v>
      </c>
      <c r="H244">
        <f t="shared" si="15"/>
        <v>7.0593218330988819E-3</v>
      </c>
    </row>
    <row r="245" spans="4:8" x14ac:dyDescent="0.25">
      <c r="D245" s="1">
        <v>3.6300000000000501</v>
      </c>
      <c r="E245" s="10">
        <f t="shared" si="12"/>
        <v>9.3663911845728734E-4</v>
      </c>
      <c r="F245">
        <f t="shared" si="13"/>
        <v>9.366E-4</v>
      </c>
      <c r="G245">
        <f t="shared" si="14"/>
        <v>3.6301516122143922</v>
      </c>
      <c r="H245">
        <f t="shared" si="15"/>
        <v>4.1766450231989173E-3</v>
      </c>
    </row>
    <row r="246" spans="4:8" x14ac:dyDescent="0.25">
      <c r="D246" s="1">
        <v>3.6200000000000498</v>
      </c>
      <c r="E246" s="10">
        <f t="shared" si="12"/>
        <v>9.3922651933700356E-4</v>
      </c>
      <c r="F246">
        <f t="shared" si="13"/>
        <v>9.3919999999999995E-4</v>
      </c>
      <c r="G246">
        <f t="shared" si="14"/>
        <v>3.6201022146507666</v>
      </c>
      <c r="H246">
        <f t="shared" si="15"/>
        <v>2.8236091358232523E-3</v>
      </c>
    </row>
    <row r="247" spans="4:8" x14ac:dyDescent="0.25">
      <c r="D247" s="1">
        <v>3.6100000000000501</v>
      </c>
      <c r="E247" s="10">
        <f t="shared" si="12"/>
        <v>9.4182825484763228E-4</v>
      </c>
      <c r="F247">
        <f t="shared" si="13"/>
        <v>9.4180000000000002E-4</v>
      </c>
      <c r="G247">
        <f t="shared" si="14"/>
        <v>3.6101083032490973</v>
      </c>
      <c r="H247">
        <f t="shared" si="15"/>
        <v>3.0000900013075361E-3</v>
      </c>
    </row>
    <row r="248" spans="4:8" x14ac:dyDescent="0.25">
      <c r="D248" s="1">
        <v>3.6000000000000498</v>
      </c>
      <c r="E248" s="10">
        <f t="shared" si="12"/>
        <v>9.4444444444443136E-4</v>
      </c>
      <c r="F248">
        <f t="shared" si="13"/>
        <v>9.4439999999999997E-4</v>
      </c>
      <c r="G248">
        <f t="shared" si="14"/>
        <v>3.6001694197373992</v>
      </c>
      <c r="H248">
        <f t="shared" si="15"/>
        <v>4.706103815261261E-3</v>
      </c>
    </row>
    <row r="249" spans="4:8" x14ac:dyDescent="0.25">
      <c r="D249" s="1">
        <v>3.59000000000005</v>
      </c>
      <c r="E249" s="10">
        <f t="shared" si="12"/>
        <v>9.4707520891363576E-4</v>
      </c>
      <c r="F249">
        <f t="shared" si="13"/>
        <v>9.4700000000000003E-4</v>
      </c>
      <c r="G249">
        <f t="shared" si="14"/>
        <v>3.5902851108764517</v>
      </c>
      <c r="H249">
        <f t="shared" si="15"/>
        <v>7.9418071421087002E-3</v>
      </c>
    </row>
    <row r="250" spans="4:8" x14ac:dyDescent="0.25">
      <c r="D250" s="1">
        <v>3.5800000000000498</v>
      </c>
      <c r="E250" s="10">
        <f t="shared" si="12"/>
        <v>9.4972067039104816E-4</v>
      </c>
      <c r="F250">
        <f t="shared" si="13"/>
        <v>9.4970000000000005E-4</v>
      </c>
      <c r="G250">
        <f t="shared" si="14"/>
        <v>3.5800779193429499</v>
      </c>
      <c r="H250">
        <f t="shared" si="15"/>
        <v>2.1765179581042875E-3</v>
      </c>
    </row>
    <row r="251" spans="4:8" x14ac:dyDescent="0.25">
      <c r="D251" s="1">
        <v>3.57000000000005</v>
      </c>
      <c r="E251" s="10">
        <f t="shared" si="12"/>
        <v>9.5238095238093894E-4</v>
      </c>
      <c r="F251">
        <f t="shared" si="13"/>
        <v>9.523E-4</v>
      </c>
      <c r="G251">
        <f t="shared" si="14"/>
        <v>3.5703034757954426</v>
      </c>
      <c r="H251">
        <f t="shared" si="15"/>
        <v>8.5007225600162006E-3</v>
      </c>
    </row>
    <row r="252" spans="4:8" x14ac:dyDescent="0.25">
      <c r="D252" s="1">
        <v>3.5600000000000498</v>
      </c>
      <c r="E252" s="10">
        <f t="shared" si="12"/>
        <v>9.5505617977526751E-4</v>
      </c>
      <c r="F252">
        <f t="shared" si="13"/>
        <v>9.5500000000000001E-4</v>
      </c>
      <c r="G252">
        <f t="shared" si="14"/>
        <v>3.5602094240837694</v>
      </c>
      <c r="H252">
        <f t="shared" si="15"/>
        <v>5.8826989808875695E-3</v>
      </c>
    </row>
    <row r="253" spans="4:8" x14ac:dyDescent="0.25">
      <c r="D253" s="1">
        <v>3.55000000000005</v>
      </c>
      <c r="E253" s="10">
        <f t="shared" si="12"/>
        <v>9.5774647887322589E-4</v>
      </c>
      <c r="F253">
        <f t="shared" si="13"/>
        <v>9.5770000000000002E-4</v>
      </c>
      <c r="G253">
        <f t="shared" si="14"/>
        <v>3.5501722877727886</v>
      </c>
      <c r="H253">
        <f t="shared" si="15"/>
        <v>4.8531766968615804E-3</v>
      </c>
    </row>
    <row r="254" spans="4:8" x14ac:dyDescent="0.25">
      <c r="D254" s="1">
        <v>3.5400000000000502</v>
      </c>
      <c r="E254" s="10">
        <f t="shared" si="12"/>
        <v>9.6045197740111628E-4</v>
      </c>
      <c r="F254">
        <f t="shared" si="13"/>
        <v>9.6040000000000003E-4</v>
      </c>
      <c r="G254">
        <f t="shared" si="14"/>
        <v>3.5401915868388167</v>
      </c>
      <c r="H254">
        <f t="shared" si="15"/>
        <v>5.4120575922745572E-3</v>
      </c>
    </row>
    <row r="255" spans="4:8" x14ac:dyDescent="0.25">
      <c r="D255" s="1">
        <v>3.53000000000005</v>
      </c>
      <c r="E255" s="10">
        <f t="shared" si="12"/>
        <v>9.6317280453256425E-4</v>
      </c>
      <c r="F255">
        <f t="shared" si="13"/>
        <v>9.6310000000000005E-4</v>
      </c>
      <c r="G255">
        <f t="shared" si="14"/>
        <v>3.5302668466410547</v>
      </c>
      <c r="H255">
        <f t="shared" si="15"/>
        <v>7.5593949293125424E-3</v>
      </c>
    </row>
    <row r="256" spans="4:8" x14ac:dyDescent="0.25">
      <c r="D256" s="1">
        <v>3.5200000000000502</v>
      </c>
      <c r="E256" s="10">
        <f t="shared" si="12"/>
        <v>9.6590909090907707E-4</v>
      </c>
      <c r="F256">
        <f t="shared" si="13"/>
        <v>9.6590000000000001E-4</v>
      </c>
      <c r="G256">
        <f t="shared" si="14"/>
        <v>3.5200331297235739</v>
      </c>
      <c r="H256">
        <f t="shared" si="15"/>
        <v>9.4118532737642153E-4</v>
      </c>
    </row>
    <row r="257" spans="4:8" x14ac:dyDescent="0.25">
      <c r="D257" s="1">
        <v>3.51000000000005</v>
      </c>
      <c r="E257" s="10">
        <f t="shared" si="12"/>
        <v>9.6866096866095482E-4</v>
      </c>
      <c r="F257">
        <f t="shared" si="13"/>
        <v>9.6860000000000002E-4</v>
      </c>
      <c r="G257">
        <f t="shared" si="14"/>
        <v>3.5102209374354736</v>
      </c>
      <c r="H257">
        <f t="shared" si="15"/>
        <v>6.2945138297326227E-3</v>
      </c>
    </row>
    <row r="258" spans="4:8" x14ac:dyDescent="0.25">
      <c r="D258" s="1">
        <v>3.5000000000000502</v>
      </c>
      <c r="E258" s="10">
        <f t="shared" si="12"/>
        <v>9.7142857142855745E-4</v>
      </c>
      <c r="F258">
        <f t="shared" si="13"/>
        <v>9.7139999999999998E-4</v>
      </c>
      <c r="G258">
        <f t="shared" si="14"/>
        <v>3.5001029442042411</v>
      </c>
      <c r="H258">
        <f t="shared" si="15"/>
        <v>2.941262976882247E-3</v>
      </c>
    </row>
    <row r="259" spans="4:8" x14ac:dyDescent="0.25">
      <c r="D259" s="1">
        <v>3.49000000000005</v>
      </c>
      <c r="E259" s="10">
        <f t="shared" si="12"/>
        <v>9.7421203438394016E-4</v>
      </c>
      <c r="F259">
        <f t="shared" si="13"/>
        <v>9.7420000000000004E-4</v>
      </c>
      <c r="G259">
        <f t="shared" si="14"/>
        <v>3.4900431122972693</v>
      </c>
      <c r="H259">
        <f t="shared" si="15"/>
        <v>1.2353093759116308E-3</v>
      </c>
    </row>
    <row r="260" spans="4:8" x14ac:dyDescent="0.25">
      <c r="D260" s="1">
        <v>3.4800000000000502</v>
      </c>
      <c r="E260" s="10">
        <f t="shared" si="12"/>
        <v>9.7701149425285941E-4</v>
      </c>
      <c r="F260">
        <f t="shared" si="13"/>
        <v>9.77E-4</v>
      </c>
      <c r="G260">
        <f t="shared" si="14"/>
        <v>3.480040941658137</v>
      </c>
      <c r="H260">
        <f t="shared" si="15"/>
        <v>1.1764844277838717E-3</v>
      </c>
    </row>
    <row r="261" spans="4:8" x14ac:dyDescent="0.25">
      <c r="D261" s="1">
        <v>3.4700000000000499</v>
      </c>
      <c r="E261" s="10">
        <f t="shared" si="12"/>
        <v>9.7982708933716154E-4</v>
      </c>
      <c r="F261">
        <f t="shared" si="13"/>
        <v>9.7980000000000007E-4</v>
      </c>
      <c r="G261">
        <f t="shared" si="14"/>
        <v>3.4700959379465193</v>
      </c>
      <c r="H261">
        <f t="shared" si="15"/>
        <v>2.7647823190010477E-3</v>
      </c>
    </row>
    <row r="262" spans="4:8" x14ac:dyDescent="0.25">
      <c r="D262" s="1">
        <v>3.4600000000000501</v>
      </c>
      <c r="E262" s="10">
        <f t="shared" si="12"/>
        <v>9.8265895953755789E-4</v>
      </c>
      <c r="F262">
        <f t="shared" si="13"/>
        <v>9.8259999999999992E-4</v>
      </c>
      <c r="G262">
        <f t="shared" si="14"/>
        <v>3.4602076124567476</v>
      </c>
      <c r="H262">
        <f t="shared" si="15"/>
        <v>6.0003600201567276E-3</v>
      </c>
    </row>
    <row r="263" spans="4:8" x14ac:dyDescent="0.25">
      <c r="D263" s="1">
        <v>3.4500000000000499</v>
      </c>
      <c r="E263" s="10">
        <f t="shared" si="12"/>
        <v>9.8550724637679727E-4</v>
      </c>
      <c r="F263">
        <f t="shared" si="13"/>
        <v>9.8550000000000005E-4</v>
      </c>
      <c r="G263">
        <f t="shared" si="14"/>
        <v>3.4500253678335868</v>
      </c>
      <c r="H263">
        <f t="shared" si="15"/>
        <v>7.3529952280881623E-4</v>
      </c>
    </row>
    <row r="264" spans="4:8" x14ac:dyDescent="0.25">
      <c r="D264" s="1">
        <v>3.4400000000000501</v>
      </c>
      <c r="E264" s="10">
        <f t="shared" si="12"/>
        <v>9.883720930232414E-4</v>
      </c>
      <c r="F264">
        <f t="shared" si="13"/>
        <v>9.882999999999999E-4</v>
      </c>
      <c r="G264">
        <f t="shared" si="14"/>
        <v>3.4402509359506226</v>
      </c>
      <c r="H264">
        <f t="shared" si="15"/>
        <v>7.2946497259435495E-3</v>
      </c>
    </row>
    <row r="265" spans="4:8" x14ac:dyDescent="0.25">
      <c r="D265" s="1">
        <v>3.4300000000000499</v>
      </c>
      <c r="E265" s="10">
        <f t="shared" ref="E265:E328" si="16">$F$6/D265</f>
        <v>9.9125364431485439E-4</v>
      </c>
      <c r="F265">
        <f t="shared" ref="F265:F328" si="17">INT(E265/($K$5))/$J$5</f>
        <v>9.9120000000000002E-4</v>
      </c>
      <c r="G265">
        <f t="shared" ref="G265:G328" si="18">$F$6/F265</f>
        <v>3.4301856335754639</v>
      </c>
      <c r="H265">
        <f t="shared" ref="H265:H328" si="19">((G265-D265)/D265)*100</f>
        <v>5.4120575922451866E-3</v>
      </c>
    </row>
    <row r="266" spans="4:8" x14ac:dyDescent="0.25">
      <c r="D266" s="1">
        <v>3.4200000000000501</v>
      </c>
      <c r="E266" s="10">
        <f t="shared" si="16"/>
        <v>9.9415204678361116E-4</v>
      </c>
      <c r="F266">
        <f t="shared" si="17"/>
        <v>9.9409999999999993E-4</v>
      </c>
      <c r="G266">
        <f t="shared" si="18"/>
        <v>3.4201790564329544</v>
      </c>
      <c r="H266">
        <f t="shared" si="19"/>
        <v>5.2355682135753253E-3</v>
      </c>
    </row>
    <row r="267" spans="4:8" x14ac:dyDescent="0.25">
      <c r="D267" s="1">
        <v>3.4100000000000499</v>
      </c>
      <c r="E267" s="10">
        <f t="shared" si="16"/>
        <v>9.9706744868033716E-4</v>
      </c>
      <c r="F267">
        <f t="shared" si="17"/>
        <v>9.9700000000000006E-4</v>
      </c>
      <c r="G267">
        <f t="shared" si="18"/>
        <v>3.4102306920762282</v>
      </c>
      <c r="H267">
        <f t="shared" si="19"/>
        <v>6.7651635242907569E-3</v>
      </c>
    </row>
    <row r="268" spans="4:8" x14ac:dyDescent="0.25">
      <c r="D268" s="1">
        <v>3.4000000000000501</v>
      </c>
      <c r="E268" s="10">
        <f t="shared" si="16"/>
        <v>9.9999999999998528E-4</v>
      </c>
      <c r="F268">
        <f t="shared" si="17"/>
        <v>9.9989999999999996E-4</v>
      </c>
      <c r="G268">
        <f t="shared" si="18"/>
        <v>3.4003400340034005</v>
      </c>
      <c r="H268">
        <f t="shared" si="19"/>
        <v>1.0001000098539988E-2</v>
      </c>
    </row>
    <row r="269" spans="4:8" x14ac:dyDescent="0.25">
      <c r="D269" s="1">
        <v>3.3900000000000499</v>
      </c>
      <c r="E269" s="10">
        <f t="shared" si="16"/>
        <v>1.0029498525073598E-3</v>
      </c>
      <c r="F269">
        <f t="shared" si="17"/>
        <v>1.0028999999999999E-3</v>
      </c>
      <c r="G269">
        <f t="shared" si="18"/>
        <v>3.3901685113171802</v>
      </c>
      <c r="H269">
        <f t="shared" si="19"/>
        <v>4.9708353135798633E-3</v>
      </c>
    </row>
    <row r="270" spans="4:8" x14ac:dyDescent="0.25">
      <c r="D270" s="1">
        <v>3.3800000000000501</v>
      </c>
      <c r="E270" s="10">
        <f t="shared" si="16"/>
        <v>1.0059171597632986E-3</v>
      </c>
      <c r="F270">
        <f t="shared" si="17"/>
        <v>1.0058999999999999E-3</v>
      </c>
      <c r="G270">
        <f t="shared" si="18"/>
        <v>3.3800576598071381</v>
      </c>
      <c r="H270">
        <f t="shared" si="19"/>
        <v>1.7059114523091685E-3</v>
      </c>
    </row>
    <row r="271" spans="4:8" x14ac:dyDescent="0.25">
      <c r="D271" s="1">
        <v>3.3700000000000498</v>
      </c>
      <c r="E271" s="10">
        <f t="shared" si="16"/>
        <v>1.0089020771513204E-3</v>
      </c>
      <c r="F271">
        <f t="shared" si="17"/>
        <v>1.0089000000000001E-3</v>
      </c>
      <c r="G271">
        <f t="shared" si="18"/>
        <v>3.3700069382495785</v>
      </c>
      <c r="H271">
        <f t="shared" si="19"/>
        <v>2.0588277533196666E-4</v>
      </c>
    </row>
    <row r="272" spans="4:8" x14ac:dyDescent="0.25">
      <c r="D272" s="1">
        <v>3.3600000000000501</v>
      </c>
      <c r="E272" s="10">
        <f t="shared" si="16"/>
        <v>1.0119047619047469E-3</v>
      </c>
      <c r="F272">
        <f t="shared" si="17"/>
        <v>1.0119E-3</v>
      </c>
      <c r="G272">
        <f t="shared" si="18"/>
        <v>3.3600158118391144</v>
      </c>
      <c r="H272">
        <f t="shared" si="19"/>
        <v>4.705904483420981E-4</v>
      </c>
    </row>
    <row r="273" spans="4:8" x14ac:dyDescent="0.25">
      <c r="D273" s="1">
        <v>3.3500000000000498</v>
      </c>
      <c r="E273" s="10">
        <f t="shared" si="16"/>
        <v>1.0149253731343132E-3</v>
      </c>
      <c r="F273">
        <f t="shared" si="17"/>
        <v>1.0149E-3</v>
      </c>
      <c r="G273">
        <f t="shared" si="18"/>
        <v>3.350083752093802</v>
      </c>
      <c r="H273">
        <f t="shared" si="19"/>
        <v>2.5000625000662522E-3</v>
      </c>
    </row>
    <row r="274" spans="4:8" x14ac:dyDescent="0.25">
      <c r="D274" s="1">
        <v>3.34000000000005</v>
      </c>
      <c r="E274" s="10">
        <f t="shared" si="16"/>
        <v>1.0179640718562721E-3</v>
      </c>
      <c r="F274">
        <f t="shared" si="17"/>
        <v>1.0179E-3</v>
      </c>
      <c r="G274">
        <f t="shared" si="18"/>
        <v>3.3402102367619606</v>
      </c>
      <c r="H274">
        <f t="shared" si="19"/>
        <v>6.2945138296575396E-3</v>
      </c>
    </row>
    <row r="275" spans="4:8" x14ac:dyDescent="0.25">
      <c r="D275" s="1">
        <v>3.3300000000000498</v>
      </c>
      <c r="E275" s="10">
        <f t="shared" si="16"/>
        <v>1.0210210210210057E-3</v>
      </c>
      <c r="F275">
        <f t="shared" si="17"/>
        <v>1.021E-3</v>
      </c>
      <c r="G275">
        <f t="shared" si="18"/>
        <v>3.3300685602350635</v>
      </c>
      <c r="H275">
        <f t="shared" si="19"/>
        <v>2.0588659163264097E-3</v>
      </c>
    </row>
    <row r="276" spans="4:8" x14ac:dyDescent="0.25">
      <c r="D276" s="1">
        <v>3.32000000000005</v>
      </c>
      <c r="E276" s="10">
        <f t="shared" si="16"/>
        <v>1.0240963855421533E-3</v>
      </c>
      <c r="F276">
        <f t="shared" si="17"/>
        <v>1.024E-3</v>
      </c>
      <c r="G276">
        <f t="shared" si="18"/>
        <v>3.3203125</v>
      </c>
      <c r="H276">
        <f t="shared" si="19"/>
        <v>9.4126506009028048E-3</v>
      </c>
    </row>
    <row r="277" spans="4:8" x14ac:dyDescent="0.25">
      <c r="D277" s="1">
        <v>3.3100000000000498</v>
      </c>
      <c r="E277" s="10">
        <f t="shared" si="16"/>
        <v>1.0271903323262684E-3</v>
      </c>
      <c r="F277">
        <f t="shared" si="17"/>
        <v>1.0271E-3</v>
      </c>
      <c r="G277">
        <f t="shared" si="18"/>
        <v>3.3102911108947519</v>
      </c>
      <c r="H277">
        <f t="shared" si="19"/>
        <v>8.794891078614038E-3</v>
      </c>
    </row>
    <row r="278" spans="4:8" x14ac:dyDescent="0.25">
      <c r="D278" s="1">
        <v>3.3000000000000602</v>
      </c>
      <c r="E278" s="10">
        <f t="shared" si="16"/>
        <v>1.0303030303030114E-3</v>
      </c>
      <c r="F278">
        <f t="shared" si="17"/>
        <v>1.0303000000000001E-3</v>
      </c>
      <c r="G278">
        <f t="shared" si="18"/>
        <v>3.3000097059108993</v>
      </c>
      <c r="H278">
        <f t="shared" si="19"/>
        <v>2.9411851027398919E-4</v>
      </c>
    </row>
    <row r="279" spans="4:8" x14ac:dyDescent="0.25">
      <c r="D279" s="1">
        <v>3.29000000000006</v>
      </c>
      <c r="E279" s="10">
        <f t="shared" si="16"/>
        <v>1.0334346504559081E-3</v>
      </c>
      <c r="F279">
        <f t="shared" si="17"/>
        <v>1.0334000000000001E-3</v>
      </c>
      <c r="G279">
        <f t="shared" si="18"/>
        <v>3.2901103154635178</v>
      </c>
      <c r="H279">
        <f t="shared" si="19"/>
        <v>3.3530536005426485E-3</v>
      </c>
    </row>
    <row r="280" spans="4:8" x14ac:dyDescent="0.25">
      <c r="D280" s="1">
        <v>3.2800000000000602</v>
      </c>
      <c r="E280" s="10">
        <f t="shared" si="16"/>
        <v>1.0365853658536395E-3</v>
      </c>
      <c r="F280">
        <f t="shared" si="17"/>
        <v>1.0365000000000001E-3</v>
      </c>
      <c r="G280">
        <f t="shared" si="18"/>
        <v>3.2802701398938732</v>
      </c>
      <c r="H280">
        <f t="shared" si="19"/>
        <v>8.2359723723465159E-3</v>
      </c>
    </row>
    <row r="281" spans="4:8" x14ac:dyDescent="0.25">
      <c r="D281" s="1">
        <v>3.27000000000006</v>
      </c>
      <c r="E281" s="10">
        <f t="shared" si="16"/>
        <v>1.039755351681938E-3</v>
      </c>
      <c r="F281">
        <f t="shared" si="17"/>
        <v>1.0397E-3</v>
      </c>
      <c r="G281">
        <f t="shared" si="18"/>
        <v>3.2701740886794268</v>
      </c>
      <c r="H281">
        <f t="shared" si="19"/>
        <v>5.3238128246744353E-3</v>
      </c>
    </row>
    <row r="282" spans="4:8" x14ac:dyDescent="0.25">
      <c r="D282" s="1">
        <v>3.2600000000000602</v>
      </c>
      <c r="E282" s="10">
        <f t="shared" si="16"/>
        <v>1.0429447852760543E-3</v>
      </c>
      <c r="F282">
        <f t="shared" si="17"/>
        <v>1.0429E-3</v>
      </c>
      <c r="G282">
        <f t="shared" si="18"/>
        <v>3.2601399942468117</v>
      </c>
      <c r="H282">
        <f t="shared" si="19"/>
        <v>4.2943020475914775E-3</v>
      </c>
    </row>
    <row r="283" spans="4:8" x14ac:dyDescent="0.25">
      <c r="D283" s="1">
        <v>3.25000000000006</v>
      </c>
      <c r="E283" s="10">
        <f t="shared" si="16"/>
        <v>1.0461538461538269E-3</v>
      </c>
      <c r="F283">
        <f t="shared" si="17"/>
        <v>1.0460999999999999E-3</v>
      </c>
      <c r="G283">
        <f t="shared" si="18"/>
        <v>3.2501672880221779</v>
      </c>
      <c r="H283">
        <f t="shared" si="19"/>
        <v>5.1473237574756522E-3</v>
      </c>
    </row>
    <row r="284" spans="4:8" x14ac:dyDescent="0.25">
      <c r="D284" s="1">
        <v>3.2400000000000602</v>
      </c>
      <c r="E284" s="10">
        <f t="shared" si="16"/>
        <v>1.0493827160493632E-3</v>
      </c>
      <c r="F284">
        <f t="shared" si="17"/>
        <v>1.0493E-3</v>
      </c>
      <c r="G284">
        <f t="shared" si="18"/>
        <v>3.2402554083674828</v>
      </c>
      <c r="H284">
        <f t="shared" si="19"/>
        <v>7.8829743031683837E-3</v>
      </c>
    </row>
    <row r="285" spans="4:8" x14ac:dyDescent="0.25">
      <c r="D285" s="1">
        <v>3.2300000000000599</v>
      </c>
      <c r="E285" s="10">
        <f t="shared" si="16"/>
        <v>1.0526315789473489E-3</v>
      </c>
      <c r="F285">
        <f t="shared" si="17"/>
        <v>1.0526000000000001E-3</v>
      </c>
      <c r="G285">
        <f t="shared" si="18"/>
        <v>3.2300969029070865</v>
      </c>
      <c r="H285">
        <f t="shared" si="19"/>
        <v>3.000090000822693E-3</v>
      </c>
    </row>
    <row r="286" spans="4:8" x14ac:dyDescent="0.25">
      <c r="D286" s="1">
        <v>3.2200000000000601</v>
      </c>
      <c r="E286" s="10">
        <f t="shared" si="16"/>
        <v>1.0559006211179926E-3</v>
      </c>
      <c r="F286">
        <f t="shared" si="17"/>
        <v>1.0559E-3</v>
      </c>
      <c r="G286">
        <f t="shared" si="18"/>
        <v>3.2200018941187611</v>
      </c>
      <c r="H286">
        <f t="shared" si="19"/>
        <v>5.8823562142724414E-5</v>
      </c>
    </row>
    <row r="287" spans="4:8" x14ac:dyDescent="0.25">
      <c r="D287" s="1">
        <v>3.2100000000000599</v>
      </c>
      <c r="E287" s="10">
        <f t="shared" si="16"/>
        <v>1.0591900311526282E-3</v>
      </c>
      <c r="F287">
        <f t="shared" si="17"/>
        <v>1.0591000000000001E-3</v>
      </c>
      <c r="G287">
        <f t="shared" si="18"/>
        <v>3.2102728731942212</v>
      </c>
      <c r="H287">
        <f t="shared" si="19"/>
        <v>8.5007225595403225E-3</v>
      </c>
    </row>
    <row r="288" spans="4:8" x14ac:dyDescent="0.25">
      <c r="D288" s="1">
        <v>3.2000000000000601</v>
      </c>
      <c r="E288" s="10">
        <f t="shared" si="16"/>
        <v>1.0624999999999799E-3</v>
      </c>
      <c r="F288">
        <f t="shared" si="17"/>
        <v>1.0624E-3</v>
      </c>
      <c r="G288">
        <f t="shared" si="18"/>
        <v>3.2003012048192767</v>
      </c>
      <c r="H288">
        <f t="shared" si="19"/>
        <v>9.4126506005180362E-3</v>
      </c>
    </row>
    <row r="289" spans="4:8" x14ac:dyDescent="0.25">
      <c r="D289" s="1">
        <v>3.1900000000000599</v>
      </c>
      <c r="E289" s="10">
        <f t="shared" si="16"/>
        <v>1.0658307210031147E-3</v>
      </c>
      <c r="F289">
        <f t="shared" si="17"/>
        <v>1.0658E-3</v>
      </c>
      <c r="G289">
        <f t="shared" si="18"/>
        <v>3.1900919497091387</v>
      </c>
      <c r="H289">
        <f t="shared" si="19"/>
        <v>2.8824360212781827E-3</v>
      </c>
    </row>
    <row r="290" spans="4:8" x14ac:dyDescent="0.25">
      <c r="D290" s="1">
        <v>3.1800000000000601</v>
      </c>
      <c r="E290" s="10">
        <f t="shared" si="16"/>
        <v>1.0691823899370866E-3</v>
      </c>
      <c r="F290">
        <f t="shared" si="17"/>
        <v>1.0690999999999999E-3</v>
      </c>
      <c r="G290">
        <f t="shared" si="18"/>
        <v>3.1802450659433168</v>
      </c>
      <c r="H290">
        <f t="shared" si="19"/>
        <v>7.706476203040223E-3</v>
      </c>
    </row>
    <row r="291" spans="4:8" x14ac:dyDescent="0.25">
      <c r="D291" s="1">
        <v>3.1700000000000599</v>
      </c>
      <c r="E291" s="10">
        <f t="shared" si="16"/>
        <v>1.0725552050472984E-3</v>
      </c>
      <c r="F291">
        <f t="shared" si="17"/>
        <v>1.0725000000000001E-3</v>
      </c>
      <c r="G291">
        <f t="shared" si="18"/>
        <v>3.1701631701631698</v>
      </c>
      <c r="H291">
        <f t="shared" si="19"/>
        <v>5.1473237574118985E-3</v>
      </c>
    </row>
    <row r="292" spans="4:8" x14ac:dyDescent="0.25">
      <c r="D292" s="1">
        <v>3.1600000000000601</v>
      </c>
      <c r="E292" s="10">
        <f t="shared" si="16"/>
        <v>1.075949367088587E-3</v>
      </c>
      <c r="F292">
        <f t="shared" si="17"/>
        <v>1.0759000000000001E-3</v>
      </c>
      <c r="G292">
        <f t="shared" si="18"/>
        <v>3.1601449948880003</v>
      </c>
      <c r="H292">
        <f t="shared" si="19"/>
        <v>4.5884458208915336E-3</v>
      </c>
    </row>
    <row r="293" spans="4:8" x14ac:dyDescent="0.25">
      <c r="D293" s="1">
        <v>3.1500000000000599</v>
      </c>
      <c r="E293" s="10">
        <f t="shared" si="16"/>
        <v>1.0793650793650589E-3</v>
      </c>
      <c r="F293">
        <f t="shared" si="17"/>
        <v>1.0793000000000001E-3</v>
      </c>
      <c r="G293">
        <f t="shared" si="18"/>
        <v>3.1501899379227272</v>
      </c>
      <c r="H293">
        <f t="shared" si="19"/>
        <v>6.0297753227714669E-3</v>
      </c>
    </row>
    <row r="294" spans="4:8" x14ac:dyDescent="0.25">
      <c r="D294" s="1">
        <v>3.1400000000000601</v>
      </c>
      <c r="E294" s="10">
        <f t="shared" si="16"/>
        <v>1.0828025477706798E-3</v>
      </c>
      <c r="F294">
        <f t="shared" si="17"/>
        <v>1.0828000000000001E-3</v>
      </c>
      <c r="G294">
        <f t="shared" si="18"/>
        <v>3.1400073882526778</v>
      </c>
      <c r="H294">
        <f t="shared" si="19"/>
        <v>2.3529466935354954E-4</v>
      </c>
    </row>
    <row r="295" spans="4:8" x14ac:dyDescent="0.25">
      <c r="D295" s="1">
        <v>3.1300000000000598</v>
      </c>
      <c r="E295" s="10">
        <f t="shared" si="16"/>
        <v>1.08626198083065E-3</v>
      </c>
      <c r="F295">
        <f t="shared" si="17"/>
        <v>1.0862000000000001E-3</v>
      </c>
      <c r="G295">
        <f t="shared" si="18"/>
        <v>3.1301786043085986</v>
      </c>
      <c r="H295">
        <f t="shared" si="19"/>
        <v>5.7062079405358884E-3</v>
      </c>
    </row>
    <row r="296" spans="4:8" x14ac:dyDescent="0.25">
      <c r="D296" s="1">
        <v>3.1200000000000601</v>
      </c>
      <c r="E296" s="10">
        <f t="shared" si="16"/>
        <v>1.0897435897435687E-3</v>
      </c>
      <c r="F296">
        <f t="shared" si="17"/>
        <v>1.0897000000000001E-3</v>
      </c>
      <c r="G296">
        <f t="shared" si="18"/>
        <v>3.1201248049921992</v>
      </c>
      <c r="H296">
        <f t="shared" si="19"/>
        <v>4.0001600044609004E-3</v>
      </c>
    </row>
    <row r="297" spans="4:8" x14ac:dyDescent="0.25">
      <c r="D297" s="1">
        <v>3.1100000000000598</v>
      </c>
      <c r="E297" s="10">
        <f t="shared" si="16"/>
        <v>1.0932475884244163E-3</v>
      </c>
      <c r="F297">
        <f t="shared" si="17"/>
        <v>1.0931999999999999E-3</v>
      </c>
      <c r="G297">
        <f t="shared" si="18"/>
        <v>3.110135382363703</v>
      </c>
      <c r="H297">
        <f t="shared" si="19"/>
        <v>4.3531306637680303E-3</v>
      </c>
    </row>
    <row r="298" spans="4:8" x14ac:dyDescent="0.25">
      <c r="D298" s="1">
        <v>3.10000000000006</v>
      </c>
      <c r="E298" s="10">
        <f t="shared" si="16"/>
        <v>1.0967741935483657E-3</v>
      </c>
      <c r="F298">
        <f t="shared" si="17"/>
        <v>1.0966999999999999E-3</v>
      </c>
      <c r="G298">
        <f t="shared" si="18"/>
        <v>3.1002097200692988</v>
      </c>
      <c r="H298">
        <f t="shared" si="19"/>
        <v>6.7651635238323102E-3</v>
      </c>
    </row>
    <row r="299" spans="4:8" x14ac:dyDescent="0.25">
      <c r="D299" s="1">
        <v>3.0900000000000598</v>
      </c>
      <c r="E299" s="10">
        <f t="shared" si="16"/>
        <v>1.1003236245954479E-3</v>
      </c>
      <c r="F299">
        <f t="shared" si="17"/>
        <v>1.1003E-3</v>
      </c>
      <c r="G299">
        <f t="shared" si="18"/>
        <v>3.0900663455421244</v>
      </c>
      <c r="H299">
        <f t="shared" si="19"/>
        <v>2.1471049211856737E-3</v>
      </c>
    </row>
    <row r="300" spans="4:8" x14ac:dyDescent="0.25">
      <c r="D300" s="1">
        <v>3.08000000000006</v>
      </c>
      <c r="E300" s="10">
        <f t="shared" si="16"/>
        <v>1.1038961038960823E-3</v>
      </c>
      <c r="F300">
        <f t="shared" si="17"/>
        <v>1.1038000000000001E-3</v>
      </c>
      <c r="G300">
        <f t="shared" si="18"/>
        <v>3.080268164522558</v>
      </c>
      <c r="H300">
        <f t="shared" si="19"/>
        <v>8.7066403408441323E-3</v>
      </c>
    </row>
    <row r="301" spans="4:8" x14ac:dyDescent="0.25">
      <c r="D301" s="1">
        <v>3.0700000000000598</v>
      </c>
      <c r="E301" s="10">
        <f t="shared" si="16"/>
        <v>1.1074918566775028E-3</v>
      </c>
      <c r="F301">
        <f t="shared" si="17"/>
        <v>1.1073999999999999E-3</v>
      </c>
      <c r="G301">
        <f t="shared" si="18"/>
        <v>3.0702546505327795</v>
      </c>
      <c r="H301">
        <f t="shared" si="19"/>
        <v>8.2948056260476917E-3</v>
      </c>
    </row>
    <row r="302" spans="4:8" x14ac:dyDescent="0.25">
      <c r="D302" s="1">
        <v>3.06000000000006</v>
      </c>
      <c r="E302" s="10">
        <f t="shared" si="16"/>
        <v>1.1111111111110892E-3</v>
      </c>
      <c r="F302">
        <f t="shared" si="17"/>
        <v>1.1111000000000001E-3</v>
      </c>
      <c r="G302">
        <f t="shared" si="18"/>
        <v>3.0600306003060025</v>
      </c>
      <c r="H302">
        <f t="shared" si="19"/>
        <v>1.0000099981204151E-3</v>
      </c>
    </row>
    <row r="303" spans="4:8" x14ac:dyDescent="0.25">
      <c r="D303" s="1">
        <v>3.0500000000000602</v>
      </c>
      <c r="E303" s="10">
        <f t="shared" si="16"/>
        <v>1.1147540983606336E-3</v>
      </c>
      <c r="F303">
        <f t="shared" si="17"/>
        <v>1.1146999999999999E-3</v>
      </c>
      <c r="G303">
        <f t="shared" si="18"/>
        <v>3.0501480218892976</v>
      </c>
      <c r="H303">
        <f t="shared" si="19"/>
        <v>4.853176696306416E-3</v>
      </c>
    </row>
    <row r="304" spans="4:8" x14ac:dyDescent="0.25">
      <c r="D304" s="1">
        <v>3.04000000000006</v>
      </c>
      <c r="E304" s="10">
        <f t="shared" si="16"/>
        <v>1.1184210526315568E-3</v>
      </c>
      <c r="F304">
        <f t="shared" si="17"/>
        <v>1.1184000000000001E-3</v>
      </c>
      <c r="G304">
        <f t="shared" si="18"/>
        <v>3.0400572246065805</v>
      </c>
      <c r="H304">
        <f t="shared" si="19"/>
        <v>1.8823883723837573E-3</v>
      </c>
    </row>
    <row r="305" spans="4:8" x14ac:dyDescent="0.25">
      <c r="D305" s="1">
        <v>3.0300000000000602</v>
      </c>
      <c r="E305" s="10">
        <f t="shared" si="16"/>
        <v>1.1221122112210998E-3</v>
      </c>
      <c r="F305">
        <f t="shared" si="17"/>
        <v>1.1221E-3</v>
      </c>
      <c r="G305">
        <f t="shared" si="18"/>
        <v>3.030032973888245</v>
      </c>
      <c r="H305">
        <f t="shared" si="19"/>
        <v>1.0882471348117007E-3</v>
      </c>
    </row>
    <row r="306" spans="4:8" x14ac:dyDescent="0.25">
      <c r="D306" s="1">
        <v>3.02000000000006</v>
      </c>
      <c r="E306" s="10">
        <f t="shared" si="16"/>
        <v>1.1258278145695141E-3</v>
      </c>
      <c r="F306">
        <f t="shared" si="17"/>
        <v>1.1257999999999999E-3</v>
      </c>
      <c r="G306">
        <f t="shared" si="18"/>
        <v>3.0200746136081009</v>
      </c>
      <c r="H306">
        <f t="shared" si="19"/>
        <v>2.4706492728791586E-3</v>
      </c>
    </row>
    <row r="307" spans="4:8" x14ac:dyDescent="0.25">
      <c r="D307" s="1">
        <v>3.0100000000000602</v>
      </c>
      <c r="E307" s="10">
        <f t="shared" si="16"/>
        <v>1.1295681063122698E-3</v>
      </c>
      <c r="F307">
        <f t="shared" si="17"/>
        <v>1.1295000000000001E-3</v>
      </c>
      <c r="G307">
        <f t="shared" si="18"/>
        <v>3.0101814962372728</v>
      </c>
      <c r="H307">
        <f t="shared" si="19"/>
        <v>6.0297753226790027E-3</v>
      </c>
    </row>
    <row r="308" spans="4:8" x14ac:dyDescent="0.25">
      <c r="D308" s="1">
        <v>3.00000000000006</v>
      </c>
      <c r="E308" s="10">
        <f t="shared" si="16"/>
        <v>1.1333333333333106E-3</v>
      </c>
      <c r="F308">
        <f t="shared" si="17"/>
        <v>1.1333000000000001E-3</v>
      </c>
      <c r="G308">
        <f t="shared" si="18"/>
        <v>3.0000882378893494</v>
      </c>
      <c r="H308">
        <f t="shared" si="19"/>
        <v>2.9412629763154881E-3</v>
      </c>
    </row>
    <row r="309" spans="4:8" x14ac:dyDescent="0.25">
      <c r="D309" s="1">
        <v>2.9900000000000602</v>
      </c>
      <c r="E309" s="10">
        <f t="shared" si="16"/>
        <v>1.1371237458193751E-3</v>
      </c>
      <c r="F309">
        <f t="shared" si="17"/>
        <v>1.1371E-3</v>
      </c>
      <c r="G309">
        <f t="shared" si="18"/>
        <v>2.9900624395391784</v>
      </c>
      <c r="H309">
        <f t="shared" si="19"/>
        <v>2.0882789002748662E-3</v>
      </c>
    </row>
    <row r="310" spans="4:8" x14ac:dyDescent="0.25">
      <c r="D310" s="1">
        <v>2.9800000000000599</v>
      </c>
      <c r="E310" s="10">
        <f t="shared" si="16"/>
        <v>1.1409395973154132E-3</v>
      </c>
      <c r="F310">
        <f t="shared" si="17"/>
        <v>1.1409E-3</v>
      </c>
      <c r="G310">
        <f t="shared" si="18"/>
        <v>2.9801034271189408</v>
      </c>
      <c r="H310">
        <f t="shared" si="19"/>
        <v>3.4707086872782654E-3</v>
      </c>
    </row>
    <row r="311" spans="4:8" x14ac:dyDescent="0.25">
      <c r="D311" s="1">
        <v>2.9700000000000601</v>
      </c>
      <c r="E311" s="10">
        <f t="shared" si="16"/>
        <v>1.1447811447811214E-3</v>
      </c>
      <c r="F311">
        <f t="shared" si="17"/>
        <v>1.1447E-3</v>
      </c>
      <c r="G311">
        <f t="shared" si="18"/>
        <v>2.9702105355114874</v>
      </c>
      <c r="H311">
        <f t="shared" si="19"/>
        <v>7.0887377584929745E-3</v>
      </c>
    </row>
    <row r="312" spans="4:8" x14ac:dyDescent="0.25">
      <c r="D312" s="1">
        <v>2.9600000000000599</v>
      </c>
      <c r="E312" s="10">
        <f t="shared" si="16"/>
        <v>1.1486486486486254E-3</v>
      </c>
      <c r="F312">
        <f t="shared" si="17"/>
        <v>1.1486000000000001E-3</v>
      </c>
      <c r="G312">
        <f t="shared" si="18"/>
        <v>2.9601253700156711</v>
      </c>
      <c r="H312">
        <f t="shared" si="19"/>
        <v>4.2354735003780411E-3</v>
      </c>
    </row>
    <row r="313" spans="4:8" x14ac:dyDescent="0.25">
      <c r="D313" s="1">
        <v>2.9500000000000601</v>
      </c>
      <c r="E313" s="10">
        <f t="shared" si="16"/>
        <v>1.1525423728813325E-3</v>
      </c>
      <c r="F313">
        <f t="shared" si="17"/>
        <v>1.1525000000000001E-3</v>
      </c>
      <c r="G313">
        <f t="shared" si="18"/>
        <v>2.9501084598698477</v>
      </c>
      <c r="H313">
        <f t="shared" si="19"/>
        <v>3.6766057555111279E-3</v>
      </c>
    </row>
    <row r="314" spans="4:8" x14ac:dyDescent="0.25">
      <c r="D314" s="1">
        <v>2.9400000000000599</v>
      </c>
      <c r="E314" s="10">
        <f t="shared" si="16"/>
        <v>1.15646258503399E-3</v>
      </c>
      <c r="F314">
        <f t="shared" si="17"/>
        <v>1.1563999999999999E-3</v>
      </c>
      <c r="G314">
        <f t="shared" si="18"/>
        <v>2.9401591144932548</v>
      </c>
      <c r="H314">
        <f t="shared" si="19"/>
        <v>5.4120575916646882E-3</v>
      </c>
    </row>
    <row r="315" spans="4:8" x14ac:dyDescent="0.25">
      <c r="D315" s="1">
        <v>2.9300000000000601</v>
      </c>
      <c r="E315" s="10">
        <f t="shared" si="16"/>
        <v>1.1604095563139693E-3</v>
      </c>
      <c r="F315">
        <f t="shared" si="17"/>
        <v>1.1604E-3</v>
      </c>
      <c r="G315">
        <f t="shared" si="18"/>
        <v>2.9300241296104788</v>
      </c>
      <c r="H315">
        <f t="shared" si="19"/>
        <v>8.2353619176257428E-4</v>
      </c>
    </row>
    <row r="316" spans="4:8" x14ac:dyDescent="0.25">
      <c r="D316" s="1">
        <v>2.9200000000000599</v>
      </c>
      <c r="E316" s="10">
        <f t="shared" si="16"/>
        <v>1.1643835616438117E-3</v>
      </c>
      <c r="F316">
        <f t="shared" si="17"/>
        <v>1.1643000000000001E-3</v>
      </c>
      <c r="G316">
        <f t="shared" si="18"/>
        <v>2.9202095679807605</v>
      </c>
      <c r="H316">
        <f t="shared" si="19"/>
        <v>7.1769856404312873E-3</v>
      </c>
    </row>
    <row r="317" spans="4:8" x14ac:dyDescent="0.25">
      <c r="D317" s="1">
        <v>2.9100000000000601</v>
      </c>
      <c r="E317" s="10">
        <f t="shared" si="16"/>
        <v>1.1683848797250616E-3</v>
      </c>
      <c r="F317">
        <f t="shared" si="17"/>
        <v>1.1682999999999999E-3</v>
      </c>
      <c r="G317">
        <f t="shared" si="18"/>
        <v>2.910211418300094</v>
      </c>
      <c r="H317">
        <f t="shared" si="19"/>
        <v>7.2652336781409291E-3</v>
      </c>
    </row>
    <row r="318" spans="4:8" x14ac:dyDescent="0.25">
      <c r="D318" s="1">
        <v>2.9000000000000599</v>
      </c>
      <c r="E318" s="10">
        <f t="shared" si="16"/>
        <v>1.1724137931034241E-3</v>
      </c>
      <c r="F318">
        <f t="shared" si="17"/>
        <v>1.1724000000000001E-3</v>
      </c>
      <c r="G318">
        <f t="shared" si="18"/>
        <v>2.9000341180484472</v>
      </c>
      <c r="H318">
        <f t="shared" si="19"/>
        <v>1.1764844271509097E-3</v>
      </c>
    </row>
    <row r="319" spans="4:8" x14ac:dyDescent="0.25">
      <c r="D319" s="1">
        <v>2.8900000000000601</v>
      </c>
      <c r="E319" s="10">
        <f t="shared" si="16"/>
        <v>1.1764705882352695E-3</v>
      </c>
      <c r="F319">
        <f t="shared" si="17"/>
        <v>1.1764E-3</v>
      </c>
      <c r="G319">
        <f t="shared" si="18"/>
        <v>2.8901734104046244</v>
      </c>
      <c r="H319">
        <f t="shared" si="19"/>
        <v>6.0003600195262232E-3</v>
      </c>
    </row>
    <row r="320" spans="4:8" x14ac:dyDescent="0.25">
      <c r="D320" s="1">
        <v>2.8800000000000598</v>
      </c>
      <c r="E320" s="10">
        <f t="shared" si="16"/>
        <v>1.1805555555555311E-3</v>
      </c>
      <c r="F320">
        <f t="shared" si="17"/>
        <v>1.1804999999999999E-3</v>
      </c>
      <c r="G320">
        <f t="shared" si="18"/>
        <v>2.8801355357899197</v>
      </c>
      <c r="H320">
        <f t="shared" si="19"/>
        <v>4.7061038145765908E-3</v>
      </c>
    </row>
    <row r="321" spans="4:8" x14ac:dyDescent="0.25">
      <c r="D321" s="1">
        <v>2.8700000000000601</v>
      </c>
      <c r="E321" s="10">
        <f t="shared" si="16"/>
        <v>1.1846689895470134E-3</v>
      </c>
      <c r="F321">
        <f t="shared" si="17"/>
        <v>1.1846000000000001E-3</v>
      </c>
      <c r="G321">
        <f t="shared" si="18"/>
        <v>2.8701671450278572</v>
      </c>
      <c r="H321">
        <f t="shared" si="19"/>
        <v>5.8238685643599176E-3</v>
      </c>
    </row>
    <row r="322" spans="4:8" x14ac:dyDescent="0.25">
      <c r="D322" s="1">
        <v>2.8600000000000598</v>
      </c>
      <c r="E322" s="10">
        <f t="shared" si="16"/>
        <v>1.1888111888111639E-3</v>
      </c>
      <c r="F322">
        <f t="shared" si="17"/>
        <v>1.1888000000000001E-3</v>
      </c>
      <c r="G322">
        <f t="shared" si="18"/>
        <v>2.8600269179004036</v>
      </c>
      <c r="H322">
        <f t="shared" si="19"/>
        <v>9.4118532670678769E-4</v>
      </c>
    </row>
    <row r="323" spans="4:8" x14ac:dyDescent="0.25">
      <c r="D323" s="1">
        <v>2.85000000000006</v>
      </c>
      <c r="E323" s="10">
        <f t="shared" si="16"/>
        <v>1.1929824561403256E-3</v>
      </c>
      <c r="F323">
        <f t="shared" si="17"/>
        <v>1.1929E-3</v>
      </c>
      <c r="G323">
        <f t="shared" si="18"/>
        <v>2.8501969989102185</v>
      </c>
      <c r="H323">
        <f t="shared" si="19"/>
        <v>6.9122424616999377E-3</v>
      </c>
    </row>
    <row r="324" spans="4:8" x14ac:dyDescent="0.25">
      <c r="D324" s="1">
        <v>2.84000000000007</v>
      </c>
      <c r="E324" s="10">
        <f t="shared" si="16"/>
        <v>1.1971830985915198E-3</v>
      </c>
      <c r="F324">
        <f t="shared" si="17"/>
        <v>1.1971E-3</v>
      </c>
      <c r="G324">
        <f t="shared" si="18"/>
        <v>2.8401971430958146</v>
      </c>
      <c r="H324">
        <f t="shared" si="19"/>
        <v>6.9416583008656621E-3</v>
      </c>
    </row>
    <row r="325" spans="4:8" x14ac:dyDescent="0.25">
      <c r="D325" s="1">
        <v>2.8300000000000698</v>
      </c>
      <c r="E325" s="10">
        <f t="shared" si="16"/>
        <v>1.2014134275618077E-3</v>
      </c>
      <c r="F325">
        <f t="shared" si="17"/>
        <v>1.2014E-3</v>
      </c>
      <c r="G325">
        <f t="shared" si="18"/>
        <v>2.8300316297652737</v>
      </c>
      <c r="H325">
        <f t="shared" si="19"/>
        <v>1.1176595478401747E-3</v>
      </c>
    </row>
    <row r="326" spans="4:8" x14ac:dyDescent="0.25">
      <c r="D326" s="1">
        <v>2.82000000000007</v>
      </c>
      <c r="E326" s="10">
        <f t="shared" si="16"/>
        <v>1.2056737588652183E-3</v>
      </c>
      <c r="F326">
        <f t="shared" si="17"/>
        <v>1.2056E-3</v>
      </c>
      <c r="G326">
        <f t="shared" si="18"/>
        <v>2.8201725282017249</v>
      </c>
      <c r="H326">
        <f t="shared" si="19"/>
        <v>6.1180213352807029E-3</v>
      </c>
    </row>
    <row r="327" spans="4:8" x14ac:dyDescent="0.25">
      <c r="D327" s="1">
        <v>2.8100000000000702</v>
      </c>
      <c r="E327" s="10">
        <f t="shared" si="16"/>
        <v>1.2099644128113576E-3</v>
      </c>
      <c r="F327">
        <f t="shared" si="17"/>
        <v>1.2099000000000001E-3</v>
      </c>
      <c r="G327">
        <f t="shared" si="18"/>
        <v>2.8101495991404244</v>
      </c>
      <c r="H327">
        <f t="shared" si="19"/>
        <v>5.3238128239917887E-3</v>
      </c>
    </row>
    <row r="328" spans="4:8" x14ac:dyDescent="0.25">
      <c r="D328" s="1">
        <v>2.80000000000007</v>
      </c>
      <c r="E328" s="10">
        <f t="shared" si="16"/>
        <v>1.2142857142856838E-3</v>
      </c>
      <c r="F328">
        <f t="shared" si="17"/>
        <v>1.2141999999999999E-3</v>
      </c>
      <c r="G328">
        <f t="shared" si="18"/>
        <v>2.8001976610113655</v>
      </c>
      <c r="H328">
        <f t="shared" si="19"/>
        <v>7.0593218319812594E-3</v>
      </c>
    </row>
    <row r="329" spans="4:8" x14ac:dyDescent="0.25">
      <c r="D329" s="1">
        <v>2.7900000000000702</v>
      </c>
      <c r="E329" s="10">
        <f t="shared" ref="E329:E392" si="20">$F$6/D329</f>
        <v>1.2186379928315104E-3</v>
      </c>
      <c r="F329">
        <f t="shared" ref="F329:F392" si="21">INT(E329/($K$5))/$J$5</f>
        <v>1.2186E-3</v>
      </c>
      <c r="G329">
        <f t="shared" ref="G329:G392" si="22">$F$6/F329</f>
        <v>2.7900869850648284</v>
      </c>
      <c r="H329">
        <f t="shared" ref="H329:H392" si="23">((G329-D329)/D329)*100</f>
        <v>3.1177442565675992E-3</v>
      </c>
    </row>
    <row r="330" spans="4:8" x14ac:dyDescent="0.25">
      <c r="D330" s="1">
        <v>2.78000000000007</v>
      </c>
      <c r="E330" s="10">
        <f t="shared" si="20"/>
        <v>1.2230215827337822E-3</v>
      </c>
      <c r="F330">
        <f t="shared" si="21"/>
        <v>1.2229999999999999E-3</v>
      </c>
      <c r="G330">
        <f t="shared" si="22"/>
        <v>2.7800490596892886</v>
      </c>
      <c r="H330">
        <f t="shared" si="23"/>
        <v>1.7647370222533571E-3</v>
      </c>
    </row>
    <row r="331" spans="4:8" x14ac:dyDescent="0.25">
      <c r="D331" s="1">
        <v>2.7700000000000702</v>
      </c>
      <c r="E331" s="10">
        <f t="shared" si="20"/>
        <v>1.2274368231046621E-3</v>
      </c>
      <c r="F331">
        <f t="shared" si="21"/>
        <v>1.2274E-3</v>
      </c>
      <c r="G331">
        <f t="shared" si="22"/>
        <v>2.7700831024930745</v>
      </c>
      <c r="H331">
        <f t="shared" si="23"/>
        <v>3.000090000157365E-3</v>
      </c>
    </row>
    <row r="332" spans="4:8" x14ac:dyDescent="0.25">
      <c r="D332" s="1">
        <v>2.76000000000007</v>
      </c>
      <c r="E332" s="10">
        <f t="shared" si="20"/>
        <v>1.2318840579709832E-3</v>
      </c>
      <c r="F332">
        <f t="shared" si="21"/>
        <v>1.2317999999999999E-3</v>
      </c>
      <c r="G332">
        <f t="shared" si="22"/>
        <v>2.7601883422633544</v>
      </c>
      <c r="H332">
        <f t="shared" si="23"/>
        <v>6.8239950465381529E-3</v>
      </c>
    </row>
    <row r="333" spans="4:8" x14ac:dyDescent="0.25">
      <c r="D333" s="1">
        <v>2.7500000000000702</v>
      </c>
      <c r="E333" s="10">
        <f t="shared" si="20"/>
        <v>1.2363636363636047E-3</v>
      </c>
      <c r="F333">
        <f t="shared" si="21"/>
        <v>1.2363000000000001E-3</v>
      </c>
      <c r="G333">
        <f t="shared" si="22"/>
        <v>2.7501415514033809</v>
      </c>
      <c r="H333">
        <f t="shared" si="23"/>
        <v>5.1473237567538927E-3</v>
      </c>
    </row>
    <row r="334" spans="4:8" x14ac:dyDescent="0.25">
      <c r="D334" s="1">
        <v>2.7400000000000699</v>
      </c>
      <c r="E334" s="10">
        <f t="shared" si="20"/>
        <v>1.2408759124087274E-3</v>
      </c>
      <c r="F334">
        <f t="shared" si="21"/>
        <v>1.2408E-3</v>
      </c>
      <c r="G334">
        <f t="shared" si="22"/>
        <v>2.740167633784655</v>
      </c>
      <c r="H334">
        <f t="shared" si="23"/>
        <v>6.1180213352211559E-3</v>
      </c>
    </row>
    <row r="335" spans="4:8" x14ac:dyDescent="0.25">
      <c r="D335" s="1">
        <v>2.7300000000000701</v>
      </c>
      <c r="E335" s="10">
        <f t="shared" si="20"/>
        <v>1.2454212454212133E-3</v>
      </c>
      <c r="F335">
        <f t="shared" si="21"/>
        <v>1.2454E-3</v>
      </c>
      <c r="G335">
        <f t="shared" si="22"/>
        <v>2.730046571382688</v>
      </c>
      <c r="H335">
        <f t="shared" si="23"/>
        <v>1.7059114512042448E-3</v>
      </c>
    </row>
    <row r="336" spans="4:8" x14ac:dyDescent="0.25">
      <c r="D336" s="1">
        <v>2.7200000000000699</v>
      </c>
      <c r="E336" s="10">
        <f t="shared" si="20"/>
        <v>1.2499999999999677E-3</v>
      </c>
      <c r="F336">
        <f t="shared" si="21"/>
        <v>1.2499E-3</v>
      </c>
      <c r="G336">
        <f t="shared" si="22"/>
        <v>2.7202176174093928</v>
      </c>
      <c r="H336">
        <f t="shared" si="23"/>
        <v>8.0006400486362719E-3</v>
      </c>
    </row>
    <row r="337" spans="4:8" x14ac:dyDescent="0.25">
      <c r="D337" s="1">
        <v>2.7100000000000701</v>
      </c>
      <c r="E337" s="10">
        <f t="shared" si="20"/>
        <v>1.2546125461254287E-3</v>
      </c>
      <c r="F337">
        <f t="shared" si="21"/>
        <v>1.2546E-3</v>
      </c>
      <c r="G337">
        <f t="shared" si="22"/>
        <v>2.7100271002710024</v>
      </c>
      <c r="H337">
        <f t="shared" si="23"/>
        <v>1.000009997498986E-3</v>
      </c>
    </row>
    <row r="338" spans="4:8" x14ac:dyDescent="0.25">
      <c r="D338" s="1">
        <v>2.7000000000000699</v>
      </c>
      <c r="E338" s="10">
        <f t="shared" si="20"/>
        <v>1.2592592592592265E-3</v>
      </c>
      <c r="F338">
        <f t="shared" si="21"/>
        <v>1.2592E-3</v>
      </c>
      <c r="G338">
        <f t="shared" si="22"/>
        <v>2.7001270648030493</v>
      </c>
      <c r="H338">
        <f t="shared" si="23"/>
        <v>4.7061038140522949E-3</v>
      </c>
    </row>
    <row r="339" spans="4:8" x14ac:dyDescent="0.25">
      <c r="D339" s="1">
        <v>2.6900000000000701</v>
      </c>
      <c r="E339" s="10">
        <f t="shared" si="20"/>
        <v>1.2639405204460637E-3</v>
      </c>
      <c r="F339">
        <f t="shared" si="21"/>
        <v>1.2639000000000001E-3</v>
      </c>
      <c r="G339">
        <f t="shared" si="22"/>
        <v>2.690086241000079</v>
      </c>
      <c r="H339">
        <f t="shared" si="23"/>
        <v>3.2059851304411316E-3</v>
      </c>
    </row>
    <row r="340" spans="4:8" x14ac:dyDescent="0.25">
      <c r="D340" s="1">
        <v>2.6800000000000699</v>
      </c>
      <c r="E340" s="10">
        <f t="shared" si="20"/>
        <v>1.2686567164178772E-3</v>
      </c>
      <c r="F340">
        <f t="shared" si="21"/>
        <v>1.2685999999999999E-3</v>
      </c>
      <c r="G340">
        <f t="shared" si="22"/>
        <v>2.6801198171212359</v>
      </c>
      <c r="H340">
        <f t="shared" si="23"/>
        <v>4.4707881032104695E-3</v>
      </c>
    </row>
    <row r="341" spans="4:8" x14ac:dyDescent="0.25">
      <c r="D341" s="1">
        <v>2.6700000000000701</v>
      </c>
      <c r="E341" s="10">
        <f t="shared" si="20"/>
        <v>1.2734082397003411E-3</v>
      </c>
      <c r="F341">
        <f t="shared" si="21"/>
        <v>1.2734000000000001E-3</v>
      </c>
      <c r="G341">
        <f t="shared" si="22"/>
        <v>2.6700172765823775</v>
      </c>
      <c r="H341">
        <f t="shared" si="23"/>
        <v>6.4706300776908433E-4</v>
      </c>
    </row>
    <row r="342" spans="4:8" x14ac:dyDescent="0.25">
      <c r="D342" s="1">
        <v>2.6600000000000699</v>
      </c>
      <c r="E342" s="10">
        <f t="shared" si="20"/>
        <v>1.2781954887217709E-3</v>
      </c>
      <c r="F342">
        <f t="shared" si="21"/>
        <v>1.2780999999999999E-3</v>
      </c>
      <c r="G342">
        <f t="shared" si="22"/>
        <v>2.6601987324935452</v>
      </c>
      <c r="H342">
        <f t="shared" si="23"/>
        <v>7.4711463712535979E-3</v>
      </c>
    </row>
    <row r="343" spans="4:8" x14ac:dyDescent="0.25">
      <c r="D343" s="1">
        <v>2.6500000000000701</v>
      </c>
      <c r="E343" s="10">
        <f t="shared" si="20"/>
        <v>1.2830188679244943E-3</v>
      </c>
      <c r="F343">
        <f t="shared" si="21"/>
        <v>1.2830000000000001E-3</v>
      </c>
      <c r="G343">
        <f t="shared" si="22"/>
        <v>2.6500389711613401</v>
      </c>
      <c r="H343">
        <f t="shared" si="23"/>
        <v>1.4706098592471922E-3</v>
      </c>
    </row>
    <row r="344" spans="4:8" x14ac:dyDescent="0.25">
      <c r="D344" s="1">
        <v>2.6400000000000698</v>
      </c>
      <c r="E344" s="10">
        <f t="shared" si="20"/>
        <v>1.2878787878787537E-3</v>
      </c>
      <c r="F344">
        <f t="shared" si="21"/>
        <v>1.2878E-3</v>
      </c>
      <c r="G344">
        <f t="shared" si="22"/>
        <v>2.6401615157633174</v>
      </c>
      <c r="H344">
        <f t="shared" si="23"/>
        <v>6.1180213351332367E-3</v>
      </c>
    </row>
    <row r="345" spans="4:8" x14ac:dyDescent="0.25">
      <c r="D345" s="1">
        <v>2.6300000000000701</v>
      </c>
      <c r="E345" s="10">
        <f t="shared" si="20"/>
        <v>1.2927756653992051E-3</v>
      </c>
      <c r="F345">
        <f t="shared" si="21"/>
        <v>1.2926999999999999E-3</v>
      </c>
      <c r="G345">
        <f t="shared" si="22"/>
        <v>2.6301539413630386</v>
      </c>
      <c r="H345">
        <f t="shared" si="23"/>
        <v>5.8532837630620076E-3</v>
      </c>
    </row>
    <row r="346" spans="4:8" x14ac:dyDescent="0.25">
      <c r="D346" s="1">
        <v>2.6200000000000698</v>
      </c>
      <c r="E346" s="10">
        <f t="shared" si="20"/>
        <v>1.2977099236640875E-3</v>
      </c>
      <c r="F346">
        <f t="shared" si="21"/>
        <v>1.2976999999999999E-3</v>
      </c>
      <c r="G346">
        <f t="shared" si="22"/>
        <v>2.6200200354473298</v>
      </c>
      <c r="H346">
        <f t="shared" si="23"/>
        <v>7.6471172747803761E-4</v>
      </c>
    </row>
    <row r="347" spans="4:8" x14ac:dyDescent="0.25">
      <c r="D347" s="1">
        <v>2.61000000000007</v>
      </c>
      <c r="E347" s="10">
        <f t="shared" si="20"/>
        <v>1.3026819923371298E-3</v>
      </c>
      <c r="F347">
        <f t="shared" si="21"/>
        <v>1.3025999999999999E-3</v>
      </c>
      <c r="G347">
        <f t="shared" si="22"/>
        <v>2.6101642868109933</v>
      </c>
      <c r="H347">
        <f t="shared" si="23"/>
        <v>6.294513828478239E-3</v>
      </c>
    </row>
    <row r="348" spans="4:8" x14ac:dyDescent="0.25">
      <c r="D348" s="1">
        <v>2.6000000000000698</v>
      </c>
      <c r="E348" s="10">
        <f t="shared" si="20"/>
        <v>1.3076923076922725E-3</v>
      </c>
      <c r="F348">
        <f t="shared" si="21"/>
        <v>1.3075999999999999E-3</v>
      </c>
      <c r="G348">
        <f t="shared" si="22"/>
        <v>2.6001835423676964</v>
      </c>
      <c r="H348">
        <f t="shared" si="23"/>
        <v>7.059321831793362E-3</v>
      </c>
    </row>
    <row r="349" spans="4:8" x14ac:dyDescent="0.25">
      <c r="D349" s="1">
        <v>2.59000000000007</v>
      </c>
      <c r="E349" s="10">
        <f t="shared" si="20"/>
        <v>1.3127413127412772E-3</v>
      </c>
      <c r="F349">
        <f t="shared" si="21"/>
        <v>1.3127E-3</v>
      </c>
      <c r="G349">
        <f t="shared" si="22"/>
        <v>2.5900815113887408</v>
      </c>
      <c r="H349">
        <f t="shared" si="23"/>
        <v>3.1471578637350815E-3</v>
      </c>
    </row>
    <row r="350" spans="4:8" x14ac:dyDescent="0.25">
      <c r="D350" s="1">
        <v>2.5800000000000698</v>
      </c>
      <c r="E350" s="10">
        <f t="shared" si="20"/>
        <v>1.3178294573643055E-3</v>
      </c>
      <c r="F350">
        <f t="shared" si="21"/>
        <v>1.3178E-3</v>
      </c>
      <c r="G350">
        <f t="shared" si="22"/>
        <v>2.5800576718773711</v>
      </c>
      <c r="H350">
        <f t="shared" si="23"/>
        <v>2.2353440814466084E-3</v>
      </c>
    </row>
    <row r="351" spans="4:8" x14ac:dyDescent="0.25">
      <c r="D351" s="1">
        <v>2.57000000000007</v>
      </c>
      <c r="E351" s="10">
        <f t="shared" si="20"/>
        <v>1.3229571984435438E-3</v>
      </c>
      <c r="F351">
        <f t="shared" si="21"/>
        <v>1.3228999999999999E-3</v>
      </c>
      <c r="G351">
        <f t="shared" si="22"/>
        <v>2.5701111195101669</v>
      </c>
      <c r="H351">
        <f t="shared" si="23"/>
        <v>4.3237163461828402E-3</v>
      </c>
    </row>
    <row r="352" spans="4:8" x14ac:dyDescent="0.25">
      <c r="D352" s="1">
        <v>2.5600000000000702</v>
      </c>
      <c r="E352" s="10">
        <f t="shared" si="20"/>
        <v>1.3281249999999634E-3</v>
      </c>
      <c r="F352">
        <f>INT(E352/($K$5))/$J$5</f>
        <v>1.3281E-3</v>
      </c>
      <c r="G352">
        <f t="shared" si="22"/>
        <v>2.5600481891423836</v>
      </c>
      <c r="H352">
        <f t="shared" si="23"/>
        <v>1.8823883716177253E-3</v>
      </c>
    </row>
    <row r="353" spans="4:8" x14ac:dyDescent="0.25">
      <c r="D353" s="1">
        <v>2.55000000000007</v>
      </c>
      <c r="E353" s="10">
        <f t="shared" si="20"/>
        <v>1.3333333333332966E-3</v>
      </c>
      <c r="F353">
        <f t="shared" si="21"/>
        <v>1.3332999999999999E-3</v>
      </c>
      <c r="G353">
        <f t="shared" si="22"/>
        <v>2.5500637515937896</v>
      </c>
      <c r="H353">
        <f t="shared" si="23"/>
        <v>2.5000624988089429E-3</v>
      </c>
    </row>
    <row r="354" spans="4:8" x14ac:dyDescent="0.25">
      <c r="D354" s="1">
        <v>2.5400000000000702</v>
      </c>
      <c r="E354" s="10">
        <f t="shared" si="20"/>
        <v>1.3385826771653174E-3</v>
      </c>
      <c r="F354">
        <f t="shared" si="21"/>
        <v>1.3385000000000001E-3</v>
      </c>
      <c r="G354">
        <f t="shared" si="22"/>
        <v>2.5401568920433317</v>
      </c>
      <c r="H354">
        <f t="shared" si="23"/>
        <v>6.1768520969102654E-3</v>
      </c>
    </row>
    <row r="355" spans="4:8" x14ac:dyDescent="0.25">
      <c r="D355" s="1">
        <v>2.53000000000007</v>
      </c>
      <c r="E355" s="10">
        <f t="shared" si="20"/>
        <v>1.3438735177865239E-3</v>
      </c>
      <c r="F355">
        <f t="shared" si="21"/>
        <v>1.3438E-3</v>
      </c>
      <c r="G355">
        <f t="shared" si="22"/>
        <v>2.5301384134543827</v>
      </c>
      <c r="H355">
        <f t="shared" si="23"/>
        <v>5.4708875222432467E-3</v>
      </c>
    </row>
    <row r="356" spans="4:8" x14ac:dyDescent="0.25">
      <c r="D356" s="1">
        <v>2.5200000000000702</v>
      </c>
      <c r="E356" s="10">
        <f t="shared" si="20"/>
        <v>1.3492063492063116E-3</v>
      </c>
      <c r="F356">
        <f t="shared" si="21"/>
        <v>1.3492000000000001E-3</v>
      </c>
      <c r="G356">
        <f t="shared" si="22"/>
        <v>2.5200118588793359</v>
      </c>
      <c r="H356">
        <f t="shared" si="23"/>
        <v>4.705904470512374E-4</v>
      </c>
    </row>
    <row r="357" spans="4:8" x14ac:dyDescent="0.25">
      <c r="D357" s="1">
        <v>2.51000000000007</v>
      </c>
      <c r="E357" s="10">
        <f t="shared" si="20"/>
        <v>1.3545816733067351E-3</v>
      </c>
      <c r="F357">
        <f t="shared" si="21"/>
        <v>1.3545E-3</v>
      </c>
      <c r="G357">
        <f t="shared" si="22"/>
        <v>2.5101513473606496</v>
      </c>
      <c r="H357">
        <f t="shared" si="23"/>
        <v>6.0297753218980631E-3</v>
      </c>
    </row>
    <row r="358" spans="4:8" x14ac:dyDescent="0.25">
      <c r="D358" s="1">
        <v>2.5000000000000702</v>
      </c>
      <c r="E358" s="10">
        <f t="shared" si="20"/>
        <v>1.3599999999999617E-3</v>
      </c>
      <c r="F358">
        <f t="shared" si="21"/>
        <v>1.3599E-3</v>
      </c>
      <c r="G358">
        <f t="shared" si="22"/>
        <v>2.5001838370468414</v>
      </c>
      <c r="H358">
        <f t="shared" si="23"/>
        <v>7.3534818708507355E-3</v>
      </c>
    </row>
    <row r="359" spans="4:8" x14ac:dyDescent="0.25">
      <c r="D359" s="1">
        <v>2.4900000000000699</v>
      </c>
      <c r="E359" s="10">
        <f t="shared" si="20"/>
        <v>1.3654618473895198E-3</v>
      </c>
      <c r="F359">
        <f t="shared" si="21"/>
        <v>1.3653999999999999E-3</v>
      </c>
      <c r="G359">
        <f t="shared" si="22"/>
        <v>2.4901127874615496</v>
      </c>
      <c r="H359">
        <f t="shared" si="23"/>
        <v>4.5296169268950887E-3</v>
      </c>
    </row>
    <row r="360" spans="4:8" x14ac:dyDescent="0.25">
      <c r="D360" s="1">
        <v>2.4800000000000701</v>
      </c>
      <c r="E360" s="10">
        <f t="shared" si="20"/>
        <v>1.370967741935445E-3</v>
      </c>
      <c r="F360">
        <f t="shared" si="21"/>
        <v>1.3709E-3</v>
      </c>
      <c r="G360">
        <f t="shared" si="22"/>
        <v>2.4801225472317454</v>
      </c>
      <c r="H360">
        <f t="shared" si="23"/>
        <v>4.9414206320669138E-3</v>
      </c>
    </row>
    <row r="361" spans="4:8" x14ac:dyDescent="0.25">
      <c r="D361" s="1">
        <v>2.4700000000000699</v>
      </c>
      <c r="E361" s="10">
        <f t="shared" si="20"/>
        <v>1.3765182186234427E-3</v>
      </c>
      <c r="F361">
        <f t="shared" si="21"/>
        <v>1.3764999999999999E-3</v>
      </c>
      <c r="G361">
        <f t="shared" si="22"/>
        <v>2.4700326916091537</v>
      </c>
      <c r="H361">
        <f t="shared" si="23"/>
        <v>1.3235469264701052E-3</v>
      </c>
    </row>
    <row r="362" spans="4:8" x14ac:dyDescent="0.25">
      <c r="D362" s="1">
        <v>2.4600000000000701</v>
      </c>
      <c r="E362" s="10">
        <f t="shared" si="20"/>
        <v>1.3821138211381719E-3</v>
      </c>
      <c r="F362">
        <f t="shared" si="21"/>
        <v>1.3821E-3</v>
      </c>
      <c r="G362">
        <f t="shared" si="22"/>
        <v>2.4600246002460024</v>
      </c>
      <c r="H362">
        <f t="shared" si="23"/>
        <v>1.0000099972485813E-3</v>
      </c>
    </row>
    <row r="363" spans="4:8" x14ac:dyDescent="0.25">
      <c r="D363" s="1">
        <v>2.4500000000000699</v>
      </c>
      <c r="E363" s="10">
        <f t="shared" si="20"/>
        <v>1.3877551020407767E-3</v>
      </c>
      <c r="F363">
        <f t="shared" si="21"/>
        <v>1.3877E-3</v>
      </c>
      <c r="G363">
        <f t="shared" si="22"/>
        <v>2.450097283274483</v>
      </c>
      <c r="H363">
        <f t="shared" si="23"/>
        <v>3.9707458944101479E-3</v>
      </c>
    </row>
    <row r="364" spans="4:8" x14ac:dyDescent="0.25">
      <c r="D364" s="1">
        <v>2.4400000000000701</v>
      </c>
      <c r="E364" s="10">
        <f t="shared" si="20"/>
        <v>1.3934426229507794E-3</v>
      </c>
      <c r="F364">
        <f t="shared" si="21"/>
        <v>1.3933999999999999E-3</v>
      </c>
      <c r="G364">
        <f t="shared" si="22"/>
        <v>2.4400746375771494</v>
      </c>
      <c r="H364">
        <f t="shared" si="23"/>
        <v>3.0589170934122801E-3</v>
      </c>
    </row>
    <row r="365" spans="4:8" x14ac:dyDescent="0.25">
      <c r="D365" s="1">
        <v>2.4300000000000699</v>
      </c>
      <c r="E365" s="10">
        <f t="shared" si="20"/>
        <v>1.39917695473247E-3</v>
      </c>
      <c r="F365">
        <f t="shared" si="21"/>
        <v>1.3990999999999999E-3</v>
      </c>
      <c r="G365">
        <f t="shared" si="22"/>
        <v>2.4301336573511545</v>
      </c>
      <c r="H365">
        <f t="shared" si="23"/>
        <v>5.5003025137700095E-3</v>
      </c>
    </row>
    <row r="366" spans="4:8" x14ac:dyDescent="0.25">
      <c r="D366" s="1">
        <v>2.4200000000000701</v>
      </c>
      <c r="E366" s="10">
        <f t="shared" si="20"/>
        <v>1.4049586776859095E-3</v>
      </c>
      <c r="F366">
        <f t="shared" si="21"/>
        <v>1.4048999999999999E-3</v>
      </c>
      <c r="G366">
        <f t="shared" si="22"/>
        <v>2.4201010748095948</v>
      </c>
      <c r="H366">
        <f t="shared" si="23"/>
        <v>4.1766450216818548E-3</v>
      </c>
    </row>
    <row r="367" spans="4:8" x14ac:dyDescent="0.25">
      <c r="D367" s="1">
        <v>2.4100000000000699</v>
      </c>
      <c r="E367" s="10">
        <f t="shared" si="20"/>
        <v>1.4107883817426976E-3</v>
      </c>
      <c r="F367">
        <f t="shared" si="21"/>
        <v>1.4107E-3</v>
      </c>
      <c r="G367">
        <f t="shared" si="22"/>
        <v>2.4101509888707735</v>
      </c>
      <c r="H367">
        <f t="shared" si="23"/>
        <v>6.2650983694454146E-3</v>
      </c>
    </row>
    <row r="368" spans="4:8" x14ac:dyDescent="0.25">
      <c r="D368" s="1">
        <v>2.4000000000000701</v>
      </c>
      <c r="E368" s="10">
        <f t="shared" si="20"/>
        <v>1.4166666666666251E-3</v>
      </c>
      <c r="F368">
        <f t="shared" si="21"/>
        <v>1.4166000000000001E-3</v>
      </c>
      <c r="G368">
        <f t="shared" si="22"/>
        <v>2.4001129464915993</v>
      </c>
      <c r="H368">
        <f t="shared" si="23"/>
        <v>4.7061038137192123E-3</v>
      </c>
    </row>
    <row r="369" spans="4:8" x14ac:dyDescent="0.25">
      <c r="D369" s="1">
        <v>2.3900000000000698</v>
      </c>
      <c r="E369" s="10">
        <f t="shared" si="20"/>
        <v>1.4225941422593726E-3</v>
      </c>
      <c r="F369">
        <f t="shared" si="21"/>
        <v>1.4224999999999999E-3</v>
      </c>
      <c r="G369">
        <f t="shared" si="22"/>
        <v>2.390158172231986</v>
      </c>
      <c r="H369">
        <f t="shared" si="23"/>
        <v>6.6180850174125646E-3</v>
      </c>
    </row>
    <row r="370" spans="4:8" x14ac:dyDescent="0.25">
      <c r="D370" s="1">
        <v>2.3800000000000701</v>
      </c>
      <c r="E370" s="10">
        <f t="shared" si="20"/>
        <v>1.4285714285713865E-3</v>
      </c>
      <c r="F370">
        <f t="shared" si="21"/>
        <v>1.4285000000000001E-3</v>
      </c>
      <c r="G370">
        <f t="shared" si="22"/>
        <v>2.3801190059502972</v>
      </c>
      <c r="H370">
        <f t="shared" si="23"/>
        <v>5.0002500095452339E-3</v>
      </c>
    </row>
    <row r="371" spans="4:8" x14ac:dyDescent="0.25">
      <c r="D371" s="1">
        <v>2.37000000000008</v>
      </c>
      <c r="E371" s="10">
        <f t="shared" si="20"/>
        <v>1.434599156118095E-3</v>
      </c>
      <c r="F371">
        <f t="shared" si="21"/>
        <v>1.4345E-3</v>
      </c>
      <c r="G371">
        <f t="shared" si="22"/>
        <v>2.3701638201463924</v>
      </c>
      <c r="H371">
        <f t="shared" si="23"/>
        <v>6.9122424604357293E-3</v>
      </c>
    </row>
    <row r="372" spans="4:8" x14ac:dyDescent="0.25">
      <c r="D372" s="1">
        <v>2.3600000000000798</v>
      </c>
      <c r="E372" s="10">
        <f t="shared" si="20"/>
        <v>1.4406779661016462E-3</v>
      </c>
      <c r="F372">
        <f t="shared" si="21"/>
        <v>1.4406E-3</v>
      </c>
      <c r="G372">
        <f t="shared" si="22"/>
        <v>2.3601277245592112</v>
      </c>
      <c r="H372">
        <f t="shared" si="23"/>
        <v>5.4120575903111754E-3</v>
      </c>
    </row>
    <row r="373" spans="4:8" x14ac:dyDescent="0.25">
      <c r="D373" s="1">
        <v>2.35000000000008</v>
      </c>
      <c r="E373" s="10">
        <f t="shared" si="20"/>
        <v>1.4468085106382484E-3</v>
      </c>
      <c r="F373">
        <f t="shared" si="21"/>
        <v>1.4468E-3</v>
      </c>
      <c r="G373">
        <f t="shared" si="22"/>
        <v>2.3500138236107269</v>
      </c>
      <c r="H373">
        <f t="shared" si="23"/>
        <v>5.8823875092912014E-4</v>
      </c>
    </row>
    <row r="374" spans="4:8" x14ac:dyDescent="0.25">
      <c r="D374" s="1">
        <v>2.3400000000000798</v>
      </c>
      <c r="E374" s="10">
        <f t="shared" si="20"/>
        <v>1.4529914529914033E-3</v>
      </c>
      <c r="F374">
        <f t="shared" si="21"/>
        <v>1.4529E-3</v>
      </c>
      <c r="G374">
        <f t="shared" si="22"/>
        <v>2.3401472916236492</v>
      </c>
      <c r="H374">
        <f t="shared" si="23"/>
        <v>6.2945138277524411E-3</v>
      </c>
    </row>
    <row r="375" spans="4:8" x14ac:dyDescent="0.25">
      <c r="D375" s="1">
        <v>2.33000000000008</v>
      </c>
      <c r="E375" s="10">
        <f t="shared" si="20"/>
        <v>1.4592274678111087E-3</v>
      </c>
      <c r="F375">
        <f t="shared" si="21"/>
        <v>1.4591999999999999E-3</v>
      </c>
      <c r="G375">
        <f t="shared" si="22"/>
        <v>2.3300438596491229</v>
      </c>
      <c r="H375">
        <f t="shared" si="23"/>
        <v>1.8823883709378944E-3</v>
      </c>
    </row>
    <row r="376" spans="4:8" x14ac:dyDescent="0.25">
      <c r="D376" s="1">
        <v>2.3200000000000802</v>
      </c>
      <c r="E376" s="10">
        <f t="shared" si="20"/>
        <v>1.4655172413792596E-3</v>
      </c>
      <c r="F376">
        <f t="shared" si="21"/>
        <v>1.4655E-3</v>
      </c>
      <c r="G376">
        <f t="shared" si="22"/>
        <v>2.3200272944387579</v>
      </c>
      <c r="H376">
        <f t="shared" si="23"/>
        <v>1.1764844257612004E-3</v>
      </c>
    </row>
    <row r="377" spans="4:8" x14ac:dyDescent="0.25">
      <c r="D377" s="1">
        <v>2.31000000000008</v>
      </c>
      <c r="E377" s="10">
        <f t="shared" si="20"/>
        <v>1.4718614718614209E-3</v>
      </c>
      <c r="F377">
        <f t="shared" si="21"/>
        <v>1.4718000000000001E-3</v>
      </c>
      <c r="G377">
        <f t="shared" si="22"/>
        <v>2.3100964805000674</v>
      </c>
      <c r="H377">
        <f t="shared" si="23"/>
        <v>4.1766450211015967E-3</v>
      </c>
    </row>
    <row r="378" spans="4:8" x14ac:dyDescent="0.25">
      <c r="D378" s="1">
        <v>2.3000000000000802</v>
      </c>
      <c r="E378" s="10">
        <f t="shared" si="20"/>
        <v>1.4782608695651657E-3</v>
      </c>
      <c r="F378">
        <f t="shared" si="21"/>
        <v>1.4782E-3</v>
      </c>
      <c r="G378">
        <f t="shared" si="22"/>
        <v>2.3000947097821673</v>
      </c>
      <c r="H378">
        <f t="shared" si="23"/>
        <v>4.117816612484353E-3</v>
      </c>
    </row>
    <row r="379" spans="4:8" x14ac:dyDescent="0.25">
      <c r="D379" s="1">
        <v>2.29000000000008</v>
      </c>
      <c r="E379" s="10">
        <f t="shared" si="20"/>
        <v>1.4847161572051882E-3</v>
      </c>
      <c r="F379">
        <f t="shared" si="21"/>
        <v>1.4847E-3</v>
      </c>
      <c r="G379">
        <f t="shared" si="22"/>
        <v>2.2900249208594325</v>
      </c>
      <c r="H379">
        <f t="shared" si="23"/>
        <v>1.08824713330009E-3</v>
      </c>
    </row>
    <row r="380" spans="4:8" x14ac:dyDescent="0.25">
      <c r="D380" s="1">
        <v>2.2800000000000802</v>
      </c>
      <c r="E380" s="10">
        <f t="shared" si="20"/>
        <v>1.4912280701753862E-3</v>
      </c>
      <c r="F380">
        <f t="shared" si="21"/>
        <v>1.4912E-3</v>
      </c>
      <c r="G380">
        <f t="shared" si="22"/>
        <v>2.2800429184549356</v>
      </c>
      <c r="H380">
        <f t="shared" si="23"/>
        <v>1.8823883708498673E-3</v>
      </c>
    </row>
    <row r="381" spans="4:8" x14ac:dyDescent="0.25">
      <c r="D381" s="1">
        <v>2.27000000000008</v>
      </c>
      <c r="E381" s="10">
        <f t="shared" si="20"/>
        <v>1.497797356828141E-3</v>
      </c>
      <c r="F381">
        <f t="shared" si="21"/>
        <v>1.4977E-3</v>
      </c>
      <c r="G381">
        <f t="shared" si="22"/>
        <v>2.2701475595913734</v>
      </c>
      <c r="H381">
        <f t="shared" si="23"/>
        <v>6.5004225239390862E-3</v>
      </c>
    </row>
    <row r="382" spans="4:8" x14ac:dyDescent="0.25">
      <c r="D382" s="1">
        <v>2.2600000000000802</v>
      </c>
      <c r="E382" s="10">
        <f t="shared" si="20"/>
        <v>1.5044247787610085E-3</v>
      </c>
      <c r="F382">
        <f t="shared" si="21"/>
        <v>1.5043999999999999E-3</v>
      </c>
      <c r="G382">
        <f t="shared" si="22"/>
        <v>2.2600372241425153</v>
      </c>
      <c r="H382">
        <f t="shared" si="23"/>
        <v>1.6470859484566504E-3</v>
      </c>
    </row>
    <row r="383" spans="4:8" x14ac:dyDescent="0.25">
      <c r="D383" s="1">
        <v>2.2500000000000799</v>
      </c>
      <c r="E383" s="10">
        <f t="shared" si="20"/>
        <v>1.5111111111110573E-3</v>
      </c>
      <c r="F383">
        <f t="shared" si="21"/>
        <v>1.5111E-3</v>
      </c>
      <c r="G383">
        <f t="shared" si="22"/>
        <v>2.2500165442392959</v>
      </c>
      <c r="H383">
        <f t="shared" si="23"/>
        <v>7.3529952070806566E-4</v>
      </c>
    </row>
    <row r="384" spans="4:8" x14ac:dyDescent="0.25">
      <c r="D384" s="1">
        <v>2.2400000000000801</v>
      </c>
      <c r="E384" s="10">
        <f t="shared" si="20"/>
        <v>1.5178571428570884E-3</v>
      </c>
      <c r="F384">
        <f t="shared" si="21"/>
        <v>1.5177999999999999E-3</v>
      </c>
      <c r="G384">
        <f t="shared" si="22"/>
        <v>2.2400843325866386</v>
      </c>
      <c r="H384">
        <f t="shared" si="23"/>
        <v>3.7648476142181126E-3</v>
      </c>
    </row>
    <row r="385" spans="4:8" x14ac:dyDescent="0.25">
      <c r="D385" s="1">
        <v>2.2300000000000799</v>
      </c>
      <c r="E385" s="10">
        <f t="shared" si="20"/>
        <v>1.5246636771299902E-3</v>
      </c>
      <c r="F385">
        <f t="shared" si="21"/>
        <v>1.5246000000000001E-3</v>
      </c>
      <c r="G385">
        <f t="shared" si="22"/>
        <v>2.2300931391840479</v>
      </c>
      <c r="H385">
        <f t="shared" si="23"/>
        <v>4.1766450209876236E-3</v>
      </c>
    </row>
    <row r="386" spans="4:8" x14ac:dyDescent="0.25">
      <c r="D386" s="1">
        <v>2.2200000000000801</v>
      </c>
      <c r="E386" s="10">
        <f t="shared" si="20"/>
        <v>1.5315315315314762E-3</v>
      </c>
      <c r="F386">
        <f t="shared" si="21"/>
        <v>1.5315000000000001E-3</v>
      </c>
      <c r="G386">
        <f t="shared" si="22"/>
        <v>2.2200457068233757</v>
      </c>
      <c r="H386">
        <f t="shared" si="23"/>
        <v>2.0588659142126088E-3</v>
      </c>
    </row>
    <row r="387" spans="4:8" x14ac:dyDescent="0.25">
      <c r="D387" s="1">
        <v>2.2100000000000799</v>
      </c>
      <c r="E387" s="10">
        <f t="shared" si="20"/>
        <v>1.5384615384614827E-3</v>
      </c>
      <c r="F387">
        <f t="shared" si="21"/>
        <v>1.5384000000000001E-3</v>
      </c>
      <c r="G387">
        <f t="shared" si="22"/>
        <v>2.2100884035361412</v>
      </c>
      <c r="H387">
        <f t="shared" si="23"/>
        <v>4.000160002774567E-3</v>
      </c>
    </row>
    <row r="388" spans="4:8" x14ac:dyDescent="0.25">
      <c r="D388" s="1">
        <v>2.2000000000000801</v>
      </c>
      <c r="E388" s="10">
        <f t="shared" si="20"/>
        <v>1.545454545454489E-3</v>
      </c>
      <c r="F388">
        <f t="shared" si="21"/>
        <v>1.5453999999999999E-3</v>
      </c>
      <c r="G388">
        <f t="shared" si="22"/>
        <v>2.2000776497994048</v>
      </c>
      <c r="H388">
        <f t="shared" si="23"/>
        <v>3.5295363329396427E-3</v>
      </c>
    </row>
    <row r="389" spans="4:8" x14ac:dyDescent="0.25">
      <c r="D389" s="1">
        <v>2.1900000000000799</v>
      </c>
      <c r="E389" s="10">
        <f t="shared" si="20"/>
        <v>1.5525114155250574E-3</v>
      </c>
      <c r="F389">
        <f t="shared" si="21"/>
        <v>1.5525000000000001E-3</v>
      </c>
      <c r="G389">
        <f t="shared" si="22"/>
        <v>2.1900161030595813</v>
      </c>
      <c r="H389">
        <f t="shared" si="23"/>
        <v>7.3529952061154153E-4</v>
      </c>
    </row>
    <row r="390" spans="4:8" x14ac:dyDescent="0.25">
      <c r="D390" s="1">
        <v>2.1800000000000801</v>
      </c>
      <c r="E390" s="10">
        <f t="shared" si="20"/>
        <v>1.5596330275228784E-3</v>
      </c>
      <c r="F390">
        <f t="shared" si="21"/>
        <v>1.5596E-3</v>
      </c>
      <c r="G390">
        <f t="shared" si="22"/>
        <v>2.1800461656835086</v>
      </c>
      <c r="H390">
        <f t="shared" si="23"/>
        <v>2.1176919003908809E-3</v>
      </c>
    </row>
    <row r="391" spans="4:8" x14ac:dyDescent="0.25">
      <c r="D391" s="1">
        <v>2.1700000000000799</v>
      </c>
      <c r="E391" s="10">
        <f t="shared" si="20"/>
        <v>1.5668202764976382E-3</v>
      </c>
      <c r="F391">
        <f t="shared" si="21"/>
        <v>1.5667999999999999E-3</v>
      </c>
      <c r="G391">
        <f t="shared" si="22"/>
        <v>2.1700280827163647</v>
      </c>
      <c r="H391">
        <f t="shared" si="23"/>
        <v>1.2941343910068462E-3</v>
      </c>
    </row>
    <row r="392" spans="4:8" x14ac:dyDescent="0.25">
      <c r="D392" s="1">
        <v>2.1600000000000801</v>
      </c>
      <c r="E392" s="10">
        <f t="shared" si="20"/>
        <v>1.5740740740740155E-3</v>
      </c>
      <c r="F392">
        <f t="shared" si="21"/>
        <v>1.5740000000000001E-3</v>
      </c>
      <c r="G392">
        <f t="shared" si="22"/>
        <v>2.1601016518424392</v>
      </c>
      <c r="H392">
        <f t="shared" si="23"/>
        <v>4.706103812921459E-3</v>
      </c>
    </row>
    <row r="393" spans="4:8" x14ac:dyDescent="0.25">
      <c r="D393" s="1">
        <v>2.1500000000000798</v>
      </c>
      <c r="E393" s="10">
        <f t="shared" ref="E393:E456" si="24">$F$6/D393</f>
        <v>1.5813953488371506E-3</v>
      </c>
      <c r="F393">
        <f t="shared" ref="F393:F456" si="25">INT(E393/($K$5))/$J$5</f>
        <v>1.5812999999999999E-3</v>
      </c>
      <c r="G393">
        <f t="shared" ref="G393:G456" si="26">$F$6/F393</f>
        <v>2.1501296401694807</v>
      </c>
      <c r="H393">
        <f t="shared" ref="H393:H456" si="27">((G393-D393)/D393)*100</f>
        <v>6.0297753209704111E-3</v>
      </c>
    </row>
    <row r="394" spans="4:8" x14ac:dyDescent="0.25">
      <c r="D394" s="1">
        <v>2.1400000000000801</v>
      </c>
      <c r="E394" s="10">
        <f t="shared" si="24"/>
        <v>1.5887850467289125E-3</v>
      </c>
      <c r="F394">
        <f t="shared" si="25"/>
        <v>1.5887E-3</v>
      </c>
      <c r="G394">
        <f t="shared" si="26"/>
        <v>2.140114559073456</v>
      </c>
      <c r="H394">
        <f t="shared" si="27"/>
        <v>5.3532277278496142E-3</v>
      </c>
    </row>
    <row r="395" spans="4:8" x14ac:dyDescent="0.25">
      <c r="D395" s="1">
        <v>2.1300000000000798</v>
      </c>
      <c r="E395" s="10">
        <f t="shared" si="24"/>
        <v>1.5962441314553392E-3</v>
      </c>
      <c r="F395">
        <f t="shared" si="25"/>
        <v>1.5962000000000001E-3</v>
      </c>
      <c r="G395">
        <f t="shared" si="26"/>
        <v>2.1300588898634252</v>
      </c>
      <c r="H395">
        <f t="shared" si="27"/>
        <v>2.7647823166828105E-3</v>
      </c>
    </row>
    <row r="396" spans="4:8" x14ac:dyDescent="0.25">
      <c r="D396" s="1">
        <v>2.12000000000008</v>
      </c>
      <c r="E396" s="10">
        <f t="shared" si="24"/>
        <v>1.6037735849055998E-3</v>
      </c>
      <c r="F396">
        <f t="shared" si="25"/>
        <v>1.6037E-3</v>
      </c>
      <c r="G396">
        <f t="shared" si="26"/>
        <v>2.1200972750514433</v>
      </c>
      <c r="H396">
        <f t="shared" si="27"/>
        <v>4.5884458190212779E-3</v>
      </c>
    </row>
    <row r="397" spans="4:8" x14ac:dyDescent="0.25">
      <c r="D397" s="1">
        <v>2.1100000000000798</v>
      </c>
      <c r="E397" s="10">
        <f t="shared" si="24"/>
        <v>1.6113744075828774E-3</v>
      </c>
      <c r="F397">
        <f t="shared" si="25"/>
        <v>1.6113E-3</v>
      </c>
      <c r="G397">
        <f t="shared" si="26"/>
        <v>2.1100974368522309</v>
      </c>
      <c r="H397">
        <f t="shared" si="27"/>
        <v>4.6178602915227509E-3</v>
      </c>
    </row>
    <row r="398" spans="4:8" x14ac:dyDescent="0.25">
      <c r="D398" s="1">
        <v>2.10000000000008</v>
      </c>
      <c r="E398" s="10">
        <f t="shared" si="24"/>
        <v>1.6190476190475573E-3</v>
      </c>
      <c r="F398">
        <f t="shared" si="25"/>
        <v>1.619E-3</v>
      </c>
      <c r="G398">
        <f t="shared" si="26"/>
        <v>2.1000617665225447</v>
      </c>
      <c r="H398">
        <f t="shared" si="27"/>
        <v>2.9412629745094719E-3</v>
      </c>
    </row>
    <row r="399" spans="4:8" x14ac:dyDescent="0.25">
      <c r="D399" s="1">
        <v>2.0900000000000798</v>
      </c>
      <c r="E399" s="10">
        <f t="shared" si="24"/>
        <v>1.6267942583731436E-3</v>
      </c>
      <c r="F399">
        <f t="shared" si="25"/>
        <v>1.6267E-3</v>
      </c>
      <c r="G399">
        <f t="shared" si="26"/>
        <v>2.0901211040757359</v>
      </c>
      <c r="H399">
        <f t="shared" si="27"/>
        <v>5.7944533806759046E-3</v>
      </c>
    </row>
    <row r="400" spans="4:8" x14ac:dyDescent="0.25">
      <c r="D400" s="1">
        <v>2.08000000000008</v>
      </c>
      <c r="E400" s="10">
        <f t="shared" si="24"/>
        <v>1.6346153846153216E-3</v>
      </c>
      <c r="F400">
        <f t="shared" si="25"/>
        <v>1.6345999999999999E-3</v>
      </c>
      <c r="G400">
        <f t="shared" si="26"/>
        <v>2.0800195766548391</v>
      </c>
      <c r="H400">
        <f t="shared" si="27"/>
        <v>9.41185324954094E-4</v>
      </c>
    </row>
    <row r="401" spans="4:8" x14ac:dyDescent="0.25">
      <c r="D401" s="1">
        <v>2.0700000000000802</v>
      </c>
      <c r="E401" s="10">
        <f t="shared" si="24"/>
        <v>1.6425120772946221E-3</v>
      </c>
      <c r="F401">
        <f t="shared" si="25"/>
        <v>1.6425000000000001E-3</v>
      </c>
      <c r="G401">
        <f t="shared" si="26"/>
        <v>2.0700152207001521</v>
      </c>
      <c r="H401">
        <f t="shared" si="27"/>
        <v>7.3529952038025258E-4</v>
      </c>
    </row>
    <row r="402" spans="4:8" x14ac:dyDescent="0.25">
      <c r="D402" s="1">
        <v>2.06000000000008</v>
      </c>
      <c r="E402" s="10">
        <f t="shared" si="24"/>
        <v>1.6504854368931397E-3</v>
      </c>
      <c r="F402">
        <f t="shared" si="25"/>
        <v>1.6504E-3</v>
      </c>
      <c r="G402">
        <f t="shared" si="26"/>
        <v>2.060106640814348</v>
      </c>
      <c r="H402">
        <f t="shared" si="27"/>
        <v>5.1767385567004333E-3</v>
      </c>
    </row>
    <row r="403" spans="4:8" x14ac:dyDescent="0.25">
      <c r="D403" s="1">
        <v>2.0500000000000802</v>
      </c>
      <c r="E403" s="10">
        <f t="shared" si="24"/>
        <v>1.6585365853657888E-3</v>
      </c>
      <c r="F403">
        <f t="shared" si="25"/>
        <v>1.6585E-3</v>
      </c>
      <c r="G403">
        <f t="shared" si="26"/>
        <v>2.0500452215857701</v>
      </c>
      <c r="H403">
        <f t="shared" si="27"/>
        <v>2.2059310092618486E-3</v>
      </c>
    </row>
    <row r="404" spans="4:8" x14ac:dyDescent="0.25">
      <c r="D404" s="1">
        <v>2.04000000000008</v>
      </c>
      <c r="E404" s="10">
        <f t="shared" si="24"/>
        <v>1.6666666666666013E-3</v>
      </c>
      <c r="F404">
        <f t="shared" si="25"/>
        <v>1.6666000000000001E-3</v>
      </c>
      <c r="G404">
        <f t="shared" si="26"/>
        <v>2.0400816032641305</v>
      </c>
      <c r="H404">
        <f t="shared" si="27"/>
        <v>4.0001600024748112E-3</v>
      </c>
    </row>
    <row r="405" spans="4:8" x14ac:dyDescent="0.25">
      <c r="D405" s="1">
        <v>2.0300000000000802</v>
      </c>
      <c r="E405" s="10">
        <f t="shared" si="24"/>
        <v>1.6748768472905741E-3</v>
      </c>
      <c r="F405">
        <f t="shared" si="25"/>
        <v>1.6747999999999999E-3</v>
      </c>
      <c r="G405">
        <f t="shared" si="26"/>
        <v>2.0300931454502029</v>
      </c>
      <c r="H405">
        <f t="shared" si="27"/>
        <v>4.5884458188536889E-3</v>
      </c>
    </row>
    <row r="406" spans="4:8" x14ac:dyDescent="0.25">
      <c r="D406" s="1">
        <v>2.02000000000008</v>
      </c>
      <c r="E406" s="10">
        <f t="shared" si="24"/>
        <v>1.6831683168316164E-3</v>
      </c>
      <c r="F406">
        <f t="shared" si="25"/>
        <v>1.6831000000000001E-3</v>
      </c>
      <c r="G406">
        <f t="shared" si="26"/>
        <v>2.0200819915631869</v>
      </c>
      <c r="H406">
        <f t="shared" si="27"/>
        <v>4.0589882726212966E-3</v>
      </c>
    </row>
    <row r="407" spans="4:8" x14ac:dyDescent="0.25">
      <c r="D407" s="1">
        <v>2.0100000000000802</v>
      </c>
      <c r="E407" s="10">
        <f t="shared" si="24"/>
        <v>1.6915422885571464E-3</v>
      </c>
      <c r="F407">
        <f t="shared" si="25"/>
        <v>1.6915000000000001E-3</v>
      </c>
      <c r="G407">
        <f t="shared" si="26"/>
        <v>2.0100502512562812</v>
      </c>
      <c r="H407">
        <f t="shared" si="27"/>
        <v>2.50006249756515E-3</v>
      </c>
    </row>
    <row r="408" spans="4:8" x14ac:dyDescent="0.25">
      <c r="D408" s="1">
        <v>2.0000000000000799</v>
      </c>
      <c r="E408" s="10">
        <f t="shared" si="24"/>
        <v>1.699999999999932E-3</v>
      </c>
      <c r="F408">
        <f t="shared" si="25"/>
        <v>1.6999000000000001E-3</v>
      </c>
      <c r="G408">
        <f t="shared" si="26"/>
        <v>2.0001176539796455</v>
      </c>
      <c r="H408">
        <f t="shared" si="27"/>
        <v>5.8826989782765219E-3</v>
      </c>
    </row>
    <row r="409" spans="4:8" x14ac:dyDescent="0.25">
      <c r="D409" s="1">
        <v>1.9900000000000799</v>
      </c>
      <c r="E409" s="10">
        <f t="shared" si="24"/>
        <v>1.7085427135677704E-3</v>
      </c>
      <c r="F409">
        <f t="shared" si="25"/>
        <v>1.7084999999999999E-3</v>
      </c>
      <c r="G409">
        <f t="shared" si="26"/>
        <v>1.9900497512437811</v>
      </c>
      <c r="H409">
        <f t="shared" si="27"/>
        <v>2.5000624975482738E-3</v>
      </c>
    </row>
    <row r="410" spans="4:8" x14ac:dyDescent="0.25">
      <c r="D410" s="1">
        <v>1.9800000000000799</v>
      </c>
      <c r="E410" s="10">
        <f t="shared" si="24"/>
        <v>1.7171717171716478E-3</v>
      </c>
      <c r="F410">
        <f t="shared" si="25"/>
        <v>1.7171E-3</v>
      </c>
      <c r="G410">
        <f t="shared" si="26"/>
        <v>1.9800826975714867</v>
      </c>
      <c r="H410">
        <f t="shared" si="27"/>
        <v>4.1766450205440583E-3</v>
      </c>
    </row>
    <row r="411" spans="4:8" x14ac:dyDescent="0.25">
      <c r="D411" s="1">
        <v>1.9700000000000799</v>
      </c>
      <c r="E411" s="10">
        <f t="shared" si="24"/>
        <v>1.7258883248730263E-3</v>
      </c>
      <c r="F411">
        <f t="shared" si="25"/>
        <v>1.7258E-3</v>
      </c>
      <c r="G411">
        <f t="shared" si="26"/>
        <v>1.9701008228068142</v>
      </c>
      <c r="H411">
        <f t="shared" si="27"/>
        <v>5.1179089712835944E-3</v>
      </c>
    </row>
    <row r="412" spans="4:8" x14ac:dyDescent="0.25">
      <c r="D412" s="1">
        <v>1.9600000000000799</v>
      </c>
      <c r="E412" s="10">
        <f t="shared" si="24"/>
        <v>1.7346938775509497E-3</v>
      </c>
      <c r="F412">
        <f t="shared" si="25"/>
        <v>1.7346E-3</v>
      </c>
      <c r="G412">
        <f t="shared" si="26"/>
        <v>1.9601060763288365</v>
      </c>
      <c r="H412">
        <f t="shared" si="27"/>
        <v>5.4120575896216168E-3</v>
      </c>
    </row>
    <row r="413" spans="4:8" x14ac:dyDescent="0.25">
      <c r="D413" s="1">
        <v>1.9500000000000799</v>
      </c>
      <c r="E413" s="10">
        <f t="shared" si="24"/>
        <v>1.7435897435896721E-3</v>
      </c>
      <c r="F413">
        <f t="shared" si="25"/>
        <v>1.7435E-3</v>
      </c>
      <c r="G413">
        <f t="shared" si="26"/>
        <v>1.9501003728133064</v>
      </c>
      <c r="H413">
        <f t="shared" si="27"/>
        <v>5.1473237552049885E-3</v>
      </c>
    </row>
    <row r="414" spans="4:8" x14ac:dyDescent="0.25">
      <c r="D414" s="1">
        <v>1.9400000000000801</v>
      </c>
      <c r="E414" s="10">
        <f t="shared" si="24"/>
        <v>1.7525773195875565E-3</v>
      </c>
      <c r="F414">
        <f t="shared" si="25"/>
        <v>1.7524999999999999E-3</v>
      </c>
      <c r="G414">
        <f t="shared" si="26"/>
        <v>1.9400855920114122</v>
      </c>
      <c r="H414">
        <f t="shared" si="27"/>
        <v>4.4119593470137155E-3</v>
      </c>
    </row>
    <row r="415" spans="4:8" x14ac:dyDescent="0.25">
      <c r="D415" s="1">
        <v>1.9300000000000801</v>
      </c>
      <c r="E415" s="10">
        <f t="shared" si="24"/>
        <v>1.7616580310880097E-3</v>
      </c>
      <c r="F415">
        <f t="shared" si="25"/>
        <v>1.7616000000000001E-3</v>
      </c>
      <c r="G415">
        <f t="shared" si="26"/>
        <v>1.9300635785649407</v>
      </c>
      <c r="H415">
        <f t="shared" si="27"/>
        <v>3.29422615858076E-3</v>
      </c>
    </row>
    <row r="416" spans="4:8" x14ac:dyDescent="0.25">
      <c r="D416" s="1">
        <v>1.9200000000000801</v>
      </c>
      <c r="E416" s="10">
        <f t="shared" si="24"/>
        <v>1.7708333333332593E-3</v>
      </c>
      <c r="F416">
        <f t="shared" si="25"/>
        <v>1.7708000000000001E-3</v>
      </c>
      <c r="G416">
        <f t="shared" si="26"/>
        <v>1.9200361418567877</v>
      </c>
      <c r="H416">
        <f t="shared" si="27"/>
        <v>1.8823883701894429E-3</v>
      </c>
    </row>
    <row r="417" spans="4:8" x14ac:dyDescent="0.25">
      <c r="D417" s="1">
        <v>1.9100000000000801</v>
      </c>
      <c r="E417" s="10">
        <f t="shared" si="24"/>
        <v>1.7801047120418101E-3</v>
      </c>
      <c r="F417">
        <f t="shared" si="25"/>
        <v>1.7801E-3</v>
      </c>
      <c r="G417">
        <f t="shared" si="26"/>
        <v>1.9100050558957362</v>
      </c>
      <c r="H417">
        <f t="shared" si="27"/>
        <v>2.6470657885529781E-4</v>
      </c>
    </row>
    <row r="418" spans="4:8" x14ac:dyDescent="0.25">
      <c r="D418" s="1">
        <v>1.9000000000000901</v>
      </c>
      <c r="E418" s="10">
        <f t="shared" si="24"/>
        <v>1.7894736842104413E-3</v>
      </c>
      <c r="F418">
        <f t="shared" si="25"/>
        <v>1.7894E-3</v>
      </c>
      <c r="G418">
        <f t="shared" si="26"/>
        <v>1.9000782385157036</v>
      </c>
      <c r="H418">
        <f t="shared" si="27"/>
        <v>4.1178166112368891E-3</v>
      </c>
    </row>
    <row r="419" spans="4:8" x14ac:dyDescent="0.25">
      <c r="D419" s="1">
        <v>1.8900000000000901</v>
      </c>
      <c r="E419" s="10">
        <f t="shared" si="24"/>
        <v>1.7989417989417132E-3</v>
      </c>
      <c r="F419">
        <f t="shared" si="25"/>
        <v>1.7989E-3</v>
      </c>
      <c r="G419">
        <f t="shared" si="26"/>
        <v>1.8900439157262772</v>
      </c>
      <c r="H419">
        <f t="shared" si="27"/>
        <v>2.323583396143589E-3</v>
      </c>
    </row>
    <row r="420" spans="4:8" x14ac:dyDescent="0.25">
      <c r="D420" s="1">
        <v>1.88000000000009</v>
      </c>
      <c r="E420" s="10">
        <f t="shared" si="24"/>
        <v>1.8085106382977857E-3</v>
      </c>
      <c r="F420">
        <f t="shared" si="25"/>
        <v>1.8085E-3</v>
      </c>
      <c r="G420">
        <f t="shared" si="26"/>
        <v>1.8800110588885817</v>
      </c>
      <c r="H420">
        <f t="shared" si="27"/>
        <v>5.8823874955432523E-4</v>
      </c>
    </row>
    <row r="421" spans="4:8" x14ac:dyDescent="0.25">
      <c r="D421" s="1">
        <v>1.87000000000009</v>
      </c>
      <c r="E421" s="10">
        <f t="shared" si="24"/>
        <v>1.8181818181817306E-3</v>
      </c>
      <c r="F421">
        <f t="shared" si="25"/>
        <v>1.8181E-3</v>
      </c>
      <c r="G421">
        <f t="shared" si="26"/>
        <v>1.8700841537869204</v>
      </c>
      <c r="H421">
        <f t="shared" si="27"/>
        <v>4.5002025042968075E-3</v>
      </c>
    </row>
    <row r="422" spans="4:8" x14ac:dyDescent="0.25">
      <c r="D422" s="1">
        <v>1.86000000000009</v>
      </c>
      <c r="E422" s="10">
        <f t="shared" si="24"/>
        <v>1.8279569892472234E-3</v>
      </c>
      <c r="F422">
        <f t="shared" si="25"/>
        <v>1.8278999999999999E-3</v>
      </c>
      <c r="G422">
        <f t="shared" si="26"/>
        <v>1.860057990043219</v>
      </c>
      <c r="H422">
        <f t="shared" si="27"/>
        <v>3.1177442542475982E-3</v>
      </c>
    </row>
    <row r="423" spans="4:8" x14ac:dyDescent="0.25">
      <c r="D423" s="1">
        <v>1.85000000000009</v>
      </c>
      <c r="E423" s="10">
        <f t="shared" si="24"/>
        <v>1.8378378378377483E-3</v>
      </c>
      <c r="F423">
        <f t="shared" si="25"/>
        <v>1.8377999999999999E-3</v>
      </c>
      <c r="G423">
        <f t="shared" si="26"/>
        <v>1.8500380890194799</v>
      </c>
      <c r="H423">
        <f t="shared" si="27"/>
        <v>2.0588659129643317E-3</v>
      </c>
    </row>
    <row r="424" spans="4:8" x14ac:dyDescent="0.25">
      <c r="D424" s="1">
        <v>1.84000000000009</v>
      </c>
      <c r="E424" s="10">
        <f t="shared" si="24"/>
        <v>1.8478260869564313E-3</v>
      </c>
      <c r="F424">
        <f t="shared" si="25"/>
        <v>1.8477999999999999E-3</v>
      </c>
      <c r="G424">
        <f t="shared" si="26"/>
        <v>1.8400259768373199</v>
      </c>
      <c r="H424">
        <f t="shared" si="27"/>
        <v>1.4117846320616243E-3</v>
      </c>
    </row>
    <row r="425" spans="4:8" x14ac:dyDescent="0.25">
      <c r="D425" s="1">
        <v>1.83000000000009</v>
      </c>
      <c r="E425" s="10">
        <f t="shared" si="24"/>
        <v>1.8579234972676681E-3</v>
      </c>
      <c r="F425">
        <f t="shared" si="25"/>
        <v>1.8579E-3</v>
      </c>
      <c r="G425">
        <f t="shared" si="26"/>
        <v>1.8300231444103556</v>
      </c>
      <c r="H425">
        <f t="shared" si="27"/>
        <v>1.2647218724387216E-3</v>
      </c>
    </row>
    <row r="426" spans="4:8" x14ac:dyDescent="0.25">
      <c r="D426" s="1">
        <v>1.82000000000009</v>
      </c>
      <c r="E426" s="10">
        <f t="shared" si="24"/>
        <v>1.8681318681317758E-3</v>
      </c>
      <c r="F426">
        <f t="shared" si="25"/>
        <v>1.8680999999999999E-3</v>
      </c>
      <c r="G426">
        <f t="shared" si="26"/>
        <v>1.8200310475884589</v>
      </c>
      <c r="H426">
        <f t="shared" si="27"/>
        <v>1.705911448841422E-3</v>
      </c>
    </row>
    <row r="427" spans="4:8" x14ac:dyDescent="0.25">
      <c r="D427" s="1">
        <v>1.81000000000009</v>
      </c>
      <c r="E427" s="10">
        <f t="shared" si="24"/>
        <v>1.8784530386739397E-3</v>
      </c>
      <c r="F427">
        <f t="shared" si="25"/>
        <v>1.8783999999999999E-3</v>
      </c>
      <c r="G427">
        <f t="shared" si="26"/>
        <v>1.8100511073253833</v>
      </c>
      <c r="H427">
        <f t="shared" si="27"/>
        <v>2.823609132228727E-3</v>
      </c>
    </row>
    <row r="428" spans="4:8" x14ac:dyDescent="0.25">
      <c r="D428" s="1">
        <v>1.80000000000009</v>
      </c>
      <c r="E428" s="10">
        <f t="shared" si="24"/>
        <v>1.8888888888887944E-3</v>
      </c>
      <c r="F428">
        <f t="shared" si="25"/>
        <v>1.8887999999999999E-3</v>
      </c>
      <c r="G428">
        <f t="shared" si="26"/>
        <v>1.8000847098686996</v>
      </c>
      <c r="H428">
        <f t="shared" si="27"/>
        <v>4.7061038116466983E-3</v>
      </c>
    </row>
    <row r="429" spans="4:8" x14ac:dyDescent="0.25">
      <c r="D429" s="1">
        <v>1.79000000000009</v>
      </c>
      <c r="E429" s="10">
        <f t="shared" si="24"/>
        <v>1.8994413407820274E-3</v>
      </c>
      <c r="F429">
        <f t="shared" si="25"/>
        <v>1.8994000000000001E-3</v>
      </c>
      <c r="G429">
        <f t="shared" si="26"/>
        <v>1.790038959671475</v>
      </c>
      <c r="H429">
        <f t="shared" si="27"/>
        <v>2.1765179544696233E-3</v>
      </c>
    </row>
    <row r="430" spans="4:8" x14ac:dyDescent="0.25">
      <c r="D430" s="1">
        <v>1.78000000000009</v>
      </c>
      <c r="E430" s="10">
        <f t="shared" si="24"/>
        <v>1.9101123595504652E-3</v>
      </c>
      <c r="F430">
        <f t="shared" si="25"/>
        <v>1.9101000000000001E-3</v>
      </c>
      <c r="G430">
        <f t="shared" si="26"/>
        <v>1.7800115177215852</v>
      </c>
      <c r="H430">
        <f t="shared" si="27"/>
        <v>6.4706300534903189E-4</v>
      </c>
    </row>
    <row r="431" spans="4:8" x14ac:dyDescent="0.25">
      <c r="D431" s="1">
        <v>1.7700000000000899</v>
      </c>
      <c r="E431" s="10">
        <f t="shared" si="24"/>
        <v>1.9209039548021621E-3</v>
      </c>
      <c r="F431">
        <f t="shared" si="25"/>
        <v>1.9208999999999999E-3</v>
      </c>
      <c r="G431">
        <f t="shared" si="26"/>
        <v>1.7700036441251497</v>
      </c>
      <c r="H431">
        <f t="shared" si="27"/>
        <v>2.0588277173499967E-4</v>
      </c>
    </row>
    <row r="432" spans="4:8" x14ac:dyDescent="0.25">
      <c r="D432" s="1">
        <v>1.7600000000000899</v>
      </c>
      <c r="E432" s="10">
        <f t="shared" si="24"/>
        <v>1.931818181818083E-3</v>
      </c>
      <c r="F432">
        <f t="shared" si="25"/>
        <v>1.9318E-3</v>
      </c>
      <c r="G432">
        <f t="shared" si="26"/>
        <v>1.7600165648617869</v>
      </c>
      <c r="H432">
        <f t="shared" si="27"/>
        <v>9.4118532369246496E-4</v>
      </c>
    </row>
    <row r="433" spans="4:8" x14ac:dyDescent="0.25">
      <c r="D433" s="1">
        <v>1.7500000000000899</v>
      </c>
      <c r="E433" s="10">
        <f t="shared" si="24"/>
        <v>1.9428571428570429E-3</v>
      </c>
      <c r="F433">
        <f t="shared" si="25"/>
        <v>1.9428E-3</v>
      </c>
      <c r="G433">
        <f t="shared" si="26"/>
        <v>1.7500514721021205</v>
      </c>
      <c r="H433">
        <f t="shared" si="27"/>
        <v>2.9412629731771656E-3</v>
      </c>
    </row>
    <row r="434" spans="4:8" x14ac:dyDescent="0.25">
      <c r="D434" s="1">
        <v>1.7400000000000899</v>
      </c>
      <c r="E434" s="10">
        <f t="shared" si="24"/>
        <v>1.954022988505646E-3</v>
      </c>
      <c r="F434">
        <f t="shared" si="25"/>
        <v>1.954E-3</v>
      </c>
      <c r="G434">
        <f t="shared" si="26"/>
        <v>1.7400204708290685</v>
      </c>
      <c r="H434">
        <f t="shared" si="27"/>
        <v>1.1764844240575623E-3</v>
      </c>
    </row>
    <row r="435" spans="4:8" x14ac:dyDescent="0.25">
      <c r="D435" s="1">
        <v>1.7300000000000899</v>
      </c>
      <c r="E435" s="10">
        <f t="shared" si="24"/>
        <v>1.965317919075042E-3</v>
      </c>
      <c r="F435">
        <f t="shared" si="25"/>
        <v>1.9653000000000001E-3</v>
      </c>
      <c r="G435">
        <f t="shared" si="26"/>
        <v>1.7300157736732305</v>
      </c>
      <c r="H435">
        <f t="shared" si="27"/>
        <v>9.1177301390399953E-4</v>
      </c>
    </row>
    <row r="436" spans="4:8" x14ac:dyDescent="0.25">
      <c r="D436" s="1">
        <v>1.7200000000000899</v>
      </c>
      <c r="E436" s="10">
        <f t="shared" si="24"/>
        <v>1.9767441860464082E-3</v>
      </c>
      <c r="F436">
        <f t="shared" si="25"/>
        <v>1.9767000000000001E-3</v>
      </c>
      <c r="G436">
        <f t="shared" si="26"/>
        <v>1.7200384479182473</v>
      </c>
      <c r="H436">
        <f t="shared" si="27"/>
        <v>2.2353440789205795E-3</v>
      </c>
    </row>
    <row r="437" spans="4:8" x14ac:dyDescent="0.25">
      <c r="D437" s="1">
        <v>1.7100000000000899</v>
      </c>
      <c r="E437" s="10">
        <f t="shared" si="24"/>
        <v>1.9883040935671469E-3</v>
      </c>
      <c r="F437">
        <f t="shared" si="25"/>
        <v>1.9883000000000001E-3</v>
      </c>
      <c r="G437">
        <f t="shared" si="26"/>
        <v>1.7100035205954833</v>
      </c>
      <c r="H437">
        <f t="shared" si="27"/>
        <v>2.058827715459456E-4</v>
      </c>
    </row>
    <row r="438" spans="4:8" x14ac:dyDescent="0.25">
      <c r="D438" s="1">
        <v>1.7000000000000901</v>
      </c>
      <c r="E438" s="10">
        <f t="shared" si="24"/>
        <v>1.9999999999998938E-3</v>
      </c>
      <c r="F438">
        <f t="shared" si="25"/>
        <v>1.9999000000000002E-3</v>
      </c>
      <c r="G438">
        <f t="shared" si="26"/>
        <v>1.7000850042502123</v>
      </c>
      <c r="H438">
        <f t="shared" si="27"/>
        <v>5.0002500071847263E-3</v>
      </c>
    </row>
    <row r="439" spans="4:8" x14ac:dyDescent="0.25">
      <c r="D439" s="1">
        <v>1.6900000000000901</v>
      </c>
      <c r="E439" s="10">
        <f t="shared" si="24"/>
        <v>2.0118343195265199E-3</v>
      </c>
      <c r="F439">
        <f t="shared" si="25"/>
        <v>2.0117999999999998E-3</v>
      </c>
      <c r="G439">
        <f t="shared" si="26"/>
        <v>1.6900288299035691</v>
      </c>
      <c r="H439">
        <f t="shared" si="27"/>
        <v>1.7059114484594534E-3</v>
      </c>
    </row>
    <row r="440" spans="4:8" x14ac:dyDescent="0.25">
      <c r="D440" s="1">
        <v>1.6800000000000901</v>
      </c>
      <c r="E440" s="10">
        <f t="shared" si="24"/>
        <v>2.0238095238094152E-3</v>
      </c>
      <c r="F440">
        <f t="shared" si="25"/>
        <v>2.0238000000000001E-3</v>
      </c>
      <c r="G440">
        <f t="shared" si="26"/>
        <v>1.6800079059195572</v>
      </c>
      <c r="H440">
        <f t="shared" si="27"/>
        <v>4.7059044446951621E-4</v>
      </c>
    </row>
    <row r="441" spans="4:8" x14ac:dyDescent="0.25">
      <c r="D441" s="1">
        <v>1.6700000000000901</v>
      </c>
      <c r="E441" s="10">
        <f t="shared" si="24"/>
        <v>2.0359281437124649E-3</v>
      </c>
      <c r="F441">
        <f t="shared" si="25"/>
        <v>2.0359000000000002E-3</v>
      </c>
      <c r="G441">
        <f t="shared" si="26"/>
        <v>1.6700230856132421</v>
      </c>
      <c r="H441">
        <f t="shared" si="27"/>
        <v>1.3823720450303093E-3</v>
      </c>
    </row>
    <row r="442" spans="4:8" x14ac:dyDescent="0.25">
      <c r="D442" s="1">
        <v>1.6600000000000901</v>
      </c>
      <c r="E442" s="10">
        <f t="shared" si="24"/>
        <v>2.0481927710842263E-3</v>
      </c>
      <c r="F442">
        <f t="shared" si="25"/>
        <v>2.0481000000000002E-3</v>
      </c>
      <c r="G442">
        <f t="shared" si="26"/>
        <v>1.660075191641033</v>
      </c>
      <c r="H442">
        <f t="shared" si="27"/>
        <v>4.5296169242732389E-3</v>
      </c>
    </row>
    <row r="443" spans="4:8" x14ac:dyDescent="0.25">
      <c r="D443" s="1">
        <v>1.6500000000000901</v>
      </c>
      <c r="E443" s="10">
        <f t="shared" si="24"/>
        <v>2.0606060606059482E-3</v>
      </c>
      <c r="F443">
        <f t="shared" si="25"/>
        <v>2.0606000000000001E-3</v>
      </c>
      <c r="G443">
        <f t="shared" si="26"/>
        <v>1.6500048529554496</v>
      </c>
      <c r="H443">
        <f t="shared" si="27"/>
        <v>2.9411850664052132E-4</v>
      </c>
    </row>
    <row r="444" spans="4:8" x14ac:dyDescent="0.25">
      <c r="D444" s="1">
        <v>1.6400000000000901</v>
      </c>
      <c r="E444" s="10">
        <f t="shared" si="24"/>
        <v>2.0731707317072031E-3</v>
      </c>
      <c r="F444">
        <f t="shared" si="25"/>
        <v>2.0731E-3</v>
      </c>
      <c r="G444">
        <f t="shared" si="26"/>
        <v>1.6400559548502243</v>
      </c>
      <c r="H444">
        <f t="shared" si="27"/>
        <v>3.4118811057443233E-3</v>
      </c>
    </row>
    <row r="445" spans="4:8" x14ac:dyDescent="0.25">
      <c r="D445" s="1">
        <v>1.63000000000009</v>
      </c>
      <c r="E445" s="10">
        <f t="shared" si="24"/>
        <v>2.0858895705520319E-3</v>
      </c>
      <c r="F445">
        <f t="shared" si="25"/>
        <v>2.0858000000000001E-3</v>
      </c>
      <c r="G445">
        <f t="shared" si="26"/>
        <v>1.6300699971234058</v>
      </c>
      <c r="H445">
        <f t="shared" si="27"/>
        <v>4.29430204391328E-3</v>
      </c>
    </row>
    <row r="446" spans="4:8" x14ac:dyDescent="0.25">
      <c r="D446" s="1">
        <v>1.62000000000009</v>
      </c>
      <c r="E446" s="10">
        <f t="shared" si="24"/>
        <v>2.0987654320986488E-3</v>
      </c>
      <c r="F446">
        <f t="shared" si="25"/>
        <v>2.0986999999999998E-3</v>
      </c>
      <c r="G446">
        <f t="shared" si="26"/>
        <v>1.6200505074569973</v>
      </c>
      <c r="H446">
        <f t="shared" si="27"/>
        <v>3.1177442535348398E-3</v>
      </c>
    </row>
    <row r="447" spans="4:8" x14ac:dyDescent="0.25">
      <c r="D447" s="1">
        <v>1.61000000000009</v>
      </c>
      <c r="E447" s="10">
        <f t="shared" si="24"/>
        <v>2.1118012422359066E-3</v>
      </c>
      <c r="F447">
        <f t="shared" si="25"/>
        <v>2.1118E-3</v>
      </c>
      <c r="G447">
        <f t="shared" si="26"/>
        <v>1.6100009470593806</v>
      </c>
      <c r="H447">
        <f t="shared" si="27"/>
        <v>5.8823558418992825E-5</v>
      </c>
    </row>
    <row r="448" spans="4:8" x14ac:dyDescent="0.25">
      <c r="D448" s="1">
        <v>1.60000000000009</v>
      </c>
      <c r="E448" s="10">
        <f t="shared" si="24"/>
        <v>2.1249999999998805E-3</v>
      </c>
      <c r="F448">
        <f t="shared" si="25"/>
        <v>2.1248999999999999E-3</v>
      </c>
      <c r="G448">
        <f t="shared" si="26"/>
        <v>1.6000752976610664</v>
      </c>
      <c r="H448">
        <f t="shared" si="27"/>
        <v>4.7061038110221684E-3</v>
      </c>
    </row>
    <row r="449" spans="4:8" x14ac:dyDescent="0.25">
      <c r="D449" s="1">
        <v>1.59000000000009</v>
      </c>
      <c r="E449" s="10">
        <f t="shared" si="24"/>
        <v>2.1383647798740926E-3</v>
      </c>
      <c r="F449">
        <f t="shared" si="25"/>
        <v>2.1383000000000001E-3</v>
      </c>
      <c r="G449">
        <f t="shared" si="26"/>
        <v>1.5900481691062993</v>
      </c>
      <c r="H449">
        <f t="shared" si="27"/>
        <v>3.0295035351763019E-3</v>
      </c>
    </row>
    <row r="450" spans="4:8" x14ac:dyDescent="0.25">
      <c r="D450" s="1">
        <v>1.58000000000009</v>
      </c>
      <c r="E450" s="10">
        <f t="shared" si="24"/>
        <v>2.1518987341770926E-3</v>
      </c>
      <c r="F450">
        <f t="shared" si="25"/>
        <v>2.1518000000000002E-3</v>
      </c>
      <c r="G450">
        <f t="shared" si="26"/>
        <v>1.5800724974440001</v>
      </c>
      <c r="H450">
        <f t="shared" si="27"/>
        <v>4.5884458170969266E-3</v>
      </c>
    </row>
    <row r="451" spans="4:8" x14ac:dyDescent="0.25">
      <c r="D451" s="1">
        <v>1.57000000000009</v>
      </c>
      <c r="E451" s="10">
        <f t="shared" si="24"/>
        <v>2.1656050955412768E-3</v>
      </c>
      <c r="F451">
        <f t="shared" si="25"/>
        <v>2.1656000000000002E-3</v>
      </c>
      <c r="G451">
        <f t="shared" si="26"/>
        <v>1.5700036941263389</v>
      </c>
      <c r="H451">
        <f t="shared" si="27"/>
        <v>2.3529466553493905E-4</v>
      </c>
    </row>
    <row r="452" spans="4:8" x14ac:dyDescent="0.25">
      <c r="D452" s="1">
        <v>1.56000000000009</v>
      </c>
      <c r="E452" s="10">
        <f t="shared" si="24"/>
        <v>2.1794871794870536E-3</v>
      </c>
      <c r="F452">
        <f t="shared" si="25"/>
        <v>2.1794000000000002E-3</v>
      </c>
      <c r="G452">
        <f t="shared" si="26"/>
        <v>1.5600624024960996</v>
      </c>
      <c r="H452">
        <f t="shared" si="27"/>
        <v>4.0001600006176674E-3</v>
      </c>
    </row>
    <row r="453" spans="4:8" x14ac:dyDescent="0.25">
      <c r="D453" s="1">
        <v>1.55000000000009</v>
      </c>
      <c r="E453" s="10">
        <f t="shared" si="24"/>
        <v>2.1935483870966469E-3</v>
      </c>
      <c r="F453">
        <f t="shared" si="25"/>
        <v>2.1935000000000001E-3</v>
      </c>
      <c r="G453">
        <f t="shared" si="26"/>
        <v>1.5500341919307041</v>
      </c>
      <c r="H453">
        <f t="shared" si="27"/>
        <v>2.2059310073649068E-3</v>
      </c>
    </row>
    <row r="454" spans="4:8" x14ac:dyDescent="0.25">
      <c r="D454" s="1">
        <v>1.54000000000009</v>
      </c>
      <c r="E454" s="10">
        <f t="shared" si="24"/>
        <v>2.2077922077920788E-3</v>
      </c>
      <c r="F454">
        <f t="shared" si="25"/>
        <v>2.2076999999999999E-3</v>
      </c>
      <c r="G454">
        <f t="shared" si="26"/>
        <v>1.5400643203333786</v>
      </c>
      <c r="H454">
        <f t="shared" si="27"/>
        <v>4.1766450187416728E-3</v>
      </c>
    </row>
    <row r="455" spans="4:8" x14ac:dyDescent="0.25">
      <c r="D455" s="1">
        <v>1.53000000000009</v>
      </c>
      <c r="E455" s="10">
        <f t="shared" si="24"/>
        <v>2.2222222222220912E-3</v>
      </c>
      <c r="F455">
        <f t="shared" si="25"/>
        <v>2.2222000000000001E-3</v>
      </c>
      <c r="G455">
        <f t="shared" si="26"/>
        <v>1.5300153001530012</v>
      </c>
      <c r="H455">
        <f t="shared" si="27"/>
        <v>1.0000099942019417E-3</v>
      </c>
    </row>
    <row r="456" spans="4:8" x14ac:dyDescent="0.25">
      <c r="D456" s="1">
        <v>1.5200000000000899</v>
      </c>
      <c r="E456" s="10">
        <f t="shared" si="24"/>
        <v>2.2368421052630255E-3</v>
      </c>
      <c r="F456">
        <f t="shared" si="25"/>
        <v>2.2368000000000002E-3</v>
      </c>
      <c r="G456">
        <f t="shared" si="26"/>
        <v>1.5200286123032902</v>
      </c>
      <c r="H456">
        <f t="shared" si="27"/>
        <v>1.8823883684394695E-3</v>
      </c>
    </row>
    <row r="457" spans="4:8" x14ac:dyDescent="0.25">
      <c r="D457" s="1">
        <v>1.5100000000000899</v>
      </c>
      <c r="E457" s="10">
        <f t="shared" ref="E457:E520" si="28">$F$6/D457</f>
        <v>2.2516556291389384E-3</v>
      </c>
      <c r="F457">
        <f t="shared" ref="F457:F520" si="29">INT(E457/($K$5))/$J$5</f>
        <v>2.2515999999999999E-3</v>
      </c>
      <c r="G457">
        <f t="shared" ref="G457:G520" si="30">$F$6/F457</f>
        <v>1.5100373068040505</v>
      </c>
      <c r="H457">
        <f t="shared" ref="H457:H520" si="31">((G457-D457)/D457)*100</f>
        <v>2.4706492689087266E-3</v>
      </c>
    </row>
    <row r="458" spans="4:8" x14ac:dyDescent="0.25">
      <c r="D458" s="1">
        <v>1.5000000000000899</v>
      </c>
      <c r="E458" s="10">
        <f t="shared" si="28"/>
        <v>2.2666666666665307E-3</v>
      </c>
      <c r="F458">
        <f t="shared" si="29"/>
        <v>2.2666000000000001E-3</v>
      </c>
      <c r="G458">
        <f t="shared" si="30"/>
        <v>1.5000441189446747</v>
      </c>
      <c r="H458">
        <f t="shared" si="31"/>
        <v>2.9412629723185677E-3</v>
      </c>
    </row>
    <row r="459" spans="4:8" x14ac:dyDescent="0.25">
      <c r="D459" s="1">
        <v>1.4900000000000899</v>
      </c>
      <c r="E459" s="10">
        <f t="shared" si="28"/>
        <v>2.2818791946307348E-3</v>
      </c>
      <c r="F459">
        <f t="shared" si="29"/>
        <v>2.2818000000000001E-3</v>
      </c>
      <c r="G459">
        <f t="shared" si="30"/>
        <v>1.4900517135594704</v>
      </c>
      <c r="H459">
        <f t="shared" si="31"/>
        <v>3.4707086832544993E-3</v>
      </c>
    </row>
    <row r="460" spans="4:8" x14ac:dyDescent="0.25">
      <c r="D460" s="1">
        <v>1.4800000000000899</v>
      </c>
      <c r="E460" s="10">
        <f t="shared" si="28"/>
        <v>2.2972972972971576E-3</v>
      </c>
      <c r="F460">
        <f t="shared" si="29"/>
        <v>2.2972000000000001E-3</v>
      </c>
      <c r="G460">
        <f t="shared" si="30"/>
        <v>1.4800626850078356</v>
      </c>
      <c r="H460">
        <f t="shared" si="31"/>
        <v>4.2354734963270559E-3</v>
      </c>
    </row>
    <row r="461" spans="4:8" x14ac:dyDescent="0.25">
      <c r="D461" s="1">
        <v>1.4700000000000899</v>
      </c>
      <c r="E461" s="10">
        <f t="shared" si="28"/>
        <v>2.3129251700678855E-3</v>
      </c>
      <c r="F461">
        <f t="shared" si="29"/>
        <v>2.3129000000000001E-3</v>
      </c>
      <c r="G461">
        <f t="shared" si="30"/>
        <v>1.470015997232911</v>
      </c>
      <c r="H461">
        <f t="shared" si="31"/>
        <v>1.0882471306860261E-3</v>
      </c>
    </row>
    <row r="462" spans="4:8" x14ac:dyDescent="0.25">
      <c r="D462" s="1">
        <v>1.4600000000000899</v>
      </c>
      <c r="E462" s="10">
        <f t="shared" si="28"/>
        <v>2.3287671232875276E-3</v>
      </c>
      <c r="F462">
        <f t="shared" si="29"/>
        <v>2.3287E-3</v>
      </c>
      <c r="G462">
        <f t="shared" si="30"/>
        <v>1.460042083565938</v>
      </c>
      <c r="H462">
        <f t="shared" si="31"/>
        <v>2.8824360169941153E-3</v>
      </c>
    </row>
    <row r="463" spans="4:8" x14ac:dyDescent="0.25">
      <c r="D463" s="1">
        <v>1.4500000000000901</v>
      </c>
      <c r="E463" s="10">
        <f t="shared" si="28"/>
        <v>2.3448275862067505E-3</v>
      </c>
      <c r="F463">
        <f t="shared" si="29"/>
        <v>2.3448000000000002E-3</v>
      </c>
      <c r="G463">
        <f t="shared" si="30"/>
        <v>1.4500170590242236</v>
      </c>
      <c r="H463">
        <f t="shared" si="31"/>
        <v>1.1764844230009238E-3</v>
      </c>
    </row>
    <row r="464" spans="4:8" x14ac:dyDescent="0.25">
      <c r="D464" s="1">
        <v>1.4400000000000901</v>
      </c>
      <c r="E464" s="10">
        <f t="shared" si="28"/>
        <v>2.3611111111109633E-3</v>
      </c>
      <c r="F464">
        <f t="shared" si="29"/>
        <v>2.3611000000000001E-3</v>
      </c>
      <c r="G464">
        <f t="shared" si="30"/>
        <v>1.4400067765024775</v>
      </c>
      <c r="H464">
        <f t="shared" si="31"/>
        <v>4.7059044357296287E-4</v>
      </c>
    </row>
    <row r="465" spans="4:8" x14ac:dyDescent="0.25">
      <c r="D465" s="1">
        <v>1.4300000000001001</v>
      </c>
      <c r="E465" s="10">
        <f t="shared" si="28"/>
        <v>2.3776223776222111E-3</v>
      </c>
      <c r="F465">
        <f t="shared" si="29"/>
        <v>2.3776000000000001E-3</v>
      </c>
      <c r="G465">
        <f t="shared" si="30"/>
        <v>1.4300134589502018</v>
      </c>
      <c r="H465">
        <f t="shared" si="31"/>
        <v>9.4118532180002162E-4</v>
      </c>
    </row>
    <row r="466" spans="4:8" x14ac:dyDescent="0.25">
      <c r="D466" s="1">
        <v>1.4200000000001001</v>
      </c>
      <c r="E466" s="10">
        <f t="shared" si="28"/>
        <v>2.3943661971829299E-3</v>
      </c>
      <c r="F466">
        <f t="shared" si="29"/>
        <v>2.3942999999999998E-3</v>
      </c>
      <c r="G466">
        <f t="shared" si="30"/>
        <v>1.4200392599089504</v>
      </c>
      <c r="H466">
        <f t="shared" si="31"/>
        <v>2.7647823134041732E-3</v>
      </c>
    </row>
    <row r="467" spans="4:8" x14ac:dyDescent="0.25">
      <c r="D467" s="1">
        <v>1.4100000000001001</v>
      </c>
      <c r="E467" s="10">
        <f t="shared" si="28"/>
        <v>2.4113475177303251E-3</v>
      </c>
      <c r="F467">
        <f t="shared" si="29"/>
        <v>2.4112999999999999E-3</v>
      </c>
      <c r="G467">
        <f t="shared" si="30"/>
        <v>1.4100277858416621</v>
      </c>
      <c r="H467">
        <f t="shared" si="31"/>
        <v>1.9706270611377797E-3</v>
      </c>
    </row>
    <row r="468" spans="4:8" x14ac:dyDescent="0.25">
      <c r="D468" s="1">
        <v>1.4000000000001001</v>
      </c>
      <c r="E468" s="10">
        <f t="shared" si="28"/>
        <v>2.4285714285712549E-3</v>
      </c>
      <c r="F468">
        <f t="shared" si="29"/>
        <v>2.4285000000000001E-3</v>
      </c>
      <c r="G468">
        <f t="shared" si="30"/>
        <v>1.4000411776816963</v>
      </c>
      <c r="H468">
        <f t="shared" si="31"/>
        <v>2.9412629711628446E-3</v>
      </c>
    </row>
    <row r="469" spans="4:8" x14ac:dyDescent="0.25">
      <c r="D469" s="1">
        <v>1.3900000000001</v>
      </c>
      <c r="E469" s="10">
        <f t="shared" si="28"/>
        <v>2.4460431654674498E-3</v>
      </c>
      <c r="F469">
        <f t="shared" si="29"/>
        <v>2.4459999999999998E-3</v>
      </c>
      <c r="G469">
        <f t="shared" si="30"/>
        <v>1.3900245298446443</v>
      </c>
      <c r="H469">
        <f t="shared" si="31"/>
        <v>1.7647370175727659E-3</v>
      </c>
    </row>
    <row r="470" spans="4:8" x14ac:dyDescent="0.25">
      <c r="D470" s="1">
        <v>1.3800000000001</v>
      </c>
      <c r="E470" s="10">
        <f t="shared" si="28"/>
        <v>2.4637681159418502E-3</v>
      </c>
      <c r="F470">
        <f t="shared" si="29"/>
        <v>2.4637000000000001E-3</v>
      </c>
      <c r="G470">
        <f t="shared" si="30"/>
        <v>1.380038153996022</v>
      </c>
      <c r="H470">
        <f t="shared" si="31"/>
        <v>2.7647823131879703E-3</v>
      </c>
    </row>
    <row r="471" spans="4:8" x14ac:dyDescent="0.25">
      <c r="D471" s="1">
        <v>1.3700000000001</v>
      </c>
      <c r="E471" s="10">
        <f t="shared" si="28"/>
        <v>2.4817518248173367E-3</v>
      </c>
      <c r="F471">
        <f t="shared" si="29"/>
        <v>2.4816999999999999E-3</v>
      </c>
      <c r="G471">
        <f t="shared" si="30"/>
        <v>1.3700286094209615</v>
      </c>
      <c r="H471">
        <f t="shared" si="31"/>
        <v>2.0882788949976258E-3</v>
      </c>
    </row>
    <row r="472" spans="4:8" x14ac:dyDescent="0.25">
      <c r="D472" s="1">
        <v>1.3600000000001</v>
      </c>
      <c r="E472" s="10">
        <f t="shared" si="28"/>
        <v>2.4999999999998162E-3</v>
      </c>
      <c r="F472">
        <f t="shared" si="29"/>
        <v>2.4999000000000002E-3</v>
      </c>
      <c r="G472">
        <f t="shared" si="30"/>
        <v>1.3600544021760868</v>
      </c>
      <c r="H472">
        <f t="shared" si="31"/>
        <v>4.0001599990242753E-3</v>
      </c>
    </row>
    <row r="473" spans="4:8" x14ac:dyDescent="0.25">
      <c r="D473" s="1">
        <v>1.3500000000001</v>
      </c>
      <c r="E473" s="10">
        <f t="shared" si="28"/>
        <v>2.518518518518332E-3</v>
      </c>
      <c r="F473">
        <f t="shared" si="29"/>
        <v>2.5184999999999999E-3</v>
      </c>
      <c r="G473">
        <f t="shared" si="30"/>
        <v>1.3500099265435774</v>
      </c>
      <c r="H473">
        <f t="shared" si="31"/>
        <v>7.3529951684610608E-4</v>
      </c>
    </row>
    <row r="474" spans="4:8" x14ac:dyDescent="0.25">
      <c r="D474" s="1">
        <v>1.3400000000001</v>
      </c>
      <c r="E474" s="10">
        <f t="shared" si="28"/>
        <v>2.5373134328356313E-3</v>
      </c>
      <c r="F474">
        <f t="shared" si="29"/>
        <v>2.5373000000000001E-3</v>
      </c>
      <c r="G474">
        <f t="shared" si="30"/>
        <v>1.3400070941552042</v>
      </c>
      <c r="H474">
        <f t="shared" si="31"/>
        <v>5.2941456001847134E-4</v>
      </c>
    </row>
    <row r="475" spans="4:8" x14ac:dyDescent="0.25">
      <c r="D475" s="1">
        <v>1.3300000000001</v>
      </c>
      <c r="E475" s="10">
        <f t="shared" si="28"/>
        <v>2.5563909774434165E-3</v>
      </c>
      <c r="F475">
        <f t="shared" si="29"/>
        <v>2.5563000000000001E-3</v>
      </c>
      <c r="G475">
        <f t="shared" si="30"/>
        <v>1.3300473340374759</v>
      </c>
      <c r="H475">
        <f t="shared" si="31"/>
        <v>3.5589501786380895E-3</v>
      </c>
    </row>
    <row r="476" spans="4:8" x14ac:dyDescent="0.25">
      <c r="D476" s="1">
        <v>1.3200000000001</v>
      </c>
      <c r="E476" s="10">
        <f t="shared" si="28"/>
        <v>2.5757575757573807E-3</v>
      </c>
      <c r="F476">
        <f t="shared" si="29"/>
        <v>2.5757000000000002E-3</v>
      </c>
      <c r="G476">
        <f t="shared" si="30"/>
        <v>1.3200295065419108</v>
      </c>
      <c r="H476">
        <f t="shared" si="31"/>
        <v>2.2353440765737237E-3</v>
      </c>
    </row>
    <row r="477" spans="4:8" x14ac:dyDescent="0.25">
      <c r="D477" s="1">
        <v>1.3100000000001</v>
      </c>
      <c r="E477" s="10">
        <f t="shared" si="28"/>
        <v>2.5954198473280461E-3</v>
      </c>
      <c r="F477">
        <f t="shared" si="29"/>
        <v>2.5953999999999999E-3</v>
      </c>
      <c r="G477">
        <f t="shared" si="30"/>
        <v>1.3100100177236649</v>
      </c>
      <c r="H477">
        <f t="shared" si="31"/>
        <v>7.6471172251165852E-4</v>
      </c>
    </row>
    <row r="478" spans="4:8" x14ac:dyDescent="0.25">
      <c r="D478" s="1">
        <v>1.3000000000001</v>
      </c>
      <c r="E478" s="10">
        <f t="shared" si="28"/>
        <v>2.6153846153844141E-3</v>
      </c>
      <c r="F478">
        <f t="shared" si="29"/>
        <v>2.6153000000000001E-3</v>
      </c>
      <c r="G478">
        <f t="shared" si="30"/>
        <v>1.3000420601842999</v>
      </c>
      <c r="H478">
        <f t="shared" si="31"/>
        <v>3.23539878461079E-3</v>
      </c>
    </row>
    <row r="479" spans="4:8" x14ac:dyDescent="0.25">
      <c r="D479" s="1">
        <v>1.2900000000001</v>
      </c>
      <c r="E479" s="10">
        <f t="shared" si="28"/>
        <v>2.6356589147284778E-3</v>
      </c>
      <c r="F479">
        <f t="shared" si="29"/>
        <v>2.6356000000000001E-3</v>
      </c>
      <c r="G479">
        <f t="shared" si="30"/>
        <v>1.2900288359386856</v>
      </c>
      <c r="H479">
        <f t="shared" si="31"/>
        <v>2.235344076403157E-3</v>
      </c>
    </row>
    <row r="480" spans="4:8" x14ac:dyDescent="0.25">
      <c r="D480" s="1">
        <v>1.2800000000000999</v>
      </c>
      <c r="E480" s="10">
        <f t="shared" si="28"/>
        <v>2.6562499999997925E-3</v>
      </c>
      <c r="F480">
        <f t="shared" si="29"/>
        <v>2.6562000000000001E-3</v>
      </c>
      <c r="G480">
        <f t="shared" si="30"/>
        <v>1.2800240945711918</v>
      </c>
      <c r="H480">
        <f t="shared" si="31"/>
        <v>1.8823883665522374E-3</v>
      </c>
    </row>
    <row r="481" spans="4:8" x14ac:dyDescent="0.25">
      <c r="D481" s="1">
        <v>1.2700000000000999</v>
      </c>
      <c r="E481" s="10">
        <f t="shared" si="28"/>
        <v>2.6771653543304977E-3</v>
      </c>
      <c r="F481">
        <f t="shared" si="29"/>
        <v>2.6771E-3</v>
      </c>
      <c r="G481">
        <f t="shared" si="30"/>
        <v>1.2700310036980313</v>
      </c>
      <c r="H481">
        <f t="shared" si="31"/>
        <v>2.4412360575910507E-3</v>
      </c>
    </row>
    <row r="482" spans="4:8" x14ac:dyDescent="0.25">
      <c r="D482" s="1">
        <v>1.2600000000000999</v>
      </c>
      <c r="E482" s="10">
        <f t="shared" si="28"/>
        <v>2.6984126984124844E-3</v>
      </c>
      <c r="F482">
        <f t="shared" si="29"/>
        <v>2.6984000000000001E-3</v>
      </c>
      <c r="G482">
        <f t="shared" si="30"/>
        <v>1.2600059294396679</v>
      </c>
      <c r="H482">
        <f t="shared" si="31"/>
        <v>4.7059044190541754E-4</v>
      </c>
    </row>
    <row r="483" spans="4:8" x14ac:dyDescent="0.25">
      <c r="D483" s="1">
        <v>1.2500000000000999</v>
      </c>
      <c r="E483" s="10">
        <f t="shared" si="28"/>
        <v>2.7199999999997825E-3</v>
      </c>
      <c r="F483">
        <f t="shared" si="29"/>
        <v>2.7198999999999999E-3</v>
      </c>
      <c r="G483">
        <f t="shared" si="30"/>
        <v>1.2500459575719696</v>
      </c>
      <c r="H483">
        <f t="shared" si="31"/>
        <v>3.6766057495715545E-3</v>
      </c>
    </row>
    <row r="484" spans="4:8" x14ac:dyDescent="0.25">
      <c r="D484" s="1">
        <v>1.2400000000000999</v>
      </c>
      <c r="E484" s="10">
        <f t="shared" si="28"/>
        <v>2.7419354838707465E-3</v>
      </c>
      <c r="F484">
        <f t="shared" si="29"/>
        <v>2.7418999999999998E-3</v>
      </c>
      <c r="G484">
        <f t="shared" si="30"/>
        <v>1.2400160472664941</v>
      </c>
      <c r="H484">
        <f t="shared" si="31"/>
        <v>1.2941343866247341E-3</v>
      </c>
    </row>
    <row r="485" spans="4:8" x14ac:dyDescent="0.25">
      <c r="D485" s="1">
        <v>1.2300000000000999</v>
      </c>
      <c r="E485" s="10">
        <f t="shared" si="28"/>
        <v>2.7642276422761981E-3</v>
      </c>
      <c r="F485">
        <f t="shared" si="29"/>
        <v>2.7642000000000001E-3</v>
      </c>
      <c r="G485">
        <f t="shared" si="30"/>
        <v>1.2300123001230012</v>
      </c>
      <c r="H485">
        <f t="shared" si="31"/>
        <v>1.0000099919772257E-3</v>
      </c>
    </row>
    <row r="486" spans="4:8" x14ac:dyDescent="0.25">
      <c r="D486" s="1">
        <v>1.2200000000000999</v>
      </c>
      <c r="E486" s="10">
        <f t="shared" si="28"/>
        <v>2.786885245901411E-3</v>
      </c>
      <c r="F486">
        <f t="shared" si="29"/>
        <v>2.7867999999999999E-3</v>
      </c>
      <c r="G486">
        <f t="shared" si="30"/>
        <v>1.2200373187885747</v>
      </c>
      <c r="H486">
        <f t="shared" si="31"/>
        <v>3.0589170880976073E-3</v>
      </c>
    </row>
    <row r="487" spans="4:8" x14ac:dyDescent="0.25">
      <c r="D487" s="1">
        <v>1.2100000000001001</v>
      </c>
      <c r="E487" s="10">
        <f t="shared" si="28"/>
        <v>2.8099173553716682E-3</v>
      </c>
      <c r="F487">
        <f t="shared" si="29"/>
        <v>2.8099000000000002E-3</v>
      </c>
      <c r="G487">
        <f t="shared" si="30"/>
        <v>1.2100074735755719</v>
      </c>
      <c r="H487">
        <f t="shared" si="31"/>
        <v>6.1765086543936457E-4</v>
      </c>
    </row>
    <row r="488" spans="4:8" x14ac:dyDescent="0.25">
      <c r="D488" s="1">
        <v>1.2000000000001001</v>
      </c>
      <c r="E488" s="10">
        <f t="shared" si="28"/>
        <v>2.8333333333330967E-3</v>
      </c>
      <c r="F488">
        <f t="shared" si="29"/>
        <v>2.8333E-3</v>
      </c>
      <c r="G488">
        <f t="shared" si="30"/>
        <v>1.2000141178131507</v>
      </c>
      <c r="H488">
        <f t="shared" si="31"/>
        <v>1.1764844208838185E-3</v>
      </c>
    </row>
    <row r="489" spans="4:8" x14ac:dyDescent="0.25">
      <c r="D489" s="1">
        <v>1.1900000000001001</v>
      </c>
      <c r="E489" s="10">
        <f t="shared" si="28"/>
        <v>2.8571428571426169E-3</v>
      </c>
      <c r="F489">
        <f t="shared" si="29"/>
        <v>2.8571E-3</v>
      </c>
      <c r="G489">
        <f t="shared" si="30"/>
        <v>1.1900178502677539</v>
      </c>
      <c r="H489">
        <f t="shared" si="31"/>
        <v>1.5000224919136515E-3</v>
      </c>
    </row>
    <row r="490" spans="4:8" x14ac:dyDescent="0.25">
      <c r="D490" s="1">
        <v>1.1800000000001001</v>
      </c>
      <c r="E490" s="10">
        <f t="shared" si="28"/>
        <v>2.8813559322031453E-3</v>
      </c>
      <c r="F490">
        <f t="shared" si="29"/>
        <v>2.8812999999999998E-3</v>
      </c>
      <c r="G490">
        <f t="shared" si="30"/>
        <v>1.1800229063270051</v>
      </c>
      <c r="H490">
        <f t="shared" si="31"/>
        <v>1.941214144495411E-3</v>
      </c>
    </row>
    <row r="491" spans="4:8" x14ac:dyDescent="0.25">
      <c r="D491" s="1">
        <v>1.1700000000001001</v>
      </c>
      <c r="E491" s="10">
        <f t="shared" si="28"/>
        <v>2.9059829059826575E-3</v>
      </c>
      <c r="F491">
        <f t="shared" si="29"/>
        <v>2.9058999999999999E-3</v>
      </c>
      <c r="G491">
        <f t="shared" si="30"/>
        <v>1.1700333803640868</v>
      </c>
      <c r="H491">
        <f t="shared" si="31"/>
        <v>2.8530225629656886E-3</v>
      </c>
    </row>
    <row r="492" spans="4:8" x14ac:dyDescent="0.25">
      <c r="D492" s="1">
        <v>1.1600000000001001</v>
      </c>
      <c r="E492" s="10">
        <f t="shared" si="28"/>
        <v>2.9310344827583679E-3</v>
      </c>
      <c r="F492">
        <f t="shared" si="29"/>
        <v>2.931E-3</v>
      </c>
      <c r="G492">
        <f t="shared" si="30"/>
        <v>1.1600136472193789</v>
      </c>
      <c r="H492">
        <f t="shared" si="31"/>
        <v>1.17648442059286E-3</v>
      </c>
    </row>
    <row r="493" spans="4:8" x14ac:dyDescent="0.25">
      <c r="D493" s="1">
        <v>1.1500000000001001</v>
      </c>
      <c r="E493" s="10">
        <f t="shared" si="28"/>
        <v>2.9565217391301774E-3</v>
      </c>
      <c r="F493">
        <f t="shared" si="29"/>
        <v>2.9564999999999999E-3</v>
      </c>
      <c r="G493">
        <f t="shared" si="30"/>
        <v>1.1500084559445289</v>
      </c>
      <c r="H493">
        <f t="shared" si="31"/>
        <v>7.3529951555530583E-4</v>
      </c>
    </row>
    <row r="494" spans="4:8" x14ac:dyDescent="0.25">
      <c r="D494" s="1">
        <v>1.1400000000001</v>
      </c>
      <c r="E494" s="10">
        <f t="shared" si="28"/>
        <v>2.9824561403506153E-3</v>
      </c>
      <c r="F494">
        <f t="shared" si="29"/>
        <v>2.9824000000000001E-3</v>
      </c>
      <c r="G494">
        <f t="shared" si="30"/>
        <v>1.1400214592274678</v>
      </c>
      <c r="H494">
        <f t="shared" si="31"/>
        <v>1.8823883655908174E-3</v>
      </c>
    </row>
    <row r="495" spans="4:8" x14ac:dyDescent="0.25">
      <c r="D495" s="1">
        <v>1.1300000000001</v>
      </c>
      <c r="E495" s="10">
        <f t="shared" si="28"/>
        <v>3.0088495575218573E-3</v>
      </c>
      <c r="F495">
        <f t="shared" si="29"/>
        <v>3.0087999999999998E-3</v>
      </c>
      <c r="G495">
        <f t="shared" si="30"/>
        <v>1.1300186120712576</v>
      </c>
      <c r="H495">
        <f t="shared" si="31"/>
        <v>1.6470859431510726E-3</v>
      </c>
    </row>
    <row r="496" spans="4:8" x14ac:dyDescent="0.25">
      <c r="D496" s="1">
        <v>1.1200000000001</v>
      </c>
      <c r="E496" s="10">
        <f t="shared" si="28"/>
        <v>3.0357142857140146E-3</v>
      </c>
      <c r="F496">
        <f t="shared" si="29"/>
        <v>3.0357000000000001E-3</v>
      </c>
      <c r="G496">
        <f t="shared" si="30"/>
        <v>1.1200052706130381</v>
      </c>
      <c r="H496">
        <f t="shared" si="31"/>
        <v>4.7059044090092542E-4</v>
      </c>
    </row>
    <row r="497" spans="4:8" x14ac:dyDescent="0.25">
      <c r="D497" s="1">
        <v>1.1100000000001</v>
      </c>
      <c r="E497" s="10">
        <f t="shared" si="28"/>
        <v>3.0630630630627867E-3</v>
      </c>
      <c r="F497">
        <f t="shared" si="29"/>
        <v>3.0630000000000002E-3</v>
      </c>
      <c r="G497">
        <f t="shared" si="30"/>
        <v>1.1100228534116878</v>
      </c>
      <c r="H497">
        <f t="shared" si="31"/>
        <v>2.0588659088114124E-3</v>
      </c>
    </row>
    <row r="498" spans="4:8" x14ac:dyDescent="0.25">
      <c r="D498" s="1">
        <v>1.1000000000001</v>
      </c>
      <c r="E498" s="10">
        <f t="shared" si="28"/>
        <v>3.0909090909088098E-3</v>
      </c>
      <c r="F498">
        <f t="shared" si="29"/>
        <v>3.0909000000000002E-3</v>
      </c>
      <c r="G498">
        <f t="shared" si="30"/>
        <v>1.1000032353036331</v>
      </c>
      <c r="H498">
        <f t="shared" si="31"/>
        <v>2.9411850300705344E-4</v>
      </c>
    </row>
    <row r="499" spans="4:8" x14ac:dyDescent="0.25">
      <c r="D499" s="1">
        <v>1.0900000000001</v>
      </c>
      <c r="E499" s="10">
        <f t="shared" si="28"/>
        <v>3.1192660550455852E-3</v>
      </c>
      <c r="F499">
        <f t="shared" si="29"/>
        <v>3.1191999999999999E-3</v>
      </c>
      <c r="G499">
        <f t="shared" si="30"/>
        <v>1.0900230828417543</v>
      </c>
      <c r="H499">
        <f t="shared" si="31"/>
        <v>2.1176918948905771E-3</v>
      </c>
    </row>
    <row r="500" spans="4:8" x14ac:dyDescent="0.25">
      <c r="D500" s="1">
        <v>1.0800000000001</v>
      </c>
      <c r="E500" s="10">
        <f t="shared" si="28"/>
        <v>3.1481481481478563E-3</v>
      </c>
      <c r="F500">
        <f t="shared" si="29"/>
        <v>3.1481E-3</v>
      </c>
      <c r="G500">
        <f t="shared" si="30"/>
        <v>1.0800165178996854</v>
      </c>
      <c r="H500">
        <f t="shared" si="31"/>
        <v>1.5294351468012801E-3</v>
      </c>
    </row>
    <row r="501" spans="4:8" x14ac:dyDescent="0.25">
      <c r="D501" s="1">
        <v>1.0700000000001</v>
      </c>
      <c r="E501" s="10">
        <f t="shared" si="28"/>
        <v>3.1775700934576468E-3</v>
      </c>
      <c r="F501">
        <f t="shared" si="29"/>
        <v>3.1775000000000002E-3</v>
      </c>
      <c r="G501">
        <f t="shared" si="30"/>
        <v>1.0700236034618409</v>
      </c>
      <c r="H501">
        <f t="shared" si="31"/>
        <v>2.2059310038228257E-3</v>
      </c>
    </row>
    <row r="502" spans="4:8" x14ac:dyDescent="0.25">
      <c r="D502" s="1">
        <v>1.0600000000001</v>
      </c>
      <c r="E502" s="10">
        <f t="shared" si="28"/>
        <v>3.2075471698110179E-3</v>
      </c>
      <c r="F502">
        <f t="shared" si="29"/>
        <v>3.2074999999999998E-3</v>
      </c>
      <c r="G502">
        <f t="shared" si="30"/>
        <v>1.0600155884645361</v>
      </c>
      <c r="H502">
        <f t="shared" si="31"/>
        <v>1.4706098524684477E-3</v>
      </c>
    </row>
    <row r="503" spans="4:8" x14ac:dyDescent="0.25">
      <c r="D503" s="1">
        <v>1.0500000000001</v>
      </c>
      <c r="E503" s="10">
        <f t="shared" si="28"/>
        <v>3.2380952380949295E-3</v>
      </c>
      <c r="F503">
        <f t="shared" si="29"/>
        <v>3.238E-3</v>
      </c>
      <c r="G503">
        <f t="shared" si="30"/>
        <v>1.0500308832612724</v>
      </c>
      <c r="H503">
        <f t="shared" si="31"/>
        <v>2.9412629687995857E-3</v>
      </c>
    </row>
    <row r="504" spans="4:8" x14ac:dyDescent="0.25">
      <c r="D504" s="1">
        <v>1.0400000000001</v>
      </c>
      <c r="E504" s="10">
        <f t="shared" si="28"/>
        <v>3.2692307692304546E-3</v>
      </c>
      <c r="F504">
        <f t="shared" si="29"/>
        <v>3.2691999999999999E-3</v>
      </c>
      <c r="G504">
        <f t="shared" si="30"/>
        <v>1.0400097883274195</v>
      </c>
      <c r="H504">
        <f t="shared" si="31"/>
        <v>9.411853191894201E-4</v>
      </c>
    </row>
    <row r="505" spans="4:8" x14ac:dyDescent="0.25">
      <c r="D505" s="1">
        <v>1.0300000000000999</v>
      </c>
      <c r="E505" s="10">
        <f t="shared" si="28"/>
        <v>3.3009708737860872E-3</v>
      </c>
      <c r="F505">
        <f t="shared" si="29"/>
        <v>3.3008999999999998E-3</v>
      </c>
      <c r="G505">
        <f t="shared" si="30"/>
        <v>1.0300221151807083</v>
      </c>
      <c r="H505">
        <f t="shared" si="31"/>
        <v>2.1471049134319108E-3</v>
      </c>
    </row>
    <row r="506" spans="4:8" x14ac:dyDescent="0.25">
      <c r="D506" s="1">
        <v>1.0200000000000999</v>
      </c>
      <c r="E506" s="10">
        <f t="shared" si="28"/>
        <v>3.3333333333330066E-3</v>
      </c>
      <c r="F506">
        <f t="shared" si="29"/>
        <v>3.3333E-3</v>
      </c>
      <c r="G506">
        <f t="shared" si="30"/>
        <v>1.0200102001020011</v>
      </c>
      <c r="H506">
        <f t="shared" si="31"/>
        <v>1.0000099903052376E-3</v>
      </c>
    </row>
    <row r="507" spans="4:8" x14ac:dyDescent="0.25">
      <c r="D507" s="1">
        <v>1.0100000000000999</v>
      </c>
      <c r="E507" s="10">
        <f t="shared" si="28"/>
        <v>3.3663366336630332E-3</v>
      </c>
      <c r="F507">
        <f t="shared" si="29"/>
        <v>3.3663E-3</v>
      </c>
      <c r="G507">
        <f t="shared" si="30"/>
        <v>1.0100109912960817</v>
      </c>
      <c r="H507">
        <f t="shared" si="31"/>
        <v>1.0882471269118099E-3</v>
      </c>
    </row>
    <row r="508" spans="4:8" x14ac:dyDescent="0.25">
      <c r="D508" s="1">
        <v>1.0000000000000999</v>
      </c>
      <c r="E508" s="10">
        <f t="shared" si="28"/>
        <v>3.3999999999996602E-3</v>
      </c>
      <c r="F508">
        <f t="shared" si="29"/>
        <v>3.3999E-3</v>
      </c>
      <c r="G508">
        <f t="shared" si="30"/>
        <v>1.0000294126297833</v>
      </c>
      <c r="H508">
        <f t="shared" si="31"/>
        <v>2.9412629683364506E-3</v>
      </c>
    </row>
    <row r="509" spans="4:8" x14ac:dyDescent="0.25">
      <c r="D509" s="1">
        <v>0.99000000000010002</v>
      </c>
      <c r="E509" s="10">
        <f t="shared" si="28"/>
        <v>3.434343434343087E-3</v>
      </c>
      <c r="F509">
        <f t="shared" si="29"/>
        <v>3.4342999999999999E-3</v>
      </c>
      <c r="G509">
        <f t="shared" si="30"/>
        <v>0.99001252074658586</v>
      </c>
      <c r="H509">
        <f t="shared" si="31"/>
        <v>1.2647218672557769E-3</v>
      </c>
    </row>
    <row r="510" spans="4:8" x14ac:dyDescent="0.25">
      <c r="D510" s="1">
        <v>0.98000000000010001</v>
      </c>
      <c r="E510" s="10">
        <f t="shared" si="28"/>
        <v>3.4693877551016865E-3</v>
      </c>
      <c r="F510">
        <f t="shared" si="29"/>
        <v>3.4692999999999998E-3</v>
      </c>
      <c r="G510">
        <f t="shared" si="30"/>
        <v>0.98002478886230648</v>
      </c>
      <c r="H510">
        <f t="shared" si="31"/>
        <v>2.5294757353538943E-3</v>
      </c>
    </row>
    <row r="511" spans="4:8" x14ac:dyDescent="0.25">
      <c r="D511" s="1">
        <v>0.9700000000001</v>
      </c>
      <c r="E511" s="10">
        <f t="shared" si="28"/>
        <v>3.5051546391748961E-3</v>
      </c>
      <c r="F511">
        <f t="shared" si="29"/>
        <v>3.5051000000000001E-3</v>
      </c>
      <c r="G511">
        <f t="shared" si="30"/>
        <v>0.97001512082394215</v>
      </c>
      <c r="H511">
        <f t="shared" si="31"/>
        <v>1.5588478187772363E-3</v>
      </c>
    </row>
    <row r="512" spans="4:8" x14ac:dyDescent="0.25">
      <c r="D512" s="1">
        <v>0.96000000000010999</v>
      </c>
      <c r="E512" s="10">
        <f t="shared" si="28"/>
        <v>3.5416666666662606E-3</v>
      </c>
      <c r="F512">
        <f t="shared" si="29"/>
        <v>3.5416000000000002E-3</v>
      </c>
      <c r="G512">
        <f t="shared" si="30"/>
        <v>0.96001807092839386</v>
      </c>
      <c r="H512">
        <f t="shared" si="31"/>
        <v>1.8823883629034671E-3</v>
      </c>
    </row>
    <row r="513" spans="4:8" x14ac:dyDescent="0.25">
      <c r="D513" s="1">
        <v>0.95000000000010898</v>
      </c>
      <c r="E513" s="10">
        <f t="shared" si="28"/>
        <v>3.5789473684206419E-3</v>
      </c>
      <c r="F513">
        <f t="shared" si="29"/>
        <v>3.5788999999999999E-3</v>
      </c>
      <c r="G513">
        <f t="shared" si="30"/>
        <v>0.95001257369582826</v>
      </c>
      <c r="H513">
        <f t="shared" si="31"/>
        <v>1.3235469178183418E-3</v>
      </c>
    </row>
    <row r="514" spans="4:8" x14ac:dyDescent="0.25">
      <c r="D514" s="1">
        <v>0.94000000000010997</v>
      </c>
      <c r="E514" s="10">
        <f t="shared" si="28"/>
        <v>3.6170212765953215E-3</v>
      </c>
      <c r="F514">
        <f t="shared" si="29"/>
        <v>3.617E-3</v>
      </c>
      <c r="G514">
        <f t="shared" si="30"/>
        <v>0.94000552944429083</v>
      </c>
      <c r="H514">
        <f t="shared" si="31"/>
        <v>5.8823874264491783E-4</v>
      </c>
    </row>
    <row r="515" spans="4:8" x14ac:dyDescent="0.25">
      <c r="D515" s="1">
        <v>0.93000000000010996</v>
      </c>
      <c r="E515" s="10">
        <f t="shared" si="28"/>
        <v>3.6559139784941913E-3</v>
      </c>
      <c r="F515">
        <f t="shared" si="29"/>
        <v>3.6559000000000001E-3</v>
      </c>
      <c r="G515">
        <f t="shared" si="30"/>
        <v>0.93000355589594896</v>
      </c>
      <c r="H515">
        <f t="shared" si="31"/>
        <v>3.8235439129054722E-4</v>
      </c>
    </row>
    <row r="516" spans="4:8" x14ac:dyDescent="0.25">
      <c r="D516" s="1">
        <v>0.92000000000010995</v>
      </c>
      <c r="E516" s="10">
        <f t="shared" si="28"/>
        <v>3.6956521739126016E-3</v>
      </c>
      <c r="F516">
        <f t="shared" si="29"/>
        <v>3.6955999999999998E-3</v>
      </c>
      <c r="G516">
        <f t="shared" si="30"/>
        <v>0.92001298841865997</v>
      </c>
      <c r="H516">
        <f t="shared" si="31"/>
        <v>1.4117846250019544E-3</v>
      </c>
    </row>
    <row r="517" spans="4:8" x14ac:dyDescent="0.25">
      <c r="D517" s="1">
        <v>0.91000000000010905</v>
      </c>
      <c r="E517" s="10">
        <f t="shared" si="28"/>
        <v>3.7362637362632883E-3</v>
      </c>
      <c r="F517">
        <f t="shared" si="29"/>
        <v>3.7361999999999999E-3</v>
      </c>
      <c r="G517">
        <f t="shared" si="30"/>
        <v>0.91001552379422945</v>
      </c>
      <c r="H517">
        <f t="shared" si="31"/>
        <v>1.7059114418017558E-3</v>
      </c>
    </row>
    <row r="518" spans="4:8" x14ac:dyDescent="0.25">
      <c r="D518" s="1">
        <v>0.90000000000011005</v>
      </c>
      <c r="E518" s="10">
        <f t="shared" si="28"/>
        <v>3.7777777777773156E-3</v>
      </c>
      <c r="F518">
        <f t="shared" si="29"/>
        <v>3.7777000000000002E-3</v>
      </c>
      <c r="G518">
        <f t="shared" si="30"/>
        <v>0.90001852979326036</v>
      </c>
      <c r="H518">
        <f t="shared" si="31"/>
        <v>2.0588659055900327E-3</v>
      </c>
    </row>
    <row r="519" spans="4:8" x14ac:dyDescent="0.25">
      <c r="D519" s="1">
        <v>0.89000000000011004</v>
      </c>
      <c r="E519" s="10">
        <f t="shared" si="28"/>
        <v>3.8202247191006511E-3</v>
      </c>
      <c r="F519">
        <f t="shared" si="29"/>
        <v>3.8202000000000002E-3</v>
      </c>
      <c r="G519">
        <f t="shared" si="30"/>
        <v>0.89000575886079258</v>
      </c>
      <c r="H519">
        <f t="shared" si="31"/>
        <v>6.4706299803897688E-4</v>
      </c>
    </row>
    <row r="520" spans="4:8" x14ac:dyDescent="0.25">
      <c r="D520" s="1">
        <v>0.88000000000011003</v>
      </c>
      <c r="E520" s="10">
        <f t="shared" si="28"/>
        <v>3.8636363636358802E-3</v>
      </c>
      <c r="F520">
        <f t="shared" si="29"/>
        <v>3.8636E-3</v>
      </c>
      <c r="G520">
        <f t="shared" si="30"/>
        <v>0.88000828243089346</v>
      </c>
      <c r="H520">
        <f t="shared" si="31"/>
        <v>9.4118531629931929E-4</v>
      </c>
    </row>
    <row r="521" spans="4:8" x14ac:dyDescent="0.25">
      <c r="D521" s="1">
        <v>0.87000000000010902</v>
      </c>
      <c r="E521" s="10">
        <f t="shared" ref="E521:E584" si="32">$F$6/D521</f>
        <v>3.908045977011004E-3</v>
      </c>
      <c r="F521">
        <f t="shared" ref="F521:F584" si="33">INT(E521/($K$5))/$J$5</f>
        <v>3.908E-3</v>
      </c>
      <c r="G521">
        <f t="shared" ref="G521:G584" si="34">$F$6/F521</f>
        <v>0.87001023541453426</v>
      </c>
      <c r="H521">
        <f t="shared" ref="H521:H584" si="35">((G521-D521)/D521)*100</f>
        <v>1.1764844166942724E-3</v>
      </c>
    </row>
    <row r="522" spans="4:8" x14ac:dyDescent="0.25">
      <c r="D522" s="1">
        <v>0.86000000000011001</v>
      </c>
      <c r="E522" s="10">
        <f t="shared" si="32"/>
        <v>3.9534883720925172E-3</v>
      </c>
      <c r="F522">
        <f t="shared" si="33"/>
        <v>3.9534000000000001E-3</v>
      </c>
      <c r="G522">
        <f t="shared" si="34"/>
        <v>0.86001922395912367</v>
      </c>
      <c r="H522">
        <f t="shared" si="35"/>
        <v>2.2353440713554023E-3</v>
      </c>
    </row>
    <row r="523" spans="4:8" x14ac:dyDescent="0.25">
      <c r="D523" s="1">
        <v>0.85000000000011</v>
      </c>
      <c r="E523" s="10">
        <f t="shared" si="32"/>
        <v>3.9999999999994823E-3</v>
      </c>
      <c r="F523">
        <f t="shared" si="33"/>
        <v>3.9998999999999998E-3</v>
      </c>
      <c r="G523">
        <f t="shared" si="34"/>
        <v>0.85002125053126332</v>
      </c>
      <c r="H523">
        <f t="shared" si="35"/>
        <v>2.500062488625113E-3</v>
      </c>
    </row>
    <row r="524" spans="4:8" x14ac:dyDescent="0.25">
      <c r="D524" s="1">
        <v>0.84000000000010999</v>
      </c>
      <c r="E524" s="10">
        <f t="shared" si="32"/>
        <v>4.0476190476185173E-3</v>
      </c>
      <c r="F524">
        <f t="shared" si="33"/>
        <v>4.0476000000000002E-3</v>
      </c>
      <c r="G524">
        <f t="shared" si="34"/>
        <v>0.84000395295977859</v>
      </c>
      <c r="H524">
        <f t="shared" si="35"/>
        <v>4.705904367375694E-4</v>
      </c>
    </row>
    <row r="525" spans="4:8" x14ac:dyDescent="0.25">
      <c r="D525" s="1">
        <v>0.83000000000010898</v>
      </c>
      <c r="E525" s="10">
        <f t="shared" si="32"/>
        <v>4.0963855421681369E-3</v>
      </c>
      <c r="F525">
        <f t="shared" si="33"/>
        <v>4.0962999999999998E-3</v>
      </c>
      <c r="G525">
        <f t="shared" si="34"/>
        <v>0.83001733271488909</v>
      </c>
      <c r="H525">
        <f t="shared" si="35"/>
        <v>2.0882788891690039E-3</v>
      </c>
    </row>
    <row r="526" spans="4:8" x14ac:dyDescent="0.25">
      <c r="D526" s="1">
        <v>0.82000000000010997</v>
      </c>
      <c r="E526" s="10">
        <f t="shared" si="32"/>
        <v>4.1463414634140775E-3</v>
      </c>
      <c r="F526">
        <f t="shared" si="33"/>
        <v>4.1463000000000003E-3</v>
      </c>
      <c r="G526">
        <f t="shared" si="34"/>
        <v>0.8200082000820007</v>
      </c>
      <c r="H526">
        <f t="shared" si="35"/>
        <v>1.0000099866742784E-3</v>
      </c>
    </row>
    <row r="527" spans="4:8" x14ac:dyDescent="0.25">
      <c r="D527" s="1">
        <v>0.81000000000010997</v>
      </c>
      <c r="E527" s="10">
        <f t="shared" si="32"/>
        <v>4.1975308641969611E-3</v>
      </c>
      <c r="F527">
        <f t="shared" si="33"/>
        <v>4.1974999999999998E-3</v>
      </c>
      <c r="G527">
        <f t="shared" si="34"/>
        <v>0.81000595592614655</v>
      </c>
      <c r="H527">
        <f t="shared" si="35"/>
        <v>7.3529951068912014E-4</v>
      </c>
    </row>
    <row r="528" spans="4:8" x14ac:dyDescent="0.25">
      <c r="D528" s="1">
        <v>0.80000000000010996</v>
      </c>
      <c r="E528" s="10">
        <f t="shared" si="32"/>
        <v>4.2499999999994157E-3</v>
      </c>
      <c r="F528">
        <f t="shared" si="33"/>
        <v>4.2499E-3</v>
      </c>
      <c r="G528">
        <f t="shared" si="34"/>
        <v>0.80001882397232871</v>
      </c>
      <c r="H528">
        <f t="shared" si="35"/>
        <v>2.3529965273435633E-3</v>
      </c>
    </row>
    <row r="529" spans="4:8" x14ac:dyDescent="0.25">
      <c r="D529" s="1">
        <v>0.79000000000010895</v>
      </c>
      <c r="E529" s="10">
        <f t="shared" si="32"/>
        <v>4.3037974683538364E-3</v>
      </c>
      <c r="F529">
        <f t="shared" si="33"/>
        <v>4.3036999999999997E-3</v>
      </c>
      <c r="G529">
        <f t="shared" si="34"/>
        <v>0.79001789158166225</v>
      </c>
      <c r="H529">
        <f t="shared" si="35"/>
        <v>2.2647571586449562E-3</v>
      </c>
    </row>
    <row r="530" spans="4:8" x14ac:dyDescent="0.25">
      <c r="D530" s="1">
        <v>0.78000000000010905</v>
      </c>
      <c r="E530" s="10">
        <f t="shared" si="32"/>
        <v>4.358974358973749E-3</v>
      </c>
      <c r="F530">
        <f t="shared" si="33"/>
        <v>4.3588999999999998E-3</v>
      </c>
      <c r="G530">
        <f t="shared" si="34"/>
        <v>0.7800133061093395</v>
      </c>
      <c r="H530">
        <f t="shared" si="35"/>
        <v>1.7059114398008805E-3</v>
      </c>
    </row>
    <row r="531" spans="4:8" x14ac:dyDescent="0.25">
      <c r="D531" s="1">
        <v>0.77000000000011004</v>
      </c>
      <c r="E531" s="10">
        <f t="shared" si="32"/>
        <v>4.4155844155837846E-3</v>
      </c>
      <c r="F531">
        <f t="shared" si="33"/>
        <v>4.4155000000000002E-3</v>
      </c>
      <c r="G531">
        <f t="shared" si="34"/>
        <v>0.7700147208696636</v>
      </c>
      <c r="H531">
        <f t="shared" si="35"/>
        <v>1.9118012407223096E-3</v>
      </c>
    </row>
    <row r="532" spans="4:8" x14ac:dyDescent="0.25">
      <c r="D532" s="1">
        <v>0.76000000000011003</v>
      </c>
      <c r="E532" s="10">
        <f t="shared" si="32"/>
        <v>4.4736842105256676E-3</v>
      </c>
      <c r="F532">
        <f t="shared" si="33"/>
        <v>4.4736000000000003E-3</v>
      </c>
      <c r="G532">
        <f t="shared" si="34"/>
        <v>0.76001430615164511</v>
      </c>
      <c r="H532">
        <f t="shared" si="35"/>
        <v>1.8823883598789045E-3</v>
      </c>
    </row>
    <row r="533" spans="4:8" x14ac:dyDescent="0.25">
      <c r="D533" s="1">
        <v>0.75000000000010902</v>
      </c>
      <c r="E533" s="10">
        <f t="shared" si="32"/>
        <v>4.5333333333326745E-3</v>
      </c>
      <c r="F533">
        <f t="shared" si="33"/>
        <v>4.5332999999999997E-3</v>
      </c>
      <c r="G533">
        <f t="shared" si="34"/>
        <v>0.75000551474643196</v>
      </c>
      <c r="H533">
        <f t="shared" si="35"/>
        <v>7.3529950972417847E-4</v>
      </c>
    </row>
    <row r="534" spans="4:8" x14ac:dyDescent="0.25">
      <c r="D534" s="1">
        <v>0.74000000000010902</v>
      </c>
      <c r="E534" s="10">
        <f t="shared" si="32"/>
        <v>4.5945945945939171E-3</v>
      </c>
      <c r="F534">
        <f t="shared" si="33"/>
        <v>4.5944999999999996E-3</v>
      </c>
      <c r="G534">
        <f t="shared" si="34"/>
        <v>0.74001523560779192</v>
      </c>
      <c r="H534">
        <f t="shared" si="35"/>
        <v>2.0588659030951464E-3</v>
      </c>
    </row>
    <row r="535" spans="4:8" x14ac:dyDescent="0.25">
      <c r="D535" s="1">
        <v>0.73000000000011001</v>
      </c>
      <c r="E535" s="10">
        <f t="shared" si="32"/>
        <v>4.6575342465746405E-3</v>
      </c>
      <c r="F535">
        <f t="shared" si="33"/>
        <v>4.6575000000000002E-3</v>
      </c>
      <c r="G535">
        <f t="shared" si="34"/>
        <v>0.73000536768652702</v>
      </c>
      <c r="H535">
        <f t="shared" si="35"/>
        <v>7.3529950917970905E-4</v>
      </c>
    </row>
    <row r="536" spans="4:8" x14ac:dyDescent="0.25">
      <c r="D536" s="1">
        <v>0.72000000000011</v>
      </c>
      <c r="E536" s="10">
        <f t="shared" si="32"/>
        <v>4.7222222222215006E-3</v>
      </c>
      <c r="F536">
        <f t="shared" si="33"/>
        <v>4.7222000000000002E-3</v>
      </c>
      <c r="G536">
        <f t="shared" si="34"/>
        <v>0.72000338825123877</v>
      </c>
      <c r="H536">
        <f t="shared" si="35"/>
        <v>4.7059043455235835E-4</v>
      </c>
    </row>
    <row r="537" spans="4:8" x14ac:dyDescent="0.25">
      <c r="D537" s="1">
        <v>0.71000000000010999</v>
      </c>
      <c r="E537" s="10">
        <f t="shared" si="32"/>
        <v>4.7887323943654548E-3</v>
      </c>
      <c r="F537">
        <f t="shared" si="33"/>
        <v>4.7886999999999999E-3</v>
      </c>
      <c r="G537">
        <f t="shared" si="34"/>
        <v>0.71000480297366719</v>
      </c>
      <c r="H537">
        <f t="shared" si="35"/>
        <v>6.7647514890204592E-4</v>
      </c>
    </row>
    <row r="538" spans="4:8" x14ac:dyDescent="0.25">
      <c r="D538" s="1">
        <v>0.70000000000010898</v>
      </c>
      <c r="E538" s="10">
        <f t="shared" si="32"/>
        <v>4.8571428571421004E-3</v>
      </c>
      <c r="F538">
        <f t="shared" si="33"/>
        <v>4.8570999999999996E-3</v>
      </c>
      <c r="G538">
        <f t="shared" si="34"/>
        <v>0.70000617652508701</v>
      </c>
      <c r="H538">
        <f t="shared" si="35"/>
        <v>8.8236071114699058E-4</v>
      </c>
    </row>
    <row r="539" spans="4:8" x14ac:dyDescent="0.25">
      <c r="D539" s="1">
        <v>0.69000000000010997</v>
      </c>
      <c r="E539" s="10">
        <f t="shared" si="32"/>
        <v>4.9275362318832727E-3</v>
      </c>
      <c r="F539">
        <f t="shared" si="33"/>
        <v>4.9274999999999996E-3</v>
      </c>
      <c r="G539">
        <f t="shared" si="34"/>
        <v>0.69000507356671748</v>
      </c>
      <c r="H539">
        <f t="shared" si="35"/>
        <v>7.3529950833397595E-4</v>
      </c>
    </row>
    <row r="540" spans="4:8" x14ac:dyDescent="0.25">
      <c r="D540" s="1">
        <v>0.68000000000010996</v>
      </c>
      <c r="E540" s="10">
        <f t="shared" si="32"/>
        <v>4.9999999999991909E-3</v>
      </c>
      <c r="F540">
        <f t="shared" si="33"/>
        <v>4.9998999999999998E-3</v>
      </c>
      <c r="G540">
        <f t="shared" si="34"/>
        <v>0.68001360027200541</v>
      </c>
      <c r="H540">
        <f t="shared" si="35"/>
        <v>2.0000399846251322E-3</v>
      </c>
    </row>
    <row r="541" spans="4:8" x14ac:dyDescent="0.25">
      <c r="D541" s="1">
        <v>0.67000000000010995</v>
      </c>
      <c r="E541" s="10">
        <f t="shared" si="32"/>
        <v>5.074626865670809E-3</v>
      </c>
      <c r="F541">
        <f t="shared" si="33"/>
        <v>5.0746000000000003E-3</v>
      </c>
      <c r="G541">
        <f t="shared" si="34"/>
        <v>0.67000354707760212</v>
      </c>
      <c r="H541">
        <f t="shared" si="35"/>
        <v>5.2941455107035772E-4</v>
      </c>
    </row>
    <row r="542" spans="4:8" x14ac:dyDescent="0.25">
      <c r="D542" s="1">
        <v>0.66000000000010905</v>
      </c>
      <c r="E542" s="10">
        <f t="shared" si="32"/>
        <v>5.1515151515143E-3</v>
      </c>
      <c r="F542">
        <f t="shared" si="33"/>
        <v>5.1514999999999998E-3</v>
      </c>
      <c r="G542">
        <f t="shared" si="34"/>
        <v>0.66000194118217992</v>
      </c>
      <c r="H542">
        <f t="shared" si="35"/>
        <v>2.9411849558535889E-4</v>
      </c>
    </row>
    <row r="543" spans="4:8" x14ac:dyDescent="0.25">
      <c r="D543" s="1">
        <v>0.65000000000011005</v>
      </c>
      <c r="E543" s="10">
        <f t="shared" si="32"/>
        <v>5.2307692307683451E-3</v>
      </c>
      <c r="F543">
        <f t="shared" si="33"/>
        <v>5.2306999999999996E-3</v>
      </c>
      <c r="G543">
        <f t="shared" si="34"/>
        <v>0.65000860305504049</v>
      </c>
      <c r="H543">
        <f t="shared" si="35"/>
        <v>1.3235469123759292E-3</v>
      </c>
    </row>
    <row r="544" spans="4:8" x14ac:dyDescent="0.25">
      <c r="D544" s="1">
        <v>0.64000000000011004</v>
      </c>
      <c r="E544" s="10">
        <f t="shared" si="32"/>
        <v>5.3124999999990862E-3</v>
      </c>
      <c r="F544">
        <f t="shared" si="33"/>
        <v>5.3124000000000001E-3</v>
      </c>
      <c r="G544">
        <f t="shared" si="34"/>
        <v>0.64001204728559591</v>
      </c>
      <c r="H544">
        <f t="shared" si="35"/>
        <v>1.8823883571672069E-3</v>
      </c>
    </row>
    <row r="545" spans="4:8" x14ac:dyDescent="0.25">
      <c r="D545" s="1">
        <v>0.63000000000011003</v>
      </c>
      <c r="E545" s="10">
        <f t="shared" si="32"/>
        <v>5.3968253968244536E-3</v>
      </c>
      <c r="F545">
        <f t="shared" si="33"/>
        <v>5.3968000000000002E-3</v>
      </c>
      <c r="G545">
        <f t="shared" si="34"/>
        <v>0.63000296471983397</v>
      </c>
      <c r="H545">
        <f t="shared" si="35"/>
        <v>4.7059043237155274E-4</v>
      </c>
    </row>
    <row r="546" spans="4:8" x14ac:dyDescent="0.25">
      <c r="D546" s="1">
        <v>0.62000000000010902</v>
      </c>
      <c r="E546" s="10">
        <f t="shared" si="32"/>
        <v>5.4838709677409708E-3</v>
      </c>
      <c r="F546">
        <f t="shared" si="33"/>
        <v>5.4837999999999996E-3</v>
      </c>
      <c r="G546">
        <f t="shared" si="34"/>
        <v>0.62000802363324703</v>
      </c>
      <c r="H546">
        <f t="shared" si="35"/>
        <v>1.294134377098181E-3</v>
      </c>
    </row>
    <row r="547" spans="4:8" x14ac:dyDescent="0.25">
      <c r="D547" s="1">
        <v>0.61000000000011001</v>
      </c>
      <c r="E547" s="10">
        <f t="shared" si="32"/>
        <v>5.573770491802273E-3</v>
      </c>
      <c r="F547">
        <f t="shared" si="33"/>
        <v>5.5737E-3</v>
      </c>
      <c r="G547">
        <f t="shared" si="34"/>
        <v>0.61000771480345184</v>
      </c>
      <c r="H547">
        <f t="shared" si="35"/>
        <v>1.2647218593160837E-3</v>
      </c>
    </row>
    <row r="548" spans="4:8" x14ac:dyDescent="0.25">
      <c r="D548" s="1">
        <v>0.60000000000011</v>
      </c>
      <c r="E548" s="10">
        <f t="shared" si="32"/>
        <v>5.6666666666656271E-3</v>
      </c>
      <c r="F548">
        <f t="shared" si="33"/>
        <v>5.6665999999999999E-3</v>
      </c>
      <c r="G548">
        <f t="shared" si="34"/>
        <v>0.60000705890657535</v>
      </c>
      <c r="H548">
        <f t="shared" si="35"/>
        <v>1.1764844108916935E-3</v>
      </c>
    </row>
    <row r="549" spans="4:8" x14ac:dyDescent="0.25">
      <c r="D549" s="1">
        <v>0.59000000000010999</v>
      </c>
      <c r="E549" s="10">
        <f t="shared" si="32"/>
        <v>5.7627118644057052E-3</v>
      </c>
      <c r="F549">
        <f t="shared" si="33"/>
        <v>5.7626999999999999E-3</v>
      </c>
      <c r="G549">
        <f t="shared" si="34"/>
        <v>0.59000121470838318</v>
      </c>
      <c r="H549">
        <f t="shared" si="35"/>
        <v>2.0588275816767006E-4</v>
      </c>
    </row>
    <row r="550" spans="4:8" x14ac:dyDescent="0.25">
      <c r="D550" s="1">
        <v>0.58000000000010898</v>
      </c>
      <c r="E550" s="10">
        <f t="shared" si="32"/>
        <v>5.8620689655161399E-3</v>
      </c>
      <c r="F550">
        <f t="shared" si="33"/>
        <v>5.862E-3</v>
      </c>
      <c r="G550">
        <f t="shared" si="34"/>
        <v>0.58000682360968947</v>
      </c>
      <c r="H550">
        <f t="shared" si="35"/>
        <v>1.1764844104284573E-3</v>
      </c>
    </row>
    <row r="551" spans="4:8" x14ac:dyDescent="0.25">
      <c r="D551" s="1">
        <v>0.57000000000010997</v>
      </c>
      <c r="E551" s="10">
        <f t="shared" si="32"/>
        <v>5.9649122807006036E-3</v>
      </c>
      <c r="F551">
        <f t="shared" si="33"/>
        <v>5.9649000000000004E-3</v>
      </c>
      <c r="G551">
        <f t="shared" si="34"/>
        <v>0.57000117353182778</v>
      </c>
      <c r="H551">
        <f t="shared" si="35"/>
        <v>2.0588275750906183E-4</v>
      </c>
    </row>
    <row r="552" spans="4:8" x14ac:dyDescent="0.25">
      <c r="D552" s="1">
        <v>0.56000000000010997</v>
      </c>
      <c r="E552" s="10">
        <f t="shared" si="32"/>
        <v>6.0714285714273787E-3</v>
      </c>
      <c r="F552">
        <f t="shared" si="33"/>
        <v>6.0714000000000002E-3</v>
      </c>
      <c r="G552">
        <f t="shared" si="34"/>
        <v>0.56000263530651906</v>
      </c>
      <c r="H552">
        <f t="shared" si="35"/>
        <v>4.70590430195153E-4</v>
      </c>
    </row>
    <row r="553" spans="4:8" x14ac:dyDescent="0.25">
      <c r="D553" s="1">
        <v>0.55000000000010996</v>
      </c>
      <c r="E553" s="10">
        <f t="shared" si="32"/>
        <v>6.1818181818169456E-3</v>
      </c>
      <c r="F553">
        <f t="shared" si="33"/>
        <v>6.1818000000000003E-3</v>
      </c>
      <c r="G553">
        <f t="shared" si="34"/>
        <v>0.55000161765181654</v>
      </c>
      <c r="H553">
        <f t="shared" si="35"/>
        <v>2.9411849210664992E-4</v>
      </c>
    </row>
    <row r="554" spans="4:8" x14ac:dyDescent="0.25">
      <c r="D554" s="1">
        <v>0.54000000000010895</v>
      </c>
      <c r="E554" s="10">
        <f t="shared" si="32"/>
        <v>6.2962962962950257E-3</v>
      </c>
      <c r="F554">
        <f t="shared" si="33"/>
        <v>6.2962000000000001E-3</v>
      </c>
      <c r="G554">
        <f t="shared" si="34"/>
        <v>0.54000825894984272</v>
      </c>
      <c r="H554">
        <f t="shared" si="35"/>
        <v>1.52943513588392E-3</v>
      </c>
    </row>
    <row r="555" spans="4:8" x14ac:dyDescent="0.25">
      <c r="D555" s="1">
        <v>0.53000000000010905</v>
      </c>
      <c r="E555" s="10">
        <f t="shared" si="32"/>
        <v>6.4150943396213212E-3</v>
      </c>
      <c r="F555">
        <f t="shared" si="33"/>
        <v>6.4149999999999997E-3</v>
      </c>
      <c r="G555">
        <f t="shared" si="34"/>
        <v>0.53000779423226807</v>
      </c>
      <c r="H555">
        <f t="shared" si="35"/>
        <v>1.4706098413241585E-3</v>
      </c>
    </row>
    <row r="556" spans="4:8" x14ac:dyDescent="0.25">
      <c r="D556" s="1">
        <v>0.52000000000011004</v>
      </c>
      <c r="E556" s="10">
        <f t="shared" si="32"/>
        <v>6.5384615384601547E-3</v>
      </c>
      <c r="F556">
        <f t="shared" si="33"/>
        <v>6.5383999999999998E-3</v>
      </c>
      <c r="G556">
        <f t="shared" si="34"/>
        <v>0.52000489416370976</v>
      </c>
      <c r="H556">
        <f t="shared" si="35"/>
        <v>9.4118530763872188E-4</v>
      </c>
    </row>
    <row r="557" spans="4:8" x14ac:dyDescent="0.25">
      <c r="D557" s="1">
        <v>0.51000000000011003</v>
      </c>
      <c r="E557" s="10">
        <f t="shared" si="32"/>
        <v>6.6666666666652281E-3</v>
      </c>
      <c r="F557">
        <f t="shared" si="33"/>
        <v>6.6666E-3</v>
      </c>
      <c r="G557">
        <f t="shared" si="34"/>
        <v>0.51000510005100053</v>
      </c>
      <c r="H557">
        <f t="shared" si="35"/>
        <v>1.0000099785280481E-3</v>
      </c>
    </row>
    <row r="558" spans="4:8" x14ac:dyDescent="0.25">
      <c r="D558" s="1">
        <v>0.50000000000010902</v>
      </c>
      <c r="E558" s="10">
        <f t="shared" si="32"/>
        <v>6.7999999999985173E-3</v>
      </c>
      <c r="F558">
        <f t="shared" si="33"/>
        <v>6.7999000000000002E-3</v>
      </c>
      <c r="G558">
        <f t="shared" si="34"/>
        <v>0.50000735304930954</v>
      </c>
      <c r="H558">
        <f t="shared" si="35"/>
        <v>1.4706098401037328E-3</v>
      </c>
    </row>
    <row r="559" spans="4:8" x14ac:dyDescent="0.25">
      <c r="D559" s="1">
        <v>0.49000000000012001</v>
      </c>
      <c r="E559" s="10">
        <f t="shared" si="32"/>
        <v>6.9387755102023815E-3</v>
      </c>
      <c r="F559">
        <f t="shared" si="33"/>
        <v>6.9386999999999999E-3</v>
      </c>
      <c r="G559">
        <f t="shared" si="34"/>
        <v>0.49000533241097033</v>
      </c>
      <c r="H559">
        <f t="shared" si="35"/>
        <v>1.0882471123105021E-3</v>
      </c>
    </row>
    <row r="560" spans="4:8" x14ac:dyDescent="0.25">
      <c r="D560" s="1">
        <v>0.480000000000119</v>
      </c>
      <c r="E560" s="10">
        <f t="shared" si="32"/>
        <v>7.0833333333315766E-3</v>
      </c>
      <c r="F560">
        <f t="shared" si="33"/>
        <v>7.0832999999999998E-3</v>
      </c>
      <c r="G560">
        <f t="shared" si="34"/>
        <v>0.4800022588341592</v>
      </c>
      <c r="H560">
        <f t="shared" si="35"/>
        <v>4.7059042504217393E-4</v>
      </c>
    </row>
    <row r="561" spans="4:8" x14ac:dyDescent="0.25">
      <c r="D561" s="1">
        <v>0.47000000000011999</v>
      </c>
      <c r="E561" s="10">
        <f t="shared" si="32"/>
        <v>7.2340425531896421E-3</v>
      </c>
      <c r="F561">
        <f t="shared" si="33"/>
        <v>7.234E-3</v>
      </c>
      <c r="G561">
        <f t="shared" si="34"/>
        <v>0.47000276472214542</v>
      </c>
      <c r="H561">
        <f t="shared" si="35"/>
        <v>5.8823872881429216E-4</v>
      </c>
    </row>
    <row r="562" spans="4:8" x14ac:dyDescent="0.25">
      <c r="D562" s="1">
        <v>0.46000000000011998</v>
      </c>
      <c r="E562" s="10">
        <f t="shared" si="32"/>
        <v>7.3913043478241588E-3</v>
      </c>
      <c r="F562">
        <f t="shared" si="33"/>
        <v>7.3913E-3</v>
      </c>
      <c r="G562">
        <f t="shared" si="34"/>
        <v>0.46000027058839443</v>
      </c>
      <c r="H562">
        <f t="shared" si="35"/>
        <v>5.8823537924677488E-5</v>
      </c>
    </row>
    <row r="563" spans="4:8" x14ac:dyDescent="0.25">
      <c r="D563" s="1">
        <v>0.45000000000012003</v>
      </c>
      <c r="E563" s="10">
        <f t="shared" si="32"/>
        <v>7.5555555555535401E-3</v>
      </c>
      <c r="F563">
        <f t="shared" si="33"/>
        <v>7.5554999999999997E-3</v>
      </c>
      <c r="G563">
        <f t="shared" si="34"/>
        <v>0.45000330884785916</v>
      </c>
      <c r="H563">
        <f t="shared" si="35"/>
        <v>7.3529949758565087E-4</v>
      </c>
    </row>
    <row r="564" spans="4:8" x14ac:dyDescent="0.25">
      <c r="D564" s="1">
        <v>0.44000000000011902</v>
      </c>
      <c r="E564" s="10">
        <f t="shared" si="32"/>
        <v>7.7272727272706364E-3</v>
      </c>
      <c r="F564">
        <f t="shared" si="33"/>
        <v>7.7272E-3</v>
      </c>
      <c r="G564">
        <f t="shared" si="34"/>
        <v>0.44000414121544673</v>
      </c>
      <c r="H564">
        <f t="shared" si="35"/>
        <v>9.4118530175273769E-4</v>
      </c>
    </row>
    <row r="565" spans="4:8" x14ac:dyDescent="0.25">
      <c r="D565" s="1">
        <v>0.43000000000012001</v>
      </c>
      <c r="E565" s="10">
        <f t="shared" si="32"/>
        <v>7.9069767441838391E-3</v>
      </c>
      <c r="F565">
        <f t="shared" si="33"/>
        <v>7.9068999999999997E-3</v>
      </c>
      <c r="G565">
        <f t="shared" si="34"/>
        <v>0.43000417356991993</v>
      </c>
      <c r="H565">
        <f t="shared" si="35"/>
        <v>9.7059762788941962E-4</v>
      </c>
    </row>
    <row r="566" spans="4:8" x14ac:dyDescent="0.25">
      <c r="D566" s="1">
        <v>0.42000000000012</v>
      </c>
      <c r="E566" s="10">
        <f t="shared" si="32"/>
        <v>8.0952380952357822E-3</v>
      </c>
      <c r="F566">
        <f t="shared" si="33"/>
        <v>8.0952000000000003E-3</v>
      </c>
      <c r="G566">
        <f t="shared" si="34"/>
        <v>0.42000197647988929</v>
      </c>
      <c r="H566">
        <f t="shared" si="35"/>
        <v>4.7059042126045898E-4</v>
      </c>
    </row>
    <row r="567" spans="4:8" x14ac:dyDescent="0.25">
      <c r="D567" s="1">
        <v>0.41000000000011999</v>
      </c>
      <c r="E567" s="10">
        <f t="shared" si="32"/>
        <v>8.2926829268268401E-3</v>
      </c>
      <c r="F567">
        <f t="shared" si="33"/>
        <v>8.2926000000000007E-3</v>
      </c>
      <c r="G567">
        <f t="shared" si="34"/>
        <v>0.41000410004100035</v>
      </c>
      <c r="H567">
        <f t="shared" si="35"/>
        <v>1.0000099708195934E-3</v>
      </c>
    </row>
    <row r="568" spans="4:8" x14ac:dyDescent="0.25">
      <c r="D568" s="1">
        <v>0.40000000000011898</v>
      </c>
      <c r="E568" s="10">
        <f t="shared" si="32"/>
        <v>8.4999999999974714E-3</v>
      </c>
      <c r="F568">
        <f t="shared" si="33"/>
        <v>8.4998999999999995E-3</v>
      </c>
      <c r="G568">
        <f t="shared" si="34"/>
        <v>0.40000470593771692</v>
      </c>
      <c r="H568">
        <f t="shared" si="35"/>
        <v>1.1764843994840177E-3</v>
      </c>
    </row>
    <row r="569" spans="4:8" x14ac:dyDescent="0.25">
      <c r="D569" s="1">
        <v>0.39000000000011997</v>
      </c>
      <c r="E569" s="10">
        <f t="shared" si="32"/>
        <v>8.7179487179460356E-3</v>
      </c>
      <c r="F569">
        <f t="shared" si="33"/>
        <v>8.7179000000000006E-3</v>
      </c>
      <c r="G569">
        <f t="shared" si="34"/>
        <v>0.39000217942394377</v>
      </c>
      <c r="H569">
        <f t="shared" si="35"/>
        <v>5.5882662148711796E-4</v>
      </c>
    </row>
    <row r="570" spans="4:8" x14ac:dyDescent="0.25">
      <c r="D570" s="1">
        <v>0.38000000000012002</v>
      </c>
      <c r="E570" s="10">
        <f t="shared" si="32"/>
        <v>8.9473684210498051E-3</v>
      </c>
      <c r="F570">
        <f t="shared" si="33"/>
        <v>8.9473E-3</v>
      </c>
      <c r="G570">
        <f t="shared" si="34"/>
        <v>0.38000290590457453</v>
      </c>
      <c r="H570">
        <f t="shared" si="35"/>
        <v>7.6471169855470025E-4</v>
      </c>
    </row>
    <row r="571" spans="4:8" x14ac:dyDescent="0.25">
      <c r="D571" s="1">
        <v>0.37000000000012001</v>
      </c>
      <c r="E571" s="10">
        <f t="shared" si="32"/>
        <v>9.1891891891862088E-3</v>
      </c>
      <c r="F571">
        <f t="shared" si="33"/>
        <v>9.1891000000000004E-3</v>
      </c>
      <c r="G571">
        <f t="shared" si="34"/>
        <v>0.37000359121132642</v>
      </c>
      <c r="H571">
        <f t="shared" si="35"/>
        <v>9.7059762335392969E-4</v>
      </c>
    </row>
    <row r="572" spans="4:8" x14ac:dyDescent="0.25">
      <c r="D572" s="1">
        <v>0.360000000000119</v>
      </c>
      <c r="E572" s="10">
        <f t="shared" si="32"/>
        <v>9.444444444441322E-3</v>
      </c>
      <c r="F572">
        <f t="shared" si="33"/>
        <v>9.4444000000000004E-3</v>
      </c>
      <c r="G572">
        <f t="shared" si="34"/>
        <v>0.36000169412561939</v>
      </c>
      <c r="H572">
        <f t="shared" si="35"/>
        <v>4.7059041677328646E-4</v>
      </c>
    </row>
    <row r="573" spans="4:8" x14ac:dyDescent="0.25">
      <c r="D573" s="1">
        <v>0.35000000000011999</v>
      </c>
      <c r="E573" s="10">
        <f t="shared" si="32"/>
        <v>9.7142857142823828E-3</v>
      </c>
      <c r="F573">
        <f t="shared" si="33"/>
        <v>9.7141999999999992E-3</v>
      </c>
      <c r="G573">
        <f t="shared" si="34"/>
        <v>0.3500030882625435</v>
      </c>
      <c r="H573">
        <f t="shared" si="35"/>
        <v>8.8236069243163731E-4</v>
      </c>
    </row>
    <row r="574" spans="4:8" x14ac:dyDescent="0.25">
      <c r="D574" s="1">
        <v>0.34000000000011998</v>
      </c>
      <c r="E574" s="10">
        <f t="shared" si="32"/>
        <v>9.99999999999647E-3</v>
      </c>
      <c r="F574">
        <f t="shared" si="33"/>
        <v>9.9999000000000008E-3</v>
      </c>
      <c r="G574">
        <f t="shared" si="34"/>
        <v>0.34000340003400031</v>
      </c>
      <c r="H574">
        <f t="shared" si="35"/>
        <v>1.0000099648025066E-3</v>
      </c>
    </row>
    <row r="575" spans="4:8" x14ac:dyDescent="0.25">
      <c r="D575" s="1">
        <v>0.33000000000011998</v>
      </c>
      <c r="E575" s="10">
        <f t="shared" si="32"/>
        <v>1.0303030303026556E-2</v>
      </c>
      <c r="F575">
        <f t="shared" si="33"/>
        <v>1.0303E-2</v>
      </c>
      <c r="G575">
        <f t="shared" si="34"/>
        <v>0.33000097059108996</v>
      </c>
      <c r="H575">
        <f t="shared" si="35"/>
        <v>2.941184757526802E-4</v>
      </c>
    </row>
    <row r="576" spans="4:8" x14ac:dyDescent="0.25">
      <c r="D576" s="1">
        <v>0.32000000000011902</v>
      </c>
      <c r="E576" s="10">
        <f t="shared" si="32"/>
        <v>1.0624999999996047E-2</v>
      </c>
      <c r="F576">
        <f t="shared" si="33"/>
        <v>1.06249E-2</v>
      </c>
      <c r="G576">
        <f t="shared" si="34"/>
        <v>0.32000301179305218</v>
      </c>
      <c r="H576">
        <f t="shared" si="35"/>
        <v>9.4118529161239502E-4</v>
      </c>
    </row>
    <row r="577" spans="4:8" x14ac:dyDescent="0.25">
      <c r="D577" s="1">
        <v>0.31000000000012001</v>
      </c>
      <c r="E577" s="10">
        <f t="shared" si="32"/>
        <v>1.0967741935479624E-2</v>
      </c>
      <c r="F577">
        <f t="shared" si="33"/>
        <v>1.09677E-2</v>
      </c>
      <c r="G577">
        <f t="shared" si="34"/>
        <v>0.31000118529864962</v>
      </c>
      <c r="H577">
        <f t="shared" si="35"/>
        <v>3.8235436438842737E-4</v>
      </c>
    </row>
    <row r="578" spans="4:8" x14ac:dyDescent="0.25">
      <c r="D578" s="1">
        <v>0.30000000000012</v>
      </c>
      <c r="E578" s="10">
        <f t="shared" si="32"/>
        <v>1.13333333333288E-2</v>
      </c>
      <c r="F578">
        <f t="shared" si="33"/>
        <v>1.1333299999999999E-2</v>
      </c>
      <c r="G578">
        <f t="shared" si="34"/>
        <v>0.30000088235553635</v>
      </c>
      <c r="H578">
        <f t="shared" si="35"/>
        <v>2.941184721141658E-4</v>
      </c>
    </row>
    <row r="579" spans="4:8" x14ac:dyDescent="0.25">
      <c r="D579" s="1">
        <v>0.29000000000012</v>
      </c>
      <c r="E579" s="10">
        <f t="shared" si="32"/>
        <v>1.1724137931029631E-2</v>
      </c>
      <c r="F579">
        <f t="shared" si="33"/>
        <v>1.1724099999999999E-2</v>
      </c>
      <c r="G579">
        <f t="shared" si="34"/>
        <v>0.29000093823832962</v>
      </c>
      <c r="H579">
        <f t="shared" si="35"/>
        <v>3.2353041711178878E-4</v>
      </c>
    </row>
    <row r="580" spans="4:8" x14ac:dyDescent="0.25">
      <c r="D580" s="1">
        <v>0.28000000000011899</v>
      </c>
      <c r="E580" s="10">
        <f t="shared" si="32"/>
        <v>1.2142857142851982E-2</v>
      </c>
      <c r="F580">
        <f t="shared" si="33"/>
        <v>1.21428E-2</v>
      </c>
      <c r="G580">
        <f t="shared" si="34"/>
        <v>0.28000131765325953</v>
      </c>
      <c r="H580">
        <f t="shared" si="35"/>
        <v>4.7059040733634635E-4</v>
      </c>
    </row>
    <row r="581" spans="4:8" x14ac:dyDescent="0.25">
      <c r="D581" s="1">
        <v>0.27000000000011898</v>
      </c>
      <c r="E581" s="10">
        <f t="shared" si="32"/>
        <v>1.2592592592587043E-2</v>
      </c>
      <c r="F581">
        <f t="shared" si="33"/>
        <v>1.25925E-2</v>
      </c>
      <c r="G581">
        <f t="shared" si="34"/>
        <v>0.2700019853087155</v>
      </c>
      <c r="H581">
        <f t="shared" si="35"/>
        <v>7.3529948019202896E-4</v>
      </c>
    </row>
    <row r="582" spans="4:8" x14ac:dyDescent="0.25">
      <c r="D582" s="1">
        <v>0.26000000000012002</v>
      </c>
      <c r="E582" s="10">
        <f t="shared" si="32"/>
        <v>1.3076923076917039E-2</v>
      </c>
      <c r="F582">
        <f t="shared" si="33"/>
        <v>1.3076900000000001E-2</v>
      </c>
      <c r="G582">
        <f t="shared" si="34"/>
        <v>0.26000045882433909</v>
      </c>
      <c r="H582">
        <f t="shared" si="35"/>
        <v>1.7647085348562923E-4</v>
      </c>
    </row>
    <row r="583" spans="4:8" x14ac:dyDescent="0.25">
      <c r="D583" s="1">
        <v>0.25000000000012002</v>
      </c>
      <c r="E583" s="10">
        <f t="shared" si="32"/>
        <v>1.359999999999347E-2</v>
      </c>
      <c r="F583">
        <f t="shared" si="33"/>
        <v>1.35999E-2</v>
      </c>
      <c r="G583">
        <f t="shared" si="34"/>
        <v>0.25000183824881062</v>
      </c>
      <c r="H583">
        <f t="shared" si="35"/>
        <v>7.3529947623960604E-4</v>
      </c>
    </row>
    <row r="584" spans="4:8" x14ac:dyDescent="0.25">
      <c r="D584" s="1">
        <v>0.24000000000012001</v>
      </c>
      <c r="E584" s="10">
        <f t="shared" si="32"/>
        <v>1.4166666666659581E-2</v>
      </c>
      <c r="F584">
        <f t="shared" si="33"/>
        <v>1.41666E-2</v>
      </c>
      <c r="G584">
        <f t="shared" si="34"/>
        <v>0.2400011294170796</v>
      </c>
      <c r="H584">
        <f t="shared" si="35"/>
        <v>4.7059039983074084E-4</v>
      </c>
    </row>
    <row r="585" spans="4:8" x14ac:dyDescent="0.25">
      <c r="D585" s="1">
        <v>0.230000000000119</v>
      </c>
      <c r="E585" s="10">
        <f t="shared" ref="E585:E607" si="36">$F$6/D585</f>
        <v>1.4782608695644526E-2</v>
      </c>
      <c r="F585">
        <f t="shared" ref="F585:F607" si="37">INT(E585/($K$5))/$J$5</f>
        <v>1.47826E-2</v>
      </c>
      <c r="G585">
        <f t="shared" ref="G585:G607" si="38">$F$6/F585</f>
        <v>0.23000013529419722</v>
      </c>
      <c r="H585">
        <f t="shared" ref="H585:H607" si="39">((G585-D585)/D585)*100</f>
        <v>5.8823512268856419E-5</v>
      </c>
    </row>
    <row r="586" spans="4:8" x14ac:dyDescent="0.25">
      <c r="D586" s="1">
        <v>0.22000000000011999</v>
      </c>
      <c r="E586" s="10">
        <f t="shared" si="36"/>
        <v>1.5454545454537024E-2</v>
      </c>
      <c r="F586">
        <f t="shared" si="37"/>
        <v>1.5454499999999999E-2</v>
      </c>
      <c r="G586">
        <f t="shared" si="38"/>
        <v>0.22000064706072664</v>
      </c>
      <c r="H586">
        <f t="shared" si="39"/>
        <v>2.9411845756851927E-4</v>
      </c>
    </row>
    <row r="587" spans="4:8" x14ac:dyDescent="0.25">
      <c r="D587" s="1">
        <v>0.21000000000012001</v>
      </c>
      <c r="E587" s="10">
        <f t="shared" si="36"/>
        <v>1.6190476190466936E-2</v>
      </c>
      <c r="F587">
        <f t="shared" si="37"/>
        <v>1.6190400000000001E-2</v>
      </c>
      <c r="G587">
        <f t="shared" si="38"/>
        <v>0.21000098823994465</v>
      </c>
      <c r="H587">
        <f t="shared" si="39"/>
        <v>4.7059039268529862E-4</v>
      </c>
    </row>
    <row r="588" spans="4:8" x14ac:dyDescent="0.25">
      <c r="D588" s="1">
        <v>0.20000000000012</v>
      </c>
      <c r="E588" s="10">
        <f t="shared" si="36"/>
        <v>1.6999999999989798E-2</v>
      </c>
      <c r="F588">
        <f t="shared" si="37"/>
        <v>1.6999899999999998E-2</v>
      </c>
      <c r="G588">
        <f t="shared" si="38"/>
        <v>0.2000011764775087</v>
      </c>
      <c r="H588">
        <f t="shared" si="39"/>
        <v>5.8823869435140855E-4</v>
      </c>
    </row>
    <row r="589" spans="4:8" x14ac:dyDescent="0.25">
      <c r="D589" s="1">
        <v>0.19000000000011899</v>
      </c>
      <c r="E589" s="10">
        <f t="shared" si="36"/>
        <v>1.7894736842094056E-2</v>
      </c>
      <c r="F589">
        <f t="shared" si="37"/>
        <v>1.7894699999999999E-2</v>
      </c>
      <c r="G589">
        <f t="shared" si="38"/>
        <v>0.19000039117727593</v>
      </c>
      <c r="H589">
        <f t="shared" si="39"/>
        <v>2.0588271418105826E-4</v>
      </c>
    </row>
    <row r="590" spans="4:8" x14ac:dyDescent="0.25">
      <c r="D590" s="1">
        <v>0.18000000000012001</v>
      </c>
      <c r="E590" s="10">
        <f t="shared" si="36"/>
        <v>1.8888888888876295E-2</v>
      </c>
      <c r="F590">
        <f t="shared" si="37"/>
        <v>1.8888800000000001E-2</v>
      </c>
      <c r="G590">
        <f t="shared" si="38"/>
        <v>0.18000084706280969</v>
      </c>
      <c r="H590">
        <f t="shared" si="39"/>
        <v>4.7059038315804225E-4</v>
      </c>
    </row>
    <row r="591" spans="4:8" x14ac:dyDescent="0.25">
      <c r="D591" s="1">
        <v>0.17000000000012</v>
      </c>
      <c r="E591" s="10">
        <f t="shared" si="36"/>
        <v>1.999999999998588E-2</v>
      </c>
      <c r="F591">
        <f t="shared" si="37"/>
        <v>1.9999900000000001E-2</v>
      </c>
      <c r="G591">
        <f t="shared" si="38"/>
        <v>0.17000085000425</v>
      </c>
      <c r="H591">
        <f t="shared" si="39"/>
        <v>5.000024294105781E-4</v>
      </c>
    </row>
    <row r="592" spans="4:8" x14ac:dyDescent="0.25">
      <c r="D592" s="1">
        <v>0.16000000000011999</v>
      </c>
      <c r="E592" s="10">
        <f t="shared" si="36"/>
        <v>2.1249999999984063E-2</v>
      </c>
      <c r="F592">
        <f t="shared" si="37"/>
        <v>2.1249899999999999E-2</v>
      </c>
      <c r="G592">
        <f t="shared" si="38"/>
        <v>0.16000075294471974</v>
      </c>
      <c r="H592">
        <f t="shared" si="39"/>
        <v>4.7059037484482278E-4</v>
      </c>
    </row>
    <row r="593" spans="4:8" x14ac:dyDescent="0.25">
      <c r="D593" s="1">
        <v>0.15000000000011901</v>
      </c>
      <c r="E593" s="10">
        <f t="shared" si="36"/>
        <v>2.2666666666648683E-2</v>
      </c>
      <c r="F593">
        <f t="shared" si="37"/>
        <v>2.2666599999999999E-2</v>
      </c>
      <c r="G593">
        <f t="shared" si="38"/>
        <v>0.15000044117776817</v>
      </c>
      <c r="H593">
        <f t="shared" si="39"/>
        <v>2.9411843277514759E-4</v>
      </c>
    </row>
    <row r="594" spans="4:8" x14ac:dyDescent="0.25">
      <c r="D594" s="1">
        <v>0.14000000000012</v>
      </c>
      <c r="E594" s="10">
        <f t="shared" si="36"/>
        <v>2.4285714285693469E-2</v>
      </c>
      <c r="F594">
        <f t="shared" si="37"/>
        <v>2.42857E-2</v>
      </c>
      <c r="G594">
        <f t="shared" si="38"/>
        <v>0.14000008235298961</v>
      </c>
      <c r="H594">
        <f t="shared" si="39"/>
        <v>5.8823478290667633E-5</v>
      </c>
    </row>
    <row r="595" spans="4:8" x14ac:dyDescent="0.25">
      <c r="D595" s="1">
        <v>0.13000000000011999</v>
      </c>
      <c r="E595" s="10">
        <f t="shared" si="36"/>
        <v>2.6153846153822012E-2</v>
      </c>
      <c r="F595">
        <f t="shared" si="37"/>
        <v>2.6153800000000001E-2</v>
      </c>
      <c r="G595">
        <f t="shared" si="38"/>
        <v>0.13000022941216954</v>
      </c>
      <c r="H595">
        <f t="shared" si="39"/>
        <v>1.7647080734724095E-4</v>
      </c>
    </row>
    <row r="596" spans="4:8" x14ac:dyDescent="0.25">
      <c r="D596" s="1">
        <v>0.12000000000012</v>
      </c>
      <c r="E596" s="10">
        <f t="shared" si="36"/>
        <v>2.8333333333305E-2</v>
      </c>
      <c r="F596">
        <f t="shared" si="37"/>
        <v>2.8333299999999999E-2</v>
      </c>
      <c r="G596">
        <f t="shared" si="38"/>
        <v>0.12000014117663668</v>
      </c>
      <c r="H596">
        <f t="shared" si="39"/>
        <v>1.1764709723765424E-4</v>
      </c>
    </row>
    <row r="597" spans="4:8" x14ac:dyDescent="0.25">
      <c r="D597" s="1">
        <v>0.110000000000119</v>
      </c>
      <c r="E597" s="10">
        <f t="shared" si="36"/>
        <v>3.0909090909057468E-2</v>
      </c>
      <c r="F597">
        <f t="shared" si="37"/>
        <v>3.0908999999999999E-2</v>
      </c>
      <c r="G597">
        <f t="shared" si="38"/>
        <v>0.11000032353036332</v>
      </c>
      <c r="H597">
        <f t="shared" si="39"/>
        <v>2.9411840392440353E-4</v>
      </c>
    </row>
    <row r="598" spans="4:8" x14ac:dyDescent="0.25">
      <c r="D598" s="1">
        <v>0.10000000000012001</v>
      </c>
      <c r="E598" s="10">
        <f t="shared" si="36"/>
        <v>3.3999999999959195E-2</v>
      </c>
      <c r="F598">
        <f t="shared" si="37"/>
        <v>3.39999E-2</v>
      </c>
      <c r="G598">
        <f t="shared" si="38"/>
        <v>0.10000029411851211</v>
      </c>
      <c r="H598">
        <f t="shared" si="39"/>
        <v>2.9411839209923194E-4</v>
      </c>
    </row>
    <row r="599" spans="4:8" x14ac:dyDescent="0.25">
      <c r="D599" s="1">
        <v>9.0000000000119804E-2</v>
      </c>
      <c r="E599" s="10">
        <f t="shared" si="36"/>
        <v>3.7777777777727485E-2</v>
      </c>
      <c r="F599">
        <f t="shared" si="37"/>
        <v>3.7777699999999997E-2</v>
      </c>
      <c r="G599">
        <f t="shared" si="38"/>
        <v>9.0000185294499144E-2</v>
      </c>
      <c r="H599">
        <f t="shared" si="39"/>
        <v>2.0588264371096748E-4</v>
      </c>
    </row>
    <row r="600" spans="4:8" x14ac:dyDescent="0.25">
      <c r="D600" s="1">
        <v>8.0000000000120003E-2</v>
      </c>
      <c r="E600" s="10">
        <f t="shared" si="36"/>
        <v>4.2499999999936248E-2</v>
      </c>
      <c r="F600">
        <f t="shared" si="37"/>
        <v>4.24999E-2</v>
      </c>
      <c r="G600">
        <f t="shared" si="38"/>
        <v>8.0000188235737027E-2</v>
      </c>
      <c r="H600">
        <f t="shared" si="39"/>
        <v>2.3529452127974646E-4</v>
      </c>
    </row>
    <row r="601" spans="4:8" x14ac:dyDescent="0.25">
      <c r="D601" s="1">
        <v>7.00000000001193E-2</v>
      </c>
      <c r="E601" s="10">
        <f t="shared" si="36"/>
        <v>4.857142857134579E-2</v>
      </c>
      <c r="F601">
        <f t="shared" si="37"/>
        <v>4.8571400000000001E-2</v>
      </c>
      <c r="G601">
        <f t="shared" si="38"/>
        <v>7.0000041176494804E-2</v>
      </c>
      <c r="H601">
        <f t="shared" si="39"/>
        <v>5.8823393576635938E-5</v>
      </c>
    </row>
    <row r="602" spans="4:8" x14ac:dyDescent="0.25">
      <c r="D602" s="1">
        <v>6.0000000000119499E-2</v>
      </c>
      <c r="E602" s="10">
        <f t="shared" si="36"/>
        <v>5.6666666666553803E-2</v>
      </c>
      <c r="F602">
        <f t="shared" si="37"/>
        <v>5.6666599999999998E-2</v>
      </c>
      <c r="G602">
        <f t="shared" si="38"/>
        <v>6.0000070588318341E-2</v>
      </c>
      <c r="H602">
        <f t="shared" si="39"/>
        <v>1.1764699806917888E-4</v>
      </c>
    </row>
    <row r="603" spans="4:8" x14ac:dyDescent="0.25">
      <c r="D603" s="1">
        <v>5.0000000000119699E-2</v>
      </c>
      <c r="E603" s="10">
        <f t="shared" si="36"/>
        <v>6.7999999999837205E-2</v>
      </c>
      <c r="F603">
        <f t="shared" si="37"/>
        <v>6.7999900000000002E-2</v>
      </c>
      <c r="G603">
        <f t="shared" si="38"/>
        <v>5.0000073529519892E-2</v>
      </c>
      <c r="H603">
        <f t="shared" si="39"/>
        <v>1.4705880038677112E-4</v>
      </c>
    </row>
    <row r="604" spans="4:8" x14ac:dyDescent="0.25">
      <c r="D604" s="1">
        <v>4.0000000000119898E-2</v>
      </c>
      <c r="E604" s="10">
        <f t="shared" si="36"/>
        <v>8.499999999974521E-2</v>
      </c>
      <c r="F604">
        <f t="shared" si="37"/>
        <v>8.4999900000000003E-2</v>
      </c>
      <c r="G604">
        <f t="shared" si="38"/>
        <v>4.0000047058878892E-2</v>
      </c>
      <c r="H604">
        <f t="shared" si="39"/>
        <v>1.17646897484011E-4</v>
      </c>
    </row>
    <row r="605" spans="4:8" x14ac:dyDescent="0.25">
      <c r="D605" s="1">
        <v>3.0000000000119299E-2</v>
      </c>
      <c r="E605" s="10">
        <f t="shared" si="36"/>
        <v>0.11333333333288265</v>
      </c>
      <c r="F605">
        <f t="shared" si="37"/>
        <v>0.1133333</v>
      </c>
      <c r="G605">
        <f t="shared" si="38"/>
        <v>3.0000008823532005E-2</v>
      </c>
      <c r="H605">
        <f t="shared" si="39"/>
        <v>2.9411375684327265E-5</v>
      </c>
    </row>
    <row r="606" spans="4:8" x14ac:dyDescent="0.25">
      <c r="D606" s="1">
        <v>2.0000000000129199E-2</v>
      </c>
      <c r="E606" s="10">
        <f t="shared" si="36"/>
        <v>0.16999999999890181</v>
      </c>
      <c r="F606">
        <f t="shared" si="37"/>
        <v>0.16999990000000001</v>
      </c>
      <c r="G606">
        <f t="shared" si="38"/>
        <v>2.0000011764712802E-2</v>
      </c>
      <c r="H606">
        <f t="shared" si="39"/>
        <v>5.8822918011827966E-5</v>
      </c>
    </row>
    <row r="607" spans="4:8" x14ac:dyDescent="0.25">
      <c r="D607" s="1">
        <v>1.0000000000129501E-2</v>
      </c>
      <c r="E607" s="10">
        <f t="shared" si="36"/>
        <v>0.33999999999559694</v>
      </c>
      <c r="F607">
        <f t="shared" si="37"/>
        <v>0.33999990000000002</v>
      </c>
      <c r="G607">
        <f t="shared" si="38"/>
        <v>1.0000002941177335E-2</v>
      </c>
      <c r="H607">
        <f t="shared" si="39"/>
        <v>2.9410478340521291E-5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tabSelected="1" topLeftCell="A103" zoomScale="125" workbookViewId="0">
      <selection activeCell="N76" sqref="G76:N77"/>
    </sheetView>
  </sheetViews>
  <sheetFormatPr baseColWidth="10" defaultColWidth="8.88671875" defaultRowHeight="13.2" x14ac:dyDescent="0.25"/>
  <cols>
    <col min="3" max="3" width="12.77734375" bestFit="1" customWidth="1"/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21" t="s">
        <v>7</v>
      </c>
      <c r="D2" s="21"/>
      <c r="E2">
        <v>100</v>
      </c>
      <c r="G2" s="21" t="s">
        <v>8</v>
      </c>
      <c r="H2" s="21"/>
      <c r="I2">
        <v>3.3999999999999998E-3</v>
      </c>
    </row>
    <row r="4" spans="3:15" x14ac:dyDescent="0.25">
      <c r="D4" s="21" t="s">
        <v>9</v>
      </c>
      <c r="E4" s="21"/>
      <c r="F4" s="21"/>
      <c r="G4" s="3"/>
      <c r="H4" s="21" t="s">
        <v>10</v>
      </c>
      <c r="I4" s="21"/>
      <c r="J4" s="21"/>
    </row>
    <row r="5" spans="3:15" x14ac:dyDescent="0.25"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F106" s="5" t="s">
        <v>31</v>
      </c>
      <c r="G106" s="5" t="s">
        <v>30</v>
      </c>
      <c r="H106" s="5" t="s">
        <v>29</v>
      </c>
      <c r="L106" s="5" t="s">
        <v>36</v>
      </c>
      <c r="U106" s="9"/>
      <c r="V106" s="9"/>
    </row>
    <row r="107" spans="2:27" x14ac:dyDescent="0.25">
      <c r="D107" t="s">
        <v>87</v>
      </c>
      <c r="E107" s="5" t="s">
        <v>14</v>
      </c>
      <c r="F107" s="5" t="s">
        <v>12</v>
      </c>
      <c r="G107" s="5" t="s">
        <v>11</v>
      </c>
      <c r="H107" s="5" t="s">
        <v>13</v>
      </c>
      <c r="I107" s="5" t="s">
        <v>35</v>
      </c>
      <c r="J107" s="5" t="s">
        <v>33</v>
      </c>
      <c r="K107" s="5" t="s">
        <v>32</v>
      </c>
      <c r="L107" s="5" t="s">
        <v>34</v>
      </c>
      <c r="M107" s="5" t="s">
        <v>68</v>
      </c>
      <c r="N107" s="5" t="s">
        <v>69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22"/>
      <c r="C108" s="22"/>
      <c r="D108" s="6">
        <v>0</v>
      </c>
      <c r="E108" s="7">
        <v>1</v>
      </c>
      <c r="F108" s="7">
        <f>$B$111+($I$2*D108)</f>
        <v>8.4000000000000005E-2</v>
      </c>
      <c r="G108" s="7">
        <f>COS(RADIANS(E108))*F108</f>
        <v>8.3987206393136865E-2</v>
      </c>
      <c r="H108" s="7">
        <f t="shared" ref="H108:H123" si="45">SIN(RADIANS(E108))*F108</f>
        <v>1.466002140731815E-3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>DEGREES(ACOS(G109/F109) )</f>
        <v>16.064246027615003</v>
      </c>
      <c r="F109" s="5">
        <f>$B$111+($I$2*D109)</f>
        <v>8.7400000000000005E-2</v>
      </c>
      <c r="G109" s="5">
        <f>G108</f>
        <v>8.3987206393136865E-2</v>
      </c>
      <c r="H109" s="5">
        <f t="shared" si="45"/>
        <v>2.4184895333175027E-2</v>
      </c>
      <c r="I109">
        <f>E109-E108</f>
        <v>15.064246027615003</v>
      </c>
      <c r="J109">
        <f t="shared" ref="J109:J123" si="46">H109-H108</f>
        <v>2.2718893192443211E-2</v>
      </c>
      <c r="K109">
        <f>J109/$C$111</f>
        <v>3.7864821987405352E-3</v>
      </c>
      <c r="L109">
        <f>(E109-E108)/K109</f>
        <v>3978.4277957587369</v>
      </c>
      <c r="M109">
        <f>L109/360</f>
        <v>11.051188321552047</v>
      </c>
      <c r="N109">
        <f>M109*60</f>
        <v>663.07129929312282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B110" s="20" t="s">
        <v>88</v>
      </c>
      <c r="C110" s="20" t="s">
        <v>37</v>
      </c>
      <c r="D110">
        <v>2</v>
      </c>
      <c r="E110">
        <f t="shared" ref="E109:E123" si="47">DEGREES(ACOS(G110/F110) )</f>
        <v>22.336283890705477</v>
      </c>
      <c r="F110" s="5">
        <f>$B$111+($I$2*D110)</f>
        <v>9.0800000000000006E-2</v>
      </c>
      <c r="G110" s="5">
        <f>G109</f>
        <v>8.3987206393136865E-2</v>
      </c>
      <c r="H110" s="5">
        <f t="shared" si="45"/>
        <v>3.450781306134354E-2</v>
      </c>
      <c r="I110">
        <f t="shared" ref="I110:I122" si="48">E110-E109</f>
        <v>6.2720378630904747</v>
      </c>
      <c r="J110">
        <f t="shared" si="46"/>
        <v>1.0322917728168512E-2</v>
      </c>
      <c r="K110">
        <f>J110/$C$111</f>
        <v>1.7204862880280853E-3</v>
      </c>
      <c r="L110">
        <f t="shared" ref="L110:L123" si="49">(E110-E109)/K110</f>
        <v>3645.5029643270773</v>
      </c>
      <c r="M110">
        <f t="shared" ref="M110:M123" si="50">L110/360</f>
        <v>10.12639712313077</v>
      </c>
      <c r="N110">
        <f t="shared" ref="N110:N123" si="51">M110*60</f>
        <v>607.58382738784621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B111" s="20">
        <v>8.4000000000000005E-2</v>
      </c>
      <c r="C111" s="20">
        <v>6</v>
      </c>
      <c r="D111">
        <v>3</v>
      </c>
      <c r="E111">
        <f t="shared" si="47"/>
        <v>26.927037168594467</v>
      </c>
      <c r="F111" s="5">
        <f>$B$111+($I$2*D111)</f>
        <v>9.4200000000000006E-2</v>
      </c>
      <c r="G111" s="5">
        <f t="shared" ref="G111:G117" si="52">G110</f>
        <v>8.3987206393136865E-2</v>
      </c>
      <c r="H111" s="5">
        <f t="shared" si="45"/>
        <v>4.2658986887602356E-2</v>
      </c>
      <c r="I111">
        <f t="shared" si="48"/>
        <v>4.5907532778889895</v>
      </c>
      <c r="J111">
        <f t="shared" si="46"/>
        <v>8.151173826258816E-3</v>
      </c>
      <c r="K111">
        <f>J111/$C$111</f>
        <v>1.358528971043136E-3</v>
      </c>
      <c r="L111">
        <f t="shared" si="49"/>
        <v>3379.2089647996354</v>
      </c>
      <c r="M111">
        <f t="shared" si="50"/>
        <v>9.3866915688878763</v>
      </c>
      <c r="N111">
        <f t="shared" si="51"/>
        <v>563.2014941332726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D112">
        <v>4</v>
      </c>
      <c r="E112">
        <f t="shared" si="47"/>
        <v>30.624457670866033</v>
      </c>
      <c r="F112" s="5">
        <f>$B$111+($I$2*D112)</f>
        <v>9.7600000000000006E-2</v>
      </c>
      <c r="G112" s="5">
        <f t="shared" si="52"/>
        <v>8.3987206393136865E-2</v>
      </c>
      <c r="H112" s="5">
        <f t="shared" si="45"/>
        <v>4.9718298062952943E-2</v>
      </c>
      <c r="I112">
        <f t="shared" si="48"/>
        <v>3.6974205022715658</v>
      </c>
      <c r="J112">
        <f t="shared" si="46"/>
        <v>7.0593111753505869E-3</v>
      </c>
      <c r="K112">
        <f>J112/$C$111</f>
        <v>1.1765518625584312E-3</v>
      </c>
      <c r="L112">
        <f t="shared" si="49"/>
        <v>3142.5903268143784</v>
      </c>
      <c r="M112">
        <f t="shared" si="50"/>
        <v>8.7294175744843852</v>
      </c>
      <c r="N112">
        <f t="shared" si="51"/>
        <v>523.7650544690631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B113" t="s">
        <v>75</v>
      </c>
      <c r="C113">
        <v>500</v>
      </c>
      <c r="D113">
        <v>5</v>
      </c>
      <c r="E113">
        <f>DEGREES(ACOS(G113/F113) )</f>
        <v>33.741038359886566</v>
      </c>
      <c r="F113" s="5">
        <f>$B$111+($I$2*D113)</f>
        <v>0.10100000000000001</v>
      </c>
      <c r="G113" s="5">
        <f t="shared" si="52"/>
        <v>8.3987206393136865E-2</v>
      </c>
      <c r="H113" s="5">
        <f t="shared" si="45"/>
        <v>5.6099457771681099E-2</v>
      </c>
      <c r="I113">
        <f t="shared" si="48"/>
        <v>3.1165806890205339</v>
      </c>
      <c r="J113">
        <f t="shared" si="46"/>
        <v>6.3811597087281569E-3</v>
      </c>
      <c r="K113">
        <f>J113/$C$111</f>
        <v>1.0635266181213594E-3</v>
      </c>
      <c r="L113">
        <f t="shared" si="49"/>
        <v>2930.420956013063</v>
      </c>
      <c r="M113">
        <f t="shared" si="50"/>
        <v>8.140058211147398</v>
      </c>
      <c r="N113">
        <f t="shared" si="51"/>
        <v>488.40349266884391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B114" t="s">
        <v>73</v>
      </c>
      <c r="C114">
        <v>100</v>
      </c>
      <c r="D114">
        <v>6</v>
      </c>
      <c r="E114">
        <f t="shared" si="47"/>
        <v>36.44040124394018</v>
      </c>
      <c r="F114" s="5">
        <f>$B$111+($I$2*D114)</f>
        <v>0.10440000000000001</v>
      </c>
      <c r="G114" s="5">
        <f t="shared" si="52"/>
        <v>8.3987206393136865E-2</v>
      </c>
      <c r="H114" s="5">
        <f t="shared" si="45"/>
        <v>6.201216946919879E-2</v>
      </c>
      <c r="I114">
        <f t="shared" si="48"/>
        <v>2.6993628840536132</v>
      </c>
      <c r="J114">
        <f t="shared" si="46"/>
        <v>5.9127116975176905E-3</v>
      </c>
      <c r="K114">
        <f>J114/$C$111</f>
        <v>9.8545194958628182E-4</v>
      </c>
      <c r="L114">
        <f t="shared" si="49"/>
        <v>2739.2130942425711</v>
      </c>
      <c r="M114">
        <f t="shared" si="50"/>
        <v>7.6089252617849192</v>
      </c>
      <c r="N114">
        <f t="shared" si="51"/>
        <v>456.53551570709516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B115" s="14" t="s">
        <v>76</v>
      </c>
      <c r="C115">
        <f>1/(2*3.1416*C114*C113)</f>
        <v>3.1830914183855364E-6</v>
      </c>
      <c r="D115">
        <v>7</v>
      </c>
      <c r="E115">
        <f t="shared" si="47"/>
        <v>38.821562103911269</v>
      </c>
      <c r="F115" s="5">
        <f>$B$111+($I$2*D115)</f>
        <v>0.10780000000000001</v>
      </c>
      <c r="G115" s="5">
        <f t="shared" si="52"/>
        <v>8.3987206393136865E-2</v>
      </c>
      <c r="H115" s="5">
        <f t="shared" si="45"/>
        <v>6.7579502530550117E-2</v>
      </c>
      <c r="I115">
        <f t="shared" si="48"/>
        <v>2.3811608599710894</v>
      </c>
      <c r="J115">
        <f t="shared" si="46"/>
        <v>5.5673330613513275E-3</v>
      </c>
      <c r="K115">
        <f>J115/$C$111</f>
        <v>9.2788884355855458E-4</v>
      </c>
      <c r="L115">
        <f t="shared" si="49"/>
        <v>2566.2134818208165</v>
      </c>
      <c r="M115">
        <f t="shared" si="50"/>
        <v>7.1283707828356011</v>
      </c>
      <c r="N115">
        <f t="shared" si="51"/>
        <v>427.70224697013606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C116" s="4"/>
      <c r="D116">
        <v>8</v>
      </c>
      <c r="E116">
        <f t="shared" si="47"/>
        <v>40.950103091476691</v>
      </c>
      <c r="F116" s="5">
        <f>$B$111+($I$2*D116)</f>
        <v>0.11120000000000001</v>
      </c>
      <c r="G116" s="5">
        <f t="shared" si="52"/>
        <v>8.3987206393136865E-2</v>
      </c>
      <c r="H116" s="5">
        <f t="shared" si="45"/>
        <v>7.2880650122488816E-2</v>
      </c>
      <c r="I116">
        <f t="shared" si="48"/>
        <v>2.1285409875654224</v>
      </c>
      <c r="J116">
        <f t="shared" si="46"/>
        <v>5.3011475919386986E-3</v>
      </c>
      <c r="K116">
        <f>J116/$C$111</f>
        <v>8.8352459865644972E-4</v>
      </c>
      <c r="L116">
        <f t="shared" si="49"/>
        <v>2409.1473975962108</v>
      </c>
      <c r="M116">
        <f t="shared" si="50"/>
        <v>6.6920761044339185</v>
      </c>
      <c r="N116">
        <f t="shared" si="51"/>
        <v>401.52456626603509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B117" t="s">
        <v>71</v>
      </c>
      <c r="C117">
        <f>M109</f>
        <v>11.051188321552047</v>
      </c>
      <c r="D117">
        <v>9</v>
      </c>
      <c r="E117">
        <f t="shared" si="47"/>
        <v>42.872237324946603</v>
      </c>
      <c r="F117" s="5">
        <f>$B$111+($I$2*D117)</f>
        <v>0.11460000000000001</v>
      </c>
      <c r="G117" s="5">
        <f t="shared" si="52"/>
        <v>8.3987206393136865E-2</v>
      </c>
      <c r="H117" s="5">
        <f t="shared" si="45"/>
        <v>7.7969924729196921E-2</v>
      </c>
      <c r="I117">
        <f t="shared" si="48"/>
        <v>1.9221342334699116</v>
      </c>
      <c r="J117">
        <f t="shared" si="46"/>
        <v>5.0892746067081052E-3</v>
      </c>
      <c r="K117">
        <f>J117/$C$111</f>
        <v>8.4821243445135086E-4</v>
      </c>
      <c r="L117">
        <f t="shared" si="49"/>
        <v>2266.1000421589029</v>
      </c>
      <c r="M117">
        <f t="shared" si="50"/>
        <v>6.2947223393302858</v>
      </c>
      <c r="N117">
        <f t="shared" si="51"/>
        <v>377.68334035981712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s="14" t="s">
        <v>70</v>
      </c>
      <c r="C118" s="13">
        <f>1/(2*3.1416*C117*C115)</f>
        <v>4524.4003219536035</v>
      </c>
      <c r="D118">
        <v>10</v>
      </c>
      <c r="E118">
        <f t="shared" si="47"/>
        <v>44.622032603569437</v>
      </c>
      <c r="F118" s="5">
        <f>$B$111+($I$2*D118)</f>
        <v>0.11799999999999999</v>
      </c>
      <c r="G118" s="5">
        <f t="shared" ref="G118:G123" si="53">G117</f>
        <v>8.3987206393136865E-2</v>
      </c>
      <c r="H118" s="5">
        <f>SIN(RADIANS(E118))*F118</f>
        <v>8.2886362945159026E-2</v>
      </c>
      <c r="I118">
        <f t="shared" si="48"/>
        <v>1.7497952786228339</v>
      </c>
      <c r="J118">
        <f t="shared" si="46"/>
        <v>4.9164382159621045E-3</v>
      </c>
      <c r="K118">
        <f>J118/$C$111</f>
        <v>8.1940636932701738E-4</v>
      </c>
      <c r="L118">
        <f t="shared" si="49"/>
        <v>2135.4426132420103</v>
      </c>
      <c r="M118">
        <f t="shared" si="50"/>
        <v>5.9317850367833618</v>
      </c>
      <c r="N118">
        <f t="shared" si="51"/>
        <v>355.90710220700169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D119">
        <v>11</v>
      </c>
      <c r="E119">
        <f t="shared" si="47"/>
        <v>46.225480244483315</v>
      </c>
      <c r="F119" s="5">
        <f>$B$111+($I$2*D119)</f>
        <v>0.12140000000000001</v>
      </c>
      <c r="G119" s="5">
        <f t="shared" si="53"/>
        <v>8.3987206393136865E-2</v>
      </c>
      <c r="H119" s="5">
        <f t="shared" si="45"/>
        <v>8.7659050658084547E-2</v>
      </c>
      <c r="I119">
        <f t="shared" si="48"/>
        <v>1.6034476409138776</v>
      </c>
      <c r="J119">
        <f t="shared" si="46"/>
        <v>4.7726877129255219E-3</v>
      </c>
      <c r="K119">
        <f>J119/$C$111</f>
        <v>7.9544795215425368E-4</v>
      </c>
      <c r="L119">
        <f t="shared" si="49"/>
        <v>2015.7794568096847</v>
      </c>
      <c r="M119">
        <f t="shared" si="50"/>
        <v>5.5993873800269016</v>
      </c>
      <c r="N119">
        <f t="shared" si="51"/>
        <v>335.96324280161411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s="14" t="s">
        <v>72</v>
      </c>
      <c r="C120">
        <v>2.8</v>
      </c>
      <c r="D120">
        <v>12</v>
      </c>
      <c r="E120">
        <f t="shared" si="47"/>
        <v>47.702951616830354</v>
      </c>
      <c r="F120" s="5">
        <f>$B$111+($I$2*D120)</f>
        <v>0.12479999999999999</v>
      </c>
      <c r="G120" s="5">
        <f t="shared" si="53"/>
        <v>8.3987206393136865E-2</v>
      </c>
      <c r="H120" s="5">
        <f t="shared" si="45"/>
        <v>9.231028741303228E-2</v>
      </c>
      <c r="I120">
        <f t="shared" si="48"/>
        <v>1.4774713723470398</v>
      </c>
      <c r="J120">
        <f t="shared" si="46"/>
        <v>4.6512367549477324E-3</v>
      </c>
      <c r="K120">
        <f>J120/$C$111</f>
        <v>7.7520612582462206E-4</v>
      </c>
      <c r="L120">
        <f t="shared" si="49"/>
        <v>1905.9077619844479</v>
      </c>
      <c r="M120">
        <f t="shared" si="50"/>
        <v>5.294188227734578</v>
      </c>
      <c r="N120">
        <f t="shared" si="51"/>
        <v>317.65129366407467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74</v>
      </c>
      <c r="C121" s="13">
        <f>(C118 *C120)/SQRT(POWER(C114,2)+POWER(C118,2))</f>
        <v>2.7993163294027559</v>
      </c>
      <c r="D121">
        <v>13</v>
      </c>
      <c r="E121">
        <f t="shared" si="47"/>
        <v>49.070763901605154</v>
      </c>
      <c r="F121" s="5">
        <f>$B$111+($I$2*D121)</f>
        <v>0.12820000000000001</v>
      </c>
      <c r="G121" s="5">
        <f t="shared" si="53"/>
        <v>8.3987206393136865E-2</v>
      </c>
      <c r="H121" s="5">
        <f t="shared" si="45"/>
        <v>9.6857571527870931E-2</v>
      </c>
      <c r="I121">
        <f t="shared" si="48"/>
        <v>1.3678122847748</v>
      </c>
      <c r="J121">
        <f t="shared" si="46"/>
        <v>4.5472841148386511E-3</v>
      </c>
      <c r="K121">
        <f>J121/$C$111</f>
        <v>7.5788068580644186E-4</v>
      </c>
      <c r="L121">
        <f t="shared" si="49"/>
        <v>1804.7857801249352</v>
      </c>
      <c r="M121">
        <f t="shared" si="50"/>
        <v>5.0132938336803754</v>
      </c>
      <c r="N121">
        <f t="shared" si="51"/>
        <v>300.79763002082251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D122">
        <v>14</v>
      </c>
      <c r="E122">
        <f t="shared" si="47"/>
        <v>50.342222534012144</v>
      </c>
      <c r="F122" s="5">
        <f>$B$111+($I$2*D122)</f>
        <v>0.13159999999999999</v>
      </c>
      <c r="G122" s="5">
        <f t="shared" si="53"/>
        <v>8.3987206393136865E-2</v>
      </c>
      <c r="H122" s="5">
        <f t="shared" si="45"/>
        <v>0.10131490098833747</v>
      </c>
      <c r="I122">
        <f t="shared" si="48"/>
        <v>1.2714586324069899</v>
      </c>
      <c r="J122">
        <f t="shared" si="46"/>
        <v>4.4573294604665359E-3</v>
      </c>
      <c r="K122">
        <f>J122/$C$111</f>
        <v>7.4288824341108928E-4</v>
      </c>
      <c r="L122">
        <f t="shared" si="49"/>
        <v>1711.5072740536123</v>
      </c>
      <c r="M122">
        <f t="shared" si="50"/>
        <v>4.7541868723711449</v>
      </c>
      <c r="N122">
        <f t="shared" si="51"/>
        <v>285.25121234226867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B123" t="s">
        <v>77</v>
      </c>
      <c r="C123">
        <f>SQRT(POWER(C114,2)+POWER(C118,2))</f>
        <v>4525.5053058519188</v>
      </c>
      <c r="D123">
        <v>15</v>
      </c>
      <c r="E123">
        <f t="shared" si="47"/>
        <v>51.52834052354055</v>
      </c>
      <c r="F123" s="5">
        <f>$B$111+($I$2*D123)</f>
        <v>0.13500000000000001</v>
      </c>
      <c r="G123" s="5">
        <f t="shared" si="53"/>
        <v>8.3987206393136865E-2</v>
      </c>
      <c r="H123" s="5">
        <f t="shared" si="45"/>
        <v>0.10569365715253037</v>
      </c>
      <c r="I123">
        <f>E123-E122</f>
        <v>1.1861179895284053</v>
      </c>
      <c r="J123">
        <f t="shared" si="46"/>
        <v>4.3787561641929068E-3</v>
      </c>
      <c r="K123">
        <f>J123/$C$111</f>
        <v>7.2979269403215113E-4</v>
      </c>
      <c r="L123">
        <f t="shared" si="49"/>
        <v>1625.2807122184629</v>
      </c>
      <c r="M123">
        <f t="shared" si="50"/>
        <v>4.5146686450512856</v>
      </c>
      <c r="N123">
        <f t="shared" si="51"/>
        <v>270.88011870307713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G125" s="5"/>
      <c r="H125" s="5"/>
      <c r="J125" s="5"/>
    </row>
    <row r="126" spans="2:27" x14ac:dyDescent="0.25">
      <c r="G126" s="5"/>
      <c r="H126" s="5"/>
      <c r="J126" s="5"/>
    </row>
    <row r="127" spans="2:27" x14ac:dyDescent="0.25">
      <c r="G127" s="5"/>
      <c r="H127" s="5"/>
      <c r="J127" s="5"/>
    </row>
    <row r="128" spans="2:27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4"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opLeftCell="A7" zoomScale="205" zoomScaleNormal="205" workbookViewId="0">
      <selection activeCell="C15" sqref="C15"/>
    </sheetView>
  </sheetViews>
  <sheetFormatPr baseColWidth="10" defaultColWidth="8.88671875"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21" t="s">
        <v>22</v>
      </c>
      <c r="H1" s="21"/>
      <c r="I1" s="21"/>
      <c r="J1" s="12"/>
    </row>
    <row r="3" spans="2:12" x14ac:dyDescent="0.25">
      <c r="K3" t="s">
        <v>52</v>
      </c>
    </row>
    <row r="4" spans="2:12" x14ac:dyDescent="0.25">
      <c r="G4" t="s">
        <v>18</v>
      </c>
      <c r="H4" s="18">
        <v>9.68</v>
      </c>
      <c r="I4" s="18">
        <v>0.99</v>
      </c>
    </row>
    <row r="5" spans="2:12" x14ac:dyDescent="0.25">
      <c r="G5" t="s">
        <v>19</v>
      </c>
      <c r="H5">
        <v>1.66</v>
      </c>
      <c r="I5">
        <v>1.66</v>
      </c>
      <c r="L5">
        <v>3500</v>
      </c>
    </row>
    <row r="6" spans="2:12" x14ac:dyDescent="0.25">
      <c r="G6" t="s">
        <v>20</v>
      </c>
      <c r="H6">
        <v>2.56</v>
      </c>
      <c r="I6" s="18">
        <v>2.56</v>
      </c>
      <c r="J6" s="17"/>
    </row>
    <row r="7" spans="2:12" x14ac:dyDescent="0.25">
      <c r="G7" t="s">
        <v>21</v>
      </c>
      <c r="H7" s="18">
        <v>9</v>
      </c>
      <c r="I7">
        <v>9</v>
      </c>
      <c r="J7">
        <f>SUM(H4:H6)</f>
        <v>13.9</v>
      </c>
      <c r="K7">
        <f>K10-SUM(H5:H6)</f>
        <v>0.99000000000000021</v>
      </c>
    </row>
    <row r="8" spans="2:12" x14ac:dyDescent="0.25">
      <c r="G8" t="s">
        <v>50</v>
      </c>
      <c r="H8" s="18">
        <v>14</v>
      </c>
      <c r="I8">
        <v>0</v>
      </c>
    </row>
    <row r="9" spans="2:12" x14ac:dyDescent="0.25">
      <c r="G9" t="s">
        <v>53</v>
      </c>
      <c r="H9">
        <f>SUM(H4:H8)</f>
        <v>36.9</v>
      </c>
      <c r="I9">
        <f>SUM(I4:I8)</f>
        <v>14.21</v>
      </c>
    </row>
    <row r="10" spans="2:12" x14ac:dyDescent="0.25">
      <c r="K10">
        <v>5.21</v>
      </c>
    </row>
    <row r="11" spans="2:12" x14ac:dyDescent="0.25">
      <c r="G11" t="s">
        <v>51</v>
      </c>
      <c r="H11">
        <f>L5/H9</f>
        <v>94.850948509485093</v>
      </c>
      <c r="I11">
        <f>L5/I9</f>
        <v>246.30541871921181</v>
      </c>
    </row>
    <row r="12" spans="2:12" x14ac:dyDescent="0.25">
      <c r="G12" t="s">
        <v>67</v>
      </c>
      <c r="H12">
        <f>H11/4</f>
        <v>23.712737127371273</v>
      </c>
      <c r="I12">
        <f>I11/4</f>
        <v>61.576354679802954</v>
      </c>
    </row>
    <row r="14" spans="2:12" x14ac:dyDescent="0.25">
      <c r="B14" t="s">
        <v>58</v>
      </c>
      <c r="C14">
        <v>92.5</v>
      </c>
    </row>
    <row r="15" spans="2:12" x14ac:dyDescent="0.25">
      <c r="B15" t="s">
        <v>59</v>
      </c>
      <c r="C15">
        <v>50000000</v>
      </c>
    </row>
    <row r="16" spans="2:12" x14ac:dyDescent="0.25">
      <c r="B16" t="s">
        <v>60</v>
      </c>
      <c r="C16">
        <v>4.9999999999999997E-12</v>
      </c>
      <c r="E16">
        <f>C14/(C15*C16*LN(2^(C17+1)))-C18</f>
        <v>37161.320394532035</v>
      </c>
    </row>
    <row r="17" spans="2:7" x14ac:dyDescent="0.25">
      <c r="B17" t="s">
        <v>61</v>
      </c>
      <c r="C17">
        <v>12</v>
      </c>
    </row>
    <row r="18" spans="2:7" x14ac:dyDescent="0.25">
      <c r="B18" t="s">
        <v>62</v>
      </c>
      <c r="C18">
        <v>3900</v>
      </c>
    </row>
    <row r="20" spans="2:7" x14ac:dyDescent="0.25">
      <c r="D20" t="s">
        <v>63</v>
      </c>
      <c r="E20" t="s">
        <v>65</v>
      </c>
      <c r="F20" t="s">
        <v>64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66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baseColWidth="10" defaultColWidth="8.88671875"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21" t="s">
        <v>23</v>
      </c>
      <c r="G4" s="21"/>
      <c r="H4">
        <v>72000000</v>
      </c>
    </row>
    <row r="6" spans="6:11" x14ac:dyDescent="0.25">
      <c r="G6" t="s">
        <v>25</v>
      </c>
      <c r="H6" t="s">
        <v>24</v>
      </c>
      <c r="I6" t="s">
        <v>42</v>
      </c>
      <c r="J6" t="s">
        <v>43</v>
      </c>
      <c r="K6" t="s">
        <v>41</v>
      </c>
    </row>
    <row r="7" spans="6:11" x14ac:dyDescent="0.25">
      <c r="F7" t="s">
        <v>26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40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38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39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49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44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46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45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47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48</v>
      </c>
    </row>
    <row r="16" spans="6:11" x14ac:dyDescent="0.25">
      <c r="F16" t="s">
        <v>27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28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28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zoomScale="115" zoomScaleNormal="115" workbookViewId="0">
      <selection activeCell="J20" sqref="J20"/>
    </sheetView>
  </sheetViews>
  <sheetFormatPr baseColWidth="10" defaultColWidth="8.88671875"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78</v>
      </c>
      <c r="C4" t="s">
        <v>79</v>
      </c>
      <c r="F4" t="s">
        <v>78</v>
      </c>
      <c r="G4" t="s">
        <v>79</v>
      </c>
      <c r="I4" t="s">
        <v>84</v>
      </c>
      <c r="J4" t="s">
        <v>83</v>
      </c>
      <c r="L4" t="s">
        <v>80</v>
      </c>
      <c r="M4" t="s">
        <v>81</v>
      </c>
      <c r="O4" t="s">
        <v>82</v>
      </c>
      <c r="P4" t="s">
        <v>85</v>
      </c>
      <c r="Q4" t="s">
        <v>86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 t="shared" ref="E6:E17" si="0">A6+0.1</f>
        <v>0.1</v>
      </c>
      <c r="F6">
        <f>SIN(RADIANS(E6))</f>
        <v>1.7453283658983088E-3</v>
      </c>
      <c r="G6" s="15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 t="shared" ref="L6:L17" si="1">F6-B6</f>
        <v>1.7453283658983088E-3</v>
      </c>
      <c r="M6" s="15">
        <f t="shared" ref="M6:M17" si="2">G6-C6</f>
        <v>-1.5230867123072755E-6</v>
      </c>
      <c r="O6">
        <f t="shared" ref="O6:O17" si="3">DEGREES(ATAN2(G6,F6))</f>
        <v>0.1</v>
      </c>
      <c r="P6">
        <f t="shared" ref="P6:P17" si="4"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 t="shared" si="0"/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5">ROUND(G7/0.0006,0)*0.0006</f>
        <v>0.99599999999999989</v>
      </c>
      <c r="J7">
        <f t="shared" ref="J7:J17" si="6">TRUNC(G7/0.0006,0)*0.0006</f>
        <v>0.99599999999999989</v>
      </c>
      <c r="L7">
        <f t="shared" si="1"/>
        <v>1.7385541187833475E-3</v>
      </c>
      <c r="M7" s="16">
        <f t="shared" si="2"/>
        <v>-1.5363268097601246E-4</v>
      </c>
      <c r="O7">
        <f t="shared" si="3"/>
        <v>5.0999999999999996</v>
      </c>
      <c r="P7">
        <f t="shared" si="4"/>
        <v>5.1002091656994137</v>
      </c>
      <c r="Q7">
        <f t="shared" ref="Q7:Q17" si="7">DEGREES(ATAN2(J7,F7))</f>
        <v>5.1002091656994137</v>
      </c>
    </row>
    <row r="8" spans="1:17" x14ac:dyDescent="0.25">
      <c r="A8">
        <v>10</v>
      </c>
      <c r="B8">
        <f t="shared" ref="B8:B11" si="8">SIN(RADIANS(A8))</f>
        <v>0.17364817766693033</v>
      </c>
      <c r="C8">
        <f t="shared" ref="C8:C11" si="9">COS(RADIANS(A8))</f>
        <v>0.98480775301220802</v>
      </c>
      <c r="E8">
        <f t="shared" si="0"/>
        <v>10.1</v>
      </c>
      <c r="F8">
        <f t="shared" ref="F8:F11" si="10">SIN(RADIANS(E8))</f>
        <v>0.17536672609198711</v>
      </c>
      <c r="G8">
        <f t="shared" ref="G8:G11" si="11">COS(RADIANS(E8))</f>
        <v>0.98450317997443659</v>
      </c>
      <c r="I8">
        <f t="shared" si="5"/>
        <v>0.98459999999999992</v>
      </c>
      <c r="J8">
        <f t="shared" si="6"/>
        <v>0.98399999999999987</v>
      </c>
      <c r="L8">
        <f t="shared" si="1"/>
        <v>1.7185484250567817E-3</v>
      </c>
      <c r="M8">
        <f t="shared" si="2"/>
        <v>-3.045730377714273E-4</v>
      </c>
      <c r="O8">
        <f t="shared" si="3"/>
        <v>10.100000000000001</v>
      </c>
      <c r="P8">
        <f t="shared" si="4"/>
        <v>10.099027267055572</v>
      </c>
      <c r="Q8">
        <f t="shared" si="7"/>
        <v>10.105058344099122</v>
      </c>
    </row>
    <row r="9" spans="1:17" x14ac:dyDescent="0.25">
      <c r="A9">
        <v>20</v>
      </c>
      <c r="B9">
        <f t="shared" si="8"/>
        <v>0.34202014332566871</v>
      </c>
      <c r="C9">
        <f t="shared" si="9"/>
        <v>0.93969262078590843</v>
      </c>
      <c r="E9">
        <f t="shared" si="0"/>
        <v>20.100000000000001</v>
      </c>
      <c r="F9">
        <f t="shared" si="10"/>
        <v>0.34365969458561607</v>
      </c>
      <c r="G9">
        <f t="shared" si="11"/>
        <v>0.93909425209470909</v>
      </c>
      <c r="I9">
        <f t="shared" si="5"/>
        <v>0.93899999999999995</v>
      </c>
      <c r="J9">
        <f t="shared" si="6"/>
        <v>0.93899999999999995</v>
      </c>
      <c r="L9">
        <f t="shared" si="1"/>
        <v>1.6395512599473583E-3</v>
      </c>
      <c r="M9">
        <f t="shared" si="2"/>
        <v>-5.9836869119933578E-4</v>
      </c>
      <c r="O9">
        <f t="shared" si="3"/>
        <v>20.100000000000001</v>
      </c>
      <c r="P9">
        <f t="shared" si="4"/>
        <v>20.101856011594094</v>
      </c>
      <c r="Q9">
        <f t="shared" si="7"/>
        <v>20.101856011594094</v>
      </c>
    </row>
    <row r="10" spans="1:17" x14ac:dyDescent="0.25">
      <c r="A10">
        <v>30</v>
      </c>
      <c r="B10">
        <f t="shared" si="8"/>
        <v>0.49999999999999994</v>
      </c>
      <c r="C10">
        <f t="shared" si="9"/>
        <v>0.86602540378443871</v>
      </c>
      <c r="E10">
        <f t="shared" si="0"/>
        <v>30.1</v>
      </c>
      <c r="F10">
        <f t="shared" si="10"/>
        <v>0.50151073715945738</v>
      </c>
      <c r="G10">
        <f t="shared" si="11"/>
        <v>0.8651514205697044</v>
      </c>
      <c r="I10">
        <f t="shared" si="5"/>
        <v>0.86519999999999997</v>
      </c>
      <c r="J10">
        <f t="shared" si="6"/>
        <v>0.86459999999999992</v>
      </c>
      <c r="L10">
        <f t="shared" si="1"/>
        <v>1.5107371594574315E-3</v>
      </c>
      <c r="M10">
        <f t="shared" si="2"/>
        <v>-8.7398321473430851E-4</v>
      </c>
      <c r="O10">
        <f t="shared" si="3"/>
        <v>30.100000000000005</v>
      </c>
      <c r="P10">
        <f t="shared" si="4"/>
        <v>30.098604155521816</v>
      </c>
      <c r="Q10">
        <f t="shared" si="7"/>
        <v>30.115852328171705</v>
      </c>
    </row>
    <row r="11" spans="1:17" x14ac:dyDescent="0.25">
      <c r="A11">
        <v>45</v>
      </c>
      <c r="B11">
        <f t="shared" si="8"/>
        <v>0.70710678118654746</v>
      </c>
      <c r="C11">
        <f t="shared" si="9"/>
        <v>0.70710678118654757</v>
      </c>
      <c r="E11">
        <f t="shared" si="0"/>
        <v>45.1</v>
      </c>
      <c r="F11">
        <f t="shared" si="10"/>
        <v>0.7083398377245288</v>
      </c>
      <c r="G11">
        <f t="shared" si="11"/>
        <v>0.705871570678681</v>
      </c>
      <c r="I11">
        <f t="shared" si="5"/>
        <v>0.70559999999999989</v>
      </c>
      <c r="J11">
        <f t="shared" si="6"/>
        <v>0.70559999999999989</v>
      </c>
      <c r="L11">
        <f t="shared" si="1"/>
        <v>1.2330565379813363E-3</v>
      </c>
      <c r="M11">
        <f t="shared" si="2"/>
        <v>-1.2352105078665687E-3</v>
      </c>
      <c r="O11">
        <f t="shared" si="3"/>
        <v>45.099999999999994</v>
      </c>
      <c r="P11">
        <f t="shared" si="4"/>
        <v>45.111023777320867</v>
      </c>
      <c r="Q11">
        <f t="shared" si="7"/>
        <v>45.111023777320867</v>
      </c>
    </row>
    <row r="12" spans="1:17" ht="14.4" x14ac:dyDescent="0.3">
      <c r="A12">
        <v>90</v>
      </c>
      <c r="B12">
        <f t="shared" ref="B12:B17" si="12">SIN(RADIANS(A12))</f>
        <v>1</v>
      </c>
      <c r="C12">
        <f t="shared" ref="C12:C17" si="13">COS(RADIANS(A12))</f>
        <v>6.1257422745431001E-17</v>
      </c>
      <c r="E12">
        <f t="shared" si="0"/>
        <v>90.1</v>
      </c>
      <c r="F12" s="15">
        <f t="shared" ref="F12:F17" si="14">SIN(RADIANS(E12))</f>
        <v>0.99999847691328769</v>
      </c>
      <c r="G12">
        <f t="shared" ref="G12:G17" si="15">COS(RADIANS(E12))</f>
        <v>-1.745328365898139E-3</v>
      </c>
      <c r="I12">
        <f t="shared" si="5"/>
        <v>-1.8E-3</v>
      </c>
      <c r="J12">
        <f t="shared" si="6"/>
        <v>-1.1999999999999999E-3</v>
      </c>
      <c r="L12" s="15">
        <f t="shared" si="1"/>
        <v>-1.5230867123072755E-6</v>
      </c>
      <c r="M12">
        <f t="shared" si="2"/>
        <v>-1.7453283658982002E-3</v>
      </c>
      <c r="O12">
        <f t="shared" si="3"/>
        <v>90.09999999999998</v>
      </c>
      <c r="P12">
        <f t="shared" si="4"/>
        <v>90.103132448820091</v>
      </c>
      <c r="Q12">
        <f t="shared" si="7"/>
        <v>90.068755007133092</v>
      </c>
    </row>
    <row r="13" spans="1:17" x14ac:dyDescent="0.25">
      <c r="A13">
        <v>135</v>
      </c>
      <c r="B13">
        <f t="shared" si="12"/>
        <v>0.70710678118654757</v>
      </c>
      <c r="C13">
        <f t="shared" si="13"/>
        <v>-0.70710678118654746</v>
      </c>
      <c r="E13">
        <f t="shared" si="0"/>
        <v>135.1</v>
      </c>
      <c r="F13">
        <f t="shared" si="14"/>
        <v>0.70587157067868112</v>
      </c>
      <c r="G13">
        <f t="shared" si="15"/>
        <v>-0.70833983772452869</v>
      </c>
      <c r="I13">
        <f t="shared" si="5"/>
        <v>-0.7085999999999999</v>
      </c>
      <c r="J13">
        <f t="shared" si="6"/>
        <v>-0.70799999999999996</v>
      </c>
      <c r="L13">
        <f t="shared" si="1"/>
        <v>-1.2352105078664577E-3</v>
      </c>
      <c r="M13">
        <f t="shared" si="2"/>
        <v>-1.2330565379812253E-3</v>
      </c>
      <c r="O13">
        <f t="shared" si="3"/>
        <v>135.1</v>
      </c>
      <c r="P13">
        <f t="shared" si="4"/>
        <v>135.11051992430552</v>
      </c>
      <c r="Q13">
        <f t="shared" si="7"/>
        <v>135.086252476895</v>
      </c>
    </row>
    <row r="14" spans="1:17" x14ac:dyDescent="0.25">
      <c r="A14">
        <v>150</v>
      </c>
      <c r="B14">
        <f t="shared" si="12"/>
        <v>0.49999999999999994</v>
      </c>
      <c r="C14">
        <f t="shared" si="13"/>
        <v>-0.86602540378443871</v>
      </c>
      <c r="E14">
        <f t="shared" si="0"/>
        <v>150.1</v>
      </c>
      <c r="F14">
        <f t="shared" si="14"/>
        <v>0.49848773975383037</v>
      </c>
      <c r="G14">
        <f t="shared" si="15"/>
        <v>-0.86689674893560276</v>
      </c>
      <c r="I14">
        <f t="shared" si="5"/>
        <v>-0.86699999999999988</v>
      </c>
      <c r="J14">
        <f t="shared" si="6"/>
        <v>-0.86639999999999995</v>
      </c>
      <c r="L14">
        <f t="shared" si="1"/>
        <v>-1.5122602461695722E-3</v>
      </c>
      <c r="M14">
        <f t="shared" si="2"/>
        <v>-8.7134515116404909E-4</v>
      </c>
      <c r="O14">
        <f t="shared" si="3"/>
        <v>150.1</v>
      </c>
      <c r="P14">
        <f t="shared" si="4"/>
        <v>150.10294871486877</v>
      </c>
      <c r="Q14">
        <f t="shared" si="7"/>
        <v>150.08580612060825</v>
      </c>
    </row>
    <row r="15" spans="1:17" x14ac:dyDescent="0.25">
      <c r="A15">
        <v>160</v>
      </c>
      <c r="B15">
        <f t="shared" si="12"/>
        <v>0.34202014332566888</v>
      </c>
      <c r="C15">
        <f t="shared" si="13"/>
        <v>-0.93969262078590832</v>
      </c>
      <c r="E15">
        <f t="shared" si="0"/>
        <v>160.1</v>
      </c>
      <c r="F15">
        <f t="shared" si="14"/>
        <v>0.34037955021305039</v>
      </c>
      <c r="G15">
        <f t="shared" si="15"/>
        <v>-0.94028812701041886</v>
      </c>
      <c r="I15">
        <f t="shared" si="5"/>
        <v>-0.94019999999999992</v>
      </c>
      <c r="J15">
        <f t="shared" si="6"/>
        <v>-0.94019999999999992</v>
      </c>
      <c r="L15">
        <f t="shared" si="1"/>
        <v>-1.6405931126184936E-3</v>
      </c>
      <c r="M15">
        <f t="shared" si="2"/>
        <v>-5.9550622451054469E-4</v>
      </c>
      <c r="O15">
        <f t="shared" si="3"/>
        <v>160.1</v>
      </c>
      <c r="P15">
        <f t="shared" si="4"/>
        <v>160.09828117714778</v>
      </c>
      <c r="Q15">
        <f t="shared" si="7"/>
        <v>160.09828117714778</v>
      </c>
    </row>
    <row r="16" spans="1:17" x14ac:dyDescent="0.25">
      <c r="A16">
        <v>170</v>
      </c>
      <c r="B16">
        <f t="shared" si="12"/>
        <v>0.17364817766693028</v>
      </c>
      <c r="C16">
        <f t="shared" si="13"/>
        <v>-0.98480775301220802</v>
      </c>
      <c r="E16">
        <f t="shared" si="0"/>
        <v>170.1</v>
      </c>
      <c r="F16">
        <f t="shared" si="14"/>
        <v>0.17192910027940958</v>
      </c>
      <c r="G16">
        <f t="shared" si="15"/>
        <v>-0.98510932615477387</v>
      </c>
      <c r="I16">
        <f t="shared" si="5"/>
        <v>-0.98519999999999996</v>
      </c>
      <c r="J16">
        <f t="shared" si="6"/>
        <v>-0.98459999999999992</v>
      </c>
      <c r="L16">
        <f t="shared" si="1"/>
        <v>-1.7190773875206955E-3</v>
      </c>
      <c r="M16">
        <f t="shared" si="2"/>
        <v>-3.0157314256584744E-4</v>
      </c>
      <c r="O16">
        <f t="shared" si="3"/>
        <v>170.1</v>
      </c>
      <c r="P16">
        <f t="shared" si="4"/>
        <v>170.10089313120864</v>
      </c>
      <c r="Q16">
        <f t="shared" si="7"/>
        <v>170.09498020526482</v>
      </c>
    </row>
    <row r="17" spans="1:17" ht="14.4" x14ac:dyDescent="0.3">
      <c r="A17">
        <v>175</v>
      </c>
      <c r="B17">
        <f t="shared" si="12"/>
        <v>8.7155742747658194E-2</v>
      </c>
      <c r="C17">
        <f t="shared" si="13"/>
        <v>-0.99619469809174555</v>
      </c>
      <c r="E17">
        <f t="shared" si="0"/>
        <v>175.1</v>
      </c>
      <c r="F17">
        <f t="shared" si="14"/>
        <v>8.5416923137367595E-2</v>
      </c>
      <c r="G17">
        <f t="shared" si="15"/>
        <v>-0.99634529619090639</v>
      </c>
      <c r="I17">
        <f t="shared" si="5"/>
        <v>-0.99659999999999993</v>
      </c>
      <c r="J17">
        <f t="shared" si="6"/>
        <v>-0.99599999999999989</v>
      </c>
      <c r="L17">
        <f t="shared" si="1"/>
        <v>-1.7388196102905984E-3</v>
      </c>
      <c r="M17" s="16">
        <f t="shared" si="2"/>
        <v>-1.5059809916084799E-4</v>
      </c>
      <c r="O17">
        <f t="shared" si="3"/>
        <v>175.1</v>
      </c>
      <c r="P17">
        <f t="shared" si="4"/>
        <v>175.10124621162274</v>
      </c>
      <c r="Q17">
        <f t="shared" si="7"/>
        <v>175.09830952878136</v>
      </c>
    </row>
    <row r="18" spans="1:17" ht="14.4" x14ac:dyDescent="0.3">
      <c r="I18" s="15"/>
      <c r="N18" s="15"/>
    </row>
    <row r="22" spans="1:17" ht="14.4" x14ac:dyDescent="0.3">
      <c r="G22" s="15"/>
      <c r="M22" s="15"/>
    </row>
    <row r="23" spans="1:17" ht="14.4" x14ac:dyDescent="0.3">
      <c r="M23" s="16"/>
    </row>
    <row r="25" spans="1:17" ht="14.4" x14ac:dyDescent="0.3">
      <c r="M25" s="16"/>
    </row>
    <row r="27" spans="1:17" ht="14.4" x14ac:dyDescent="0.3">
      <c r="M27" s="16"/>
    </row>
    <row r="29" spans="1:17" ht="14.4" x14ac:dyDescent="0.3">
      <c r="M29" s="16"/>
    </row>
    <row r="31" spans="1:17" ht="14.4" x14ac:dyDescent="0.3">
      <c r="M31" s="16"/>
    </row>
    <row r="33" spans="13:13" ht="14.4" x14ac:dyDescent="0.3">
      <c r="M33" s="16"/>
    </row>
    <row r="35" spans="13:13" ht="14.4" x14ac:dyDescent="0.3">
      <c r="M35" s="16"/>
    </row>
    <row r="37" spans="13:13" ht="14.4" x14ac:dyDescent="0.3">
      <c r="M37" s="16"/>
    </row>
    <row r="39" spans="13:13" ht="14.4" x14ac:dyDescent="0.3">
      <c r="M39" s="16"/>
    </row>
    <row r="41" spans="13:13" ht="14.4" x14ac:dyDescent="0.3">
      <c r="M41" s="16"/>
    </row>
    <row r="43" spans="13:13" ht="14.4" x14ac:dyDescent="0.3">
      <c r="M43" s="16"/>
    </row>
    <row r="46" spans="13:13" ht="14.4" x14ac:dyDescent="0.3">
      <c r="M46" s="16"/>
    </row>
    <row r="49" spans="13:13" ht="14.4" x14ac:dyDescent="0.3">
      <c r="M49" s="16"/>
    </row>
    <row r="52" spans="13:13" ht="14.4" x14ac:dyDescent="0.3">
      <c r="M52" s="16"/>
    </row>
    <row r="55" spans="13:13" ht="14.4" x14ac:dyDescent="0.3">
      <c r="M55" s="16"/>
    </row>
    <row r="58" spans="13:13" ht="14.4" x14ac:dyDescent="0.3">
      <c r="M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Encoder Error</vt:lpstr>
      <vt:lpstr>Angle</vt:lpstr>
      <vt:lpstr>Battery Consumption</vt:lpstr>
      <vt:lpstr>Cycle Counting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2020-12-22T05:11:39Z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