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q-my.sharepoint.com/personal/uqpmello_uq_edu_au/Documents/R/PM_cucurbit_infection/data/"/>
    </mc:Choice>
  </mc:AlternateContent>
  <xr:revisionPtr revIDLastSave="0" documentId="8_{856D7F9E-6479-4C76-98E3-12D7C543A6F3}" xr6:coauthVersionLast="47" xr6:coauthVersionMax="47" xr10:uidLastSave="{00000000-0000-0000-0000-000000000000}"/>
  <bookViews>
    <workbookView xWindow="-25320" yWindow="1005" windowWidth="25440" windowHeight="153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35" i="1" l="1"/>
  <c r="N34" i="1"/>
  <c r="L34" i="1"/>
  <c r="L35" i="1" s="1"/>
  <c r="J34" i="1"/>
  <c r="J35" i="1" s="1"/>
  <c r="H34" i="1"/>
  <c r="H35" i="1" s="1"/>
  <c r="E34" i="1"/>
  <c r="E35" i="1" s="1"/>
  <c r="C34" i="1"/>
  <c r="C35" i="1" s="1"/>
  <c r="N33" i="1"/>
  <c r="L33" i="1"/>
  <c r="J33" i="1"/>
  <c r="H33" i="1"/>
  <c r="E33" i="1"/>
  <c r="C33" i="1"/>
  <c r="N25" i="1"/>
  <c r="N26" i="1" s="1"/>
  <c r="L25" i="1"/>
  <c r="L26" i="1" s="1"/>
  <c r="J25" i="1"/>
  <c r="J26" i="1" s="1"/>
  <c r="H25" i="1"/>
  <c r="H26" i="1" s="1"/>
  <c r="E25" i="1"/>
  <c r="E26" i="1" s="1"/>
  <c r="C25" i="1"/>
  <c r="C26" i="1" s="1"/>
  <c r="N24" i="1"/>
  <c r="L24" i="1"/>
  <c r="J24" i="1"/>
  <c r="H24" i="1"/>
  <c r="E24" i="1"/>
  <c r="C24" i="1"/>
  <c r="N17" i="1"/>
  <c r="N18" i="1" s="1"/>
  <c r="L17" i="1"/>
  <c r="L18" i="1" s="1"/>
  <c r="J17" i="1"/>
  <c r="J18" i="1" s="1"/>
  <c r="H17" i="1"/>
  <c r="H18" i="1" s="1"/>
  <c r="E17" i="1"/>
  <c r="E18" i="1" s="1"/>
  <c r="C17" i="1"/>
  <c r="C18" i="1" s="1"/>
  <c r="N16" i="1"/>
  <c r="L16" i="1"/>
  <c r="J16" i="1"/>
  <c r="H16" i="1"/>
  <c r="E16" i="1"/>
  <c r="C16" i="1"/>
  <c r="N9" i="1"/>
  <c r="N10" i="1" s="1"/>
  <c r="L9" i="1"/>
  <c r="L10" i="1" s="1"/>
  <c r="J9" i="1"/>
  <c r="J10" i="1" s="1"/>
  <c r="H9" i="1"/>
  <c r="H10" i="1" s="1"/>
  <c r="E9" i="1"/>
  <c r="E10" i="1" s="1"/>
  <c r="C8" i="1"/>
  <c r="E8" i="1"/>
  <c r="H8" i="1"/>
  <c r="J8" i="1"/>
  <c r="L8" i="1"/>
  <c r="N8" i="1"/>
  <c r="C9" i="1"/>
  <c r="C10" i="1" s="1"/>
</calcChain>
</file>

<file path=xl/sharedStrings.xml><?xml version="1.0" encoding="utf-8"?>
<sst xmlns="http://schemas.openxmlformats.org/spreadsheetml/2006/main" count="80" uniqueCount="28">
  <si>
    <t>Temperature</t>
  </si>
  <si>
    <t>19oC</t>
  </si>
  <si>
    <t>22oC</t>
  </si>
  <si>
    <t>25oC</t>
  </si>
  <si>
    <t>28oC</t>
  </si>
  <si>
    <t>31oC</t>
  </si>
  <si>
    <t>R1</t>
  </si>
  <si>
    <t>12h</t>
  </si>
  <si>
    <t>24h</t>
  </si>
  <si>
    <t>36h</t>
  </si>
  <si>
    <t>48h</t>
  </si>
  <si>
    <t>L1</t>
  </si>
  <si>
    <t>L2</t>
  </si>
  <si>
    <t>0h</t>
  </si>
  <si>
    <r>
      <t>19</t>
    </r>
    <r>
      <rPr>
        <sz val="11"/>
        <color indexed="8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</si>
  <si>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22°C</t>
  </si>
  <si>
    <t>25°C</t>
  </si>
  <si>
    <t>28°C</t>
  </si>
  <si>
    <t>31°C</t>
  </si>
  <si>
    <t>35°C</t>
  </si>
  <si>
    <t>17oC</t>
  </si>
  <si>
    <t>17°C</t>
  </si>
  <si>
    <t>mean</t>
  </si>
  <si>
    <t>Sdev</t>
  </si>
  <si>
    <t>SE</t>
  </si>
  <si>
    <t xml:space="preserve"> </t>
  </si>
  <si>
    <r>
      <t>17</t>
    </r>
    <r>
      <rPr>
        <sz val="11"/>
        <color indexed="8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</si>
  <si>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19°C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</si>
</sst>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quotePrefix="1"/>
    <xf numFmtId="9" fontId="0" fillId="0" borderId="0" xfId="0" applyNumberFormat="1"/>
    <xf numFmtId="0" fontId="0" fillId="2" borderId="0" xfId="0" applyFill="1"/>
    <xf numFmtId="0" fontId="0" fillId="4" borderId="0" xfId="0" applyFill="1"/>
    <xf numFmtId="0" fontId="0" fillId="0" borderId="1" xfId="0" applyBorder="1"/>
    <xf numFmtId="0" fontId="0" fillId="3" borderId="1" xfId="0" applyFill="1" applyBorder="1"/>
    <xf numFmtId="0" fontId="2" fillId="3" borderId="1" xfId="0" applyFont="1" applyFill="1" applyBorder="1"/>
    <xf numFmtId="0" fontId="0" fillId="5" borderId="1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 sz="1200">
                <a:latin typeface="Arial" pitchFamily="34" charset="0"/>
                <a:cs typeface="Arial" pitchFamily="34" charset="0"/>
              </a:defRPr>
            </a:pPr>
            <a:r>
              <a:rPr lang="en-AU" sz="1200">
                <a:latin typeface="Arial" pitchFamily="34" charset="0"/>
                <a:cs typeface="Arial" pitchFamily="34" charset="0"/>
              </a:rPr>
              <a:t>Temperature (°C)</a:t>
            </a:r>
          </a:p>
        </c:rich>
      </c:tx>
      <c:layout>
        <c:manualLayout>
          <c:xMode val="edge"/>
          <c:yMode val="edge"/>
          <c:x val="0.48641541398823906"/>
          <c:y val="0.90302077590943963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0695704385161144"/>
          <c:y val="5.2937060378578385E-2"/>
          <c:w val="0.87703428260894722"/>
          <c:h val="0.78428823947466952"/>
        </c:manualLayout>
      </c:layout>
      <c:lineChart>
        <c:grouping val="standard"/>
        <c:varyColors val="0"/>
        <c:ser>
          <c:idx val="0"/>
          <c:order val="0"/>
          <c:tx>
            <c:strRef>
              <c:f>Sheet1!$D$37</c:f>
              <c:strCache>
                <c:ptCount val="1"/>
                <c:pt idx="0">
                  <c:v>12</c:v>
                </c:pt>
              </c:strCache>
            </c:strRef>
          </c:tx>
          <c:spPr>
            <a:ln w="6350">
              <a:solidFill>
                <a:schemeClr val="tx1"/>
              </a:solidFill>
            </a:ln>
            <a:effectLst/>
          </c:spPr>
          <c:marker>
            <c:symbol val="circle"/>
            <c:size val="6"/>
            <c:spPr>
              <a:solidFill>
                <a:schemeClr val="tx1"/>
              </a:solidFill>
              <a:ln w="12700" cap="sq">
                <a:solidFill>
                  <a:schemeClr val="tx1"/>
                </a:solidFill>
                <a:round/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Sheet1!$B$62:$I$62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1.6519999999999999</c:v>
                  </c:pt>
                  <c:pt idx="2">
                    <c:v>1.181</c:v>
                  </c:pt>
                  <c:pt idx="3">
                    <c:v>2.056</c:v>
                  </c:pt>
                  <c:pt idx="4">
                    <c:v>0.85399999999999998</c:v>
                  </c:pt>
                  <c:pt idx="5">
                    <c:v>1.25</c:v>
                  </c:pt>
                  <c:pt idx="6">
                    <c:v>1.08</c:v>
                  </c:pt>
                  <c:pt idx="7">
                    <c:v>0</c:v>
                  </c:pt>
                </c:numCache>
              </c:numRef>
            </c:plus>
            <c:minus>
              <c:numRef>
                <c:f>Sheet1!$B$62:$I$62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1.6519999999999999</c:v>
                  </c:pt>
                  <c:pt idx="2">
                    <c:v>1.181</c:v>
                  </c:pt>
                  <c:pt idx="3">
                    <c:v>2.056</c:v>
                  </c:pt>
                  <c:pt idx="4">
                    <c:v>0.85399999999999998</c:v>
                  </c:pt>
                  <c:pt idx="5">
                    <c:v>1.25</c:v>
                  </c:pt>
                  <c:pt idx="6">
                    <c:v>1.08</c:v>
                  </c:pt>
                  <c:pt idx="7">
                    <c:v>0</c:v>
                  </c:pt>
                </c:numCache>
              </c:numRef>
            </c:minus>
            <c:spPr>
              <a:ln w="22225"/>
            </c:spPr>
          </c:errBars>
          <c:cat>
            <c:numRef>
              <c:f>Sheet1!$B$38:$B$45</c:f>
              <c:numCache>
                <c:formatCode>General</c:formatCode>
                <c:ptCount val="8"/>
                <c:pt idx="0">
                  <c:v>8</c:v>
                </c:pt>
                <c:pt idx="1">
                  <c:v>17</c:v>
                </c:pt>
                <c:pt idx="2">
                  <c:v>19</c:v>
                </c:pt>
                <c:pt idx="3">
                  <c:v>22</c:v>
                </c:pt>
                <c:pt idx="4">
                  <c:v>25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</c:numCache>
            </c:numRef>
          </c:cat>
          <c:val>
            <c:numRef>
              <c:f>Sheet1!$D$38:$D$45</c:f>
              <c:numCache>
                <c:formatCode>General</c:formatCode>
                <c:ptCount val="8"/>
                <c:pt idx="0">
                  <c:v>0</c:v>
                </c:pt>
                <c:pt idx="1">
                  <c:v>7.75</c:v>
                </c:pt>
                <c:pt idx="2">
                  <c:v>10.5</c:v>
                </c:pt>
                <c:pt idx="3">
                  <c:v>25.5</c:v>
                </c:pt>
                <c:pt idx="4">
                  <c:v>30.5</c:v>
                </c:pt>
                <c:pt idx="5">
                  <c:v>53</c:v>
                </c:pt>
                <c:pt idx="6">
                  <c:v>10.5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AA-4A88-B65F-AEEF84AD9DCF}"/>
            </c:ext>
          </c:extLst>
        </c:ser>
        <c:ser>
          <c:idx val="1"/>
          <c:order val="1"/>
          <c:tx>
            <c:strRef>
              <c:f>Sheet1!$E$37</c:f>
              <c:strCache>
                <c:ptCount val="1"/>
                <c:pt idx="0">
                  <c:v>24</c:v>
                </c:pt>
              </c:strCache>
            </c:strRef>
          </c:tx>
          <c:spPr>
            <a:ln w="6350">
              <a:solidFill>
                <a:sysClr val="windowText" lastClr="000000"/>
              </a:solidFill>
            </a:ln>
          </c:spPr>
          <c:marker>
            <c:symbol val="square"/>
            <c:size val="5"/>
            <c:spPr>
              <a:solidFill>
                <a:sysClr val="windowText" lastClr="000000"/>
              </a:solidFill>
              <a:ln>
                <a:solidFill>
                  <a:sysClr val="windowText" lastClr="000000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Sheet1!$B$60:$I$60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0.91300000000000003</c:v>
                  </c:pt>
                  <c:pt idx="2">
                    <c:v>1.109</c:v>
                  </c:pt>
                  <c:pt idx="3">
                    <c:v>1.08</c:v>
                  </c:pt>
                  <c:pt idx="4">
                    <c:v>0.85399999999999998</c:v>
                  </c:pt>
                  <c:pt idx="5">
                    <c:v>1.08</c:v>
                  </c:pt>
                  <c:pt idx="6">
                    <c:v>1.08</c:v>
                  </c:pt>
                  <c:pt idx="7">
                    <c:v>0</c:v>
                  </c:pt>
                </c:numCache>
              </c:numRef>
            </c:plus>
            <c:minus>
              <c:numRef>
                <c:f>Sheet1!$B$60:$I$60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0.91300000000000003</c:v>
                  </c:pt>
                  <c:pt idx="2">
                    <c:v>1.109</c:v>
                  </c:pt>
                  <c:pt idx="3">
                    <c:v>1.08</c:v>
                  </c:pt>
                  <c:pt idx="4">
                    <c:v>0.85399999999999998</c:v>
                  </c:pt>
                  <c:pt idx="5">
                    <c:v>1.08</c:v>
                  </c:pt>
                  <c:pt idx="6">
                    <c:v>1.08</c:v>
                  </c:pt>
                  <c:pt idx="7">
                    <c:v>0</c:v>
                  </c:pt>
                </c:numCache>
              </c:numRef>
            </c:minus>
            <c:spPr>
              <a:ln w="22225"/>
            </c:spPr>
          </c:errBars>
          <c:cat>
            <c:numRef>
              <c:f>Sheet1!$B$38:$B$45</c:f>
              <c:numCache>
                <c:formatCode>General</c:formatCode>
                <c:ptCount val="8"/>
                <c:pt idx="0">
                  <c:v>8</c:v>
                </c:pt>
                <c:pt idx="1">
                  <c:v>17</c:v>
                </c:pt>
                <c:pt idx="2">
                  <c:v>19</c:v>
                </c:pt>
                <c:pt idx="3">
                  <c:v>22</c:v>
                </c:pt>
                <c:pt idx="4">
                  <c:v>25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</c:numCache>
            </c:numRef>
          </c:cat>
          <c:val>
            <c:numRef>
              <c:f>Sheet1!$E$38:$E$45</c:f>
              <c:numCache>
                <c:formatCode>General</c:formatCode>
                <c:ptCount val="8"/>
                <c:pt idx="0">
                  <c:v>0</c:v>
                </c:pt>
                <c:pt idx="1">
                  <c:v>15</c:v>
                </c:pt>
                <c:pt idx="2">
                  <c:v>22.25</c:v>
                </c:pt>
                <c:pt idx="3">
                  <c:v>48</c:v>
                </c:pt>
                <c:pt idx="4">
                  <c:v>51.75</c:v>
                </c:pt>
                <c:pt idx="5">
                  <c:v>63</c:v>
                </c:pt>
                <c:pt idx="6">
                  <c:v>16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AA-4A88-B65F-AEEF84AD9DCF}"/>
            </c:ext>
          </c:extLst>
        </c:ser>
        <c:ser>
          <c:idx val="2"/>
          <c:order val="2"/>
          <c:tx>
            <c:strRef>
              <c:f>Sheet1!$F$37</c:f>
              <c:strCache>
                <c:ptCount val="1"/>
                <c:pt idx="0">
                  <c:v>36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marker>
            <c:symbol val="triangle"/>
            <c:size val="5"/>
            <c:spPr>
              <a:solidFill>
                <a:sysClr val="windowText" lastClr="000000"/>
              </a:solidFill>
              <a:ln>
                <a:solidFill>
                  <a:schemeClr val="accent4"/>
                </a:solidFill>
              </a:ln>
            </c:spPr>
          </c:marker>
          <c:dPt>
            <c:idx val="4"/>
            <c:marker>
              <c:spPr>
                <a:solidFill>
                  <a:sysClr val="windowText" lastClr="000000"/>
                </a:solidFill>
                <a:ln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29AA-4A88-B65F-AEEF84AD9DCF}"/>
              </c:ext>
            </c:extLst>
          </c:dPt>
          <c:errBars>
            <c:errDir val="y"/>
            <c:errBarType val="both"/>
            <c:errValType val="cust"/>
            <c:noEndCap val="0"/>
            <c:plus>
              <c:numRef>
                <c:f>Sheet1!$B$61:$I$61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1.708</c:v>
                  </c:pt>
                  <c:pt idx="2">
                    <c:v>1.4430000000000001</c:v>
                  </c:pt>
                  <c:pt idx="3">
                    <c:v>0.64500000000000002</c:v>
                  </c:pt>
                  <c:pt idx="4">
                    <c:v>1.323</c:v>
                  </c:pt>
                  <c:pt idx="5">
                    <c:v>1.25</c:v>
                  </c:pt>
                  <c:pt idx="6">
                    <c:v>0.629</c:v>
                  </c:pt>
                  <c:pt idx="7">
                    <c:v>0</c:v>
                  </c:pt>
                </c:numCache>
              </c:numRef>
            </c:plus>
            <c:minus>
              <c:numRef>
                <c:f>Sheet1!$B$61:$I$61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1.708</c:v>
                  </c:pt>
                  <c:pt idx="2">
                    <c:v>1.4430000000000001</c:v>
                  </c:pt>
                  <c:pt idx="3">
                    <c:v>0.64500000000000002</c:v>
                  </c:pt>
                  <c:pt idx="4">
                    <c:v>1.323</c:v>
                  </c:pt>
                  <c:pt idx="5">
                    <c:v>1.25</c:v>
                  </c:pt>
                  <c:pt idx="6">
                    <c:v>0.629</c:v>
                  </c:pt>
                  <c:pt idx="7">
                    <c:v>0</c:v>
                  </c:pt>
                </c:numCache>
              </c:numRef>
            </c:minus>
            <c:spPr>
              <a:ln w="19050"/>
            </c:spPr>
          </c:errBars>
          <c:cat>
            <c:numRef>
              <c:f>Sheet1!$B$38:$B$45</c:f>
              <c:numCache>
                <c:formatCode>General</c:formatCode>
                <c:ptCount val="8"/>
                <c:pt idx="0">
                  <c:v>8</c:v>
                </c:pt>
                <c:pt idx="1">
                  <c:v>17</c:v>
                </c:pt>
                <c:pt idx="2">
                  <c:v>19</c:v>
                </c:pt>
                <c:pt idx="3">
                  <c:v>22</c:v>
                </c:pt>
                <c:pt idx="4">
                  <c:v>25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</c:numCache>
            </c:numRef>
          </c:cat>
          <c:val>
            <c:numRef>
              <c:f>Sheet1!$F$38:$F$45</c:f>
              <c:numCache>
                <c:formatCode>General</c:formatCode>
                <c:ptCount val="8"/>
                <c:pt idx="0">
                  <c:v>0</c:v>
                </c:pt>
                <c:pt idx="1">
                  <c:v>21.5</c:v>
                </c:pt>
                <c:pt idx="2">
                  <c:v>31.5</c:v>
                </c:pt>
                <c:pt idx="3">
                  <c:v>70.5</c:v>
                </c:pt>
                <c:pt idx="4">
                  <c:v>73.5</c:v>
                </c:pt>
                <c:pt idx="5">
                  <c:v>79.75</c:v>
                </c:pt>
                <c:pt idx="6">
                  <c:v>18.25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9AA-4A88-B65F-AEEF84AD9DCF}"/>
            </c:ext>
          </c:extLst>
        </c:ser>
        <c:ser>
          <c:idx val="3"/>
          <c:order val="3"/>
          <c:tx>
            <c:strRef>
              <c:f>Sheet1!$G$37</c:f>
              <c:strCache>
                <c:ptCount val="1"/>
                <c:pt idx="0">
                  <c:v>48</c:v>
                </c:pt>
              </c:strCache>
            </c:strRef>
          </c:tx>
          <c:spPr>
            <a:ln w="6350">
              <a:solidFill>
                <a:sysClr val="windowText" lastClr="000000"/>
              </a:solidFill>
            </a:ln>
          </c:spPr>
          <c:marker>
            <c:symbol val="diamond"/>
            <c:size val="5"/>
            <c:spPr>
              <a:solidFill>
                <a:sysClr val="windowText" lastClr="000000"/>
              </a:solidFill>
              <a:ln>
                <a:solidFill>
                  <a:sysClr val="windowText" lastClr="000000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Sheet1!$B$62:$I$62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1.6519999999999999</c:v>
                  </c:pt>
                  <c:pt idx="2">
                    <c:v>1.181</c:v>
                  </c:pt>
                  <c:pt idx="3">
                    <c:v>2.056</c:v>
                  </c:pt>
                  <c:pt idx="4">
                    <c:v>0.85399999999999998</c:v>
                  </c:pt>
                  <c:pt idx="5">
                    <c:v>1.25</c:v>
                  </c:pt>
                  <c:pt idx="6">
                    <c:v>1.08</c:v>
                  </c:pt>
                  <c:pt idx="7">
                    <c:v>0</c:v>
                  </c:pt>
                </c:numCache>
              </c:numRef>
            </c:plus>
            <c:minus>
              <c:numRef>
                <c:f>Sheet1!$B$62:$I$62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1.6519999999999999</c:v>
                  </c:pt>
                  <c:pt idx="2">
                    <c:v>1.181</c:v>
                  </c:pt>
                  <c:pt idx="3">
                    <c:v>2.056</c:v>
                  </c:pt>
                  <c:pt idx="4">
                    <c:v>0.85399999999999998</c:v>
                  </c:pt>
                  <c:pt idx="5">
                    <c:v>1.25</c:v>
                  </c:pt>
                  <c:pt idx="6">
                    <c:v>1.08</c:v>
                  </c:pt>
                  <c:pt idx="7">
                    <c:v>0</c:v>
                  </c:pt>
                </c:numCache>
              </c:numRef>
            </c:minus>
            <c:spPr>
              <a:ln w="19050"/>
            </c:spPr>
          </c:errBars>
          <c:cat>
            <c:numRef>
              <c:f>Sheet1!$B$38:$B$45</c:f>
              <c:numCache>
                <c:formatCode>General</c:formatCode>
                <c:ptCount val="8"/>
                <c:pt idx="0">
                  <c:v>8</c:v>
                </c:pt>
                <c:pt idx="1">
                  <c:v>17</c:v>
                </c:pt>
                <c:pt idx="2">
                  <c:v>19</c:v>
                </c:pt>
                <c:pt idx="3">
                  <c:v>22</c:v>
                </c:pt>
                <c:pt idx="4">
                  <c:v>25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</c:numCache>
            </c:numRef>
          </c:cat>
          <c:val>
            <c:numRef>
              <c:f>Sheet1!$G$38:$G$45</c:f>
              <c:numCache>
                <c:formatCode>General</c:formatCode>
                <c:ptCount val="8"/>
                <c:pt idx="0">
                  <c:v>0</c:v>
                </c:pt>
                <c:pt idx="1">
                  <c:v>24.75</c:v>
                </c:pt>
                <c:pt idx="2">
                  <c:v>32.25</c:v>
                </c:pt>
                <c:pt idx="3">
                  <c:v>74.75</c:v>
                </c:pt>
                <c:pt idx="4">
                  <c:v>79.75</c:v>
                </c:pt>
                <c:pt idx="5">
                  <c:v>85.25</c:v>
                </c:pt>
                <c:pt idx="6">
                  <c:v>20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9AA-4A88-B65F-AEEF84AD9D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933632"/>
        <c:axId val="58935168"/>
      </c:lineChart>
      <c:catAx>
        <c:axId val="58933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100" b="1">
                <a:latin typeface="Arial" pitchFamily="34" charset="0"/>
                <a:cs typeface="Arial" pitchFamily="34" charset="0"/>
              </a:defRPr>
            </a:pPr>
            <a:endParaRPr lang="en-US"/>
          </a:p>
        </c:txPr>
        <c:crossAx val="58935168"/>
        <c:crosses val="autoZero"/>
        <c:auto val="1"/>
        <c:lblAlgn val="ctr"/>
        <c:lblOffset val="100"/>
        <c:noMultiLvlLbl val="0"/>
      </c:catAx>
      <c:valAx>
        <c:axId val="589351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>
                    <a:latin typeface="Arial" pitchFamily="34" charset="0"/>
                    <a:cs typeface="Arial" pitchFamily="34" charset="0"/>
                  </a:defRPr>
                </a:pPr>
                <a:r>
                  <a:rPr lang="en-AU" sz="1200">
                    <a:latin typeface="Arial" pitchFamily="34" charset="0"/>
                    <a:cs typeface="Arial" pitchFamily="34" charset="0"/>
                  </a:rPr>
                  <a:t>Conidial Germination rate (%)</a:t>
                </a:r>
              </a:p>
            </c:rich>
          </c:tx>
          <c:layout>
            <c:manualLayout>
              <c:xMode val="edge"/>
              <c:yMode val="edge"/>
              <c:x val="2.9371733179808047E-2"/>
              <c:y val="0.1938987081844326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 w="28575">
            <a:solidFill>
              <a:schemeClr val="tx1"/>
            </a:solidFill>
          </a:ln>
        </c:spPr>
        <c:txPr>
          <a:bodyPr rot="0" vert="horz"/>
          <a:lstStyle/>
          <a:p>
            <a:pPr>
              <a:defRPr sz="1100" b="1">
                <a:latin typeface="Arial" pitchFamily="34" charset="0"/>
                <a:cs typeface="Arial" pitchFamily="34" charset="0"/>
              </a:defRPr>
            </a:pPr>
            <a:endParaRPr lang="en-US"/>
          </a:p>
        </c:txPr>
        <c:crossAx val="58933632"/>
        <c:crosses val="autoZero"/>
        <c:crossBetween val="midCat"/>
      </c:valAx>
      <c:spPr>
        <a:noFill/>
      </c:spPr>
    </c:plotArea>
    <c:legend>
      <c:legendPos val="r"/>
      <c:layout>
        <c:manualLayout>
          <c:xMode val="edge"/>
          <c:yMode val="edge"/>
          <c:x val="0.91447576755720661"/>
          <c:y val="2.8247297427945715E-2"/>
          <c:w val="5.8047728952548568E-2"/>
          <c:h val="0.16236058531764092"/>
        </c:manualLayout>
      </c:layout>
      <c:overlay val="1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341136997050631"/>
          <c:y val="6.9919072615923034E-2"/>
          <c:w val="0.78114348206474193"/>
          <c:h val="0.79822506561679785"/>
        </c:manualLayout>
      </c:layout>
      <c:scatterChart>
        <c:scatterStyle val="smoothMarker"/>
        <c:varyColors val="0"/>
        <c:ser>
          <c:idx val="0"/>
          <c:order val="0"/>
          <c:marker>
            <c:symbol val="star"/>
            <c:size val="4"/>
          </c:marker>
          <c:errBars>
            <c:errDir val="y"/>
            <c:errBarType val="both"/>
            <c:errValType val="cust"/>
            <c:noEndCap val="0"/>
            <c:plus>
              <c:numRef>
                <c:f>Sheet1!$V$76:$AA$76</c:f>
                <c:numCache>
                  <c:formatCode>General</c:formatCode>
                  <c:ptCount val="6"/>
                  <c:pt idx="0">
                    <c:v>0.9574271077563381</c:v>
                  </c:pt>
                  <c:pt idx="1">
                    <c:v>1.2909944487358056</c:v>
                  </c:pt>
                  <c:pt idx="2">
                    <c:v>1.7320508075688772</c:v>
                  </c:pt>
                  <c:pt idx="3">
                    <c:v>1.2909944487358056</c:v>
                  </c:pt>
                  <c:pt idx="4">
                    <c:v>2.5819888974716112</c:v>
                  </c:pt>
                  <c:pt idx="5">
                    <c:v>1.2909944487358056</c:v>
                  </c:pt>
                </c:numCache>
              </c:numRef>
            </c:plus>
            <c:minus>
              <c:numRef>
                <c:f>Sheet1!$V$76:$AA$76</c:f>
                <c:numCache>
                  <c:formatCode>General</c:formatCode>
                  <c:ptCount val="6"/>
                  <c:pt idx="0">
                    <c:v>0.9574271077563381</c:v>
                  </c:pt>
                  <c:pt idx="1">
                    <c:v>1.2909944487358056</c:v>
                  </c:pt>
                  <c:pt idx="2">
                    <c:v>1.7320508075688772</c:v>
                  </c:pt>
                  <c:pt idx="3">
                    <c:v>1.2909944487358056</c:v>
                  </c:pt>
                  <c:pt idx="4">
                    <c:v>2.5819888974716112</c:v>
                  </c:pt>
                  <c:pt idx="5">
                    <c:v>1.2909944487358056</c:v>
                  </c:pt>
                </c:numCache>
              </c:numRef>
            </c:minus>
          </c:errBars>
          <c:xVal>
            <c:numRef>
              <c:f>Sheet1!$U$61:$AA$61</c:f>
              <c:numCache>
                <c:formatCode>General</c:formatCode>
                <c:ptCount val="7"/>
                <c:pt idx="0">
                  <c:v>17</c:v>
                </c:pt>
                <c:pt idx="1">
                  <c:v>19</c:v>
                </c:pt>
                <c:pt idx="2">
                  <c:v>22</c:v>
                </c:pt>
                <c:pt idx="3">
                  <c:v>25</c:v>
                </c:pt>
                <c:pt idx="4">
                  <c:v>28</c:v>
                </c:pt>
                <c:pt idx="5">
                  <c:v>31</c:v>
                </c:pt>
                <c:pt idx="6">
                  <c:v>35</c:v>
                </c:pt>
              </c:numCache>
            </c:numRef>
          </c:xVal>
          <c:yVal>
            <c:numRef>
              <c:f>Sheet1!$U$62:$AA$62</c:f>
              <c:numCache>
                <c:formatCode>General</c:formatCode>
                <c:ptCount val="7"/>
                <c:pt idx="0">
                  <c:v>7.75</c:v>
                </c:pt>
                <c:pt idx="1">
                  <c:v>10.5</c:v>
                </c:pt>
                <c:pt idx="2">
                  <c:v>25.5</c:v>
                </c:pt>
                <c:pt idx="3">
                  <c:v>30.5</c:v>
                </c:pt>
                <c:pt idx="4">
                  <c:v>53</c:v>
                </c:pt>
                <c:pt idx="5">
                  <c:v>10.5</c:v>
                </c:pt>
                <c:pt idx="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23E-45E5-A169-15A741C719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622592"/>
        <c:axId val="66624128"/>
      </c:scatterChart>
      <c:valAx>
        <c:axId val="66622592"/>
        <c:scaling>
          <c:orientation val="minMax"/>
          <c:max val="35"/>
          <c:min val="17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6624128"/>
        <c:crosses val="autoZero"/>
        <c:crossBetween val="midCat"/>
        <c:majorUnit val="2"/>
      </c:valAx>
      <c:valAx>
        <c:axId val="66624128"/>
        <c:scaling>
          <c:orientation val="minMax"/>
          <c:max val="10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AU"/>
                  <a:t>Conidial germination (%)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6622592"/>
        <c:crosses val="autoZero"/>
        <c:crossBetween val="midCat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strRef>
              <c:f>Sheet1!$W$28:$W$34</c:f>
              <c:strCache>
                <c:ptCount val="7"/>
                <c:pt idx="0">
                  <c:v>17°C</c:v>
                </c:pt>
                <c:pt idx="1">
                  <c:v>19°C</c:v>
                </c:pt>
                <c:pt idx="2">
                  <c:v>22°C</c:v>
                </c:pt>
                <c:pt idx="3">
                  <c:v>25°C</c:v>
                </c:pt>
                <c:pt idx="4">
                  <c:v>28°C</c:v>
                </c:pt>
                <c:pt idx="5">
                  <c:v>31°C</c:v>
                </c:pt>
                <c:pt idx="6">
                  <c:v>35°C</c:v>
                </c:pt>
              </c:strCache>
            </c:strRef>
          </c:xVal>
          <c:yVal>
            <c:numRef>
              <c:f>Sheet1!$X$28:$X$34</c:f>
              <c:numCache>
                <c:formatCode>General</c:formatCode>
                <c:ptCount val="7"/>
                <c:pt idx="0">
                  <c:v>7.75</c:v>
                </c:pt>
                <c:pt idx="1">
                  <c:v>10.5</c:v>
                </c:pt>
                <c:pt idx="2">
                  <c:v>25.5</c:v>
                </c:pt>
                <c:pt idx="3">
                  <c:v>30.5</c:v>
                </c:pt>
                <c:pt idx="4">
                  <c:v>53</c:v>
                </c:pt>
                <c:pt idx="5">
                  <c:v>10.5</c:v>
                </c:pt>
                <c:pt idx="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1E-45B4-9886-BC62D68E7C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647936"/>
        <c:axId val="66649472"/>
      </c:scatterChart>
      <c:valAx>
        <c:axId val="66647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6649472"/>
        <c:crosses val="autoZero"/>
        <c:crossBetween val="midCat"/>
      </c:valAx>
      <c:valAx>
        <c:axId val="66649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6647936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301618547681547"/>
          <c:y val="4.2141294838145271E-2"/>
          <c:w val="0.8262408136482946"/>
          <c:h val="0.79822506561679785"/>
        </c:manualLayout>
      </c:layout>
      <c:scatterChart>
        <c:scatterStyle val="smoothMarker"/>
        <c:varyColors val="0"/>
        <c:ser>
          <c:idx val="0"/>
          <c:order val="0"/>
          <c:errBars>
            <c:errDir val="y"/>
            <c:errBarType val="both"/>
            <c:errValType val="cust"/>
            <c:noEndCap val="0"/>
            <c:plus>
              <c:numRef>
                <c:f>Sheet1!$V$77:$AA$77</c:f>
                <c:numCache>
                  <c:formatCode>General</c:formatCode>
                  <c:ptCount val="6"/>
                  <c:pt idx="0">
                    <c:v>1.8257418583505538</c:v>
                  </c:pt>
                  <c:pt idx="1">
                    <c:v>2.2173557826083452</c:v>
                  </c:pt>
                  <c:pt idx="2">
                    <c:v>2.1602468994692869</c:v>
                  </c:pt>
                  <c:pt idx="3">
                    <c:v>1.707825127659933</c:v>
                  </c:pt>
                  <c:pt idx="4">
                    <c:v>2.1602468994692869</c:v>
                  </c:pt>
                  <c:pt idx="5">
                    <c:v>2.1602468994692869</c:v>
                  </c:pt>
                </c:numCache>
              </c:numRef>
            </c:plus>
            <c:minus>
              <c:numRef>
                <c:f>Sheet1!$V$77:$AA$77</c:f>
                <c:numCache>
                  <c:formatCode>General</c:formatCode>
                  <c:ptCount val="6"/>
                  <c:pt idx="0">
                    <c:v>1.8257418583505538</c:v>
                  </c:pt>
                  <c:pt idx="1">
                    <c:v>2.2173557826083452</c:v>
                  </c:pt>
                  <c:pt idx="2">
                    <c:v>2.1602468994692869</c:v>
                  </c:pt>
                  <c:pt idx="3">
                    <c:v>1.707825127659933</c:v>
                  </c:pt>
                  <c:pt idx="4">
                    <c:v>2.1602468994692869</c:v>
                  </c:pt>
                  <c:pt idx="5">
                    <c:v>2.1602468994692869</c:v>
                  </c:pt>
                </c:numCache>
              </c:numRef>
            </c:minus>
          </c:errBars>
          <c:xVal>
            <c:numRef>
              <c:f>Sheet1!$U$64:$AA$64</c:f>
              <c:numCache>
                <c:formatCode>General</c:formatCode>
                <c:ptCount val="7"/>
                <c:pt idx="0">
                  <c:v>17</c:v>
                </c:pt>
                <c:pt idx="1">
                  <c:v>19</c:v>
                </c:pt>
                <c:pt idx="2">
                  <c:v>22</c:v>
                </c:pt>
                <c:pt idx="3">
                  <c:v>25</c:v>
                </c:pt>
                <c:pt idx="4">
                  <c:v>28</c:v>
                </c:pt>
                <c:pt idx="5">
                  <c:v>31</c:v>
                </c:pt>
                <c:pt idx="6">
                  <c:v>35</c:v>
                </c:pt>
              </c:numCache>
            </c:numRef>
          </c:xVal>
          <c:yVal>
            <c:numRef>
              <c:f>Sheet1!$U$65:$AA$65</c:f>
              <c:numCache>
                <c:formatCode>General</c:formatCode>
                <c:ptCount val="7"/>
                <c:pt idx="0">
                  <c:v>15</c:v>
                </c:pt>
                <c:pt idx="1">
                  <c:v>22.25</c:v>
                </c:pt>
                <c:pt idx="2">
                  <c:v>48</c:v>
                </c:pt>
                <c:pt idx="3">
                  <c:v>51.75</c:v>
                </c:pt>
                <c:pt idx="4">
                  <c:v>63</c:v>
                </c:pt>
                <c:pt idx="5">
                  <c:v>16</c:v>
                </c:pt>
                <c:pt idx="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9E7-476B-9897-ED46217D7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992576"/>
        <c:axId val="67998464"/>
      </c:scatterChart>
      <c:valAx>
        <c:axId val="67992576"/>
        <c:scaling>
          <c:orientation val="minMax"/>
          <c:max val="35"/>
          <c:min val="17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67998464"/>
        <c:crosses val="autoZero"/>
        <c:crossBetween val="midCat"/>
        <c:majorUnit val="2"/>
      </c:valAx>
      <c:valAx>
        <c:axId val="67998464"/>
        <c:scaling>
          <c:orientation val="minMax"/>
          <c:max val="10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Conidial germination (%)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679925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46062992125985"/>
          <c:y val="5.1400554097404488E-2"/>
          <c:w val="0.82558792650918655"/>
          <c:h val="0.79822506561679785"/>
        </c:manualLayout>
      </c:layout>
      <c:scatterChart>
        <c:scatterStyle val="smoothMarker"/>
        <c:varyColors val="0"/>
        <c:ser>
          <c:idx val="0"/>
          <c:order val="0"/>
          <c:marker>
            <c:symbol val="star"/>
            <c:size val="4"/>
          </c:marker>
          <c:errBars>
            <c:errDir val="y"/>
            <c:errBarType val="both"/>
            <c:errValType val="cust"/>
            <c:noEndCap val="0"/>
            <c:plus>
              <c:numRef>
                <c:f>Sheet1!$V$78:$AA$78</c:f>
                <c:numCache>
                  <c:formatCode>General</c:formatCode>
                  <c:ptCount val="6"/>
                  <c:pt idx="0">
                    <c:v>3.415650255319866</c:v>
                  </c:pt>
                  <c:pt idx="1">
                    <c:v>2.8867513459481291</c:v>
                  </c:pt>
                  <c:pt idx="2">
                    <c:v>1.2909944487358056</c:v>
                  </c:pt>
                  <c:pt idx="3">
                    <c:v>2.6457513110645907</c:v>
                  </c:pt>
                  <c:pt idx="4">
                    <c:v>2.5</c:v>
                  </c:pt>
                  <c:pt idx="5">
                    <c:v>1.2583057392117916</c:v>
                  </c:pt>
                </c:numCache>
              </c:numRef>
            </c:plus>
            <c:minus>
              <c:numRef>
                <c:f>Sheet1!$V$78:$AA$78</c:f>
                <c:numCache>
                  <c:formatCode>General</c:formatCode>
                  <c:ptCount val="6"/>
                  <c:pt idx="0">
                    <c:v>3.415650255319866</c:v>
                  </c:pt>
                  <c:pt idx="1">
                    <c:v>2.8867513459481291</c:v>
                  </c:pt>
                  <c:pt idx="2">
                    <c:v>1.2909944487358056</c:v>
                  </c:pt>
                  <c:pt idx="3">
                    <c:v>2.6457513110645907</c:v>
                  </c:pt>
                  <c:pt idx="4">
                    <c:v>2.5</c:v>
                  </c:pt>
                  <c:pt idx="5">
                    <c:v>1.2583057392117916</c:v>
                  </c:pt>
                </c:numCache>
              </c:numRef>
            </c:minus>
          </c:errBars>
          <c:xVal>
            <c:numRef>
              <c:f>Sheet1!$U$67:$AA$67</c:f>
              <c:numCache>
                <c:formatCode>General</c:formatCode>
                <c:ptCount val="7"/>
                <c:pt idx="0">
                  <c:v>17</c:v>
                </c:pt>
                <c:pt idx="1">
                  <c:v>19</c:v>
                </c:pt>
                <c:pt idx="2">
                  <c:v>22</c:v>
                </c:pt>
                <c:pt idx="3">
                  <c:v>25</c:v>
                </c:pt>
                <c:pt idx="4">
                  <c:v>28</c:v>
                </c:pt>
                <c:pt idx="5">
                  <c:v>31</c:v>
                </c:pt>
                <c:pt idx="6">
                  <c:v>35</c:v>
                </c:pt>
              </c:numCache>
            </c:numRef>
          </c:xVal>
          <c:yVal>
            <c:numRef>
              <c:f>Sheet1!$U$68:$AA$68</c:f>
              <c:numCache>
                <c:formatCode>General</c:formatCode>
                <c:ptCount val="7"/>
                <c:pt idx="0">
                  <c:v>21.5</c:v>
                </c:pt>
                <c:pt idx="1">
                  <c:v>31.5</c:v>
                </c:pt>
                <c:pt idx="2">
                  <c:v>70.5</c:v>
                </c:pt>
                <c:pt idx="3">
                  <c:v>73.5</c:v>
                </c:pt>
                <c:pt idx="4">
                  <c:v>79.75</c:v>
                </c:pt>
                <c:pt idx="5">
                  <c:v>18.25</c:v>
                </c:pt>
                <c:pt idx="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90-4291-BEAF-E8B177B816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184320"/>
        <c:axId val="86185856"/>
      </c:scatterChart>
      <c:valAx>
        <c:axId val="86184320"/>
        <c:scaling>
          <c:orientation val="minMax"/>
          <c:max val="35"/>
          <c:min val="17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86185856"/>
        <c:crosses val="autoZero"/>
        <c:crossBetween val="midCat"/>
        <c:majorUnit val="2"/>
      </c:valAx>
      <c:valAx>
        <c:axId val="86185856"/>
        <c:scaling>
          <c:orientation val="minMax"/>
          <c:max val="100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AU"/>
                  <a:t>Conidial germination (%)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86184320"/>
        <c:crosses val="autoZero"/>
        <c:crossBetween val="midCat"/>
      </c:valAx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636098242397456"/>
          <c:y val="2.9614190383064874E-2"/>
          <c:w val="0.82817125984251971"/>
          <c:h val="0.71434717719108665"/>
        </c:manualLayout>
      </c:layout>
      <c:scatterChart>
        <c:scatterStyle val="smoothMarker"/>
        <c:varyColors val="0"/>
        <c:ser>
          <c:idx val="0"/>
          <c:order val="0"/>
          <c:marker>
            <c:symbol val="star"/>
            <c:size val="4"/>
          </c:marker>
          <c:errBars>
            <c:errDir val="y"/>
            <c:errBarType val="both"/>
            <c:errValType val="cust"/>
            <c:noEndCap val="0"/>
            <c:plus>
              <c:numRef>
                <c:f>Sheet1!$V$79:$AA$79</c:f>
                <c:numCache>
                  <c:formatCode>General</c:formatCode>
                  <c:ptCount val="6"/>
                  <c:pt idx="0">
                    <c:v>3.3040379335998349</c:v>
                  </c:pt>
                  <c:pt idx="1">
                    <c:v>2.3629078131263039</c:v>
                  </c:pt>
                  <c:pt idx="2">
                    <c:v>4.1129875597510219</c:v>
                  </c:pt>
                  <c:pt idx="3">
                    <c:v>1.707825127659933</c:v>
                  </c:pt>
                  <c:pt idx="4">
                    <c:v>2.5</c:v>
                  </c:pt>
                  <c:pt idx="5">
                    <c:v>2.1602468994692869</c:v>
                  </c:pt>
                </c:numCache>
              </c:numRef>
            </c:plus>
            <c:minus>
              <c:numRef>
                <c:f>Sheet1!$V$79:$AA$79</c:f>
                <c:numCache>
                  <c:formatCode>General</c:formatCode>
                  <c:ptCount val="6"/>
                  <c:pt idx="0">
                    <c:v>3.3040379335998349</c:v>
                  </c:pt>
                  <c:pt idx="1">
                    <c:v>2.3629078131263039</c:v>
                  </c:pt>
                  <c:pt idx="2">
                    <c:v>4.1129875597510219</c:v>
                  </c:pt>
                  <c:pt idx="3">
                    <c:v>1.707825127659933</c:v>
                  </c:pt>
                  <c:pt idx="4">
                    <c:v>2.5</c:v>
                  </c:pt>
                  <c:pt idx="5">
                    <c:v>2.1602468994692869</c:v>
                  </c:pt>
                </c:numCache>
              </c:numRef>
            </c:minus>
          </c:errBars>
          <c:xVal>
            <c:numRef>
              <c:f>Sheet1!$U$70:$AA$70</c:f>
              <c:numCache>
                <c:formatCode>General</c:formatCode>
                <c:ptCount val="7"/>
                <c:pt idx="0">
                  <c:v>17</c:v>
                </c:pt>
                <c:pt idx="1">
                  <c:v>19</c:v>
                </c:pt>
                <c:pt idx="2">
                  <c:v>22</c:v>
                </c:pt>
                <c:pt idx="3">
                  <c:v>25</c:v>
                </c:pt>
                <c:pt idx="4">
                  <c:v>28</c:v>
                </c:pt>
                <c:pt idx="5">
                  <c:v>31</c:v>
                </c:pt>
                <c:pt idx="6">
                  <c:v>35</c:v>
                </c:pt>
              </c:numCache>
            </c:numRef>
          </c:xVal>
          <c:yVal>
            <c:numRef>
              <c:f>Sheet1!$U$71:$AA$71</c:f>
              <c:numCache>
                <c:formatCode>General</c:formatCode>
                <c:ptCount val="7"/>
                <c:pt idx="0">
                  <c:v>24.75</c:v>
                </c:pt>
                <c:pt idx="1">
                  <c:v>32.25</c:v>
                </c:pt>
                <c:pt idx="2">
                  <c:v>74.75</c:v>
                </c:pt>
                <c:pt idx="3">
                  <c:v>79.75</c:v>
                </c:pt>
                <c:pt idx="4">
                  <c:v>85.25</c:v>
                </c:pt>
                <c:pt idx="5">
                  <c:v>20</c:v>
                </c:pt>
                <c:pt idx="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B5-4B37-930C-229D02EE6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218240"/>
        <c:axId val="86220160"/>
      </c:scatterChart>
      <c:valAx>
        <c:axId val="86218240"/>
        <c:scaling>
          <c:orientation val="minMax"/>
          <c:max val="35"/>
          <c:min val="17"/>
        </c:scaling>
        <c:delete val="0"/>
        <c:axPos val="b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AU" sz="1000" b="1" i="0" strike="noStrike">
                    <a:solidFill>
                      <a:srgbClr val="000000"/>
                    </a:solidFill>
                    <a:latin typeface="Calibri"/>
                  </a:rPr>
                  <a:t>Temperature (</a:t>
                </a:r>
                <a:r>
                  <a:rPr lang="en-AU" sz="1000" b="1" i="0" strike="noStrike" baseline="30000">
                    <a:solidFill>
                      <a:srgbClr val="000000"/>
                    </a:solidFill>
                    <a:latin typeface="Calibri"/>
                  </a:rPr>
                  <a:t>o</a:t>
                </a:r>
                <a:r>
                  <a:rPr lang="en-AU" sz="1000" b="1" i="0" strike="noStrike">
                    <a:solidFill>
                      <a:srgbClr val="000000"/>
                    </a:solidFill>
                    <a:latin typeface="Calibri"/>
                  </a:rPr>
                  <a:t>C)</a:t>
                </a:r>
              </a:p>
            </c:rich>
          </c:tx>
          <c:layout>
            <c:manualLayout>
              <c:xMode val="edge"/>
              <c:yMode val="edge"/>
              <c:x val="0.42152754814172133"/>
              <c:y val="0.915991285403050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86220160"/>
        <c:crosses val="autoZero"/>
        <c:crossBetween val="midCat"/>
        <c:majorUnit val="2"/>
      </c:valAx>
      <c:valAx>
        <c:axId val="862201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AU"/>
                  <a:t>Conidial germination (%)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86218240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9647547918508125E-2"/>
          <c:y val="1.6112259845168304E-2"/>
          <c:w val="0.82732805155277345"/>
          <c:h val="0.8273706343659188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Sheet2!$B$7</c:f>
              <c:strCache>
                <c:ptCount val="1"/>
                <c:pt idx="0">
                  <c:v>12h</c:v>
                </c:pt>
              </c:strCache>
            </c:strRef>
          </c:tx>
          <c:spPr>
            <a:ln w="19050"/>
          </c:spPr>
          <c:errBars>
            <c:errDir val="y"/>
            <c:errBarType val="both"/>
            <c:errValType val="cust"/>
            <c:noEndCap val="0"/>
            <c:plus>
              <c:numRef>
                <c:f>Sheet2!$D$21:$J$21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0.9574271077563381</c:v>
                  </c:pt>
                  <c:pt idx="2">
                    <c:v>1.2909944487358056</c:v>
                  </c:pt>
                  <c:pt idx="3">
                    <c:v>1.7320508075688772</c:v>
                  </c:pt>
                  <c:pt idx="4">
                    <c:v>1.2909944487358056</c:v>
                  </c:pt>
                  <c:pt idx="5">
                    <c:v>2.5819888974716112</c:v>
                  </c:pt>
                  <c:pt idx="6">
                    <c:v>1.2909944487358056</c:v>
                  </c:pt>
                </c:numCache>
              </c:numRef>
            </c:plus>
            <c:minus>
              <c:numRef>
                <c:f>Sheet2!$D$21:$J$21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0.9574271077563381</c:v>
                  </c:pt>
                  <c:pt idx="2">
                    <c:v>1.2909944487358056</c:v>
                  </c:pt>
                  <c:pt idx="3">
                    <c:v>1.7320508075688772</c:v>
                  </c:pt>
                  <c:pt idx="4">
                    <c:v>1.2909944487358056</c:v>
                  </c:pt>
                  <c:pt idx="5">
                    <c:v>2.5819888974716112</c:v>
                  </c:pt>
                  <c:pt idx="6">
                    <c:v>1.2909944487358056</c:v>
                  </c:pt>
                </c:numCache>
              </c:numRef>
            </c:minus>
          </c:errBars>
          <c:xVal>
            <c:numRef>
              <c:f>Sheet2!$C$6:$J$6</c:f>
              <c:numCache>
                <c:formatCode>General</c:formatCode>
                <c:ptCount val="8"/>
                <c:pt idx="0">
                  <c:v>8</c:v>
                </c:pt>
                <c:pt idx="1">
                  <c:v>17</c:v>
                </c:pt>
                <c:pt idx="2">
                  <c:v>19</c:v>
                </c:pt>
                <c:pt idx="3">
                  <c:v>22</c:v>
                </c:pt>
                <c:pt idx="4">
                  <c:v>25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</c:numCache>
            </c:numRef>
          </c:xVal>
          <c:yVal>
            <c:numRef>
              <c:f>Sheet2!$C$7:$J$7</c:f>
              <c:numCache>
                <c:formatCode>General</c:formatCode>
                <c:ptCount val="8"/>
                <c:pt idx="0">
                  <c:v>0</c:v>
                </c:pt>
                <c:pt idx="1">
                  <c:v>7.75</c:v>
                </c:pt>
                <c:pt idx="2">
                  <c:v>10.5</c:v>
                </c:pt>
                <c:pt idx="3">
                  <c:v>25.5</c:v>
                </c:pt>
                <c:pt idx="4">
                  <c:v>30.5</c:v>
                </c:pt>
                <c:pt idx="5">
                  <c:v>53</c:v>
                </c:pt>
                <c:pt idx="6">
                  <c:v>10.5</c:v>
                </c:pt>
                <c:pt idx="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E9-4DEB-9ED2-E0825878A9A5}"/>
            </c:ext>
          </c:extLst>
        </c:ser>
        <c:ser>
          <c:idx val="1"/>
          <c:order val="1"/>
          <c:tx>
            <c:strRef>
              <c:f>Sheet2!$B$8</c:f>
              <c:strCache>
                <c:ptCount val="1"/>
                <c:pt idx="0">
                  <c:v>24h</c:v>
                </c:pt>
              </c:strCache>
            </c:strRef>
          </c:tx>
          <c:spPr>
            <a:ln w="22225"/>
          </c:spPr>
          <c:errBars>
            <c:errDir val="y"/>
            <c:errBarType val="both"/>
            <c:errValType val="cust"/>
            <c:noEndCap val="0"/>
            <c:plus>
              <c:numRef>
                <c:f>Sheet2!$D$22:$J$22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1.8257418583505538</c:v>
                  </c:pt>
                  <c:pt idx="2">
                    <c:v>2.2173557826083452</c:v>
                  </c:pt>
                  <c:pt idx="3">
                    <c:v>2.1602468994692869</c:v>
                  </c:pt>
                  <c:pt idx="4">
                    <c:v>1.707825127659933</c:v>
                  </c:pt>
                  <c:pt idx="5">
                    <c:v>2.1602468994692869</c:v>
                  </c:pt>
                  <c:pt idx="6">
                    <c:v>2.1602468994692869</c:v>
                  </c:pt>
                </c:numCache>
              </c:numRef>
            </c:plus>
            <c:minus>
              <c:numRef>
                <c:f>Sheet2!$D$22:$J$22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1.8257418583505538</c:v>
                  </c:pt>
                  <c:pt idx="2">
                    <c:v>2.2173557826083452</c:v>
                  </c:pt>
                  <c:pt idx="3">
                    <c:v>2.1602468994692869</c:v>
                  </c:pt>
                  <c:pt idx="4">
                    <c:v>1.707825127659933</c:v>
                  </c:pt>
                  <c:pt idx="5">
                    <c:v>2.1602468994692869</c:v>
                  </c:pt>
                  <c:pt idx="6">
                    <c:v>2.1602468994692869</c:v>
                  </c:pt>
                </c:numCache>
              </c:numRef>
            </c:minus>
          </c:errBars>
          <c:xVal>
            <c:numRef>
              <c:f>Sheet2!$C$6:$J$6</c:f>
              <c:numCache>
                <c:formatCode>General</c:formatCode>
                <c:ptCount val="8"/>
                <c:pt idx="0">
                  <c:v>8</c:v>
                </c:pt>
                <c:pt idx="1">
                  <c:v>17</c:v>
                </c:pt>
                <c:pt idx="2">
                  <c:v>19</c:v>
                </c:pt>
                <c:pt idx="3">
                  <c:v>22</c:v>
                </c:pt>
                <c:pt idx="4">
                  <c:v>25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</c:numCache>
            </c:numRef>
          </c:xVal>
          <c:yVal>
            <c:numRef>
              <c:f>Sheet2!$C$8:$J$8</c:f>
              <c:numCache>
                <c:formatCode>General</c:formatCode>
                <c:ptCount val="8"/>
                <c:pt idx="0">
                  <c:v>0</c:v>
                </c:pt>
                <c:pt idx="1">
                  <c:v>15</c:v>
                </c:pt>
                <c:pt idx="2">
                  <c:v>22.25</c:v>
                </c:pt>
                <c:pt idx="3">
                  <c:v>48</c:v>
                </c:pt>
                <c:pt idx="4">
                  <c:v>51.75</c:v>
                </c:pt>
                <c:pt idx="5">
                  <c:v>63</c:v>
                </c:pt>
                <c:pt idx="6">
                  <c:v>16</c:v>
                </c:pt>
                <c:pt idx="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E9-4DEB-9ED2-E0825878A9A5}"/>
            </c:ext>
          </c:extLst>
        </c:ser>
        <c:ser>
          <c:idx val="2"/>
          <c:order val="2"/>
          <c:tx>
            <c:strRef>
              <c:f>Sheet2!$B$9</c:f>
              <c:strCache>
                <c:ptCount val="1"/>
                <c:pt idx="0">
                  <c:v>36h</c:v>
                </c:pt>
              </c:strCache>
            </c:strRef>
          </c:tx>
          <c:spPr>
            <a:ln w="19050"/>
          </c:spPr>
          <c:errBars>
            <c:errDir val="y"/>
            <c:errBarType val="both"/>
            <c:errValType val="cust"/>
            <c:noEndCap val="0"/>
            <c:plus>
              <c:numRef>
                <c:f>Sheet2!$D$23:$J$23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3.415650255319866</c:v>
                  </c:pt>
                  <c:pt idx="2">
                    <c:v>2.8867513459481291</c:v>
                  </c:pt>
                  <c:pt idx="3">
                    <c:v>1.2909944487358056</c:v>
                  </c:pt>
                  <c:pt idx="4">
                    <c:v>2.6457513110645907</c:v>
                  </c:pt>
                  <c:pt idx="5">
                    <c:v>2.5</c:v>
                  </c:pt>
                  <c:pt idx="6">
                    <c:v>1.2583057392117916</c:v>
                  </c:pt>
                </c:numCache>
              </c:numRef>
            </c:plus>
            <c:minus>
              <c:numRef>
                <c:f>Sheet2!$D$23:$J$23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3.415650255319866</c:v>
                  </c:pt>
                  <c:pt idx="2">
                    <c:v>2.8867513459481291</c:v>
                  </c:pt>
                  <c:pt idx="3">
                    <c:v>1.2909944487358056</c:v>
                  </c:pt>
                  <c:pt idx="4">
                    <c:v>2.6457513110645907</c:v>
                  </c:pt>
                  <c:pt idx="5">
                    <c:v>2.5</c:v>
                  </c:pt>
                  <c:pt idx="6">
                    <c:v>1.2583057392117916</c:v>
                  </c:pt>
                </c:numCache>
              </c:numRef>
            </c:minus>
          </c:errBars>
          <c:xVal>
            <c:numRef>
              <c:f>Sheet2!$C$6:$J$6</c:f>
              <c:numCache>
                <c:formatCode>General</c:formatCode>
                <c:ptCount val="8"/>
                <c:pt idx="0">
                  <c:v>8</c:v>
                </c:pt>
                <c:pt idx="1">
                  <c:v>17</c:v>
                </c:pt>
                <c:pt idx="2">
                  <c:v>19</c:v>
                </c:pt>
                <c:pt idx="3">
                  <c:v>22</c:v>
                </c:pt>
                <c:pt idx="4">
                  <c:v>25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</c:numCache>
            </c:numRef>
          </c:xVal>
          <c:yVal>
            <c:numRef>
              <c:f>Sheet2!$C$9:$J$9</c:f>
              <c:numCache>
                <c:formatCode>General</c:formatCode>
                <c:ptCount val="8"/>
                <c:pt idx="0">
                  <c:v>0</c:v>
                </c:pt>
                <c:pt idx="1">
                  <c:v>21.5</c:v>
                </c:pt>
                <c:pt idx="2">
                  <c:v>31.5</c:v>
                </c:pt>
                <c:pt idx="3">
                  <c:v>70.5</c:v>
                </c:pt>
                <c:pt idx="4">
                  <c:v>73.5</c:v>
                </c:pt>
                <c:pt idx="5">
                  <c:v>79.75</c:v>
                </c:pt>
                <c:pt idx="6">
                  <c:v>18.25</c:v>
                </c:pt>
                <c:pt idx="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3E9-4DEB-9ED2-E0825878A9A5}"/>
            </c:ext>
          </c:extLst>
        </c:ser>
        <c:ser>
          <c:idx val="3"/>
          <c:order val="3"/>
          <c:tx>
            <c:strRef>
              <c:f>Sheet2!$B$10</c:f>
              <c:strCache>
                <c:ptCount val="1"/>
                <c:pt idx="0">
                  <c:v>48h</c:v>
                </c:pt>
              </c:strCache>
            </c:strRef>
          </c:tx>
          <c:spPr>
            <a:ln w="22225"/>
          </c:spPr>
          <c:errBars>
            <c:errDir val="y"/>
            <c:errBarType val="both"/>
            <c:errValType val="cust"/>
            <c:noEndCap val="0"/>
            <c:plus>
              <c:numRef>
                <c:f>Sheet2!$D$24:$J$24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3.3040379335998349</c:v>
                  </c:pt>
                  <c:pt idx="2">
                    <c:v>2.3629078131263039</c:v>
                  </c:pt>
                  <c:pt idx="3">
                    <c:v>4.1129875597510219</c:v>
                  </c:pt>
                  <c:pt idx="4">
                    <c:v>1.707825127659933</c:v>
                  </c:pt>
                  <c:pt idx="5">
                    <c:v>2.5</c:v>
                  </c:pt>
                  <c:pt idx="6">
                    <c:v>2.1602468994692869</c:v>
                  </c:pt>
                </c:numCache>
              </c:numRef>
            </c:plus>
            <c:minus>
              <c:numRef>
                <c:f>Sheet2!$D$24:$J$24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3.3040379335998349</c:v>
                  </c:pt>
                  <c:pt idx="2">
                    <c:v>2.3629078131263039</c:v>
                  </c:pt>
                  <c:pt idx="3">
                    <c:v>4.1129875597510219</c:v>
                  </c:pt>
                  <c:pt idx="4">
                    <c:v>1.707825127659933</c:v>
                  </c:pt>
                  <c:pt idx="5">
                    <c:v>2.5</c:v>
                  </c:pt>
                  <c:pt idx="6">
                    <c:v>2.1602468994692869</c:v>
                  </c:pt>
                </c:numCache>
              </c:numRef>
            </c:minus>
          </c:errBars>
          <c:xVal>
            <c:numRef>
              <c:f>Sheet2!$C$6:$J$6</c:f>
              <c:numCache>
                <c:formatCode>General</c:formatCode>
                <c:ptCount val="8"/>
                <c:pt idx="0">
                  <c:v>8</c:v>
                </c:pt>
                <c:pt idx="1">
                  <c:v>17</c:v>
                </c:pt>
                <c:pt idx="2">
                  <c:v>19</c:v>
                </c:pt>
                <c:pt idx="3">
                  <c:v>22</c:v>
                </c:pt>
                <c:pt idx="4">
                  <c:v>25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</c:numCache>
            </c:numRef>
          </c:xVal>
          <c:yVal>
            <c:numRef>
              <c:f>Sheet2!$C$10:$J$10</c:f>
              <c:numCache>
                <c:formatCode>General</c:formatCode>
                <c:ptCount val="8"/>
                <c:pt idx="0">
                  <c:v>0</c:v>
                </c:pt>
                <c:pt idx="1">
                  <c:v>24.75</c:v>
                </c:pt>
                <c:pt idx="2">
                  <c:v>32.25</c:v>
                </c:pt>
                <c:pt idx="3">
                  <c:v>74.75</c:v>
                </c:pt>
                <c:pt idx="4">
                  <c:v>79.75</c:v>
                </c:pt>
                <c:pt idx="5">
                  <c:v>85.25</c:v>
                </c:pt>
                <c:pt idx="6">
                  <c:v>20</c:v>
                </c:pt>
                <c:pt idx="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3E9-4DEB-9ED2-E0825878A9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288256"/>
        <c:axId val="86306816"/>
      </c:scatterChart>
      <c:valAx>
        <c:axId val="86288256"/>
        <c:scaling>
          <c:orientation val="minMax"/>
          <c:max val="35"/>
          <c:min val="8"/>
        </c:scaling>
        <c:delete val="0"/>
        <c:axPos val="b"/>
        <c:title>
          <c:tx>
            <c:rich>
              <a:bodyPr/>
              <a:lstStyle/>
              <a:p>
                <a:pPr>
                  <a:defRPr sz="1050">
                    <a:latin typeface="Times New Roman" pitchFamily="18" charset="0"/>
                    <a:cs typeface="Times New Roman" pitchFamily="18" charset="0"/>
                  </a:defRPr>
                </a:pPr>
                <a:r>
                  <a:rPr lang="en-AU" sz="1050">
                    <a:latin typeface="Times New Roman" pitchFamily="18" charset="0"/>
                    <a:cs typeface="Times New Roman" pitchFamily="18" charset="0"/>
                  </a:rPr>
                  <a:t>Temperature (°C)</a:t>
                </a:r>
              </a:p>
            </c:rich>
          </c:tx>
          <c:layout>
            <c:manualLayout>
              <c:xMode val="edge"/>
              <c:yMode val="edge"/>
              <c:x val="0.4366380412541121"/>
              <c:y val="0.9424422561903788"/>
            </c:manualLayout>
          </c:layout>
          <c:overlay val="0"/>
        </c:title>
        <c:numFmt formatCode="General" sourceLinked="1"/>
        <c:majorTickMark val="none"/>
        <c:minorTickMark val="in"/>
        <c:tickLblPos val="low"/>
        <c:crossAx val="86306816"/>
        <c:crosses val="autoZero"/>
        <c:crossBetween val="midCat"/>
        <c:majorUnit val="3"/>
        <c:minorUnit val="0.4"/>
      </c:valAx>
      <c:valAx>
        <c:axId val="863068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50">
                    <a:latin typeface="Times New Roman" pitchFamily="18" charset="0"/>
                    <a:cs typeface="Times New Roman" pitchFamily="18" charset="0"/>
                  </a:defRPr>
                </a:pPr>
                <a:r>
                  <a:rPr lang="en-AU" sz="1050">
                    <a:latin typeface="Times New Roman" pitchFamily="18" charset="0"/>
                    <a:cs typeface="Times New Roman" pitchFamily="18" charset="0"/>
                  </a:rPr>
                  <a:t>Conidial Germination Rate (%)</a:t>
                </a:r>
              </a:p>
            </c:rich>
          </c:tx>
          <c:layout>
            <c:manualLayout>
              <c:xMode val="edge"/>
              <c:yMode val="edge"/>
              <c:x val="1.61071060762101E-2"/>
              <c:y val="0.23362589670208223"/>
            </c:manualLayout>
          </c:layout>
          <c:overlay val="0"/>
        </c:title>
        <c:numFmt formatCode="General" sourceLinked="1"/>
        <c:majorTickMark val="none"/>
        <c:minorTickMark val="in"/>
        <c:tickLblPos val="nextTo"/>
        <c:crossAx val="8628825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6190176536892751"/>
          <c:y val="0.89560169525704758"/>
          <c:w val="0.16944049347075699"/>
          <c:h val="8.2723820540251986E-2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361949</xdr:colOff>
      <xdr:row>28</xdr:row>
      <xdr:rowOff>47625</xdr:rowOff>
    </xdr:from>
    <xdr:to>
      <xdr:col>29</xdr:col>
      <xdr:colOff>609598</xdr:colOff>
      <xdr:row>57</xdr:row>
      <xdr:rowOff>180976</xdr:rowOff>
    </xdr:to>
    <xdr:graphicFrame macro="">
      <xdr:nvGraphicFramePr>
        <xdr:cNvPr id="1157" name="Chart 3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581025</xdr:colOff>
      <xdr:row>23</xdr:row>
      <xdr:rowOff>0</xdr:rowOff>
    </xdr:from>
    <xdr:to>
      <xdr:col>37</xdr:col>
      <xdr:colOff>323850</xdr:colOff>
      <xdr:row>37</xdr:row>
      <xdr:rowOff>76200</xdr:rowOff>
    </xdr:to>
    <xdr:graphicFrame macro="">
      <xdr:nvGraphicFramePr>
        <xdr:cNvPr id="1160" name="Chart 5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409575</xdr:colOff>
      <xdr:row>10</xdr:row>
      <xdr:rowOff>95250</xdr:rowOff>
    </xdr:from>
    <xdr:to>
      <xdr:col>22</xdr:col>
      <xdr:colOff>104775</xdr:colOff>
      <xdr:row>24</xdr:row>
      <xdr:rowOff>171450</xdr:rowOff>
    </xdr:to>
    <xdr:graphicFrame macro="">
      <xdr:nvGraphicFramePr>
        <xdr:cNvPr id="1161" name="Chart 7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0</xdr:colOff>
      <xdr:row>37</xdr:row>
      <xdr:rowOff>66675</xdr:rowOff>
    </xdr:from>
    <xdr:to>
      <xdr:col>37</xdr:col>
      <xdr:colOff>304800</xdr:colOff>
      <xdr:row>51</xdr:row>
      <xdr:rowOff>142875</xdr:rowOff>
    </xdr:to>
    <xdr:graphicFrame macro="">
      <xdr:nvGraphicFramePr>
        <xdr:cNvPr id="1162" name="Chart 8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30</xdr:col>
      <xdr:colOff>9525</xdr:colOff>
      <xdr:row>51</xdr:row>
      <xdr:rowOff>152400</xdr:rowOff>
    </xdr:from>
    <xdr:to>
      <xdr:col>37</xdr:col>
      <xdr:colOff>314325</xdr:colOff>
      <xdr:row>66</xdr:row>
      <xdr:rowOff>38100</xdr:rowOff>
    </xdr:to>
    <xdr:graphicFrame macro="">
      <xdr:nvGraphicFramePr>
        <xdr:cNvPr id="1163" name="Chart 9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32</xdr:col>
      <xdr:colOff>152400</xdr:colOff>
      <xdr:row>66</xdr:row>
      <xdr:rowOff>180975</xdr:rowOff>
    </xdr:from>
    <xdr:to>
      <xdr:col>39</xdr:col>
      <xdr:colOff>466725</xdr:colOff>
      <xdr:row>82</xdr:row>
      <xdr:rowOff>47625</xdr:rowOff>
    </xdr:to>
    <xdr:graphicFrame macro="">
      <xdr:nvGraphicFramePr>
        <xdr:cNvPr id="1164" name="Chart 10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276224</xdr:colOff>
      <xdr:row>26</xdr:row>
      <xdr:rowOff>161924</xdr:rowOff>
    </xdr:from>
    <xdr:to>
      <xdr:col>17</xdr:col>
      <xdr:colOff>380999</xdr:colOff>
      <xdr:row>52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8"/>
  <sheetViews>
    <sheetView tabSelected="1" topLeftCell="C1" workbookViewId="0">
      <selection activeCell="C10" sqref="C10"/>
    </sheetView>
  </sheetViews>
  <sheetFormatPr defaultRowHeight="15" x14ac:dyDescent="0.25"/>
  <sheetData>
    <row r="1" spans="1:15" x14ac:dyDescent="0.25">
      <c r="A1" s="4" t="s">
        <v>0</v>
      </c>
      <c r="B1" s="4"/>
      <c r="C1" s="4" t="s">
        <v>20</v>
      </c>
      <c r="D1" s="4"/>
      <c r="E1" s="4" t="s">
        <v>1</v>
      </c>
      <c r="F1" s="4"/>
      <c r="G1" s="4"/>
      <c r="H1" s="4" t="s">
        <v>2</v>
      </c>
      <c r="I1" s="4"/>
      <c r="J1" s="4" t="s">
        <v>3</v>
      </c>
      <c r="K1" s="4"/>
      <c r="L1" s="4" t="s">
        <v>4</v>
      </c>
      <c r="M1" s="4"/>
      <c r="N1" s="4" t="s">
        <v>5</v>
      </c>
    </row>
    <row r="2" spans="1:15" x14ac:dyDescent="0.25">
      <c r="A2" s="5"/>
      <c r="B2" s="5"/>
      <c r="C2" s="5" t="s">
        <v>6</v>
      </c>
      <c r="D2" s="5"/>
      <c r="E2" s="5" t="s">
        <v>6</v>
      </c>
      <c r="F2" s="5"/>
      <c r="G2" s="5"/>
      <c r="H2" s="5" t="s">
        <v>6</v>
      </c>
      <c r="I2" s="5"/>
      <c r="J2" s="5" t="s">
        <v>6</v>
      </c>
      <c r="K2" s="5"/>
      <c r="L2" s="5" t="s">
        <v>6</v>
      </c>
      <c r="M2" s="5"/>
      <c r="N2" s="5" t="s">
        <v>6</v>
      </c>
    </row>
    <row r="3" spans="1:15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5" x14ac:dyDescent="0.25">
      <c r="A4" s="9" t="s">
        <v>7</v>
      </c>
      <c r="B4" s="6" t="s">
        <v>11</v>
      </c>
      <c r="C4" s="6">
        <v>7</v>
      </c>
      <c r="D4" s="6"/>
      <c r="E4" s="6">
        <v>11</v>
      </c>
      <c r="F4" s="6"/>
      <c r="G4" s="6"/>
      <c r="H4" s="6">
        <v>24</v>
      </c>
      <c r="I4" s="6"/>
      <c r="J4" s="6">
        <v>32</v>
      </c>
      <c r="K4" s="6"/>
      <c r="L4" s="6">
        <v>56</v>
      </c>
      <c r="M4" s="6"/>
      <c r="N4" s="6">
        <v>11</v>
      </c>
    </row>
    <row r="5" spans="1:15" x14ac:dyDescent="0.25">
      <c r="A5" s="6"/>
      <c r="B5" s="6" t="s">
        <v>11</v>
      </c>
      <c r="C5" s="6">
        <v>9</v>
      </c>
      <c r="D5" s="6"/>
      <c r="E5" s="6">
        <v>12</v>
      </c>
      <c r="F5" s="6"/>
      <c r="G5" s="6"/>
      <c r="H5" s="6">
        <v>25</v>
      </c>
      <c r="I5" s="6"/>
      <c r="J5" s="6">
        <v>31</v>
      </c>
      <c r="K5" s="6"/>
      <c r="L5" s="6">
        <v>54</v>
      </c>
      <c r="M5" s="6"/>
      <c r="N5" s="6">
        <v>10</v>
      </c>
    </row>
    <row r="6" spans="1:15" x14ac:dyDescent="0.25">
      <c r="A6" s="6"/>
      <c r="B6" s="6" t="s">
        <v>12</v>
      </c>
      <c r="C6" s="6">
        <v>5</v>
      </c>
      <c r="D6" s="6"/>
      <c r="E6" s="6">
        <v>10</v>
      </c>
      <c r="F6" s="6"/>
      <c r="G6" s="6"/>
      <c r="H6" s="6">
        <v>28</v>
      </c>
      <c r="I6" s="6"/>
      <c r="J6" s="6">
        <v>29</v>
      </c>
      <c r="K6" s="6"/>
      <c r="L6" s="6">
        <v>52</v>
      </c>
      <c r="M6" s="6"/>
      <c r="N6" s="6">
        <v>9</v>
      </c>
    </row>
    <row r="7" spans="1:15" x14ac:dyDescent="0.25">
      <c r="A7" s="6"/>
      <c r="B7" s="6" t="s">
        <v>12</v>
      </c>
      <c r="C7" s="6">
        <v>10</v>
      </c>
      <c r="D7" s="6"/>
      <c r="E7" s="6">
        <v>9</v>
      </c>
      <c r="F7" s="6"/>
      <c r="G7" s="6"/>
      <c r="H7" s="6">
        <v>25</v>
      </c>
      <c r="I7" s="6"/>
      <c r="J7" s="6">
        <v>30</v>
      </c>
      <c r="K7" s="6"/>
      <c r="L7" s="6">
        <v>50</v>
      </c>
      <c r="M7" s="6"/>
      <c r="N7" s="6">
        <v>12</v>
      </c>
    </row>
    <row r="8" spans="1:15" x14ac:dyDescent="0.25">
      <c r="A8" s="7" t="s">
        <v>22</v>
      </c>
      <c r="B8" s="7"/>
      <c r="C8" s="8">
        <f>AVERAGE(C4:C7)</f>
        <v>7.75</v>
      </c>
      <c r="D8" s="7"/>
      <c r="E8" s="8">
        <f>AVERAGE(E4:E7)</f>
        <v>10.5</v>
      </c>
      <c r="F8" s="7"/>
      <c r="G8" s="7"/>
      <c r="H8" s="8">
        <f>AVERAGE(H4:H7)</f>
        <v>25.5</v>
      </c>
      <c r="I8" s="8"/>
      <c r="J8" s="8">
        <f>AVERAGE(J4:J7)</f>
        <v>30.5</v>
      </c>
      <c r="K8" s="8"/>
      <c r="L8" s="8">
        <f>AVERAGE(L4:L7)</f>
        <v>53</v>
      </c>
      <c r="M8" s="8"/>
      <c r="N8" s="8">
        <f>AVERAGE(N4:N7)</f>
        <v>10.5</v>
      </c>
      <c r="O8" s="1"/>
    </row>
    <row r="9" spans="1:15" x14ac:dyDescent="0.25">
      <c r="A9" s="7" t="s">
        <v>23</v>
      </c>
      <c r="B9" s="7"/>
      <c r="C9" s="7">
        <f>STDEV(C4:C7)</f>
        <v>2.2173557826083452</v>
      </c>
      <c r="D9" s="7"/>
      <c r="E9" s="7">
        <f>STDEV(E4:E7)</f>
        <v>1.2909944487358056</v>
      </c>
      <c r="F9" s="7"/>
      <c r="G9" s="7"/>
      <c r="H9" s="7">
        <f>STDEV(H4:H7)</f>
        <v>1.7320508075688772</v>
      </c>
      <c r="I9" s="7"/>
      <c r="J9" s="7">
        <f>STDEV(J4:J7)</f>
        <v>1.2909944487358056</v>
      </c>
      <c r="K9" s="7"/>
      <c r="L9" s="7">
        <f>STDEV(L4:L7)</f>
        <v>2.5819888974716112</v>
      </c>
      <c r="M9" s="7"/>
      <c r="N9" s="7">
        <f>STDEV(N4:N7)</f>
        <v>1.2909944487358056</v>
      </c>
    </row>
    <row r="10" spans="1:15" x14ac:dyDescent="0.25">
      <c r="A10" s="7" t="s">
        <v>24</v>
      </c>
      <c r="B10" s="7"/>
      <c r="C10" s="7">
        <f>C9/D10</f>
        <v>1.1086778913041726</v>
      </c>
      <c r="D10" s="7">
        <v>2</v>
      </c>
      <c r="E10" s="7">
        <f>E9/F10</f>
        <v>0.6454972243679028</v>
      </c>
      <c r="F10" s="7">
        <v>2</v>
      </c>
      <c r="G10" s="7"/>
      <c r="H10" s="7">
        <f>H9/I10</f>
        <v>0.8660254037844386</v>
      </c>
      <c r="I10" s="7">
        <v>2</v>
      </c>
      <c r="J10" s="7">
        <f>J9/K10</f>
        <v>0.6454972243679028</v>
      </c>
      <c r="K10" s="7">
        <v>2</v>
      </c>
      <c r="L10" s="7">
        <f>L9/M10</f>
        <v>1.2909944487358056</v>
      </c>
      <c r="M10" s="7">
        <v>2</v>
      </c>
      <c r="N10" s="7">
        <f>N9/O10</f>
        <v>0.6454972243679028</v>
      </c>
      <c r="O10">
        <v>2</v>
      </c>
    </row>
    <row r="12" spans="1:15" x14ac:dyDescent="0.25">
      <c r="A12" s="10" t="s">
        <v>8</v>
      </c>
      <c r="B12" t="s">
        <v>11</v>
      </c>
      <c r="C12">
        <v>17</v>
      </c>
      <c r="E12">
        <v>21</v>
      </c>
      <c r="H12">
        <v>45</v>
      </c>
      <c r="J12">
        <v>52</v>
      </c>
      <c r="L12">
        <v>64</v>
      </c>
      <c r="N12">
        <v>16</v>
      </c>
    </row>
    <row r="13" spans="1:15" x14ac:dyDescent="0.25">
      <c r="B13" t="s">
        <v>11</v>
      </c>
      <c r="C13">
        <v>14</v>
      </c>
      <c r="E13">
        <v>25</v>
      </c>
      <c r="H13">
        <v>48</v>
      </c>
      <c r="J13">
        <v>54</v>
      </c>
      <c r="L13">
        <v>65</v>
      </c>
      <c r="N13">
        <v>15</v>
      </c>
    </row>
    <row r="14" spans="1:15" x14ac:dyDescent="0.25">
      <c r="B14" t="s">
        <v>12</v>
      </c>
      <c r="C14">
        <v>16</v>
      </c>
      <c r="E14">
        <v>20</v>
      </c>
      <c r="H14">
        <v>50</v>
      </c>
      <c r="J14">
        <v>51</v>
      </c>
      <c r="L14">
        <v>60</v>
      </c>
      <c r="N14">
        <v>19</v>
      </c>
      <c r="O14" s="1"/>
    </row>
    <row r="15" spans="1:15" x14ac:dyDescent="0.25">
      <c r="B15" t="s">
        <v>12</v>
      </c>
      <c r="C15">
        <v>13</v>
      </c>
      <c r="E15">
        <v>23</v>
      </c>
      <c r="H15">
        <v>49</v>
      </c>
      <c r="J15">
        <v>50</v>
      </c>
      <c r="L15">
        <v>63</v>
      </c>
      <c r="N15">
        <v>14</v>
      </c>
    </row>
    <row r="16" spans="1:15" x14ac:dyDescent="0.25">
      <c r="A16" s="7" t="s">
        <v>22</v>
      </c>
      <c r="B16" s="7"/>
      <c r="C16" s="8">
        <f>AVERAGE(C12:C15)</f>
        <v>15</v>
      </c>
      <c r="D16" s="7"/>
      <c r="E16" s="8">
        <f>AVERAGE(E12:E15)</f>
        <v>22.25</v>
      </c>
      <c r="F16" s="7"/>
      <c r="G16" s="7"/>
      <c r="H16" s="8">
        <f>AVERAGE(H12:H15)</f>
        <v>48</v>
      </c>
      <c r="I16" s="8"/>
      <c r="J16" s="8">
        <f>AVERAGE(J12:J15)</f>
        <v>51.75</v>
      </c>
      <c r="K16" s="8"/>
      <c r="L16" s="8">
        <f>AVERAGE(L12:L15)</f>
        <v>63</v>
      </c>
      <c r="M16" s="8"/>
      <c r="N16" s="8">
        <f>AVERAGE(N12:N15)</f>
        <v>16</v>
      </c>
    </row>
    <row r="17" spans="1:24" x14ac:dyDescent="0.25">
      <c r="A17" s="7" t="s">
        <v>23</v>
      </c>
      <c r="B17" s="7"/>
      <c r="C17" s="7">
        <f>STDEV(C12:C15)</f>
        <v>1.8257418583505538</v>
      </c>
      <c r="D17" s="7"/>
      <c r="E17" s="7">
        <f>STDEV(E12:E15)</f>
        <v>2.2173557826083452</v>
      </c>
      <c r="F17" s="7"/>
      <c r="G17" s="7"/>
      <c r="H17" s="7">
        <f>STDEV(H12:H15)</f>
        <v>2.1602468994692869</v>
      </c>
      <c r="I17" s="7"/>
      <c r="J17" s="7">
        <f>STDEV(J12:J15)</f>
        <v>1.707825127659933</v>
      </c>
      <c r="K17" s="7"/>
      <c r="L17" s="7">
        <f>STDEV(L12:L15)</f>
        <v>2.1602468994692869</v>
      </c>
      <c r="M17" s="7"/>
      <c r="N17" s="7">
        <f>STDEV(N12:N15)</f>
        <v>2.1602468994692869</v>
      </c>
    </row>
    <row r="18" spans="1:24" x14ac:dyDescent="0.25">
      <c r="A18" s="7" t="s">
        <v>24</v>
      </c>
      <c r="B18" s="7"/>
      <c r="C18" s="7">
        <f>C17/D18</f>
        <v>0.9128709291752769</v>
      </c>
      <c r="D18" s="7">
        <v>2</v>
      </c>
      <c r="E18" s="7">
        <f>E17/F18</f>
        <v>1.1086778913041726</v>
      </c>
      <c r="F18" s="7">
        <v>2</v>
      </c>
      <c r="G18" s="7"/>
      <c r="H18" s="7">
        <f>H17/I18</f>
        <v>1.0801234497346435</v>
      </c>
      <c r="I18" s="7">
        <v>2</v>
      </c>
      <c r="J18" s="7">
        <f>J17/K18</f>
        <v>0.8539125638299665</v>
      </c>
      <c r="K18" s="7">
        <v>2</v>
      </c>
      <c r="L18" s="7">
        <f>L17/M18</f>
        <v>1.0801234497346435</v>
      </c>
      <c r="M18" s="7">
        <v>2</v>
      </c>
      <c r="N18" s="7">
        <f>N17/M18</f>
        <v>1.0801234497346435</v>
      </c>
    </row>
    <row r="20" spans="1:24" x14ac:dyDescent="0.25">
      <c r="A20" t="s">
        <v>9</v>
      </c>
      <c r="B20" t="s">
        <v>11</v>
      </c>
      <c r="C20">
        <v>23</v>
      </c>
      <c r="E20">
        <v>28</v>
      </c>
      <c r="H20">
        <v>72</v>
      </c>
      <c r="J20">
        <v>75</v>
      </c>
      <c r="L20">
        <v>83</v>
      </c>
      <c r="N20">
        <v>18</v>
      </c>
      <c r="O20" s="1"/>
    </row>
    <row r="21" spans="1:24" x14ac:dyDescent="0.25">
      <c r="B21" t="s">
        <v>11</v>
      </c>
      <c r="C21">
        <v>21</v>
      </c>
      <c r="E21">
        <v>32</v>
      </c>
      <c r="H21">
        <v>70</v>
      </c>
      <c r="J21">
        <v>73</v>
      </c>
      <c r="L21">
        <v>80</v>
      </c>
      <c r="N21">
        <v>20</v>
      </c>
    </row>
    <row r="22" spans="1:24" x14ac:dyDescent="0.25">
      <c r="B22" t="s">
        <v>12</v>
      </c>
      <c r="C22">
        <v>25</v>
      </c>
      <c r="E22">
        <v>31</v>
      </c>
      <c r="H22">
        <v>69</v>
      </c>
      <c r="J22">
        <v>76</v>
      </c>
      <c r="L22">
        <v>77</v>
      </c>
      <c r="N22">
        <v>17</v>
      </c>
    </row>
    <row r="23" spans="1:24" x14ac:dyDescent="0.25">
      <c r="B23" t="s">
        <v>12</v>
      </c>
      <c r="C23">
        <v>17</v>
      </c>
      <c r="E23">
        <v>35</v>
      </c>
      <c r="H23">
        <v>71</v>
      </c>
      <c r="J23">
        <v>70</v>
      </c>
      <c r="L23">
        <v>79</v>
      </c>
      <c r="N23">
        <v>18</v>
      </c>
    </row>
    <row r="24" spans="1:24" x14ac:dyDescent="0.25">
      <c r="A24" s="7" t="s">
        <v>22</v>
      </c>
      <c r="B24" s="7"/>
      <c r="C24" s="8">
        <f>AVERAGE(C20:C23)</f>
        <v>21.5</v>
      </c>
      <c r="D24" s="7"/>
      <c r="E24" s="8">
        <f>AVERAGE(E20:E23)</f>
        <v>31.5</v>
      </c>
      <c r="F24" s="7"/>
      <c r="G24" s="7"/>
      <c r="H24" s="8">
        <f>AVERAGE(H20:H23)</f>
        <v>70.5</v>
      </c>
      <c r="I24" s="8"/>
      <c r="J24" s="8">
        <f>AVERAGE(J20:J23)</f>
        <v>73.5</v>
      </c>
      <c r="K24" s="8"/>
      <c r="L24" s="8">
        <f>AVERAGE(L20:L23)</f>
        <v>79.75</v>
      </c>
      <c r="M24" s="8"/>
      <c r="N24" s="8">
        <f>AVERAGE(N20:N23)</f>
        <v>18.25</v>
      </c>
    </row>
    <row r="25" spans="1:24" x14ac:dyDescent="0.25">
      <c r="A25" s="7" t="s">
        <v>23</v>
      </c>
      <c r="B25" s="7"/>
      <c r="C25" s="7">
        <f>STDEV(C20:C23)</f>
        <v>3.415650255319866</v>
      </c>
      <c r="D25" s="7"/>
      <c r="E25" s="7">
        <f>STDEV(E20:E23)</f>
        <v>2.8867513459481291</v>
      </c>
      <c r="F25" s="7"/>
      <c r="G25" s="7"/>
      <c r="H25" s="7">
        <f>STDEV(H20:H23)</f>
        <v>1.2909944487358056</v>
      </c>
      <c r="I25" s="7"/>
      <c r="J25" s="7">
        <f>STDEV(J20:J23)</f>
        <v>2.6457513110645907</v>
      </c>
      <c r="K25" s="7"/>
      <c r="L25" s="7">
        <f>STDEV(L20:L23)</f>
        <v>2.5</v>
      </c>
      <c r="M25" s="7"/>
      <c r="N25" s="7">
        <f>STDEV(N20:N23)</f>
        <v>1.2583057392117916</v>
      </c>
    </row>
    <row r="26" spans="1:24" x14ac:dyDescent="0.25">
      <c r="A26" s="7" t="s">
        <v>24</v>
      </c>
      <c r="B26" s="7"/>
      <c r="C26" s="7">
        <f>C25/D26</f>
        <v>1.707825127659933</v>
      </c>
      <c r="D26" s="7">
        <v>2</v>
      </c>
      <c r="E26" s="7">
        <f>E25/F26</f>
        <v>1.4433756729740645</v>
      </c>
      <c r="F26" s="7">
        <v>2</v>
      </c>
      <c r="G26" s="7"/>
      <c r="H26" s="7">
        <f>H25/I26</f>
        <v>0.6454972243679028</v>
      </c>
      <c r="I26" s="7">
        <v>2</v>
      </c>
      <c r="J26" s="7">
        <f>J25/K26</f>
        <v>1.3228756555322954</v>
      </c>
      <c r="K26" s="7">
        <v>2</v>
      </c>
      <c r="L26" s="7">
        <f>L25/M26</f>
        <v>1.25</v>
      </c>
      <c r="M26" s="7">
        <v>2</v>
      </c>
      <c r="N26" s="7">
        <f>N25/M26</f>
        <v>0.62915286960589578</v>
      </c>
    </row>
    <row r="28" spans="1:24" x14ac:dyDescent="0.25">
      <c r="A28" t="s">
        <v>10</v>
      </c>
      <c r="O28" s="1"/>
      <c r="W28" t="s">
        <v>26</v>
      </c>
      <c r="X28">
        <v>7.75</v>
      </c>
    </row>
    <row r="29" spans="1:24" x14ac:dyDescent="0.25">
      <c r="B29" t="s">
        <v>11</v>
      </c>
      <c r="C29">
        <v>27</v>
      </c>
      <c r="E29">
        <v>34</v>
      </c>
      <c r="H29">
        <v>75</v>
      </c>
      <c r="J29">
        <v>80</v>
      </c>
      <c r="L29">
        <v>86</v>
      </c>
      <c r="N29">
        <v>22</v>
      </c>
      <c r="W29" t="s">
        <v>27</v>
      </c>
      <c r="X29">
        <v>10.5</v>
      </c>
    </row>
    <row r="30" spans="1:24" x14ac:dyDescent="0.25">
      <c r="B30" t="s">
        <v>11</v>
      </c>
      <c r="C30">
        <v>21</v>
      </c>
      <c r="E30">
        <v>32</v>
      </c>
      <c r="H30">
        <v>80</v>
      </c>
      <c r="J30">
        <v>82</v>
      </c>
      <c r="L30">
        <v>82</v>
      </c>
      <c r="N30">
        <v>20</v>
      </c>
      <c r="W30" t="s">
        <v>15</v>
      </c>
      <c r="X30">
        <v>25.5</v>
      </c>
    </row>
    <row r="31" spans="1:24" x14ac:dyDescent="0.25">
      <c r="B31" t="s">
        <v>12</v>
      </c>
      <c r="C31">
        <v>28</v>
      </c>
      <c r="E31">
        <v>29</v>
      </c>
      <c r="H31">
        <v>70</v>
      </c>
      <c r="J31">
        <v>79</v>
      </c>
      <c r="L31">
        <v>88</v>
      </c>
      <c r="N31">
        <v>17</v>
      </c>
      <c r="W31" t="s">
        <v>16</v>
      </c>
      <c r="X31">
        <v>30.5</v>
      </c>
    </row>
    <row r="32" spans="1:24" x14ac:dyDescent="0.25">
      <c r="B32" t="s">
        <v>12</v>
      </c>
      <c r="C32">
        <v>23</v>
      </c>
      <c r="E32">
        <v>34</v>
      </c>
      <c r="H32">
        <v>74</v>
      </c>
      <c r="J32">
        <v>78</v>
      </c>
      <c r="L32">
        <v>85</v>
      </c>
      <c r="N32">
        <v>21</v>
      </c>
      <c r="W32" t="s">
        <v>17</v>
      </c>
      <c r="X32">
        <v>53</v>
      </c>
    </row>
    <row r="33" spans="1:24" x14ac:dyDescent="0.25">
      <c r="A33" s="7" t="s">
        <v>22</v>
      </c>
      <c r="B33" s="7"/>
      <c r="C33" s="8">
        <f>AVERAGE(C29:C32)</f>
        <v>24.75</v>
      </c>
      <c r="D33" s="7"/>
      <c r="E33" s="8">
        <f>AVERAGE(E29:E32)</f>
        <v>32.25</v>
      </c>
      <c r="F33" s="7"/>
      <c r="G33" s="7"/>
      <c r="H33" s="8">
        <f>AVERAGE(H29:H32)</f>
        <v>74.75</v>
      </c>
      <c r="I33" s="8"/>
      <c r="J33" s="8">
        <f>AVERAGE(J29:J32)</f>
        <v>79.75</v>
      </c>
      <c r="K33" s="8"/>
      <c r="L33" s="8">
        <f>AVERAGE(L29:L32)</f>
        <v>85.25</v>
      </c>
      <c r="M33" s="8"/>
      <c r="N33" s="8">
        <f>AVERAGE(N29:N32)</f>
        <v>20</v>
      </c>
      <c r="W33" t="s">
        <v>18</v>
      </c>
      <c r="X33">
        <v>10.5</v>
      </c>
    </row>
    <row r="34" spans="1:24" x14ac:dyDescent="0.25">
      <c r="A34" s="7" t="s">
        <v>23</v>
      </c>
      <c r="B34" s="7"/>
      <c r="C34" s="7">
        <f>STDEV(C29:C32)</f>
        <v>3.3040379335998349</v>
      </c>
      <c r="D34" s="7"/>
      <c r="E34" s="7">
        <f>STDEV(E29:E32)</f>
        <v>2.3629078131263039</v>
      </c>
      <c r="F34" s="7"/>
      <c r="G34" s="7"/>
      <c r="H34" s="7">
        <f>STDEV(H29:H32)</f>
        <v>4.1129875597510219</v>
      </c>
      <c r="I34" s="7"/>
      <c r="J34" s="7">
        <f>STDEV(J29:J32)</f>
        <v>1.707825127659933</v>
      </c>
      <c r="K34" s="7"/>
      <c r="L34" s="7">
        <f>STDEV(L29:L32)</f>
        <v>2.5</v>
      </c>
      <c r="M34" s="7"/>
      <c r="N34" s="7">
        <f>STDEV(N29:N32)</f>
        <v>2.1602468994692869</v>
      </c>
      <c r="W34" t="s">
        <v>19</v>
      </c>
      <c r="X34">
        <v>0</v>
      </c>
    </row>
    <row r="35" spans="1:24" x14ac:dyDescent="0.25">
      <c r="A35" s="7" t="s">
        <v>24</v>
      </c>
      <c r="B35" s="7"/>
      <c r="C35" s="7">
        <f>C34/D35</f>
        <v>1.6520189667999174</v>
      </c>
      <c r="D35" s="7">
        <v>2</v>
      </c>
      <c r="E35" s="7">
        <f>E34/F35</f>
        <v>1.181453906563152</v>
      </c>
      <c r="F35" s="7">
        <v>2</v>
      </c>
      <c r="G35" s="7"/>
      <c r="H35" s="7">
        <f>H34/I35</f>
        <v>2.056493779875511</v>
      </c>
      <c r="I35" s="7">
        <v>2</v>
      </c>
      <c r="J35" s="7">
        <f>J34/K35</f>
        <v>0.8539125638299665</v>
      </c>
      <c r="K35" s="7">
        <v>2</v>
      </c>
      <c r="L35" s="7">
        <f>L34/M35</f>
        <v>1.25</v>
      </c>
      <c r="M35" s="7">
        <v>2</v>
      </c>
      <c r="N35" s="7">
        <f>N34/M35</f>
        <v>1.0801234497346435</v>
      </c>
    </row>
    <row r="36" spans="1:24" x14ac:dyDescent="0.25">
      <c r="H36" s="1"/>
      <c r="I36" s="1"/>
      <c r="J36" s="1"/>
      <c r="K36" s="1"/>
      <c r="L36" s="1"/>
    </row>
    <row r="37" spans="1:24" x14ac:dyDescent="0.25">
      <c r="C37">
        <v>0</v>
      </c>
      <c r="D37">
        <v>12</v>
      </c>
      <c r="E37">
        <v>24</v>
      </c>
      <c r="F37">
        <v>36</v>
      </c>
      <c r="G37">
        <v>48</v>
      </c>
    </row>
    <row r="38" spans="1:24" x14ac:dyDescent="0.25">
      <c r="B38">
        <v>8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24" x14ac:dyDescent="0.25">
      <c r="B39">
        <v>17</v>
      </c>
      <c r="C39">
        <v>0</v>
      </c>
      <c r="D39">
        <v>7.75</v>
      </c>
      <c r="E39">
        <v>15</v>
      </c>
      <c r="F39">
        <v>21.5</v>
      </c>
      <c r="G39">
        <v>24.75</v>
      </c>
    </row>
    <row r="40" spans="1:24" x14ac:dyDescent="0.25">
      <c r="B40">
        <v>19</v>
      </c>
      <c r="C40" s="2">
        <v>0</v>
      </c>
      <c r="D40">
        <v>10.5</v>
      </c>
      <c r="E40">
        <v>22.25</v>
      </c>
      <c r="F40">
        <v>31.5</v>
      </c>
      <c r="G40">
        <v>32.25</v>
      </c>
    </row>
    <row r="41" spans="1:24" x14ac:dyDescent="0.25">
      <c r="B41">
        <v>22</v>
      </c>
      <c r="C41" s="2">
        <v>0</v>
      </c>
      <c r="D41">
        <v>25.5</v>
      </c>
      <c r="E41">
        <v>48</v>
      </c>
      <c r="F41">
        <v>70.5</v>
      </c>
      <c r="G41">
        <v>74.75</v>
      </c>
    </row>
    <row r="42" spans="1:24" x14ac:dyDescent="0.25">
      <c r="B42">
        <v>25</v>
      </c>
      <c r="C42" s="2">
        <v>0</v>
      </c>
      <c r="D42">
        <v>30.5</v>
      </c>
      <c r="E42">
        <v>51.75</v>
      </c>
      <c r="F42">
        <v>73.5</v>
      </c>
      <c r="G42">
        <v>79.75</v>
      </c>
    </row>
    <row r="43" spans="1:24" x14ac:dyDescent="0.25">
      <c r="B43">
        <v>28</v>
      </c>
      <c r="C43" s="2">
        <v>0</v>
      </c>
      <c r="D43">
        <v>53</v>
      </c>
      <c r="E43">
        <v>63</v>
      </c>
      <c r="F43">
        <v>79.75</v>
      </c>
      <c r="G43">
        <v>85.25</v>
      </c>
    </row>
    <row r="44" spans="1:24" x14ac:dyDescent="0.25">
      <c r="B44">
        <v>31</v>
      </c>
      <c r="C44" s="2">
        <v>0</v>
      </c>
      <c r="D44">
        <v>10.5</v>
      </c>
      <c r="E44">
        <v>16</v>
      </c>
      <c r="F44">
        <v>18.25</v>
      </c>
      <c r="G44">
        <v>20</v>
      </c>
    </row>
    <row r="45" spans="1:24" x14ac:dyDescent="0.25">
      <c r="B45">
        <v>35</v>
      </c>
      <c r="C45" s="2">
        <v>0</v>
      </c>
      <c r="D45">
        <v>0</v>
      </c>
      <c r="E45">
        <v>0</v>
      </c>
      <c r="F45">
        <v>0</v>
      </c>
      <c r="G45">
        <v>0</v>
      </c>
    </row>
    <row r="46" spans="1:24" x14ac:dyDescent="0.25">
      <c r="H46" s="1"/>
    </row>
    <row r="47" spans="1:24" x14ac:dyDescent="0.25">
      <c r="H47" s="1"/>
      <c r="I47" s="1"/>
      <c r="J47" s="1"/>
    </row>
    <row r="50" spans="1:27" x14ac:dyDescent="0.25">
      <c r="F50" t="s">
        <v>25</v>
      </c>
    </row>
    <row r="55" spans="1:27" x14ac:dyDescent="0.25">
      <c r="A55" t="s">
        <v>24</v>
      </c>
    </row>
    <row r="57" spans="1:27" x14ac:dyDescent="0.25">
      <c r="B57">
        <v>8</v>
      </c>
      <c r="C57" t="s">
        <v>21</v>
      </c>
      <c r="D57" t="s">
        <v>14</v>
      </c>
      <c r="E57" t="s">
        <v>15</v>
      </c>
      <c r="F57" t="s">
        <v>16</v>
      </c>
      <c r="G57" t="s">
        <v>17</v>
      </c>
      <c r="H57" t="s">
        <v>18</v>
      </c>
      <c r="I57" t="s">
        <v>19</v>
      </c>
    </row>
    <row r="58" spans="1:27" x14ac:dyDescent="0.25">
      <c r="A58" t="s">
        <v>13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27" x14ac:dyDescent="0.25">
      <c r="A59" t="s">
        <v>7</v>
      </c>
      <c r="B59">
        <v>0</v>
      </c>
      <c r="C59">
        <v>1.1080000000000001</v>
      </c>
      <c r="D59">
        <v>0.64549699999999999</v>
      </c>
      <c r="E59">
        <v>0.86602500000000004</v>
      </c>
      <c r="F59">
        <v>0.64546999999999999</v>
      </c>
      <c r="G59">
        <v>1.2909999999999999</v>
      </c>
      <c r="H59">
        <v>0.64500000000000002</v>
      </c>
      <c r="I59">
        <v>0</v>
      </c>
    </row>
    <row r="60" spans="1:27" x14ac:dyDescent="0.25">
      <c r="A60" t="s">
        <v>8</v>
      </c>
      <c r="B60">
        <v>0</v>
      </c>
      <c r="C60">
        <v>0.91300000000000003</v>
      </c>
      <c r="D60">
        <v>1.109</v>
      </c>
      <c r="E60">
        <v>1.08</v>
      </c>
      <c r="F60">
        <v>0.85399999999999998</v>
      </c>
      <c r="G60">
        <v>1.08</v>
      </c>
      <c r="H60">
        <v>1.08</v>
      </c>
      <c r="I60">
        <v>0</v>
      </c>
    </row>
    <row r="61" spans="1:27" x14ac:dyDescent="0.25">
      <c r="A61" t="s">
        <v>9</v>
      </c>
      <c r="B61">
        <v>0</v>
      </c>
      <c r="C61">
        <v>1.708</v>
      </c>
      <c r="D61">
        <v>1.4430000000000001</v>
      </c>
      <c r="E61">
        <v>0.64500000000000002</v>
      </c>
      <c r="F61">
        <v>1.323</v>
      </c>
      <c r="G61">
        <v>1.25</v>
      </c>
      <c r="H61">
        <v>0.629</v>
      </c>
      <c r="I61">
        <v>0</v>
      </c>
      <c r="U61">
        <v>17</v>
      </c>
      <c r="V61">
        <v>19</v>
      </c>
      <c r="W61">
        <v>22</v>
      </c>
      <c r="X61">
        <v>25</v>
      </c>
      <c r="Y61">
        <v>28</v>
      </c>
      <c r="Z61">
        <v>31</v>
      </c>
      <c r="AA61">
        <v>35</v>
      </c>
    </row>
    <row r="62" spans="1:27" x14ac:dyDescent="0.25">
      <c r="A62" t="s">
        <v>10</v>
      </c>
      <c r="B62">
        <v>0</v>
      </c>
      <c r="C62">
        <v>1.6519999999999999</v>
      </c>
      <c r="D62">
        <v>1.181</v>
      </c>
      <c r="E62">
        <v>2.056</v>
      </c>
      <c r="F62">
        <v>0.85399999999999998</v>
      </c>
      <c r="G62">
        <v>1.25</v>
      </c>
      <c r="H62">
        <v>1.08</v>
      </c>
      <c r="I62">
        <v>0</v>
      </c>
      <c r="T62" t="s">
        <v>7</v>
      </c>
      <c r="U62">
        <v>7.75</v>
      </c>
      <c r="V62">
        <v>10.5</v>
      </c>
      <c r="W62">
        <v>25.5</v>
      </c>
      <c r="X62">
        <v>30.5</v>
      </c>
      <c r="Y62">
        <v>53</v>
      </c>
      <c r="Z62">
        <v>10.5</v>
      </c>
      <c r="AA62">
        <v>0</v>
      </c>
    </row>
    <row r="64" spans="1:27" x14ac:dyDescent="0.25">
      <c r="U64">
        <v>17</v>
      </c>
      <c r="V64">
        <v>19</v>
      </c>
      <c r="W64">
        <v>22</v>
      </c>
      <c r="X64">
        <v>25</v>
      </c>
      <c r="Y64">
        <v>28</v>
      </c>
      <c r="Z64">
        <v>31</v>
      </c>
      <c r="AA64">
        <v>35</v>
      </c>
    </row>
    <row r="65" spans="20:27" x14ac:dyDescent="0.25">
      <c r="T65" t="s">
        <v>8</v>
      </c>
      <c r="U65">
        <v>15</v>
      </c>
      <c r="V65">
        <v>22.25</v>
      </c>
      <c r="W65">
        <v>48</v>
      </c>
      <c r="X65">
        <v>51.75</v>
      </c>
      <c r="Y65">
        <v>63</v>
      </c>
      <c r="Z65">
        <v>16</v>
      </c>
      <c r="AA65">
        <v>0</v>
      </c>
    </row>
    <row r="67" spans="20:27" x14ac:dyDescent="0.25">
      <c r="U67">
        <v>17</v>
      </c>
      <c r="V67">
        <v>19</v>
      </c>
      <c r="W67">
        <v>22</v>
      </c>
      <c r="X67">
        <v>25</v>
      </c>
      <c r="Y67">
        <v>28</v>
      </c>
      <c r="Z67">
        <v>31</v>
      </c>
      <c r="AA67">
        <v>35</v>
      </c>
    </row>
    <row r="68" spans="20:27" x14ac:dyDescent="0.25">
      <c r="T68" t="s">
        <v>9</v>
      </c>
      <c r="U68">
        <v>21.5</v>
      </c>
      <c r="V68">
        <v>31.5</v>
      </c>
      <c r="W68">
        <v>70.5</v>
      </c>
      <c r="X68">
        <v>73.5</v>
      </c>
      <c r="Y68">
        <v>79.75</v>
      </c>
      <c r="Z68">
        <v>18.25</v>
      </c>
      <c r="AA68">
        <v>0</v>
      </c>
    </row>
    <row r="70" spans="20:27" x14ac:dyDescent="0.25">
      <c r="U70">
        <v>17</v>
      </c>
      <c r="V70">
        <v>19</v>
      </c>
      <c r="W70">
        <v>22</v>
      </c>
      <c r="X70">
        <v>25</v>
      </c>
      <c r="Y70">
        <v>28</v>
      </c>
      <c r="Z70">
        <v>31</v>
      </c>
      <c r="AA70">
        <v>35</v>
      </c>
    </row>
    <row r="71" spans="20:27" x14ac:dyDescent="0.25">
      <c r="T71" t="s">
        <v>10</v>
      </c>
      <c r="U71">
        <v>24.75</v>
      </c>
      <c r="V71">
        <v>32.25</v>
      </c>
      <c r="W71">
        <v>74.75</v>
      </c>
      <c r="X71">
        <v>79.75</v>
      </c>
      <c r="Y71">
        <v>85.25</v>
      </c>
      <c r="Z71">
        <v>20</v>
      </c>
      <c r="AA71">
        <v>0</v>
      </c>
    </row>
    <row r="75" spans="20:27" x14ac:dyDescent="0.25">
      <c r="V75">
        <v>17</v>
      </c>
      <c r="W75">
        <v>19</v>
      </c>
      <c r="X75">
        <v>22</v>
      </c>
      <c r="Y75">
        <v>25</v>
      </c>
      <c r="Z75">
        <v>28</v>
      </c>
      <c r="AA75">
        <v>31</v>
      </c>
    </row>
    <row r="76" spans="20:27" x14ac:dyDescent="0.25">
      <c r="T76" t="s">
        <v>23</v>
      </c>
      <c r="U76" t="s">
        <v>7</v>
      </c>
      <c r="V76">
        <v>0.9574271077563381</v>
      </c>
      <c r="W76">
        <v>1.2909944487358056</v>
      </c>
      <c r="X76">
        <v>1.7320508075688772</v>
      </c>
      <c r="Y76">
        <v>1.2909944487358056</v>
      </c>
      <c r="Z76">
        <v>2.5819888974716112</v>
      </c>
      <c r="AA76">
        <v>1.2909944487358056</v>
      </c>
    </row>
    <row r="77" spans="20:27" x14ac:dyDescent="0.25">
      <c r="U77" t="s">
        <v>8</v>
      </c>
      <c r="V77">
        <v>1.8257418583505538</v>
      </c>
      <c r="W77">
        <v>2.2173557826083452</v>
      </c>
      <c r="X77">
        <v>2.1602468994692869</v>
      </c>
      <c r="Y77">
        <v>1.707825127659933</v>
      </c>
      <c r="Z77">
        <v>2.1602468994692869</v>
      </c>
      <c r="AA77">
        <v>2.1602468994692869</v>
      </c>
    </row>
    <row r="78" spans="20:27" x14ac:dyDescent="0.25">
      <c r="V78">
        <v>3.415650255319866</v>
      </c>
      <c r="W78">
        <v>2.8867513459481291</v>
      </c>
      <c r="X78">
        <v>1.2909944487358056</v>
      </c>
      <c r="Y78">
        <v>2.6457513110645907</v>
      </c>
      <c r="Z78">
        <v>2.5</v>
      </c>
      <c r="AA78">
        <v>1.2583057392117916</v>
      </c>
    </row>
    <row r="79" spans="20:27" x14ac:dyDescent="0.25">
      <c r="V79">
        <v>3.3040379335998349</v>
      </c>
      <c r="W79">
        <v>2.3629078131263039</v>
      </c>
      <c r="X79">
        <v>4.1129875597510219</v>
      </c>
      <c r="Y79">
        <v>1.707825127659933</v>
      </c>
      <c r="Z79">
        <v>2.5</v>
      </c>
      <c r="AA79">
        <v>2.1602468994692869</v>
      </c>
    </row>
    <row r="86" spans="2:3" x14ac:dyDescent="0.25">
      <c r="C86" s="2"/>
    </row>
    <row r="87" spans="2:3" x14ac:dyDescent="0.25">
      <c r="C87" s="2"/>
    </row>
    <row r="88" spans="2:3" x14ac:dyDescent="0.25">
      <c r="C88" s="2"/>
    </row>
    <row r="89" spans="2:3" x14ac:dyDescent="0.25">
      <c r="B89" s="3"/>
    </row>
    <row r="104" spans="3:4" x14ac:dyDescent="0.25">
      <c r="D104" s="2"/>
    </row>
    <row r="108" spans="3:4" x14ac:dyDescent="0.25">
      <c r="C108" s="3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6:J24"/>
  <sheetViews>
    <sheetView topLeftCell="A25" workbookViewId="0">
      <selection activeCell="L54" sqref="L54"/>
    </sheetView>
  </sheetViews>
  <sheetFormatPr defaultRowHeight="15" x14ac:dyDescent="0.25"/>
  <sheetData>
    <row r="6" spans="2:10" x14ac:dyDescent="0.25">
      <c r="C6">
        <v>8</v>
      </c>
      <c r="D6">
        <v>17</v>
      </c>
      <c r="E6">
        <v>19</v>
      </c>
      <c r="F6">
        <v>22</v>
      </c>
      <c r="G6">
        <v>25</v>
      </c>
      <c r="H6">
        <v>28</v>
      </c>
      <c r="I6">
        <v>31</v>
      </c>
      <c r="J6">
        <v>35</v>
      </c>
    </row>
    <row r="7" spans="2:10" x14ac:dyDescent="0.25">
      <c r="B7" t="s">
        <v>7</v>
      </c>
      <c r="C7">
        <v>0</v>
      </c>
      <c r="D7">
        <v>7.75</v>
      </c>
      <c r="E7">
        <v>10.5</v>
      </c>
      <c r="F7">
        <v>25.5</v>
      </c>
      <c r="G7">
        <v>30.5</v>
      </c>
      <c r="H7">
        <v>53</v>
      </c>
      <c r="I7">
        <v>10.5</v>
      </c>
      <c r="J7">
        <v>0</v>
      </c>
    </row>
    <row r="8" spans="2:10" x14ac:dyDescent="0.25">
      <c r="B8" t="s">
        <v>8</v>
      </c>
      <c r="C8">
        <v>0</v>
      </c>
      <c r="D8">
        <v>15</v>
      </c>
      <c r="E8">
        <v>22.25</v>
      </c>
      <c r="F8">
        <v>48</v>
      </c>
      <c r="G8">
        <v>51.75</v>
      </c>
      <c r="H8">
        <v>63</v>
      </c>
      <c r="I8">
        <v>16</v>
      </c>
      <c r="J8">
        <v>0</v>
      </c>
    </row>
    <row r="9" spans="2:10" x14ac:dyDescent="0.25">
      <c r="B9" t="s">
        <v>9</v>
      </c>
      <c r="C9">
        <v>0</v>
      </c>
      <c r="D9">
        <v>21.5</v>
      </c>
      <c r="E9">
        <v>31.5</v>
      </c>
      <c r="F9">
        <v>70.5</v>
      </c>
      <c r="G9">
        <v>73.5</v>
      </c>
      <c r="H9">
        <v>79.75</v>
      </c>
      <c r="I9">
        <v>18.25</v>
      </c>
      <c r="J9">
        <v>0</v>
      </c>
    </row>
    <row r="10" spans="2:10" x14ac:dyDescent="0.25">
      <c r="B10" t="s">
        <v>10</v>
      </c>
      <c r="C10">
        <v>0</v>
      </c>
      <c r="D10">
        <v>24.75</v>
      </c>
      <c r="E10">
        <v>32.25</v>
      </c>
      <c r="F10">
        <v>74.75</v>
      </c>
      <c r="G10">
        <v>79.75</v>
      </c>
      <c r="H10">
        <v>85.25</v>
      </c>
      <c r="I10">
        <v>20</v>
      </c>
      <c r="J10">
        <v>0</v>
      </c>
    </row>
    <row r="20" spans="2:10" x14ac:dyDescent="0.25">
      <c r="D20">
        <v>8</v>
      </c>
      <c r="E20">
        <v>17</v>
      </c>
      <c r="F20">
        <v>19</v>
      </c>
      <c r="G20">
        <v>22</v>
      </c>
      <c r="H20">
        <v>25</v>
      </c>
      <c r="I20">
        <v>28</v>
      </c>
      <c r="J20">
        <v>31</v>
      </c>
    </row>
    <row r="21" spans="2:10" x14ac:dyDescent="0.25">
      <c r="B21" t="s">
        <v>23</v>
      </c>
      <c r="C21" t="s">
        <v>7</v>
      </c>
      <c r="D21">
        <v>0</v>
      </c>
      <c r="E21">
        <v>0.9574271077563381</v>
      </c>
      <c r="F21">
        <v>1.2909944487358056</v>
      </c>
      <c r="G21">
        <v>1.7320508075688772</v>
      </c>
      <c r="H21">
        <v>1.2909944487358056</v>
      </c>
      <c r="I21">
        <v>2.5819888974716112</v>
      </c>
      <c r="J21">
        <v>1.2909944487358056</v>
      </c>
    </row>
    <row r="22" spans="2:10" x14ac:dyDescent="0.25">
      <c r="C22" t="s">
        <v>8</v>
      </c>
      <c r="D22">
        <v>0</v>
      </c>
      <c r="E22">
        <v>1.8257418583505538</v>
      </c>
      <c r="F22">
        <v>2.2173557826083452</v>
      </c>
      <c r="G22">
        <v>2.1602468994692869</v>
      </c>
      <c r="H22">
        <v>1.707825127659933</v>
      </c>
      <c r="I22">
        <v>2.1602468994692869</v>
      </c>
      <c r="J22">
        <v>2.1602468994692869</v>
      </c>
    </row>
    <row r="23" spans="2:10" x14ac:dyDescent="0.25">
      <c r="C23">
        <v>36</v>
      </c>
      <c r="D23">
        <v>0</v>
      </c>
      <c r="E23">
        <v>3.415650255319866</v>
      </c>
      <c r="F23">
        <v>2.8867513459481291</v>
      </c>
      <c r="G23">
        <v>1.2909944487358056</v>
      </c>
      <c r="H23">
        <v>2.6457513110645907</v>
      </c>
      <c r="I23">
        <v>2.5</v>
      </c>
      <c r="J23">
        <v>1.2583057392117916</v>
      </c>
    </row>
    <row r="24" spans="2:10" x14ac:dyDescent="0.25">
      <c r="C24">
        <v>48</v>
      </c>
      <c r="D24">
        <v>0</v>
      </c>
      <c r="E24">
        <v>3.3040379335998349</v>
      </c>
      <c r="F24">
        <v>2.3629078131263039</v>
      </c>
      <c r="G24">
        <v>4.1129875597510219</v>
      </c>
      <c r="H24">
        <v>1.707825127659933</v>
      </c>
      <c r="I24">
        <v>2.5</v>
      </c>
      <c r="J24">
        <v>2.1602468994692869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Zaiton  Sapak</dc:creator>
  <cp:lastModifiedBy>Paul Melloy</cp:lastModifiedBy>
  <cp:lastPrinted>2010-02-21T07:15:05Z</cp:lastPrinted>
  <dcterms:created xsi:type="dcterms:W3CDTF">2010-02-11T02:13:35Z</dcterms:created>
  <dcterms:modified xsi:type="dcterms:W3CDTF">2022-03-07T06:05:02Z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2022-03-07T05:59:44Z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c66f120c-1bd1-4ce9-8626-32122a7be823</vt:lpwstr>
  </property>
  <property fmtid="{D5CDD505-2E9C-101B-9397-08002B2CF9AE}" pid="8" name="MSIP_Label_0f488380-630a-4f55-a077-a19445e3f360_ContentBits">
    <vt:lpwstr>0</vt:lpwstr>
  </property>
</Properties>
</file>