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imelineCaches/timelineCache1.xml" ContentType="application/vnd.ms-excel.timeline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imelines/timeline1.xml" ContentType="application/vnd.ms-excel.timelin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5.xml" ContentType="application/vnd.openxmlformats-officedocument.spreadsheetml.pivotTab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7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05e9359b6f8ec9/"/>
    </mc:Choice>
  </mc:AlternateContent>
  <xr:revisionPtr revIDLastSave="207" documentId="8_{1293571B-379E-426D-9EA8-F259B915FF21}" xr6:coauthVersionLast="47" xr6:coauthVersionMax="47" xr10:uidLastSave="{F5DEC592-AF6C-4380-ADBB-7AB8A150373D}"/>
  <bookViews>
    <workbookView xWindow="-120" yWindow="-120" windowWidth="29040" windowHeight="15720" xr2:uid="{AC8C995C-B9B1-4B92-81DC-A5968789C1ED}"/>
  </bookViews>
  <sheets>
    <sheet name="Dashboard" sheetId="6" r:id="rId1"/>
    <sheet name="Charts" sheetId="1" r:id="rId2"/>
    <sheet name="DataSet" sheetId="3" r:id="rId3"/>
    <sheet name="TopOpeningWeekend" sheetId="9" state="hidden" r:id="rId4"/>
    <sheet name="top5usgross" sheetId="4" state="hidden" r:id="rId5"/>
    <sheet name="top5worldgross" sheetId="5" state="hidden" r:id="rId6"/>
    <sheet name="Sheet6" sheetId="8" state="hidden" r:id="rId7"/>
  </sheets>
  <definedNames>
    <definedName name="ExternalData_2" localSheetId="2" hidden="1">DataSet!$A$1:$F$24</definedName>
    <definedName name="NativeTimeline_Release_date">#N/A</definedName>
  </definedNames>
  <calcPr calcId="191029"/>
  <pivotCaches>
    <pivotCache cacheId="0" r:id="rId8"/>
  </pivotCaches>
  <extLs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3D939-EC36-4E10-ACB8-93964548D5EC}" keepAlive="1" name="Query - mcu_films" description="Connection to the 'mcu_films' query in the workbook." type="5" refreshedVersion="0" background="1">
    <dbPr connection="Provider=Microsoft.Mashup.OleDb.1;Data Source=$Workbook$;Location=mcu_films;Extended Properties=&quot;&quot;" command="SELECT * FROM [mcu_films]"/>
  </connection>
  <connection id="2" xr16:uid="{635F0291-AD9C-4603-B491-49F1F46584B7}" keepAlive="1" name="Query - Table_mcu_films" description="Connection to the 'Table_mcu_films' query in the workbook." type="5" refreshedVersion="8" background="1" saveData="1">
    <dbPr connection="Provider=Microsoft.Mashup.OleDb.1;Data Source=$Workbook$;Location=Table_mcu_films;Extended Properties=&quot;&quot;" command="SELECT * FROM [Table_mcu_films]"/>
  </connection>
</connections>
</file>

<file path=xl/sharedStrings.xml><?xml version="1.0" encoding="utf-8"?>
<sst xmlns="http://schemas.openxmlformats.org/spreadsheetml/2006/main" count="102" uniqueCount="46">
  <si>
    <t>Movie</t>
  </si>
  <si>
    <t>Release_date</t>
  </si>
  <si>
    <t>Opening_weekend_us</t>
  </si>
  <si>
    <t>Gross_us</t>
  </si>
  <si>
    <t>Gross_world</t>
  </si>
  <si>
    <t>Iron Man</t>
  </si>
  <si>
    <t>The Incredible Hulk</t>
  </si>
  <si>
    <t>Iron Man 2</t>
  </si>
  <si>
    <t>Thor</t>
  </si>
  <si>
    <t>Captain America: The First Avenger</t>
  </si>
  <si>
    <t>Marvel's The Avengers</t>
  </si>
  <si>
    <t>Iron Man 3</t>
  </si>
  <si>
    <t>Thor: The Dark World</t>
  </si>
  <si>
    <t>Captain America: The Winder Soldier</t>
  </si>
  <si>
    <t>Guardians of the Galaxy</t>
  </si>
  <si>
    <t>Avengers: Age of Ultron</t>
  </si>
  <si>
    <t>Ant-Man</t>
  </si>
  <si>
    <t>Captain America: Civil War</t>
  </si>
  <si>
    <t>Doctor Strange</t>
  </si>
  <si>
    <t>Guardians of the Galaxy Vol. 2</t>
  </si>
  <si>
    <t>Spiderman: Homecoming</t>
  </si>
  <si>
    <t>Thor: Ragnarok</t>
  </si>
  <si>
    <t>Black Panther</t>
  </si>
  <si>
    <t>Avengers: Infinity War</t>
  </si>
  <si>
    <t>Ant-Man and the Wasp</t>
  </si>
  <si>
    <t>Captain Marvel</t>
  </si>
  <si>
    <t>Avengers: Endgame</t>
  </si>
  <si>
    <t>Spiderman: Far from Home</t>
  </si>
  <si>
    <t>Length</t>
  </si>
  <si>
    <t>PercentTotalGrossOpeningWeekendUS</t>
  </si>
  <si>
    <t>Sum of Gross_us</t>
  </si>
  <si>
    <t>Row Labels</t>
  </si>
  <si>
    <t>Grand Total</t>
  </si>
  <si>
    <t>Sum of Gross_world</t>
  </si>
  <si>
    <t>2008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</si>
  <si>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</si>
  <si>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</si>
  <si>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</si>
  <si>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</si>
  <si>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</si>
  <si>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</si>
  <si>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</si>
  <si>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</si>
  <si>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</si>
  <si>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</si>
  <si>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Average of PercentTotalGrossOpeningWeekendUS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</si>
</sst>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[h]:mm:ss;@"/>
    <numFmt numFmtId="165" formatCode="0.0%"/>
    <numFmt numFmtId="166" formatCode="&quot;$&quot;#,##0.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99CC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2" borderId="1" xfId="0" applyFill="1" applyBorder="1"/>
    <xf numFmtId="164" fontId="0" fillId="0" borderId="0" xfId="0" applyNumberFormat="1"/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165" fontId="0" fillId="0" borderId="0" xfId="0" applyNumberFormat="1"/>
    <xf numFmtId="4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142"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165" formatCode="0.0%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2" formatCode="0.00"/>
    </dxf>
    <dxf>
      <numFmt numFmtId="2" formatCode="0.00"/>
    </dxf>
    <dxf>
      <numFmt numFmtId="166" formatCode="&quot;$&quot;#,##0.00"/>
    </dxf>
    <dxf>
      <numFmt numFmtId="34" formatCode="_(&quot;$&quot;* #,##0.00_);_(&quot;$&quot;* \(#,##0.00\);_(&quot;$&quot;* &quot;-&quot;??_);_(@_)"/>
    </dxf>
    <dxf>
      <numFmt numFmtId="165" formatCode="0.0%"/>
    </dxf>
    <dxf>
      <numFmt numFmtId="2" formatCode="0.00"/>
    </dxf>
    <dxf>
      <numFmt numFmtId="19" formatCode="m/d/yyyy"/>
    </dxf>
    <dxf>
      <numFmt numFmtId="164" formatCode="[h]:mm:ss;@"/>
    </dxf>
    <dxf>
      <numFmt numFmtId="0" formatCode="General"/>
    </dxf>
    <dxf>
      <numFmt numFmtId="165" formatCode="0.0%"/>
    </dxf>
  </dxfs>
  <tableStyles count="0" defaultTableStyle="TableStyleMedium2" defaultPivotStyle="PivotStyleLight16"/>
  <colors>
    <mruColors>
      <color rgb="FF0099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1/relationships/timelineCache" Target="timelineCaches/timelineCache1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[MarvelDashboard.xlsx]top5worldgross!PivotTable4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695275590551181"/>
          <c:y val="5.1825677267373381E-2"/>
          <c:w val="0.86304724409448819"/>
          <c:h val="0.74477430603860029"/>
        </c:manualLayout>
      </c:layout>
      <c:lineChart>
        <c:grouping val="stacked"/>
        <c:varyColors val="0"/>
        <c:ser>
          <c:idx val="0"/>
          <c:order val="0"/>
          <c:tx>
            <c:strRef>
              <c:f>top5worldgross!$B$3</c:f>
              <c:strCache>
                <c:ptCount val="1"/>
                <c:pt idx="0">
                  <c:v>Total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strRef>
              <c:f>top5worldgross!$A$4:$A$9</c:f>
              <c:strCache>
                <c:ptCount val="5"/>
                <c:pt idx="0">
                  <c:v>Avengers: Endgame</c:v>
                </c:pt>
                <c:pt idx="1">
                  <c:v>Avengers: Infinity War</c:v>
                </c:pt>
                <c:pt idx="2">
                  <c:v>Marvel's The Avengers</c:v>
                </c:pt>
                <c:pt idx="3">
                  <c:v>Avengers: Age of Ultron</c:v>
                </c:pt>
                <c:pt idx="4">
                  <c:v>Black Panther</c:v>
                </c:pt>
              </c:strCache>
            </c:strRef>
          </c:cat>
          <c:val>
            <c:numRef>
              <c:f>top5worldgross!$B$4:$B$9</c:f>
              <c:numCache>
                <c:formatCode>"$"#,##0.00</c:formatCode>
                <c:ptCount val="5"/>
                <c:pt idx="0">
                  <c:v>2797800564</c:v>
                </c:pt>
                <c:pt idx="1">
                  <c:v>2048359754</c:v>
                </c:pt>
                <c:pt idx="2">
                  <c:v>1518815515</c:v>
                </c:pt>
                <c:pt idx="3">
                  <c:v>1402809540</c:v>
                </c:pt>
                <c:pt idx="4">
                  <c:v>1347598739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AA-4728-9192-A6D90A9859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487344"/>
        <c:axId val="637487824"/>
      </c:lineChart>
      <c:catAx>
        <c:axId val="6374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87824"/>
        <c:crosses val="autoZero"/>
        <c:auto val="1"/>
        <c:lblAlgn val="ctr"/>
        <c:lblOffset val="100"/>
        <c:noMultiLvlLbl val="0"/>
      </c:catAx>
      <c:valAx>
        <c:axId val="637487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637487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[MarvelDashboard.xlsx]TopOpeningWeekend!PivotTable8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overflow" horzOverflow="overflow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TopOpeningWeekend!$B$3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TopOpeningWeekend!$A$4:$A$9</c:f>
              <c:strCache>
                <c:ptCount val="5"/>
                <c:pt idx="0">
                  <c:v>Captain America: Civil War</c:v>
                </c:pt>
                <c:pt idx="1">
                  <c:v>Iron Man 3</c:v>
                </c:pt>
                <c:pt idx="2">
                  <c:v>Avengers: Age of Ultron</c:v>
                </c:pt>
                <c:pt idx="3">
                  <c:v>Avengers: Endgame</c:v>
                </c:pt>
                <c:pt idx="4">
                  <c:v>Thor: The Dark World</c:v>
                </c:pt>
              </c:strCache>
            </c:strRef>
          </c:cat>
          <c:val>
            <c:numRef>
              <c:f>TopOpeningWeekend!$B$4:$B$9</c:f>
              <c:numCache>
                <c:formatCode>0.0%</c:formatCode>
                <c:ptCount val="5"/>
                <c:pt idx="0">
                  <c:v>0.43897577164862062</c:v>
                </c:pt>
                <c:pt idx="1">
                  <c:v>0.42576681373889619</c:v>
                </c:pt>
                <c:pt idx="2">
                  <c:v>0.41670732845620179</c:v>
                </c:pt>
                <c:pt idx="3">
                  <c:v>0.41603709226641566</c:v>
                </c:pt>
                <c:pt idx="4">
                  <c:v>0.41547272673175417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97-437A-ACE3-54538F00F96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34799616"/>
        <c:axId val="1934810176"/>
      </c:radarChart>
      <c:catAx>
        <c:axId val="19347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7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810176"/>
        <c:crosses val="autoZero"/>
        <c:auto val="1"/>
        <c:lblAlgn val="ctr"/>
        <c:lblOffset val="100"/>
        <c:noMultiLvlLbl val="0"/>
      </c:catAx>
      <c:valAx>
        <c:axId val="19348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99616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[MarvelDashboard.xlsx]top5usgross!PivotTable1</c:name>
    <c:fmtId val="38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79854308824714"/>
          <c:y val="5.323654976855248E-2"/>
          <c:w val="0.88772839769543588"/>
          <c:h val="0.7329140970917296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top5usgross!$B$3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top5usgross!$A$4:$A$9</c:f>
              <c:strCache>
                <c:ptCount val="5"/>
                <c:pt idx="0">
                  <c:v>Avengers: Endgame</c:v>
                </c:pt>
                <c:pt idx="1">
                  <c:v>Black Panther</c:v>
                </c:pt>
                <c:pt idx="2">
                  <c:v>Avengers: Infinity War</c:v>
                </c:pt>
                <c:pt idx="3">
                  <c:v>Marvel's The Avengers</c:v>
                </c:pt>
                <c:pt idx="4">
                  <c:v>Avengers: Age of Ultron</c:v>
                </c:pt>
              </c:strCache>
            </c:strRef>
          </c:cat>
          <c:val>
            <c:numRef>
              <c:f>top5usgross!$B$4:$B$9</c:f>
              <c:numCache>
                <c:formatCode>_("$"* #,##0.00_);_("$"* \(#,##0.00\);_("$"* "-"??_);_(@_)</c:formatCode>
                <c:ptCount val="5"/>
                <c:pt idx="0">
                  <c:v>858373000</c:v>
                </c:pt>
                <c:pt idx="1">
                  <c:v>700426566</c:v>
                </c:pt>
                <c:pt idx="2">
                  <c:v>678815482</c:v>
                </c:pt>
                <c:pt idx="3">
                  <c:v>623357910</c:v>
                </c:pt>
                <c:pt idx="4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C4-4809-845C-CD59F4D6AB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2809168"/>
        <c:axId val="572807248"/>
        <c:axId val="0"/>
      </c:bar3DChart>
      <c:catAx>
        <c:axId val="572809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807248"/>
        <c:crosses val="autoZero"/>
        <c:auto val="1"/>
        <c:lblAlgn val="ctr"/>
        <c:lblOffset val="100"/>
        <c:noMultiLvlLbl val="0"/>
      </c:catAx>
      <c:valAx>
        <c:axId val="572807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7280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[MarvelDashboard.xlsx]top5usgross!PivotTable1</c:name>
    <c:fmtId val="2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circle"/>
          <c:size val="4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lumMod val="110000"/>
                  <a:satMod val="105000"/>
                  <a:tint val="67000"/>
                </a:schemeClr>
              </a:gs>
              <a:gs pos="50000">
                <a:schemeClr val="accent1">
                  <a:lumMod val="105000"/>
                  <a:satMod val="103000"/>
                  <a:tint val="73000"/>
                </a:schemeClr>
              </a:gs>
              <a:gs pos="100000">
                <a:schemeClr val="accent1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1">
                <a:shade val="95000"/>
              </a:schemeClr>
            </a:solidFill>
            <a:round/>
          </a:ln>
          <a:effectLst/>
          <a:sp3d contourW="9525">
            <a:contourClr>
              <a:schemeClr val="accent1">
                <a:shade val="95000"/>
              </a:schemeClr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top5usgross!$B$3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  <a:sp3d contourW="9525">
              <a:contourClr>
                <a:schemeClr val="accent1">
                  <a:shade val="95000"/>
                </a:schemeClr>
              </a:contourClr>
            </a:sp3d>
          </c:spPr>
          <c:invertIfNegative val="0"/>
          <c:cat>
            <c:strRef>
              <c:f>top5usgross!$A$4:$A$9</c:f>
              <c:strCache>
                <c:ptCount val="5"/>
                <c:pt idx="0">
                  <c:v>Avengers: Endgame</c:v>
                </c:pt>
                <c:pt idx="1">
                  <c:v>Black Panther</c:v>
                </c:pt>
                <c:pt idx="2">
                  <c:v>Avengers: Infinity War</c:v>
                </c:pt>
                <c:pt idx="3">
                  <c:v>Marvel's The Avengers</c:v>
                </c:pt>
                <c:pt idx="4">
                  <c:v>Avengers: Age of Ultron</c:v>
                </c:pt>
              </c:strCache>
            </c:strRef>
          </c:cat>
          <c:val>
            <c:numRef>
              <c:f>top5usgross!$B$4:$B$9</c:f>
              <c:numCache>
                <c:formatCode>_("$"* #,##0.00_);_("$"* \(#,##0.00\);_("$"* "-"??_);_(@_)</c:formatCode>
                <c:ptCount val="5"/>
                <c:pt idx="0">
                  <c:v>858373000</c:v>
                </c:pt>
                <c:pt idx="1">
                  <c:v>700426566</c:v>
                </c:pt>
                <c:pt idx="2">
                  <c:v>678815482</c:v>
                </c:pt>
                <c:pt idx="3">
                  <c:v>623357910</c:v>
                </c:pt>
                <c:pt idx="4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F7-483E-BBBD-F6D4610BC2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2796624"/>
        <c:axId val="568031088"/>
        <c:axId val="0"/>
      </c:bar3DChart>
      <c:catAx>
        <c:axId val="572796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8031088"/>
        <c:crosses val="autoZero"/>
        <c:auto val="1"/>
        <c:lblAlgn val="ctr"/>
        <c:lblOffset val="100"/>
        <c:noMultiLvlLbl val="0"/>
      </c:catAx>
      <c:valAx>
        <c:axId val="56803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796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[MarvelDashboard.xlsx]top5worldgross!PivotTable4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50637567941803"/>
          <c:y val="4.1666666666666664E-2"/>
          <c:w val="0.85662223324446651"/>
          <c:h val="0.53100539515893852"/>
        </c:manualLayout>
      </c:layout>
      <c:lineChart>
        <c:grouping val="stacked"/>
        <c:varyColors val="0"/>
        <c:ser>
          <c:idx val="0"/>
          <c:order val="0"/>
          <c:tx>
            <c:strRef>
              <c:f>top5worldgross!$B$3</c:f>
              <c:strCache>
                <c:ptCount val="1"/>
                <c:pt idx="0">
                  <c:v>Total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strRef>
              <c:f>top5worldgross!$A$4:$A$9</c:f>
              <c:strCache>
                <c:ptCount val="5"/>
                <c:pt idx="0">
                  <c:v>Avengers: Endgame</c:v>
                </c:pt>
                <c:pt idx="1">
                  <c:v>Avengers: Infinity War</c:v>
                </c:pt>
                <c:pt idx="2">
                  <c:v>Marvel's The Avengers</c:v>
                </c:pt>
                <c:pt idx="3">
                  <c:v>Avengers: Age of Ultron</c:v>
                </c:pt>
                <c:pt idx="4">
                  <c:v>Black Panther</c:v>
                </c:pt>
              </c:strCache>
            </c:strRef>
          </c:cat>
          <c:val>
            <c:numRef>
              <c:f>top5worldgross!$B$4:$B$9</c:f>
              <c:numCache>
                <c:formatCode>"$"#,##0.00</c:formatCode>
                <c:ptCount val="5"/>
                <c:pt idx="0">
                  <c:v>2797800564</c:v>
                </c:pt>
                <c:pt idx="1">
                  <c:v>2048359754</c:v>
                </c:pt>
                <c:pt idx="2">
                  <c:v>1518815515</c:v>
                </c:pt>
                <c:pt idx="3">
                  <c:v>1402809540</c:v>
                </c:pt>
                <c:pt idx="4">
                  <c:v>1347598739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E0-4A25-B4F3-82442403E1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487344"/>
        <c:axId val="637487824"/>
      </c:lineChart>
      <c:catAx>
        <c:axId val="6374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2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87824"/>
        <c:crosses val="autoZero"/>
        <c:auto val="1"/>
        <c:lblAlgn val="ctr"/>
        <c:lblOffset val="100"/>
        <c:noMultiLvlLbl val="0"/>
      </c:catAx>
      <c:valAx>
        <c:axId val="637487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637487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[MarvelDashboard.xlsx]TopOpeningWeekend!PivotTable8</c:name>
    <c:fmtId val="8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TopOpeningWeekend!$B$3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TopOpeningWeekend!$A$4:$A$9</c:f>
              <c:strCache>
                <c:ptCount val="5"/>
                <c:pt idx="0">
                  <c:v>Captain America: Civil War</c:v>
                </c:pt>
                <c:pt idx="1">
                  <c:v>Iron Man 3</c:v>
                </c:pt>
                <c:pt idx="2">
                  <c:v>Avengers: Age of Ultron</c:v>
                </c:pt>
                <c:pt idx="3">
                  <c:v>Avengers: Endgame</c:v>
                </c:pt>
                <c:pt idx="4">
                  <c:v>Thor: The Dark World</c:v>
                </c:pt>
              </c:strCache>
            </c:strRef>
          </c:cat>
          <c:val>
            <c:numRef>
              <c:f>TopOpeningWeekend!$B$4:$B$9</c:f>
              <c:numCache>
                <c:formatCode>0.0%</c:formatCode>
                <c:ptCount val="5"/>
                <c:pt idx="0">
                  <c:v>0.43897577164862062</c:v>
                </c:pt>
                <c:pt idx="1">
                  <c:v>0.42576681373889619</c:v>
                </c:pt>
                <c:pt idx="2">
                  <c:v>0.41670732845620179</c:v>
                </c:pt>
                <c:pt idx="3">
                  <c:v>0.41603709226641566</c:v>
                </c:pt>
                <c:pt idx="4">
                  <c:v>0.41547272673175417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52-4AFB-8C83-BF30516BA6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4799616"/>
        <c:axId val="1934810176"/>
      </c:radarChart>
      <c:catAx>
        <c:axId val="19347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7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810176"/>
        <c:crosses val="autoZero"/>
        <c:auto val="1"/>
        <c:lblAlgn val="ctr"/>
        <c:lblOffset val="100"/>
        <c:noMultiLvlLbl val="0"/>
      </c:catAx>
      <c:valAx>
        <c:axId val="19348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99616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[MarvelDashboard.xlsx]TopOpeningWeekend!PivotTable8</c:name>
    <c:fmtId val="4"/>
  </c:pivotSource>
  <c:chart>
    <c:autoTitleDeleted val="1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radarChart>
        <c:radarStyle val="marker"/>
        <c:varyColors val="0"/>
        <c:ser>
          <c:idx val="0"/>
          <c:order val="0"/>
          <c:tx>
            <c:strRef>
              <c:f>TopOpeningWeekend!$B$3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TopOpeningWeekend!$A$4:$A$9</c:f>
              <c:strCache>
                <c:ptCount val="5"/>
                <c:pt idx="0">
                  <c:v>Captain America: Civil War</c:v>
                </c:pt>
                <c:pt idx="1">
                  <c:v>Iron Man 3</c:v>
                </c:pt>
                <c:pt idx="2">
                  <c:v>Avengers: Age of Ultron</c:v>
                </c:pt>
                <c:pt idx="3">
                  <c:v>Avengers: Endgame</c:v>
                </c:pt>
                <c:pt idx="4">
                  <c:v>Thor: The Dark World</c:v>
                </c:pt>
              </c:strCache>
            </c:strRef>
          </c:cat>
          <c:val>
            <c:numRef>
              <c:f>TopOpeningWeekend!$B$4:$B$9</c:f>
              <c:numCache>
                <c:formatCode>0.0%</c:formatCode>
                <c:ptCount val="5"/>
                <c:pt idx="0">
                  <c:v>0.43897577164862062</c:v>
                </c:pt>
                <c:pt idx="1">
                  <c:v>0.42576681373889619</c:v>
                </c:pt>
                <c:pt idx="2">
                  <c:v>0.41670732845620179</c:v>
                </c:pt>
                <c:pt idx="3">
                  <c:v>0.41603709226641566</c:v>
                </c:pt>
                <c:pt idx="4">
                  <c:v>0.41547272673175417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C-4359-B948-4DF44BBD652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934799616"/>
        <c:axId val="1934810176"/>
      </c:radarChart>
      <c:catAx>
        <c:axId val="1934799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7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810176"/>
        <c:crosses val="autoZero"/>
        <c:auto val="1"/>
        <c:lblAlgn val="ctr"/>
        <c:lblOffset val="100"/>
        <c:noMultiLvlLbl val="0"/>
      </c:catAx>
      <c:valAx>
        <c:axId val="193481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799616"/>
        <c:crosses val="autoZero"/>
        <c:crossBetween val="between"/>
      </c:valAx>
      <c:spPr>
        <a:solidFill>
          <a:schemeClr val="bg1">
            <a:lumMod val="75000"/>
          </a:schemeClr>
        </a:solidFill>
        <a:ln>
          <a:solidFill>
            <a:schemeClr val="bg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[MarvelDashboard.xlsx]top5usgross!PivotTable1</c:name>
    <c:fmtId val="2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top5usgross!$B$3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top5usgross!$A$4:$A$9</c:f>
              <c:strCache>
                <c:ptCount val="5"/>
                <c:pt idx="0">
                  <c:v>Avengers: Endgame</c:v>
                </c:pt>
                <c:pt idx="1">
                  <c:v>Black Panther</c:v>
                </c:pt>
                <c:pt idx="2">
                  <c:v>Avengers: Infinity War</c:v>
                </c:pt>
                <c:pt idx="3">
                  <c:v>Marvel's The Avengers</c:v>
                </c:pt>
                <c:pt idx="4">
                  <c:v>Avengers: Age of Ultron</c:v>
                </c:pt>
              </c:strCache>
            </c:strRef>
          </c:cat>
          <c:val>
            <c:numRef>
              <c:f>top5usgross!$B$4:$B$9</c:f>
              <c:numCache>
                <c:formatCode>_("$"* #,##0.00_);_("$"* \(#,##0.00\);_("$"* "-"??_);_(@_)</c:formatCode>
                <c:ptCount val="5"/>
                <c:pt idx="0">
                  <c:v>858373000</c:v>
                </c:pt>
                <c:pt idx="1">
                  <c:v>700426566</c:v>
                </c:pt>
                <c:pt idx="2">
                  <c:v>678815482</c:v>
                </c:pt>
                <c:pt idx="3">
                  <c:v>623357910</c:v>
                </c:pt>
                <c:pt idx="4">
                  <c:v>459005868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FF-450C-9D6A-857643A52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72809168"/>
        <c:axId val="572807248"/>
        <c:axId val="0"/>
      </c:bar3DChart>
      <c:catAx>
        <c:axId val="5728091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2807248"/>
        <c:crosses val="autoZero"/>
        <c:auto val="1"/>
        <c:lblAlgn val="ctr"/>
        <c:lblOffset val="100"/>
        <c:noMultiLvlLbl val="0"/>
      </c:catAx>
      <c:valAx>
        <c:axId val="572807248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crossAx val="57280916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[MarvelDashboard.xlsx]top5worldgross!PivotTable4</c:name>
    <c:fmtId val="0"/>
  </c:pivotSource>
  <c:chart>
    <c:autoTitleDeleted val="1"/>
    <c:pivotFmts>
      <c:pivotFmt>
        <c:idx val="0"/>
        <c:spPr>
          <a:ln w="57150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tx1"/>
            </a:solidFill>
            <a:ln w="38100">
              <a:solidFill>
                <a:schemeClr val="tx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cked"/>
        <c:varyColors val="0"/>
        <c:ser>
          <c:idx val="0"/>
          <c:order val="0"/>
          <c:tx>
            <c:strRef>
              <c:f>top5worldgross!$B$3</c:f>
              <c:strCache>
                <c:ptCount val="1"/>
                <c:pt idx="0">
                  <c:v>Total</c:v>
                </c:pt>
              </c:strCache>
            </c:strRef>
          </c:tx>
          <c:spPr>
            <a:ln w="571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38100">
                <a:solidFill>
                  <a:schemeClr val="tx1"/>
                </a:solidFill>
              </a:ln>
              <a:effectLst/>
            </c:spPr>
          </c:marker>
          <c:cat>
            <c:strRef>
              <c:f>top5worldgross!$A$4:$A$9</c:f>
              <c:strCache>
                <c:ptCount val="5"/>
                <c:pt idx="0">
                  <c:v>Avengers: Endgame</c:v>
                </c:pt>
                <c:pt idx="1">
                  <c:v>Avengers: Infinity War</c:v>
                </c:pt>
                <c:pt idx="2">
                  <c:v>Marvel's The Avengers</c:v>
                </c:pt>
                <c:pt idx="3">
                  <c:v>Avengers: Age of Ultron</c:v>
                </c:pt>
                <c:pt idx="4">
                  <c:v>Black Panther</c:v>
                </c:pt>
              </c:strCache>
            </c:strRef>
          </c:cat>
          <c:val>
            <c:numRef>
              <c:f>top5worldgross!$B$4:$B$9</c:f>
              <c:numCache>
                <c:formatCode>"$"#,##0.00</c:formatCode>
                <c:ptCount val="5"/>
                <c:pt idx="0">
                  <c:v>2797800564</c:v>
                </c:pt>
                <c:pt idx="1">
                  <c:v>2048359754</c:v>
                </c:pt>
                <c:pt idx="2">
                  <c:v>1518815515</c:v>
                </c:pt>
                <c:pt idx="3">
                  <c:v>1402809540</c:v>
                </c:pt>
                <c:pt idx="4">
                  <c:v>1347598739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C8-4F9A-844F-572BE19254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7487344"/>
        <c:axId val="637487824"/>
      </c:lineChart>
      <c:catAx>
        <c:axId val="63748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487824"/>
        <c:crosses val="autoZero"/>
        <c:auto val="1"/>
        <c:lblAlgn val="ctr"/>
        <c:lblOffset val="100"/>
        <c:noMultiLvlLbl val="0"/>
      </c:catAx>
      <c:valAx>
        <c:axId val="6374878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63748734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3" Type="http://schemas.openxmlformats.org/officeDocument/2006/relationships/hyperlink" Target="https://chester.me/archives/2013/03/marvel-unlimited-a-digital-warehouse-of-comics-for-5month.html/" TargetMode="External"/><Relationship Id="rId7" Type="http://schemas.openxmlformats.org/officeDocument/2006/relationships/hyperlink" Target="https://www.kaggle.com/datasets/bhanupratapbiswas/marvel-cinematic-universe-film-list" TargetMode="External"/><Relationship Id="rId12" Type="http://schemas.openxmlformats.org/officeDocument/2006/relationships/chart" Target="../charts/chart3.xml"/><Relationship Id="rId2" Type="http://schemas.openxmlformats.org/officeDocument/2006/relationships/image" Target="../media/image1.png"/><Relationship Id="rId1" Type="http://schemas.openxmlformats.org/officeDocument/2006/relationships/hyperlink" Target="#Dashboard!A1"/><Relationship Id="rId6" Type="http://schemas.openxmlformats.org/officeDocument/2006/relationships/hyperlink" Target="https://pixabay.com/en/graph-pie-chart-business-finance-963016/" TargetMode="External"/><Relationship Id="rId11" Type="http://schemas.openxmlformats.org/officeDocument/2006/relationships/chart" Target="../charts/chart2.xml"/><Relationship Id="rId5" Type="http://schemas.openxmlformats.org/officeDocument/2006/relationships/image" Target="../media/image2.png"/><Relationship Id="rId10" Type="http://schemas.openxmlformats.org/officeDocument/2006/relationships/chart" Target="../charts/chart1.xml"/><Relationship Id="rId4" Type="http://schemas.openxmlformats.org/officeDocument/2006/relationships/hyperlink" Target="#charts!A1"/><Relationship Id="rId9" Type="http://schemas.openxmlformats.org/officeDocument/2006/relationships/hyperlink" Target="https://pixabay.com/en/database-search-database-search-icon-2797375/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chart" Target="../charts/chart6.xml"/><Relationship Id="rId7" Type="http://schemas.openxmlformats.org/officeDocument/2006/relationships/hyperlink" Target="#charts!A1"/><Relationship Id="rId12" Type="http://schemas.openxmlformats.org/officeDocument/2006/relationships/hyperlink" Target="https://pixabay.com/en/database-search-database-search-icon-2797375/" TargetMode="Externa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hyperlink" Target="https://chester.me/archives/2013/03/marvel-unlimited-a-digital-warehouse-of-comics-for-5month.html/" TargetMode="External"/><Relationship Id="rId11" Type="http://schemas.openxmlformats.org/officeDocument/2006/relationships/image" Target="../media/image3.png"/><Relationship Id="rId5" Type="http://schemas.openxmlformats.org/officeDocument/2006/relationships/image" Target="../media/image1.png"/><Relationship Id="rId10" Type="http://schemas.openxmlformats.org/officeDocument/2006/relationships/hyperlink" Target="https://www.kaggle.com/datasets/bhanupratapbiswas/marvel-cinematic-universe-film-list" TargetMode="External"/><Relationship Id="rId4" Type="http://schemas.openxmlformats.org/officeDocument/2006/relationships/hyperlink" Target="#Dashboard!A1"/><Relationship Id="rId9" Type="http://schemas.openxmlformats.org/officeDocument/2006/relationships/hyperlink" Target="https://pixabay.com/en/graph-pie-chart-business-finance-963016/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190501</xdr:colOff>
      <xdr:row>3</xdr:row>
      <xdr:rowOff>9525</xdr:rowOff>
    </xdr:from>
    <xdr:to>
      <xdr:col>1</xdr:col>
      <xdr:colOff>419101</xdr:colOff>
      <xdr:row>7</xdr:row>
      <xdr:rowOff>152400</xdr:rowOff>
    </xdr:to>
    <xdr:pic>
      <xdr:nvPicPr>
        <xdr:cNvPr id="6" name="Picture 5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7355725-D8A4-F162-00D3-3EE0BE929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grayscl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"/>
            </a:ext>
          </a:extLst>
        </a:blip>
        <a:stretch>
          <a:fillRect/>
        </a:stretch>
      </xdr:blipFill>
      <xdr:spPr>
        <a:xfrm>
          <a:off x="190501" y="581025"/>
          <a:ext cx="838200" cy="904875"/>
        </a:xfrm>
        <a:prstGeom prst="rect">
          <a:avLst/>
        </a:prstGeom>
      </xdr:spPr>
    </xdr:pic>
    <xdr:clientData/>
  </xdr:twoCellAnchor>
  <xdr:oneCellAnchor>
    <xdr:from>
      <xdr:col>6</xdr:col>
      <xdr:colOff>0</xdr:colOff>
      <xdr:row>14</xdr:row>
      <xdr:rowOff>137713</xdr:rowOff>
    </xdr:from>
    <xdr:ext cx="1852213" cy="23320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6256699-8BAB-1460-E665-24E7650DA600}"/>
            </a:ext>
          </a:extLst>
        </xdr:cNvPr>
        <xdr:cNvSpPr txBox="1"/>
      </xdr:nvSpPr>
      <xdr:spPr>
        <a:xfrm>
          <a:off x="3657600" y="2804713"/>
          <a:ext cx="1852213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900"/>
        </a:p>
      </xdr:txBody>
    </xdr:sp>
    <xdr:clientData/>
  </xdr:oneCellAnchor>
  <xdr:twoCellAnchor>
    <xdr:from>
      <xdr:col>12</xdr:col>
      <xdr:colOff>133349</xdr:colOff>
      <xdr:row>8</xdr:row>
      <xdr:rowOff>161925</xdr:rowOff>
    </xdr:from>
    <xdr:to>
      <xdr:col>21</xdr:col>
      <xdr:colOff>590550</xdr:colOff>
      <xdr:row>25</xdr:row>
      <xdr:rowOff>152400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F8D307DE-752E-7531-9132-25EF66FAB1F1}"/>
            </a:ext>
          </a:extLst>
        </xdr:cNvPr>
        <xdr:cNvSpPr/>
      </xdr:nvSpPr>
      <xdr:spPr>
        <a:xfrm>
          <a:off x="7448549" y="1685925"/>
          <a:ext cx="5943601" cy="3228975"/>
        </a:xfrm>
        <a:prstGeom prst="roundRect">
          <a:avLst/>
        </a:prstGeom>
        <a:solidFill>
          <a:schemeClr val="bg1"/>
        </a:solidFill>
        <a:ln>
          <a:noFill/>
        </a:ln>
        <a:effectLst>
          <a:glow rad="2286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152399</xdr:colOff>
      <xdr:row>0</xdr:row>
      <xdr:rowOff>76199</xdr:rowOff>
    </xdr:from>
    <xdr:to>
      <xdr:col>11</xdr:col>
      <xdr:colOff>485775</xdr:colOff>
      <xdr:row>7</xdr:row>
      <xdr:rowOff>142874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F1F0499-4BAE-5FA8-29F8-A83025421E40}"/>
            </a:ext>
          </a:extLst>
        </xdr:cNvPr>
        <xdr:cNvSpPr/>
      </xdr:nvSpPr>
      <xdr:spPr>
        <a:xfrm>
          <a:off x="1371599" y="76199"/>
          <a:ext cx="5819776" cy="1400175"/>
        </a:xfrm>
        <a:prstGeom prst="roundRect">
          <a:avLst/>
        </a:prstGeom>
        <a:solidFill>
          <a:schemeClr val="tx1"/>
        </a:solidFill>
        <a:ln>
          <a:noFill/>
        </a:ln>
        <a:effectLst>
          <a:glow rad="2286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152400</xdr:colOff>
      <xdr:row>8</xdr:row>
      <xdr:rowOff>114299</xdr:rowOff>
    </xdr:from>
    <xdr:to>
      <xdr:col>11</xdr:col>
      <xdr:colOff>514350</xdr:colOff>
      <xdr:row>25</xdr:row>
      <xdr:rowOff>104775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88552CC3-FC74-6600-3F09-0D6662C28D16}"/>
            </a:ext>
          </a:extLst>
        </xdr:cNvPr>
        <xdr:cNvSpPr/>
      </xdr:nvSpPr>
      <xdr:spPr>
        <a:xfrm>
          <a:off x="1371600" y="1638299"/>
          <a:ext cx="5848350" cy="3228976"/>
        </a:xfrm>
        <a:prstGeom prst="roundRect">
          <a:avLst/>
        </a:prstGeom>
        <a:solidFill>
          <a:schemeClr val="bg1"/>
        </a:solidFill>
        <a:ln>
          <a:noFill/>
        </a:ln>
        <a:effectLst>
          <a:glow rad="2286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314325</xdr:colOff>
      <xdr:row>26</xdr:row>
      <xdr:rowOff>171451</xdr:rowOff>
    </xdr:from>
    <xdr:to>
      <xdr:col>15</xdr:col>
      <xdr:colOff>161925</xdr:colOff>
      <xdr:row>43</xdr:row>
      <xdr:rowOff>161925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24F13A36-9ECC-B3DD-0DB1-824754CE689C}"/>
            </a:ext>
          </a:extLst>
        </xdr:cNvPr>
        <xdr:cNvSpPr/>
      </xdr:nvSpPr>
      <xdr:spPr>
        <a:xfrm>
          <a:off x="4581525" y="5124451"/>
          <a:ext cx="4724400" cy="3228974"/>
        </a:xfrm>
        <a:prstGeom prst="roundRect">
          <a:avLst/>
        </a:prstGeom>
        <a:solidFill>
          <a:schemeClr val="bg1"/>
        </a:solidFill>
        <a:ln>
          <a:noFill/>
        </a:ln>
        <a:effectLst>
          <a:glow rad="228600">
            <a:schemeClr val="accent5">
              <a:satMod val="175000"/>
              <a:alpha val="40000"/>
            </a:schemeClr>
          </a:glow>
          <a:innerShdw blurRad="63500" dist="50800" dir="18900000">
            <a:prstClr val="black">
              <a:alpha val="50000"/>
            </a:prstClr>
          </a:inn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85725</xdr:colOff>
      <xdr:row>9</xdr:row>
      <xdr:rowOff>57150</xdr:rowOff>
    </xdr:from>
    <xdr:to>
      <xdr:col>9</xdr:col>
      <xdr:colOff>381000</xdr:colOff>
      <xdr:row>11</xdr:row>
      <xdr:rowOff>19050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83101B34-CC8C-4A22-CA70-5642ABF157B6}"/>
            </a:ext>
          </a:extLst>
        </xdr:cNvPr>
        <xdr:cNvSpPr txBox="1"/>
      </xdr:nvSpPr>
      <xdr:spPr>
        <a:xfrm>
          <a:off x="2524125" y="1771650"/>
          <a:ext cx="3343275" cy="3429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1"/>
            <a:t>Top Five US Grossing Marvel</a:t>
          </a:r>
          <a:r>
            <a:rPr lang="en-US" sz="1600" b="1" i="1" baseline="0"/>
            <a:t> Films</a:t>
          </a:r>
          <a:endParaRPr lang="en-US" sz="1600" b="1" i="1"/>
        </a:p>
      </xdr:txBody>
    </xdr:sp>
    <xdr:clientData/>
  </xdr:twoCellAnchor>
  <xdr:twoCellAnchor editAs="oneCell">
    <xdr:from>
      <xdr:col>12</xdr:col>
      <xdr:colOff>76200</xdr:colOff>
      <xdr:row>0</xdr:row>
      <xdr:rowOff>76199</xdr:rowOff>
    </xdr:from>
    <xdr:to>
      <xdr:col>22</xdr:col>
      <xdr:colOff>495300</xdr:colOff>
      <xdr:row>6</xdr:row>
      <xdr:rowOff>57150</xdr:rowOff>
    </xdr:to>
    <mc:AlternateContent xmlns:mc="http://schemas.openxmlformats.org/markup-compatibility/2006">
      <mc:Choice xmlns:tsle="http://schemas.microsoft.com/office/drawing/2012/timeslicer" Requires="tsle">
        <xdr:graphicFrame macro="">
          <xdr:nvGraphicFramePr>
            <xdr:cNvPr id="17" name="Release_date">
              <a:extLst>
                <a:ext uri="{FF2B5EF4-FFF2-40B4-BE49-F238E27FC236}">
                  <a16:creationId xmlns:a16="http://schemas.microsoft.com/office/drawing/2014/main" id="{A7439800-B6BA-3161-B196-1AB72FD44F9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xmlns:tsle="http://schemas.microsoft.com/office/drawing/2012/timeslicer" name="Release_date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91400" y="76199"/>
              <a:ext cx="6515100" cy="11239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Timeline: Works in Excel 2013 or higher. Do not move or resize.</a:t>
              </a:r>
            </a:p>
          </xdr:txBody>
        </xdr:sp>
      </mc:Fallback>
    </mc:AlternateContent>
    <xdr:clientData/>
  </xdr:twoCellAnchor>
  <xdr:twoCellAnchor>
    <xdr:from>
      <xdr:col>2</xdr:col>
      <xdr:colOff>476250</xdr:colOff>
      <xdr:row>0</xdr:row>
      <xdr:rowOff>76200</xdr:rowOff>
    </xdr:from>
    <xdr:to>
      <xdr:col>11</xdr:col>
      <xdr:colOff>171450</xdr:colOff>
      <xdr:row>7</xdr:row>
      <xdr:rowOff>66675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9F58DBBF-4DC0-F03B-C716-0DF03C5977F9}"/>
            </a:ext>
          </a:extLst>
        </xdr:cNvPr>
        <xdr:cNvSpPr txBox="1"/>
      </xdr:nvSpPr>
      <xdr:spPr>
        <a:xfrm>
          <a:off x="1695450" y="76200"/>
          <a:ext cx="5181600" cy="132397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200">
              <a:solidFill>
                <a:schemeClr val="bg1"/>
              </a:solidFill>
              <a:latin typeface="Algerian" panose="04020705040A02060702" pitchFamily="82" charset="0"/>
            </a:rPr>
            <a:t>Marvel Universe Dashboard</a:t>
          </a:r>
        </a:p>
      </xdr:txBody>
    </xdr:sp>
    <xdr:clientData/>
  </xdr:twoCellAnchor>
  <xdr:twoCellAnchor editAs="oneCell">
    <xdr:from>
      <xdr:col>0</xdr:col>
      <xdr:colOff>104775</xdr:colOff>
      <xdr:row>9</xdr:row>
      <xdr:rowOff>171450</xdr:rowOff>
    </xdr:from>
    <xdr:to>
      <xdr:col>1</xdr:col>
      <xdr:colOff>463363</xdr:colOff>
      <xdr:row>14</xdr:row>
      <xdr:rowOff>133350</xdr:rowOff>
    </xdr:to>
    <xdr:pic>
      <xdr:nvPicPr>
        <xdr:cNvPr id="23" name="Picture 22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A0477FB-062B-83A5-1373-FE019176D2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04775" y="1885950"/>
          <a:ext cx="968188" cy="914400"/>
        </a:xfrm>
        <a:prstGeom prst="rect">
          <a:avLst/>
        </a:prstGeom>
      </xdr:spPr>
    </xdr:pic>
    <xdr:clientData/>
  </xdr:twoCellAnchor>
  <xdr:twoCellAnchor>
    <xdr:from>
      <xdr:col>14</xdr:col>
      <xdr:colOff>209551</xdr:colOff>
      <xdr:row>9</xdr:row>
      <xdr:rowOff>28575</xdr:rowOff>
    </xdr:from>
    <xdr:to>
      <xdr:col>19</xdr:col>
      <xdr:colOff>552451</xdr:colOff>
      <xdr:row>11</xdr:row>
      <xdr:rowOff>38100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0C29987-8D3F-D63B-0B4E-FDEF5F988C95}"/>
            </a:ext>
          </a:extLst>
        </xdr:cNvPr>
        <xdr:cNvSpPr txBox="1"/>
      </xdr:nvSpPr>
      <xdr:spPr>
        <a:xfrm>
          <a:off x="8743951" y="1743075"/>
          <a:ext cx="3390900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 i="1"/>
            <a:t>Top Five World Grossing Marvel</a:t>
          </a:r>
          <a:r>
            <a:rPr lang="en-US" sz="1600" b="1" i="1" baseline="0"/>
            <a:t> Films</a:t>
          </a:r>
          <a:endParaRPr lang="en-US" sz="1600" b="1" i="1"/>
        </a:p>
      </xdr:txBody>
    </xdr:sp>
    <xdr:clientData/>
  </xdr:twoCellAnchor>
  <xdr:twoCellAnchor editAs="oneCell">
    <xdr:from>
      <xdr:col>0</xdr:col>
      <xdr:colOff>209550</xdr:colOff>
      <xdr:row>16</xdr:row>
      <xdr:rowOff>180974</xdr:rowOff>
    </xdr:from>
    <xdr:to>
      <xdr:col>1</xdr:col>
      <xdr:colOff>419100</xdr:colOff>
      <xdr:row>20</xdr:row>
      <xdr:rowOff>171449</xdr:rowOff>
    </xdr:to>
    <xdr:pic>
      <xdr:nvPicPr>
        <xdr:cNvPr id="26" name="Picture 2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6B0EC47-8FA1-703D-7DCF-68280D360A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209550" y="3228974"/>
          <a:ext cx="819150" cy="75247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95250</xdr:rowOff>
    </xdr:from>
    <xdr:to>
      <xdr:col>1</xdr:col>
      <xdr:colOff>428625</xdr:colOff>
      <xdr:row>2</xdr:row>
      <xdr:rowOff>180975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C5CDC637-EE70-E2D1-A1CF-7B9FF5FA2BE5}"/>
            </a:ext>
          </a:extLst>
        </xdr:cNvPr>
        <xdr:cNvSpPr txBox="1"/>
      </xdr:nvSpPr>
      <xdr:spPr>
        <a:xfrm>
          <a:off x="200025" y="285750"/>
          <a:ext cx="838200" cy="27622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Dashboard</a:t>
          </a:r>
        </a:p>
      </xdr:txBody>
    </xdr:sp>
    <xdr:clientData/>
  </xdr:twoCellAnchor>
  <xdr:twoCellAnchor>
    <xdr:from>
      <xdr:col>0</xdr:col>
      <xdr:colOff>285750</xdr:colOff>
      <xdr:row>8</xdr:row>
      <xdr:rowOff>104775</xdr:rowOff>
    </xdr:from>
    <xdr:to>
      <xdr:col>1</xdr:col>
      <xdr:colOff>381000</xdr:colOff>
      <xdr:row>9</xdr:row>
      <xdr:rowOff>133350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5CCAC57-95AB-66EB-ABB0-CC899721D379}"/>
            </a:ext>
          </a:extLst>
        </xdr:cNvPr>
        <xdr:cNvSpPr txBox="1"/>
      </xdr:nvSpPr>
      <xdr:spPr>
        <a:xfrm>
          <a:off x="285750" y="1628775"/>
          <a:ext cx="704850" cy="21907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Charts</a:t>
          </a:r>
        </a:p>
      </xdr:txBody>
    </xdr:sp>
    <xdr:clientData/>
  </xdr:twoCellAnchor>
  <xdr:twoCellAnchor>
    <xdr:from>
      <xdr:col>0</xdr:col>
      <xdr:colOff>266700</xdr:colOff>
      <xdr:row>15</xdr:row>
      <xdr:rowOff>76200</xdr:rowOff>
    </xdr:from>
    <xdr:to>
      <xdr:col>1</xdr:col>
      <xdr:colOff>390525</xdr:colOff>
      <xdr:row>16</xdr:row>
      <xdr:rowOff>104775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9586E9B3-B650-7EB6-6072-FE4F04EFF4D4}"/>
            </a:ext>
          </a:extLst>
        </xdr:cNvPr>
        <xdr:cNvSpPr txBox="1"/>
      </xdr:nvSpPr>
      <xdr:spPr>
        <a:xfrm>
          <a:off x="266700" y="2933700"/>
          <a:ext cx="733425" cy="21907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Data Set</a:t>
          </a:r>
        </a:p>
      </xdr:txBody>
    </xdr:sp>
    <xdr:clientData/>
  </xdr:twoCellAnchor>
  <xdr:twoCellAnchor>
    <xdr:from>
      <xdr:col>8</xdr:col>
      <xdr:colOff>9524</xdr:colOff>
      <xdr:row>27</xdr:row>
      <xdr:rowOff>76200</xdr:rowOff>
    </xdr:from>
    <xdr:to>
      <xdr:col>14</xdr:col>
      <xdr:colOff>380999</xdr:colOff>
      <xdr:row>30</xdr:row>
      <xdr:rowOff>57151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1C1257D8-BD2A-9C81-97E4-567AD154FF56}"/>
            </a:ext>
          </a:extLst>
        </xdr:cNvPr>
        <xdr:cNvSpPr txBox="1"/>
      </xdr:nvSpPr>
      <xdr:spPr>
        <a:xfrm>
          <a:off x="4886324" y="5219700"/>
          <a:ext cx="4029075" cy="5524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400" b="1" i="1"/>
            <a:t>Top</a:t>
          </a:r>
          <a:r>
            <a:rPr lang="en-US" sz="1400" b="1" i="1" baseline="0"/>
            <a:t> 5 Highest Percent Total Grossing Opening Weekends</a:t>
          </a:r>
          <a:endParaRPr lang="en-US" sz="1400" b="1" i="1"/>
        </a:p>
      </xdr:txBody>
    </xdr:sp>
    <xdr:clientData/>
  </xdr:twoCellAnchor>
  <xdr:twoCellAnchor>
    <xdr:from>
      <xdr:col>12</xdr:col>
      <xdr:colOff>285750</xdr:colOff>
      <xdr:row>10</xdr:row>
      <xdr:rowOff>142875</xdr:rowOff>
    </xdr:from>
    <xdr:to>
      <xdr:col>21</xdr:col>
      <xdr:colOff>361950</xdr:colOff>
      <xdr:row>24</xdr:row>
      <xdr:rowOff>171450</xdr:rowOff>
    </xdr:to>
    <xdr:graphicFrame macro="">
      <xdr:nvGraphicFramePr>
        <xdr:cNvPr id="40" name="Chart 39">
          <a:extLst>
            <a:ext uri="{FF2B5EF4-FFF2-40B4-BE49-F238E27FC236}">
              <a16:creationId xmlns:a16="http://schemas.microsoft.com/office/drawing/2014/main" id="{0556F646-4166-40B1-9A4D-1613DA8E3E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590550</xdr:colOff>
      <xdr:row>29</xdr:row>
      <xdr:rowOff>180975</xdr:rowOff>
    </xdr:from>
    <xdr:to>
      <xdr:col>14</xdr:col>
      <xdr:colOff>466726</xdr:colOff>
      <xdr:row>43</xdr:row>
      <xdr:rowOff>114300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C3A3976E-A9EA-4430-B8B6-7B1980D782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</xdr:col>
      <xdr:colOff>276224</xdr:colOff>
      <xdr:row>10</xdr:row>
      <xdr:rowOff>161924</xdr:rowOff>
    </xdr:from>
    <xdr:to>
      <xdr:col>11</xdr:col>
      <xdr:colOff>304800</xdr:colOff>
      <xdr:row>24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71396BD-8ADD-455C-9B2A-40B19E98E5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19050</xdr:rowOff>
    </xdr:from>
    <xdr:to>
      <xdr:col>13</xdr:col>
      <xdr:colOff>304800</xdr:colOff>
      <xdr:row>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F18B78-D5B3-426B-BA99-C5D2C653C8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190500</xdr:colOff>
      <xdr:row>16</xdr:row>
      <xdr:rowOff>47625</xdr:rowOff>
    </xdr:from>
    <xdr:to>
      <xdr:col>12</xdr:col>
      <xdr:colOff>342900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3D07C3-1127-4DCB-84E0-9D26ECD7F3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190500</xdr:colOff>
      <xdr:row>33</xdr:row>
      <xdr:rowOff>28575</xdr:rowOff>
    </xdr:from>
    <xdr:to>
      <xdr:col>12</xdr:col>
      <xdr:colOff>476250</xdr:colOff>
      <xdr:row>48</xdr:row>
      <xdr:rowOff>66675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8BA4490-7D22-4F9C-86A8-AAE66A20790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190501</xdr:colOff>
      <xdr:row>3</xdr:row>
      <xdr:rowOff>9525</xdr:rowOff>
    </xdr:from>
    <xdr:to>
      <xdr:col>1</xdr:col>
      <xdr:colOff>419101</xdr:colOff>
      <xdr:row>7</xdr:row>
      <xdr:rowOff>152400</xdr:rowOff>
    </xdr:to>
    <xdr:pic>
      <xdr:nvPicPr>
        <xdr:cNvPr id="11" name="Picture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39EBFC-86D3-432E-8AF5-DF6C38532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grayscl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190501" y="581025"/>
          <a:ext cx="838200" cy="904875"/>
        </a:xfrm>
        <a:prstGeom prst="rect">
          <a:avLst/>
        </a:prstGeom>
      </xdr:spPr>
    </xdr:pic>
    <xdr:clientData/>
  </xdr:twoCellAnchor>
  <xdr:twoCellAnchor editAs="oneCell">
    <xdr:from>
      <xdr:col>0</xdr:col>
      <xdr:colOff>104775</xdr:colOff>
      <xdr:row>9</xdr:row>
      <xdr:rowOff>171450</xdr:rowOff>
    </xdr:from>
    <xdr:to>
      <xdr:col>1</xdr:col>
      <xdr:colOff>463363</xdr:colOff>
      <xdr:row>14</xdr:row>
      <xdr:rowOff>133350</xdr:rowOff>
    </xdr:to>
    <xdr:pic>
      <xdr:nvPicPr>
        <xdr:cNvPr id="12" name="Picture 1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7F4A965-5031-44C5-B083-BE98B1AFE6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duotone>
            <a:prstClr val="black"/>
            <a:schemeClr val="tx2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9"/>
            </a:ext>
          </a:extLst>
        </a:blip>
        <a:stretch>
          <a:fillRect/>
        </a:stretch>
      </xdr:blipFill>
      <xdr:spPr>
        <a:xfrm>
          <a:off x="104775" y="1885950"/>
          <a:ext cx="968188" cy="914400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16</xdr:row>
      <xdr:rowOff>180974</xdr:rowOff>
    </xdr:from>
    <xdr:to>
      <xdr:col>1</xdr:col>
      <xdr:colOff>419100</xdr:colOff>
      <xdr:row>20</xdr:row>
      <xdr:rowOff>171449</xdr:rowOff>
    </xdr:to>
    <xdr:pic>
      <xdr:nvPicPr>
        <xdr:cNvPr id="13" name="Picture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E2332076-66FE-4E46-9E25-EFD6524A9A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biLevel thresh="75000"/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209550" y="3228974"/>
          <a:ext cx="819150" cy="752475"/>
        </a:xfrm>
        <a:prstGeom prst="rect">
          <a:avLst/>
        </a:prstGeom>
      </xdr:spPr>
    </xdr:pic>
    <xdr:clientData/>
  </xdr:twoCellAnchor>
  <xdr:twoCellAnchor>
    <xdr:from>
      <xdr:col>0</xdr:col>
      <xdr:colOff>200025</xdr:colOff>
      <xdr:row>1</xdr:row>
      <xdr:rowOff>95250</xdr:rowOff>
    </xdr:from>
    <xdr:to>
      <xdr:col>1</xdr:col>
      <xdr:colOff>428625</xdr:colOff>
      <xdr:row>2</xdr:row>
      <xdr:rowOff>180975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87C784BB-0193-48D8-9D55-2E17E9FDAEE6}"/>
            </a:ext>
          </a:extLst>
        </xdr:cNvPr>
        <xdr:cNvSpPr txBox="1"/>
      </xdr:nvSpPr>
      <xdr:spPr>
        <a:xfrm>
          <a:off x="200025" y="285750"/>
          <a:ext cx="838200" cy="27622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/>
            <a:t>Dashboard</a:t>
          </a:r>
        </a:p>
      </xdr:txBody>
    </xdr:sp>
    <xdr:clientData/>
  </xdr:twoCellAnchor>
  <xdr:twoCellAnchor>
    <xdr:from>
      <xdr:col>0</xdr:col>
      <xdr:colOff>285750</xdr:colOff>
      <xdr:row>8</xdr:row>
      <xdr:rowOff>104775</xdr:rowOff>
    </xdr:from>
    <xdr:to>
      <xdr:col>1</xdr:col>
      <xdr:colOff>381000</xdr:colOff>
      <xdr:row>9</xdr:row>
      <xdr:rowOff>133350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749BD9E-C181-4281-A012-9C3147EE65F5}"/>
            </a:ext>
          </a:extLst>
        </xdr:cNvPr>
        <xdr:cNvSpPr txBox="1"/>
      </xdr:nvSpPr>
      <xdr:spPr>
        <a:xfrm>
          <a:off x="285750" y="1628775"/>
          <a:ext cx="704850" cy="21907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Charts</a:t>
          </a:r>
        </a:p>
      </xdr:txBody>
    </xdr:sp>
    <xdr:clientData/>
  </xdr:twoCellAnchor>
  <xdr:twoCellAnchor>
    <xdr:from>
      <xdr:col>0</xdr:col>
      <xdr:colOff>266700</xdr:colOff>
      <xdr:row>15</xdr:row>
      <xdr:rowOff>76200</xdr:rowOff>
    </xdr:from>
    <xdr:to>
      <xdr:col>1</xdr:col>
      <xdr:colOff>390525</xdr:colOff>
      <xdr:row>16</xdr:row>
      <xdr:rowOff>104775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F99B525-4DE5-4945-B7AB-BA5E1F2BCB6B}"/>
            </a:ext>
          </a:extLst>
        </xdr:cNvPr>
        <xdr:cNvSpPr txBox="1"/>
      </xdr:nvSpPr>
      <xdr:spPr>
        <a:xfrm>
          <a:off x="266700" y="2933700"/>
          <a:ext cx="733425" cy="219075"/>
        </a:xfrm>
        <a:prstGeom prst="rect">
          <a:avLst/>
        </a:prstGeom>
        <a:solidFill>
          <a:srgbClr val="0099CC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/>
            <a:t>Data Set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6</xdr:row>
      <xdr:rowOff>161926</xdr:rowOff>
    </xdr:from>
    <xdr:to>
      <xdr:col>6</xdr:col>
      <xdr:colOff>485775</xdr:colOff>
      <xdr:row>24</xdr:row>
      <xdr:rowOff>128588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C9FF94-3762-CD75-CD6A-A2165988D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881062</xdr:colOff>
      <xdr:row>3</xdr:row>
      <xdr:rowOff>28574</xdr:rowOff>
    </xdr:from>
    <xdr:to>
      <xdr:col>10</xdr:col>
      <xdr:colOff>161926</xdr:colOff>
      <xdr:row>16</xdr:row>
      <xdr:rowOff>176211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E88547A-E295-4399-1D4C-FD32D9AFB8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276226</xdr:colOff>
      <xdr:row>2</xdr:row>
      <xdr:rowOff>4762</xdr:rowOff>
    </xdr:from>
    <xdr:to>
      <xdr:col>11</xdr:col>
      <xdr:colOff>200026</xdr:colOff>
      <xdr:row>16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8D5D140-5B31-6E00-430A-442D29863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wner" refreshedDate="45104.878885648148" createdVersion="8" refreshedVersion="8" minRefreshableVersion="3" recordCount="23" xr:uid="{B5C91EA0-5221-47AD-AA23-BFCAF0236477}">
  <cacheSource type="worksheet">
    <worksheetSource name="Table_Table_mcu_films"/>
  </cacheSource>
  <cacheFields count="10">
    <cacheField name="Movie" numFmtId="0">
      <sharedItems count="23">
        <s v="Iron Man"/>
        <s v="The Incredible Hulk"/>
        <s v="Iron Man 2"/>
        <s v="Thor"/>
        <s v="Captain America: The First Avenger"/>
        <s v="Marvel's The Avengers"/>
        <s v="Iron Man 3"/>
        <s v="Thor: The Dark World"/>
        <s v="Captain America: The Winder Soldier"/>
        <s v="Guardians of the Galaxy"/>
        <s v="Avengers: Age of Ultron"/>
        <s v="Ant-Man"/>
        <s v="Captain America: Civil War"/>
        <s v="Doctor Strange"/>
        <s v="Guardians of the Galaxy Vol. 2"/>
        <s v="Spiderman: Homecoming"/>
        <s v="Thor: Ragnarok"/>
        <s v="Black Panther"/>
        <s v="Avengers: Infinity War"/>
        <s v="Ant-Man and the Wasp"/>
        <s v="Captain Marvel"/>
        <s v="Avengers: Endgame"/>
        <s v="Spiderman: Far from Home"/>
      </sharedItems>
    </cacheField>
    <cacheField name="Length" numFmtId="164">
      <sharedItems containsSemiMixedTypes="0" containsNonDate="0" containsDate="1" containsString="0" minDate="1899-12-30T01:52:00" maxDate="1899-12-30T03:01:00"/>
    </cacheField>
    <cacheField name="Release_date" numFmtId="14">
      <sharedItems containsSemiMixedTypes="0" containsNonDate="0" containsDate="1" containsString="0" minDate="2008-05-02T00:00:00" maxDate="2019-07-03T00:00:00" count="23">
        <d v="2008-05-02T00:00:00"/>
        <d v="2008-06-12T00:00:00"/>
        <d v="2010-05-07T00:00:00"/>
        <d v="2011-05-06T00:00:00"/>
        <d v="2011-07-22T00:00:00"/>
        <d v="2012-05-04T00:00:00"/>
        <d v="2013-05-03T00:00:00"/>
        <d v="2013-11-08T00:00:00"/>
        <d v="2014-04-04T00:00:00"/>
        <d v="2014-08-01T00:00:00"/>
        <d v="2015-05-01T00:00:00"/>
        <d v="2015-07-17T00:00:00"/>
        <d v="2016-05-06T00:00:00"/>
        <d v="2016-11-04T00:00:00"/>
        <d v="2017-05-05T00:00:00"/>
        <d v="2017-07-07T00:00:00"/>
        <d v="2017-11-03T00:00:00"/>
        <d v="2018-02-16T00:00:00"/>
        <d v="2018-04-27T00:00:00"/>
        <d v="2018-07-06T00:00:00"/>
        <d v="2019-03-08T00:00:00"/>
        <d v="2019-04-26T00:00:00"/>
        <d v="2019-07-02T00:00:00"/>
      </sharedItems>
      <fieldGroup par="9"/>
    </cacheField>
    <cacheField name="Opening_weekend_us" numFmtId="0">
      <sharedItems containsSemiMixedTypes="0" containsString="0" containsNumber="1" containsInteger="1" minValue="55414050" maxValue="357115007"/>
    </cacheField>
    <cacheField name="Gross_us" numFmtId="0">
      <sharedItems containsSemiMixedTypes="0" containsString="0" containsNumber="1" containsInteger="1" minValue="134806913" maxValue="858373000"/>
    </cacheField>
    <cacheField name="Gross_world" numFmtId="0">
      <sharedItems containsSemiMixedTypes="0" containsString="0" containsNumber="1" containsInteger="1" minValue="264770996" maxValue="2797800564"/>
    </cacheField>
    <cacheField name="PercentTotalGrossOpeningWeekendUS" numFmtId="2">
      <sharedItems containsSemiMixedTypes="0" containsString="0" containsNumber="1" minValue="0.23705917018316178" maxValue="0.43897577164862062"/>
    </cacheField>
    <cacheField name="Months (Release_date)" numFmtId="0" databaseField="0">
      <fieldGroup base="2">
        <rangePr groupBy="months" startDate="2008-05-02T00:00:00" endDate="2019-07-03T00:00:00"/>
        <groupItems count="14">
          <s v="&lt;5/2/200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3/2019"/>
        </groupItems>
      </fieldGroup>
    </cacheField>
    <cacheField name="Quarters (Release_date)" numFmtId="0" databaseField="0">
      <fieldGroup base="2">
        <rangePr groupBy="quarters" startDate="2008-05-02T00:00:00" endDate="2019-07-03T00:00:00"/>
        <groupItems count="6">
          <s v="&lt;5/2/2008"/>
          <s v="Qtr1"/>
          <s v="Qtr2"/>
          <s v="Qtr3"/>
          <s v="Qtr4"/>
          <s v="&gt;7/3/2019"/>
        </groupItems>
      </fieldGroup>
    </cacheField>
    <cacheField name="Years (Release_date)" numFmtId="0" databaseField="0">
      <fieldGroup base="2">
        <rangePr groupBy="years" startDate="2008-05-02T00:00:00" endDate="2019-07-03T00:00:00"/>
        <groupItems count="14">
          <s v="&lt;5/2/2008"/>
          <s v="2008"/>
          <s v="2009"/>
          <s v="2010"/>
          <s v="2011"/>
          <s v="2012"/>
          <s v="2013"/>
          <s v="2014"/>
          <s v="2015"/>
          <s v="2016"/>
          <s v="2017"/>
          <s v="2018"/>
          <s v="2019"/>
          <s v="&gt;7/3/2019"/>
        </groupItems>
      </fieldGroup>
    </cacheField>
  </cacheFields>
  <extLst>
    <ext xmlns:x14="http://schemas.microsoft.com/office/spreadsheetml/2009/9/main" uri="{725AE2AE-9491-48be-B2B4-4EB974FC3084}">
      <x14:pivotCacheDefinition pivotCacheId="35490007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x v="0"/>
    <d v="1899-12-30T02:06:00"/>
    <x v="0"/>
    <n v="98618668"/>
    <n v="319034126"/>
    <n v="585796247"/>
    <n v="0.3091163607995967"/>
  </r>
  <r>
    <x v="1"/>
    <d v="1899-12-30T01:52:00"/>
    <x v="1"/>
    <n v="55414050"/>
    <n v="134806913"/>
    <n v="264770996"/>
    <n v="0.41106237630409947"/>
  </r>
  <r>
    <x v="2"/>
    <d v="1899-12-30T02:04:00"/>
    <x v="2"/>
    <n v="128122480"/>
    <n v="312433331"/>
    <n v="623933331"/>
    <n v="0.41007942267209641"/>
  </r>
  <r>
    <x v="3"/>
    <d v="1899-12-30T01:55:00"/>
    <x v="3"/>
    <n v="65723338"/>
    <n v="181030624"/>
    <n v="449326618"/>
    <n v="0.36305093882900163"/>
  </r>
  <r>
    <x v="4"/>
    <d v="1899-12-30T02:04:00"/>
    <x v="4"/>
    <n v="65058524"/>
    <n v="176654505"/>
    <n v="370569774"/>
    <n v="0.36828114856170807"/>
  </r>
  <r>
    <x v="5"/>
    <d v="1899-12-30T02:23:00"/>
    <x v="5"/>
    <n v="207438708"/>
    <n v="623357910"/>
    <n v="1518815515"/>
    <n v="0.33277625048505438"/>
  </r>
  <r>
    <x v="6"/>
    <d v="1899-12-30T02:10:00"/>
    <x v="6"/>
    <n v="174144585"/>
    <n v="409013994"/>
    <n v="1214811252"/>
    <n v="0.42576681373889619"/>
  </r>
  <r>
    <x v="7"/>
    <d v="1899-12-30T01:52:00"/>
    <x v="7"/>
    <n v="85737841"/>
    <n v="206362140"/>
    <n v="644783140"/>
    <n v="0.41547272673175417"/>
  </r>
  <r>
    <x v="8"/>
    <d v="1899-12-30T02:16:00"/>
    <x v="8"/>
    <n v="95023721"/>
    <n v="259766572"/>
    <n v="714421503"/>
    <n v="0.36580426907277352"/>
  </r>
  <r>
    <x v="9"/>
    <d v="1899-12-30T02:01:00"/>
    <x v="9"/>
    <n v="94320883"/>
    <n v="333718600"/>
    <n v="773341024"/>
    <n v="0.28263597833623899"/>
  </r>
  <r>
    <x v="10"/>
    <d v="1899-12-30T02:21:00"/>
    <x v="10"/>
    <n v="191271109"/>
    <n v="459005868"/>
    <n v="1402809540"/>
    <n v="0.41670732845620179"/>
  </r>
  <r>
    <x v="11"/>
    <d v="1899-12-30T01:57:00"/>
    <x v="11"/>
    <n v="57225526"/>
    <n v="180202163"/>
    <n v="519311965"/>
    <n v="0.3175629251464645"/>
  </r>
  <r>
    <x v="12"/>
    <d v="1899-12-30T02:27:00"/>
    <x v="12"/>
    <n v="179139142"/>
    <n v="408084349"/>
    <n v="1153561649"/>
    <n v="0.43897577164862062"/>
  </r>
  <r>
    <x v="13"/>
    <d v="1899-12-30T01:55:00"/>
    <x v="13"/>
    <n v="85058311"/>
    <n v="232641920"/>
    <n v="677796076"/>
    <n v="0.3656190208540232"/>
  </r>
  <r>
    <x v="14"/>
    <d v="1899-12-30T02:16:00"/>
    <x v="14"/>
    <n v="146510104"/>
    <n v="389813101"/>
    <n v="863756051"/>
    <n v="0.3758470498404311"/>
  </r>
  <r>
    <x v="15"/>
    <d v="1899-12-30T02:13:00"/>
    <x v="15"/>
    <n v="117027503"/>
    <n v="334201140"/>
    <n v="880166924"/>
    <n v="0.35017086716101564"/>
  </r>
  <r>
    <x v="16"/>
    <d v="1899-12-30T02:10:00"/>
    <x v="16"/>
    <n v="122744989"/>
    <n v="315058289"/>
    <n v="853983829"/>
    <n v="0.38959453944092232"/>
  </r>
  <r>
    <x v="17"/>
    <d v="1899-12-30T02:14:00"/>
    <x v="17"/>
    <n v="202003951"/>
    <n v="700426566"/>
    <n v="1347598739"/>
    <n v="0.28840132685658298"/>
  </r>
  <r>
    <x v="18"/>
    <d v="1899-12-30T02:29:00"/>
    <x v="18"/>
    <n v="257698183"/>
    <n v="678815482"/>
    <n v="2048359754"/>
    <n v="0.37962920680704215"/>
  </r>
  <r>
    <x v="19"/>
    <d v="1899-12-30T01:58:00"/>
    <x v="19"/>
    <n v="75812208"/>
    <n v="216648740"/>
    <n v="622674139"/>
    <n v="0.34993145125145891"/>
  </r>
  <r>
    <x v="20"/>
    <d v="1899-12-30T02:03:00"/>
    <x v="20"/>
    <n v="153433423"/>
    <n v="426829839"/>
    <n v="1128437854"/>
    <n v="0.35947211038354793"/>
  </r>
  <r>
    <x v="21"/>
    <d v="1899-12-30T03:01:00"/>
    <x v="21"/>
    <n v="357115007"/>
    <n v="858373000"/>
    <n v="2797800564"/>
    <n v="0.41603709226641566"/>
  </r>
  <r>
    <x v="22"/>
    <d v="1899-12-30T02:09:00"/>
    <x v="22"/>
    <n v="92579212"/>
    <n v="390532085"/>
    <n v="1131927996"/>
    <n v="0.2370591701831617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EB0849-40EE-4C02-ACAB-FB85F13E8958}" name="PivotTable9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E34:F40" firstHeaderRow="1" firstDataRow="1" firstDataCol="1"/>
  <pivotFields count="10">
    <pivotField axis="axisRow" multipleItemSelectionAllowed="1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numFmtId="2" showAll="0"/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6">
    <i>
      <x v="6"/>
    </i>
    <i>
      <x v="15"/>
    </i>
    <i>
      <x v="2"/>
    </i>
    <i>
      <x v="3"/>
    </i>
    <i>
      <x v="22"/>
    </i>
    <i t="grand">
      <x/>
    </i>
  </rowItems>
  <colItems count="1">
    <i/>
  </colItems>
  <dataFields count="1">
    <dataField name="Average of PercentTotalGrossOpeningWeekendUS" fld="6" subtotal="average" baseField="0" baseItem="234818800"/>
  </dataFields>
  <formats count="1">
    <format dxfId="141">
      <pivotArea outline="0" collapsedLevelsAreSubtotals="1" fieldPosition="0"/>
    </format>
  </formats>
  <chartFormats count="4">
    <chartFormat chart="2" format="4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402FB3-19AD-4CBD-A63D-7A6C4026E76D}" name="PivotTable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7:F28" firstHeaderRow="1" firstDataRow="1" firstDataCol="1"/>
  <pivotFields count="10">
    <pivotField axis="axisRow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dataField="1"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1">
    <i>
      <x v="3"/>
    </i>
    <i>
      <x v="4"/>
    </i>
    <i>
      <x v="16"/>
    </i>
    <i>
      <x v="2"/>
    </i>
    <i>
      <x v="5"/>
    </i>
    <i>
      <x v="15"/>
    </i>
    <i>
      <x v="6"/>
    </i>
    <i>
      <x v="17"/>
    </i>
    <i>
      <x v="9"/>
    </i>
    <i>
      <x v="18"/>
    </i>
    <i t="grand">
      <x/>
    </i>
  </rowItems>
  <colItems count="1">
    <i/>
  </colItems>
  <dataFields count="1">
    <dataField name="Sum of Gross_world" fld="5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0B47FE-F087-475C-9552-F834363EDA98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E1:F12" firstHeaderRow="1" firstDataRow="1" firstDataCol="1"/>
  <pivotFields count="10">
    <pivotField axis="axisRow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showAll="0"/>
    <pivotField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11">
    <i>
      <x v="3"/>
    </i>
    <i>
      <x v="5"/>
    </i>
    <i>
      <x v="4"/>
    </i>
    <i>
      <x v="16"/>
    </i>
    <i>
      <x v="2"/>
    </i>
    <i>
      <x v="9"/>
    </i>
    <i>
      <x v="15"/>
    </i>
    <i>
      <x v="6"/>
    </i>
    <i>
      <x v="17"/>
    </i>
    <i>
      <x v="12"/>
    </i>
    <i t="grand">
      <x/>
    </i>
  </rowItems>
  <colItems count="1">
    <i/>
  </colItems>
  <dataFields count="1">
    <dataField name="Sum of Gross_us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2D38CD-2C2A-4B8A-8031-A0582224D419}" name="PivotTable8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13">
  <location ref="A3:B9" firstHeaderRow="1" firstDataRow="1" firstDataCol="1"/>
  <pivotFields count="10">
    <pivotField axis="axisRow" multipleItemSelectionAllowed="1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numFmtId="2" showAll="0"/>
    <pivotField showAll="0" defaultSubtotal="0"/>
    <pivotField showAll="0" defaultSubtotal="0"/>
    <pivotField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</pivotFields>
  <rowFields count="1">
    <field x="0"/>
  </rowFields>
  <rowItems count="6">
    <i>
      <x v="6"/>
    </i>
    <i>
      <x v="15"/>
    </i>
    <i>
      <x v="2"/>
    </i>
    <i>
      <x v="3"/>
    </i>
    <i>
      <x v="22"/>
    </i>
    <i t="grand">
      <x/>
    </i>
  </rowItems>
  <colItems count="1">
    <i/>
  </colItems>
  <dataFields count="1">
    <dataField name="Average of PercentTotalGrossOpeningWeekendUS" fld="6" subtotal="average" baseField="0" baseItem="234818800"/>
  </dataFields>
  <formats count="1">
    <format dxfId="136">
      <pivotArea outline="0" collapsedLevelsAreSubtotals="1" fieldPosition="0"/>
    </format>
  </formats>
  <chartFormats count="5">
    <chartFormat chart="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93E77D-C233-41CC-9ACD-9B56D20CA335}" name="PivotTable1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39">
  <location ref="A3:B9" firstHeaderRow="1" firstDataRow="1" firstDataCol="1"/>
  <pivotFields count="10">
    <pivotField axis="axisRow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dataField="1" showAll="0"/>
    <pivotField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6">
    <i>
      <x v="3"/>
    </i>
    <i>
      <x v="5"/>
    </i>
    <i>
      <x v="4"/>
    </i>
    <i>
      <x v="16"/>
    </i>
    <i>
      <x v="2"/>
    </i>
    <i t="grand">
      <x/>
    </i>
  </rowItems>
  <colItems count="1">
    <i/>
  </colItems>
  <dataFields count="1">
    <dataField name="Sum of Gross_us" fld="4" baseField="0" baseItem="0" numFmtId="44"/>
  </dataFields>
  <formats count="1">
    <format dxfId="135">
      <pivotArea outline="0" collapsedLevelsAreSubtotals="1" fieldPosition="0"/>
    </format>
  </formats>
  <chartFormats count="3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39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4EAA5C-4455-4D88-9F17-694ECE5AB8CF}" name="PivotTable4" cacheId="0" applyNumberFormats="0" applyBorderFormats="0" applyFontFormats="0" applyPatternFormats="0" applyAlignmentFormats="0" applyWidthHeightFormats="1" dataCaption="Values" updatedVersion="8" minRefreshableVersion="5" useAutoFormatting="1" itemPrintTitles="1" createdVersion="8" indent="0" outline="1" outlineData="1" multipleFieldFilters="0" chartFormat="9">
  <location ref="A3:B9" firstHeaderRow="1" firstDataRow="1" firstDataCol="1"/>
  <pivotFields count="10">
    <pivotField axis="axisRow" showAll="0" measureFilter="1" sortType="descending">
      <items count="24">
        <item x="11"/>
        <item x="19"/>
        <item x="10"/>
        <item x="21"/>
        <item x="18"/>
        <item x="17"/>
        <item x="12"/>
        <item x="4"/>
        <item x="8"/>
        <item x="20"/>
        <item x="13"/>
        <item x="9"/>
        <item x="14"/>
        <item x="0"/>
        <item x="2"/>
        <item x="6"/>
        <item x="5"/>
        <item x="22"/>
        <item x="15"/>
        <item x="1"/>
        <item x="3"/>
        <item x="1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dataField="1" showAll="0"/>
    <pivotField numFmtId="2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</pivotFields>
  <rowFields count="1">
    <field x="0"/>
  </rowFields>
  <rowItems count="6">
    <i>
      <x v="3"/>
    </i>
    <i>
      <x v="4"/>
    </i>
    <i>
      <x v="16"/>
    </i>
    <i>
      <x v="2"/>
    </i>
    <i>
      <x v="5"/>
    </i>
    <i t="grand">
      <x/>
    </i>
  </rowItems>
  <colItems count="1">
    <i/>
  </colItems>
  <dataFields count="1">
    <dataField name="Sum of Gross_world" fld="5" baseField="0" baseItem="0" numFmtId="166"/>
  </dataFields>
  <formats count="1">
    <format dxfId="134">
      <pivotArea outline="0" collapsedLevelsAreSubtotals="1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0" type="count" evalOrder="-1" id="138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34EBCF-3C11-43A9-A912-D74E4247E38A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5" firstHeaderRow="1" firstDataRow="1" firstDataCol="1"/>
  <pivotFields count="10">
    <pivotField showAll="0"/>
    <pivotField numFmtId="164" showAll="0"/>
    <pivotField numFmtId="14" showAll="0">
      <items count="2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showAll="0"/>
    <pivotField showAll="0"/>
    <pivotField showAll="0"/>
    <pivotField dataField="1" numFmtId="2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1">
    <field x="9"/>
  </rowFields>
  <rowItems count="12">
    <i>
      <x v="1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Average of PercentTotalGrossOpeningWeekendUS" fld="6" subtotal="average" baseField="9" baseItem="1" numFmtId="2"/>
  </dataFields>
  <formats count="2">
    <format dxfId="133">
      <pivotArea collapsedLevelsAreSubtotals="1" fieldPosition="0">
        <references count="1">
          <reference field="9" count="11">
            <x v="1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13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70341EE9-E73A-4E94-9FDD-8EA35C0D8225}" autoFormatId="16" applyNumberFormats="0" applyBorderFormats="0" applyFontFormats="0" applyPatternFormats="0" applyAlignmentFormats="0" applyWidthHeightFormats="0">
  <queryTableRefresh nextId="10" unboundColumnsRight="1">
    <queryTableFields count="7">
      <queryTableField id="1" name="Movie" tableColumnId="1"/>
      <queryTableField id="2" name="Length" tableColumnId="2"/>
      <queryTableField id="5" name="Release_date" tableColumnId="5"/>
      <queryTableField id="6" name="Opening_weekend_us" tableColumnId="6"/>
      <queryTableField id="7" name="Gross_us" tableColumnId="7"/>
      <queryTableField id="8" name="Gross_world" tableColumnId="8"/>
      <queryTableField id="9" dataBound="0" tableColumnId="9"/>
    </queryTableFields>
    <queryTableDeletedFields count="2">
      <deletedField name="Length_hrs"/>
      <deletedField name="Length_mi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3F0D5B-E28F-4FAE-887A-0D54D81A1DA9}" name="Table_Table_mcu_films" displayName="Table_Table_mcu_films" ref="A1:G24" tableType="queryTable" totalsRowShown="0">
  <autoFilter ref="A1:G24" xr:uid="{783F0D5B-E28F-4FAE-887A-0D54D81A1DA9}"/>
  <tableColumns count="7">
    <tableColumn id="1" xr3:uid="{633811B6-7C20-47F6-8F8A-36931E0683C5}" uniqueName="1" name="Movie" queryTableFieldId="1" dataDxfId="140"/>
    <tableColumn id="2" xr3:uid="{38DBE062-79CC-4703-853C-12EBD946C9FB}" uniqueName="2" name="Length" queryTableFieldId="2" dataDxfId="139"/>
    <tableColumn id="5" xr3:uid="{5DFB4A18-CFE9-48FF-A0A0-669D6D28EACD}" uniqueName="5" name="Release_date" queryTableFieldId="5" dataDxfId="138"/>
    <tableColumn id="6" xr3:uid="{28F71303-5D79-4739-9783-10551428BCCF}" uniqueName="6" name="Opening_weekend_us" queryTableFieldId="6"/>
    <tableColumn id="7" xr3:uid="{0A278611-280A-49F5-83FE-DFA95D78228F}" uniqueName="7" name="Gross_us" queryTableFieldId="7"/>
    <tableColumn id="8" xr3:uid="{37ED48E7-D922-4A55-943E-A79312396963}" uniqueName="8" name="Gross_world" queryTableFieldId="8"/>
    <tableColumn id="9" xr3:uid="{B03BBC88-C237-4456-8611-E25317AE11E5}" uniqueName="9" name="PercentTotalGrossOpeningWeekendUS" queryTableFieldId="9" dataDxfId="137">
      <calculatedColumnFormula>(Table_Table_mcu_films[[#This Row],[Opening_weekend_us]]/Table_Table_mcu_films[[#This Row],[Gross_us]])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Release_date" xr10:uid="{8D6A20C0-29AC-4DA1-93C2-D720CBF674DF}" sourceName="Release_date">
  <pivotTables>
    <pivotTable tabId="4" name="PivotTable1"/>
    <pivotTable tabId="5" name="PivotTable4"/>
    <pivotTable tabId="9" name="PivotTable8"/>
    <pivotTable tabId="1" name="PivotTable9"/>
  </pivotTables>
  <state minimalRefreshVersion="6" lastRefreshVersion="6" pivotCacheId="354900073" filterType="unknown">
    <bounds startDate="2008-01-01T00:00:00" endDate="2020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Release_date" xr10:uid="{4E52D791-AA04-4C6A-9598-611B90466288}" cache="NativeTimeline_Release_date" caption="Release Date" showSelectionLabel="0" showHorizontalScrollbar="0" level="0" selectionLevel="0" scrollPosition="2008-01-01T00:00:00" style="TimeSlicerStyleLight5"/>
</timelines>
</file>

<file path=xl/worksheets/_rels/sheet1.xml.rels><?xml version="1.0" encoding="UTF-8" standalone="yes"?>
<Relationships xmlns="http://schemas.openxmlformats.org/package/2006/relationships"><Relationship Id="rId2" Type="http://schemas.microsoft.com/office/2011/relationships/timeline" Target="../timelines/timelin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AD2A-3DD2-4B75-86ED-1347DA327754}">
  <dimension ref="A1:B1"/>
  <sheetViews>
    <sheetView showGridLines="0" tabSelected="1" workbookViewId="0">
      <selection activeCell="Y4" sqref="Y4"/>
    </sheetView>
  </sheetViews>
  <sheetFormatPr defaultRowHeight="15" x14ac:dyDescent="0.25"/>
  <cols>
    <col min="1" max="2" width="9.140625" style="7"/>
    <col min="3" max="16384" width="9.140625" style="8"/>
  </cols>
  <sheetData/>
  <pageMargins left="0.7" right="0.7" top="0.75" bottom="0.75" header="0.3" footer="0.3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D886D-9EAF-4D7E-B9D9-B783F2B7B7DA}">
  <dimension ref="A1:F40"/>
  <sheetViews>
    <sheetView workbookViewId="0"/>
  </sheetViews>
  <sheetFormatPr defaultRowHeight="15" x14ac:dyDescent="0.25"/>
  <cols>
    <col min="1" max="2" width="9.140625" style="7"/>
    <col min="5" max="5" width="24.7109375" bestFit="1" customWidth="1"/>
    <col min="6" max="6" width="47.28515625" bestFit="1" customWidth="1"/>
  </cols>
  <sheetData>
    <row r="1" spans="5:6" x14ac:dyDescent="0.25">
      <c r="E1" s="5" t="s">
        <v>31</v>
      </c>
      <c r="F1" t="s">
        <v>30</v>
      </c>
    </row>
    <row r="2" spans="5:6" x14ac:dyDescent="0.25">
      <c r="E2" s="6" t="s">
        <v>26</v>
      </c>
      <c r="F2">
        <v>858373000</v>
      </c>
    </row>
    <row r="3" spans="5:6" x14ac:dyDescent="0.25">
      <c r="E3" s="6" t="s">
        <v>22</v>
      </c>
      <c r="F3">
        <v>700426566</v>
      </c>
    </row>
    <row r="4" spans="5:6" x14ac:dyDescent="0.25">
      <c r="E4" s="6" t="s">
        <v>23</v>
      </c>
      <c r="F4">
        <v>678815482</v>
      </c>
    </row>
    <row r="5" spans="5:6" x14ac:dyDescent="0.25">
      <c r="E5" s="6" t="s">
        <v>10</v>
      </c>
      <c r="F5">
        <v>623357910</v>
      </c>
    </row>
    <row r="6" spans="5:6" x14ac:dyDescent="0.25">
      <c r="E6" s="6" t="s">
        <v>15</v>
      </c>
      <c r="F6">
        <v>459005868</v>
      </c>
    </row>
    <row r="7" spans="5:6" x14ac:dyDescent="0.25">
      <c r="E7" s="6" t="s">
        <v>25</v>
      </c>
      <c r="F7">
        <v>426829839</v>
      </c>
    </row>
    <row r="8" spans="5:6" x14ac:dyDescent="0.25">
      <c r="E8" s="6" t="s">
        <v>11</v>
      </c>
      <c r="F8">
        <v>409013994</v>
      </c>
    </row>
    <row r="9" spans="5:6" x14ac:dyDescent="0.25">
      <c r="E9" s="6" t="s">
        <v>17</v>
      </c>
      <c r="F9">
        <v>408084349</v>
      </c>
    </row>
    <row r="10" spans="5:6" x14ac:dyDescent="0.25">
      <c r="E10" s="6" t="s">
        <v>27</v>
      </c>
      <c r="F10">
        <v>390532085</v>
      </c>
    </row>
    <row r="11" spans="5:6" x14ac:dyDescent="0.25">
      <c r="E11" s="6" t="s">
        <v>19</v>
      </c>
      <c r="F11">
        <v>389813101</v>
      </c>
    </row>
    <row r="12" spans="5:6" x14ac:dyDescent="0.25">
      <c r="E12" s="6" t="s">
        <v>32</v>
      </c>
      <c r="F12">
        <v>5344252194</v>
      </c>
    </row>
    <row r="17" spans="5:6" x14ac:dyDescent="0.25">
      <c r="E17" s="5" t="s">
        <v>31</v>
      </c>
      <c r="F17" t="s">
        <v>33</v>
      </c>
    </row>
    <row r="18" spans="5:6" x14ac:dyDescent="0.25">
      <c r="E18" s="6" t="s">
        <v>26</v>
      </c>
      <c r="F18">
        <v>2797800564</v>
      </c>
    </row>
    <row r="19" spans="5:6" x14ac:dyDescent="0.25">
      <c r="E19" s="6" t="s">
        <v>23</v>
      </c>
      <c r="F19">
        <v>2048359754</v>
      </c>
    </row>
    <row r="20" spans="5:6" x14ac:dyDescent="0.25">
      <c r="E20" s="6" t="s">
        <v>10</v>
      </c>
      <c r="F20">
        <v>1518815515</v>
      </c>
    </row>
    <row r="21" spans="5:6" x14ac:dyDescent="0.25">
      <c r="E21" s="6" t="s">
        <v>15</v>
      </c>
      <c r="F21">
        <v>1402809540</v>
      </c>
    </row>
    <row r="22" spans="5:6" x14ac:dyDescent="0.25">
      <c r="E22" s="6" t="s">
        <v>22</v>
      </c>
      <c r="F22">
        <v>1347598739</v>
      </c>
    </row>
    <row r="23" spans="5:6" x14ac:dyDescent="0.25">
      <c r="E23" s="6" t="s">
        <v>11</v>
      </c>
      <c r="F23">
        <v>1214811252</v>
      </c>
    </row>
    <row r="24" spans="5:6" x14ac:dyDescent="0.25">
      <c r="E24" s="6" t="s">
        <v>17</v>
      </c>
      <c r="F24">
        <v>1153561649</v>
      </c>
    </row>
    <row r="25" spans="5:6" x14ac:dyDescent="0.25">
      <c r="E25" s="6" t="s">
        <v>27</v>
      </c>
      <c r="F25">
        <v>1131927996</v>
      </c>
    </row>
    <row r="26" spans="5:6" x14ac:dyDescent="0.25">
      <c r="E26" s="6" t="s">
        <v>25</v>
      </c>
      <c r="F26">
        <v>1128437854</v>
      </c>
    </row>
    <row r="27" spans="5:6" x14ac:dyDescent="0.25">
      <c r="E27" s="6" t="s">
        <v>20</v>
      </c>
      <c r="F27">
        <v>880166924</v>
      </c>
    </row>
    <row r="28" spans="5:6" x14ac:dyDescent="0.25">
      <c r="E28" s="6" t="s">
        <v>32</v>
      </c>
      <c r="F28">
        <v>14624289787</v>
      </c>
    </row>
    <row r="34" spans="5:6" x14ac:dyDescent="0.25">
      <c r="E34" s="5" t="s">
        <v>31</v>
      </c>
      <c r="F34" t="s">
        <v>45</v>
      </c>
    </row>
    <row r="35" spans="5:6" x14ac:dyDescent="0.25">
      <c r="E35" s="6" t="s">
        <v>17</v>
      </c>
      <c r="F35" s="9">
        <v>0.43897577164862062</v>
      </c>
    </row>
    <row r="36" spans="5:6" x14ac:dyDescent="0.25">
      <c r="E36" s="6" t="s">
        <v>11</v>
      </c>
      <c r="F36" s="9">
        <v>0.42576681373889619</v>
      </c>
    </row>
    <row r="37" spans="5:6" x14ac:dyDescent="0.25">
      <c r="E37" s="6" t="s">
        <v>15</v>
      </c>
      <c r="F37" s="9">
        <v>0.41670732845620179</v>
      </c>
    </row>
    <row r="38" spans="5:6" x14ac:dyDescent="0.25">
      <c r="E38" s="6" t="s">
        <v>26</v>
      </c>
      <c r="F38" s="9">
        <v>0.41603709226641566</v>
      </c>
    </row>
    <row r="39" spans="5:6" x14ac:dyDescent="0.25">
      <c r="E39" s="6" t="s">
        <v>12</v>
      </c>
      <c r="F39" s="9">
        <v>0.41547272673175417</v>
      </c>
    </row>
    <row r="40" spans="5:6" x14ac:dyDescent="0.25">
      <c r="E40" s="6" t="s">
        <v>32</v>
      </c>
      <c r="F40" s="9">
        <v>0.42259194656837773</v>
      </c>
    </row>
  </sheetData>
  <pageMargins left="0.7" right="0.7" top="0.75" bottom="0.75" header="0.3" footer="0.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74397-7BCA-4268-887A-4081F4D211CA}">
  <dimension ref="A1:K24"/>
  <sheetViews>
    <sheetView workbookViewId="0">
      <selection activeCell="B30" sqref="B30"/>
    </sheetView>
  </sheetViews>
  <sheetFormatPr defaultRowHeight="15" x14ac:dyDescent="0.25"/>
  <cols>
    <col min="1" max="1" width="34.28515625" bestFit="1" customWidth="1"/>
    <col min="2" max="2" width="12" style="3" bestFit="1" customWidth="1"/>
    <col min="3" max="3" width="15.42578125" bestFit="1" customWidth="1"/>
    <col min="4" max="4" width="23.42578125" bestFit="1" customWidth="1"/>
    <col min="5" max="5" width="11.28515625" bestFit="1" customWidth="1"/>
    <col min="6" max="6" width="14.42578125" bestFit="1" customWidth="1"/>
    <col min="7" max="7" width="39.140625" bestFit="1" customWidth="1"/>
    <col min="11" max="11" width="13.140625" bestFit="1" customWidth="1"/>
    <col min="12" max="12" width="20" bestFit="1" customWidth="1"/>
    <col min="13" max="13" width="10" bestFit="1" customWidth="1"/>
  </cols>
  <sheetData>
    <row r="1" spans="1:11" x14ac:dyDescent="0.25">
      <c r="A1" t="s">
        <v>0</v>
      </c>
      <c r="B1" s="3" t="s">
        <v>28</v>
      </c>
      <c r="C1" t="s">
        <v>1</v>
      </c>
      <c r="D1" t="s">
        <v>2</v>
      </c>
      <c r="E1" t="s">
        <v>3</v>
      </c>
      <c r="F1" t="s">
        <v>4</v>
      </c>
      <c r="G1" t="s">
        <v>29</v>
      </c>
    </row>
    <row r="2" spans="1:11" x14ac:dyDescent="0.25">
      <c r="A2" t="s">
        <v>5</v>
      </c>
      <c r="B2" s="3">
        <v>8.7500000000000008E-2</v>
      </c>
      <c r="C2" s="1">
        <v>39570</v>
      </c>
      <c r="D2">
        <v>98618668</v>
      </c>
      <c r="E2">
        <v>319034126</v>
      </c>
      <c r="F2">
        <v>585796247</v>
      </c>
      <c r="G2" s="4">
        <f>(Table_Table_mcu_films[[#This Row],[Opening_weekend_us]]/Table_Table_mcu_films[[#This Row],[Gross_us]])</f>
        <v>0.3091163607995967</v>
      </c>
    </row>
    <row r="3" spans="1:11" x14ac:dyDescent="0.25">
      <c r="A3" t="s">
        <v>6</v>
      </c>
      <c r="B3" s="3">
        <v>7.7777777777777779E-2</v>
      </c>
      <c r="C3" s="1">
        <v>39611</v>
      </c>
      <c r="D3">
        <v>55414050</v>
      </c>
      <c r="E3">
        <v>134806913</v>
      </c>
      <c r="F3">
        <v>264770996</v>
      </c>
      <c r="G3" s="4">
        <f>(Table_Table_mcu_films[[#This Row],[Opening_weekend_us]]/Table_Table_mcu_films[[#This Row],[Gross_us]])</f>
        <v>0.41106237630409947</v>
      </c>
    </row>
    <row r="4" spans="1:11" x14ac:dyDescent="0.25">
      <c r="A4" t="s">
        <v>7</v>
      </c>
      <c r="B4" s="3">
        <v>8.6111111111111124E-2</v>
      </c>
      <c r="C4" s="1">
        <v>40305</v>
      </c>
      <c r="D4">
        <v>128122480</v>
      </c>
      <c r="E4">
        <v>312433331</v>
      </c>
      <c r="F4">
        <v>623933331</v>
      </c>
      <c r="G4" s="4">
        <f>(Table_Table_mcu_films[[#This Row],[Opening_weekend_us]]/Table_Table_mcu_films[[#This Row],[Gross_us]])</f>
        <v>0.41007942267209641</v>
      </c>
    </row>
    <row r="5" spans="1:11" x14ac:dyDescent="0.25">
      <c r="A5" t="s">
        <v>8</v>
      </c>
      <c r="B5" s="3">
        <v>7.9861111111111105E-2</v>
      </c>
      <c r="C5" s="1">
        <v>40669</v>
      </c>
      <c r="D5">
        <v>65723338</v>
      </c>
      <c r="E5">
        <v>181030624</v>
      </c>
      <c r="F5">
        <v>449326618</v>
      </c>
      <c r="G5" s="4">
        <f>(Table_Table_mcu_films[[#This Row],[Opening_weekend_us]]/Table_Table_mcu_films[[#This Row],[Gross_us]])</f>
        <v>0.36305093882900163</v>
      </c>
      <c r="K5" s="2"/>
    </row>
    <row r="6" spans="1:11" x14ac:dyDescent="0.25">
      <c r="A6" t="s">
        <v>9</v>
      </c>
      <c r="B6" s="3">
        <v>8.6111111111111124E-2</v>
      </c>
      <c r="C6" s="1">
        <v>40746</v>
      </c>
      <c r="D6">
        <v>65058524</v>
      </c>
      <c r="E6">
        <v>176654505</v>
      </c>
      <c r="F6">
        <v>370569774</v>
      </c>
      <c r="G6" s="4">
        <f>(Table_Table_mcu_films[[#This Row],[Opening_weekend_us]]/Table_Table_mcu_films[[#This Row],[Gross_us]])</f>
        <v>0.36828114856170807</v>
      </c>
    </row>
    <row r="7" spans="1:11" x14ac:dyDescent="0.25">
      <c r="A7" t="s">
        <v>10</v>
      </c>
      <c r="B7" s="3">
        <v>9.930555555555555E-2</v>
      </c>
      <c r="C7" s="1">
        <v>41033</v>
      </c>
      <c r="D7">
        <v>207438708</v>
      </c>
      <c r="E7">
        <v>623357910</v>
      </c>
      <c r="F7">
        <v>1518815515</v>
      </c>
      <c r="G7" s="4">
        <f>(Table_Table_mcu_films[[#This Row],[Opening_weekend_us]]/Table_Table_mcu_films[[#This Row],[Gross_us]])</f>
        <v>0.33277625048505438</v>
      </c>
    </row>
    <row r="8" spans="1:11" x14ac:dyDescent="0.25">
      <c r="A8" t="s">
        <v>11</v>
      </c>
      <c r="B8" s="3">
        <v>9.0277777777777776E-2</v>
      </c>
      <c r="C8" s="1">
        <v>41397</v>
      </c>
      <c r="D8">
        <v>174144585</v>
      </c>
      <c r="E8">
        <v>409013994</v>
      </c>
      <c r="F8">
        <v>1214811252</v>
      </c>
      <c r="G8" s="4">
        <f>(Table_Table_mcu_films[[#This Row],[Opening_weekend_us]]/Table_Table_mcu_films[[#This Row],[Gross_us]])</f>
        <v>0.42576681373889619</v>
      </c>
    </row>
    <row r="9" spans="1:11" x14ac:dyDescent="0.25">
      <c r="A9" t="s">
        <v>12</v>
      </c>
      <c r="B9" s="3">
        <v>7.7777777777777779E-2</v>
      </c>
      <c r="C9" s="1">
        <v>41586</v>
      </c>
      <c r="D9">
        <v>85737841</v>
      </c>
      <c r="E9">
        <v>206362140</v>
      </c>
      <c r="F9">
        <v>644783140</v>
      </c>
      <c r="G9" s="4">
        <f>(Table_Table_mcu_films[[#This Row],[Opening_weekend_us]]/Table_Table_mcu_films[[#This Row],[Gross_us]])</f>
        <v>0.41547272673175417</v>
      </c>
    </row>
    <row r="10" spans="1:11" x14ac:dyDescent="0.25">
      <c r="A10" t="s">
        <v>13</v>
      </c>
      <c r="B10" s="3">
        <v>9.4444444444444442E-2</v>
      </c>
      <c r="C10" s="1">
        <v>41733</v>
      </c>
      <c r="D10">
        <v>95023721</v>
      </c>
      <c r="E10">
        <v>259766572</v>
      </c>
      <c r="F10">
        <v>714421503</v>
      </c>
      <c r="G10" s="4">
        <f>(Table_Table_mcu_films[[#This Row],[Opening_weekend_us]]/Table_Table_mcu_films[[#This Row],[Gross_us]])</f>
        <v>0.36580426907277352</v>
      </c>
    </row>
    <row r="11" spans="1:11" x14ac:dyDescent="0.25">
      <c r="A11" t="s">
        <v>14</v>
      </c>
      <c r="B11" s="3">
        <v>8.4027777777777771E-2</v>
      </c>
      <c r="C11" s="1">
        <v>41852</v>
      </c>
      <c r="D11">
        <v>94320883</v>
      </c>
      <c r="E11">
        <v>333718600</v>
      </c>
      <c r="F11">
        <v>773341024</v>
      </c>
      <c r="G11" s="4">
        <f>(Table_Table_mcu_films[[#This Row],[Opening_weekend_us]]/Table_Table_mcu_films[[#This Row],[Gross_us]])</f>
        <v>0.28263597833623899</v>
      </c>
    </row>
    <row r="12" spans="1:11" x14ac:dyDescent="0.25">
      <c r="A12" t="s">
        <v>15</v>
      </c>
      <c r="B12" s="3">
        <v>9.7916666666666666E-2</v>
      </c>
      <c r="C12" s="1">
        <v>42125</v>
      </c>
      <c r="D12">
        <v>191271109</v>
      </c>
      <c r="E12">
        <v>459005868</v>
      </c>
      <c r="F12">
        <v>1402809540</v>
      </c>
      <c r="G12" s="4">
        <f>(Table_Table_mcu_films[[#This Row],[Opening_weekend_us]]/Table_Table_mcu_films[[#This Row],[Gross_us]])</f>
        <v>0.41670732845620179</v>
      </c>
    </row>
    <row r="13" spans="1:11" x14ac:dyDescent="0.25">
      <c r="A13" t="s">
        <v>16</v>
      </c>
      <c r="B13" s="3">
        <v>8.1250000000000003E-2</v>
      </c>
      <c r="C13" s="1">
        <v>42202</v>
      </c>
      <c r="D13">
        <v>57225526</v>
      </c>
      <c r="E13">
        <v>180202163</v>
      </c>
      <c r="F13">
        <v>519311965</v>
      </c>
      <c r="G13" s="4">
        <f>(Table_Table_mcu_films[[#This Row],[Opening_weekend_us]]/Table_Table_mcu_films[[#This Row],[Gross_us]])</f>
        <v>0.3175629251464645</v>
      </c>
    </row>
    <row r="14" spans="1:11" x14ac:dyDescent="0.25">
      <c r="A14" t="s">
        <v>17</v>
      </c>
      <c r="B14" s="3">
        <v>0.10208333333333335</v>
      </c>
      <c r="C14" s="1">
        <v>42496</v>
      </c>
      <c r="D14">
        <v>179139142</v>
      </c>
      <c r="E14">
        <v>408084349</v>
      </c>
      <c r="F14">
        <v>1153561649</v>
      </c>
      <c r="G14" s="4">
        <f>(Table_Table_mcu_films[[#This Row],[Opening_weekend_us]]/Table_Table_mcu_films[[#This Row],[Gross_us]])</f>
        <v>0.43897577164862062</v>
      </c>
    </row>
    <row r="15" spans="1:11" x14ac:dyDescent="0.25">
      <c r="A15" t="s">
        <v>18</v>
      </c>
      <c r="B15" s="3">
        <v>7.9861111111111105E-2</v>
      </c>
      <c r="C15" s="1">
        <v>42678</v>
      </c>
      <c r="D15">
        <v>85058311</v>
      </c>
      <c r="E15">
        <v>232641920</v>
      </c>
      <c r="F15">
        <v>677796076</v>
      </c>
      <c r="G15" s="4">
        <f>(Table_Table_mcu_films[[#This Row],[Opening_weekend_us]]/Table_Table_mcu_films[[#This Row],[Gross_us]])</f>
        <v>0.3656190208540232</v>
      </c>
    </row>
    <row r="16" spans="1:11" x14ac:dyDescent="0.25">
      <c r="A16" t="s">
        <v>19</v>
      </c>
      <c r="B16" s="3">
        <v>9.4444444444444442E-2</v>
      </c>
      <c r="C16" s="1">
        <v>42860</v>
      </c>
      <c r="D16">
        <v>146510104</v>
      </c>
      <c r="E16">
        <v>389813101</v>
      </c>
      <c r="F16">
        <v>863756051</v>
      </c>
      <c r="G16" s="4">
        <f>(Table_Table_mcu_films[[#This Row],[Opening_weekend_us]]/Table_Table_mcu_films[[#This Row],[Gross_us]])</f>
        <v>0.3758470498404311</v>
      </c>
    </row>
    <row r="17" spans="1:7" x14ac:dyDescent="0.25">
      <c r="A17" t="s">
        <v>20</v>
      </c>
      <c r="B17" s="3">
        <v>9.2361111111111116E-2</v>
      </c>
      <c r="C17" s="1">
        <v>42923</v>
      </c>
      <c r="D17">
        <v>117027503</v>
      </c>
      <c r="E17">
        <v>334201140</v>
      </c>
      <c r="F17">
        <v>880166924</v>
      </c>
      <c r="G17" s="4">
        <f>(Table_Table_mcu_films[[#This Row],[Opening_weekend_us]]/Table_Table_mcu_films[[#This Row],[Gross_us]])</f>
        <v>0.35017086716101564</v>
      </c>
    </row>
    <row r="18" spans="1:7" x14ac:dyDescent="0.25">
      <c r="A18" t="s">
        <v>21</v>
      </c>
      <c r="B18" s="3">
        <v>9.0277777777777776E-2</v>
      </c>
      <c r="C18" s="1">
        <v>43042</v>
      </c>
      <c r="D18">
        <v>122744989</v>
      </c>
      <c r="E18">
        <v>315058289</v>
      </c>
      <c r="F18">
        <v>853983829</v>
      </c>
      <c r="G18" s="4">
        <f>(Table_Table_mcu_films[[#This Row],[Opening_weekend_us]]/Table_Table_mcu_films[[#This Row],[Gross_us]])</f>
        <v>0.38959453944092232</v>
      </c>
    </row>
    <row r="19" spans="1:7" x14ac:dyDescent="0.25">
      <c r="A19" t="s">
        <v>22</v>
      </c>
      <c r="B19" s="3">
        <v>9.3055555555555558E-2</v>
      </c>
      <c r="C19" s="1">
        <v>43147</v>
      </c>
      <c r="D19">
        <v>202003951</v>
      </c>
      <c r="E19">
        <v>700426566</v>
      </c>
      <c r="F19">
        <v>1347598739</v>
      </c>
      <c r="G19" s="4">
        <f>(Table_Table_mcu_films[[#This Row],[Opening_weekend_us]]/Table_Table_mcu_films[[#This Row],[Gross_us]])</f>
        <v>0.28840132685658298</v>
      </c>
    </row>
    <row r="20" spans="1:7" x14ac:dyDescent="0.25">
      <c r="A20" t="s">
        <v>23</v>
      </c>
      <c r="B20" s="3">
        <v>0.10347222222222223</v>
      </c>
      <c r="C20" s="1">
        <v>43217</v>
      </c>
      <c r="D20">
        <v>257698183</v>
      </c>
      <c r="E20">
        <v>678815482</v>
      </c>
      <c r="F20">
        <v>2048359754</v>
      </c>
      <c r="G20" s="4">
        <f>(Table_Table_mcu_films[[#This Row],[Opening_weekend_us]]/Table_Table_mcu_films[[#This Row],[Gross_us]])</f>
        <v>0.37962920680704215</v>
      </c>
    </row>
    <row r="21" spans="1:7" x14ac:dyDescent="0.25">
      <c r="A21" t="s">
        <v>24</v>
      </c>
      <c r="B21" s="3">
        <v>8.1944444444444445E-2</v>
      </c>
      <c r="C21" s="1">
        <v>43287</v>
      </c>
      <c r="D21">
        <v>75812208</v>
      </c>
      <c r="E21">
        <v>216648740</v>
      </c>
      <c r="F21">
        <v>622674139</v>
      </c>
      <c r="G21" s="4">
        <f>(Table_Table_mcu_films[[#This Row],[Opening_weekend_us]]/Table_Table_mcu_films[[#This Row],[Gross_us]])</f>
        <v>0.34993145125145891</v>
      </c>
    </row>
    <row r="22" spans="1:7" x14ac:dyDescent="0.25">
      <c r="A22" t="s">
        <v>25</v>
      </c>
      <c r="B22" s="3">
        <v>8.5416666666666655E-2</v>
      </c>
      <c r="C22" s="1">
        <v>43532</v>
      </c>
      <c r="D22">
        <v>153433423</v>
      </c>
      <c r="E22">
        <v>426829839</v>
      </c>
      <c r="F22">
        <v>1128437854</v>
      </c>
      <c r="G22" s="4">
        <f>(Table_Table_mcu_films[[#This Row],[Opening_weekend_us]]/Table_Table_mcu_films[[#This Row],[Gross_us]])</f>
        <v>0.35947211038354793</v>
      </c>
    </row>
    <row r="23" spans="1:7" x14ac:dyDescent="0.25">
      <c r="A23" t="s">
        <v>26</v>
      </c>
      <c r="B23" s="3">
        <v>0.12569444444444444</v>
      </c>
      <c r="C23" s="1">
        <v>43581</v>
      </c>
      <c r="D23">
        <v>357115007</v>
      </c>
      <c r="E23">
        <v>858373000</v>
      </c>
      <c r="F23">
        <v>2797800564</v>
      </c>
      <c r="G23" s="4">
        <f>(Table_Table_mcu_films[[#This Row],[Opening_weekend_us]]/Table_Table_mcu_films[[#This Row],[Gross_us]])</f>
        <v>0.41603709226641566</v>
      </c>
    </row>
    <row r="24" spans="1:7" x14ac:dyDescent="0.25">
      <c r="A24" t="s">
        <v>27</v>
      </c>
      <c r="B24" s="3">
        <v>8.9583333333333334E-2</v>
      </c>
      <c r="C24" s="1">
        <v>43648</v>
      </c>
      <c r="D24">
        <v>92579212</v>
      </c>
      <c r="E24">
        <v>390532085</v>
      </c>
      <c r="F24">
        <v>1131927996</v>
      </c>
      <c r="G24" s="4">
        <f>(Table_Table_mcu_films[[#This Row],[Opening_weekend_us]]/Table_Table_mcu_films[[#This Row],[Gross_us]])</f>
        <v>0.23705917018316178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4C7F8-659D-4B57-8143-A3EE8C81F9A0}">
  <dimension ref="A3:B9"/>
  <sheetViews>
    <sheetView workbookViewId="0">
      <selection activeCell="A3" sqref="A3:B9"/>
    </sheetView>
  </sheetViews>
  <sheetFormatPr defaultRowHeight="15" x14ac:dyDescent="0.25"/>
  <cols>
    <col min="1" max="1" width="24.7109375" bestFit="1" customWidth="1"/>
    <col min="2" max="2" width="47.28515625" bestFit="1" customWidth="1"/>
    <col min="3" max="3" width="14.85546875" bestFit="1" customWidth="1"/>
    <col min="4" max="23" width="16.28515625" bestFit="1" customWidth="1"/>
    <col min="24" max="25" width="11.28515625" bestFit="1" customWidth="1"/>
  </cols>
  <sheetData>
    <row r="3" spans="1:2" x14ac:dyDescent="0.25">
      <c r="A3" s="5" t="s">
        <v>31</v>
      </c>
      <c r="B3" t="s">
        <v>45</v>
      </c>
    </row>
    <row r="4" spans="1:2" x14ac:dyDescent="0.25">
      <c r="A4" s="6" t="s">
        <v>17</v>
      </c>
      <c r="B4" s="9">
        <v>0.43897577164862062</v>
      </c>
    </row>
    <row r="5" spans="1:2" x14ac:dyDescent="0.25">
      <c r="A5" s="6" t="s">
        <v>11</v>
      </c>
      <c r="B5" s="9">
        <v>0.42576681373889619</v>
      </c>
    </row>
    <row r="6" spans="1:2" x14ac:dyDescent="0.25">
      <c r="A6" s="6" t="s">
        <v>15</v>
      </c>
      <c r="B6" s="9">
        <v>0.41670732845620179</v>
      </c>
    </row>
    <row r="7" spans="1:2" x14ac:dyDescent="0.25">
      <c r="A7" s="6" t="s">
        <v>26</v>
      </c>
      <c r="B7" s="9">
        <v>0.41603709226641566</v>
      </c>
    </row>
    <row r="8" spans="1:2" x14ac:dyDescent="0.25">
      <c r="A8" s="6" t="s">
        <v>12</v>
      </c>
      <c r="B8" s="9">
        <v>0.41547272673175417</v>
      </c>
    </row>
    <row r="9" spans="1:2" x14ac:dyDescent="0.25">
      <c r="A9" s="6" t="s">
        <v>32</v>
      </c>
      <c r="B9" s="9">
        <v>0.42259194656837773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9714A-4285-431E-9E56-22A6F35630E4}">
  <dimension ref="A3:B9"/>
  <sheetViews>
    <sheetView workbookViewId="0">
      <selection activeCell="A3" sqref="A3"/>
    </sheetView>
  </sheetViews>
  <sheetFormatPr defaultRowHeight="15" x14ac:dyDescent="0.25"/>
  <cols>
    <col min="1" max="1" width="22.42578125" bestFit="1" customWidth="1"/>
    <col min="2" max="2" width="18" bestFit="1" customWidth="1"/>
    <col min="3" max="3" width="15.7109375" bestFit="1" customWidth="1"/>
  </cols>
  <sheetData>
    <row r="3" spans="1:2" x14ac:dyDescent="0.25">
      <c r="A3" s="5" t="s">
        <v>31</v>
      </c>
      <c r="B3" t="s">
        <v>30</v>
      </c>
    </row>
    <row r="4" spans="1:2" x14ac:dyDescent="0.25">
      <c r="A4" s="6" t="s">
        <v>26</v>
      </c>
      <c r="B4" s="10">
        <v>858373000</v>
      </c>
    </row>
    <row r="5" spans="1:2" x14ac:dyDescent="0.25">
      <c r="A5" s="6" t="s">
        <v>22</v>
      </c>
      <c r="B5" s="10">
        <v>700426566</v>
      </c>
    </row>
    <row r="6" spans="1:2" x14ac:dyDescent="0.25">
      <c r="A6" s="6" t="s">
        <v>23</v>
      </c>
      <c r="B6" s="10">
        <v>678815482</v>
      </c>
    </row>
    <row r="7" spans="1:2" x14ac:dyDescent="0.25">
      <c r="A7" s="6" t="s">
        <v>10</v>
      </c>
      <c r="B7" s="10">
        <v>623357910</v>
      </c>
    </row>
    <row r="8" spans="1:2" x14ac:dyDescent="0.25">
      <c r="A8" s="6" t="s">
        <v>15</v>
      </c>
      <c r="B8" s="10">
        <v>459005868</v>
      </c>
    </row>
    <row r="9" spans="1:2" x14ac:dyDescent="0.25">
      <c r="A9" s="6" t="s">
        <v>32</v>
      </c>
      <c r="B9" s="10">
        <v>3319978826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D4C4-7859-4817-ADD7-9A42753B1FB0}">
  <dimension ref="A3:B9"/>
  <sheetViews>
    <sheetView workbookViewId="0">
      <selection activeCell="G22" sqref="G22"/>
    </sheetView>
  </sheetViews>
  <sheetFormatPr defaultRowHeight="15" x14ac:dyDescent="0.25"/>
  <cols>
    <col min="1" max="1" width="22.42578125" bestFit="1" customWidth="1"/>
    <col min="2" max="2" width="19" bestFit="1" customWidth="1"/>
  </cols>
  <sheetData>
    <row r="3" spans="1:2" x14ac:dyDescent="0.25">
      <c r="A3" s="5" t="s">
        <v>31</v>
      </c>
      <c r="B3" t="s">
        <v>33</v>
      </c>
    </row>
    <row r="4" spans="1:2" x14ac:dyDescent="0.25">
      <c r="A4" s="6" t="s">
        <v>26</v>
      </c>
      <c r="B4" s="11">
        <v>2797800564</v>
      </c>
    </row>
    <row r="5" spans="1:2" x14ac:dyDescent="0.25">
      <c r="A5" s="6" t="s">
        <v>23</v>
      </c>
      <c r="B5" s="11">
        <v>2048359754</v>
      </c>
    </row>
    <row r="6" spans="1:2" x14ac:dyDescent="0.25">
      <c r="A6" s="6" t="s">
        <v>10</v>
      </c>
      <c r="B6" s="11">
        <v>1518815515</v>
      </c>
    </row>
    <row r="7" spans="1:2" x14ac:dyDescent="0.25">
      <c r="A7" s="6" t="s">
        <v>15</v>
      </c>
      <c r="B7" s="11">
        <v>1402809540</v>
      </c>
    </row>
    <row r="8" spans="1:2" x14ac:dyDescent="0.25">
      <c r="A8" s="6" t="s">
        <v>22</v>
      </c>
      <c r="B8" s="11">
        <v>1347598739</v>
      </c>
    </row>
    <row r="9" spans="1:2" x14ac:dyDescent="0.25">
      <c r="A9" s="6" t="s">
        <v>32</v>
      </c>
      <c r="B9" s="11">
        <v>9115384112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EEF39-67FB-4FC6-B7CD-33E9C8108B7A}">
  <dimension ref="A3:D15"/>
  <sheetViews>
    <sheetView workbookViewId="0">
      <selection activeCell="D6" sqref="D6"/>
    </sheetView>
  </sheetViews>
  <sheetFormatPr defaultRowHeight="15" x14ac:dyDescent="0.25"/>
  <cols>
    <col min="1" max="1" width="13.140625" bestFit="1" customWidth="1"/>
    <col min="2" max="2" width="47.28515625" bestFit="1" customWidth="1"/>
    <col min="3" max="3" width="14.85546875" bestFit="1" customWidth="1"/>
  </cols>
  <sheetData>
    <row r="3" spans="1:4" x14ac:dyDescent="0.25">
      <c r="A3" s="5" t="s">
        <v>31</v>
      </c>
      <c r="B3" t="s">
        <v>45</v>
      </c>
    </row>
    <row r="4" spans="1:4" x14ac:dyDescent="0.25">
      <c r="A4" s="6" t="s">
        <v>34</v>
      </c>
      <c r="B4" s="4">
        <v>0.36008936855184809</v>
      </c>
    </row>
    <row r="5" spans="1:4" x14ac:dyDescent="0.25">
      <c r="A5" s="6" t="s">
        <v>35</v>
      </c>
      <c r="B5" s="4">
        <v>0.41007942267209641</v>
      </c>
      <c r="D5" s="4"/>
    </row>
    <row r="6" spans="1:4" x14ac:dyDescent="0.25">
      <c r="A6" s="6" t="s">
        <v>36</v>
      </c>
      <c r="B6" s="4">
        <v>0.36566604369535483</v>
      </c>
    </row>
    <row r="7" spans="1:4" x14ac:dyDescent="0.25">
      <c r="A7" s="6" t="s">
        <v>37</v>
      </c>
      <c r="B7" s="4">
        <v>0.33277625048505438</v>
      </c>
    </row>
    <row r="8" spans="1:4" x14ac:dyDescent="0.25">
      <c r="A8" s="6" t="s">
        <v>38</v>
      </c>
      <c r="B8" s="4">
        <v>0.42061977023532515</v>
      </c>
    </row>
    <row r="9" spans="1:4" x14ac:dyDescent="0.25">
      <c r="A9" s="6" t="s">
        <v>39</v>
      </c>
      <c r="B9" s="4">
        <v>0.32422012370450626</v>
      </c>
    </row>
    <row r="10" spans="1:4" x14ac:dyDescent="0.25">
      <c r="A10" s="6" t="s">
        <v>40</v>
      </c>
      <c r="B10" s="4">
        <v>0.36713512680133314</v>
      </c>
    </row>
    <row r="11" spans="1:4" x14ac:dyDescent="0.25">
      <c r="A11" s="6" t="s">
        <v>41</v>
      </c>
      <c r="B11" s="4">
        <v>0.40229739625132188</v>
      </c>
    </row>
    <row r="12" spans="1:4" x14ac:dyDescent="0.25">
      <c r="A12" s="6" t="s">
        <v>42</v>
      </c>
      <c r="B12" s="4">
        <v>0.37187081881412304</v>
      </c>
    </row>
    <row r="13" spans="1:4" x14ac:dyDescent="0.25">
      <c r="A13" s="6" t="s">
        <v>43</v>
      </c>
      <c r="B13" s="4">
        <v>0.33932066163836133</v>
      </c>
    </row>
    <row r="14" spans="1:4" x14ac:dyDescent="0.25">
      <c r="A14" s="6" t="s">
        <v>44</v>
      </c>
      <c r="B14" s="4">
        <v>0.33752279094437515</v>
      </c>
    </row>
    <row r="15" spans="1:4" x14ac:dyDescent="0.25">
      <c r="A15" s="6" t="s">
        <v>32</v>
      </c>
      <c r="B15" s="4">
        <v>0.36387191938378727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95B6B7-818D-4452-B23F-2BA88CF556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Charts</vt:lpstr>
      <vt:lpstr>DataSet</vt:lpstr>
      <vt:lpstr>TopOpeningWeekend</vt:lpstr>
      <vt:lpstr>top5usgross</vt:lpstr>
      <vt:lpstr>top5worldgross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paul mian</cp:lastModifiedBy>
  <dcterms:created xsi:type="dcterms:W3CDTF">2023-06-28T01:00:49Z</dcterms:created>
  <dcterms:modified xsi:type="dcterms:W3CDTF">2023-06-28T07:34:03Z</dcterms:modified>
</cp:coreProperties>
</file>