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40" windowHeight="12240" tabRatio="593"/>
  </bookViews>
  <sheets>
    <sheet name="Задание 1" sheetId="1" r:id="rId1"/>
    <sheet name="Задание 2" sheetId="2" r:id="rId2"/>
    <sheet name="Задание 3" sheetId="5" r:id="rId3"/>
    <sheet name="Задание 4" sheetId="6" r:id="rId4"/>
    <sheet name="Задание 5" sheetId="7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7"/>
  <c r="D12"/>
  <c r="D11"/>
  <c r="D12" i="2"/>
  <c r="D13" s="1"/>
  <c r="D17" s="1"/>
  <c r="D10" i="1"/>
  <c r="D9"/>
  <c r="D16" i="2" l="1"/>
</calcChain>
</file>

<file path=xl/sharedStrings.xml><?xml version="1.0" encoding="utf-8"?>
<sst xmlns="http://schemas.openxmlformats.org/spreadsheetml/2006/main" count="87" uniqueCount="65">
  <si>
    <t>Исходные данные:</t>
  </si>
  <si>
    <t xml:space="preserve">Ответ: </t>
  </si>
  <si>
    <t xml:space="preserve">Решение и Ответы: </t>
  </si>
  <si>
    <t>M(X)</t>
  </si>
  <si>
    <t>Дисперсия</t>
  </si>
  <si>
    <t>D</t>
  </si>
  <si>
    <t xml:space="preserve">Решение: </t>
  </si>
  <si>
    <t>Среднее значение</t>
  </si>
  <si>
    <t>1. Случайная непрерывная величина A имеет равномерное распределение на промежутке (200, 800]. Найдите ее среднее значение и дисперсию.</t>
  </si>
  <si>
    <t>M(x)=a+b/2</t>
  </si>
  <si>
    <t>D=(b−a)^2/12</t>
  </si>
  <si>
    <t>M(x)</t>
  </si>
  <si>
    <t>Найдем среднее значение M(x)=(800+200)/2</t>
  </si>
  <si>
    <t>Найдем дисперсию D =(800-200)^2/12</t>
  </si>
  <si>
    <t>О случайной непрерывной равномерно распределенной величине B известно, что ее дисперсия равна 0.2. Можно ли найти правую границу величины B и ее среднее значение зная, что левая граница равна 0.5? Если да, найдите ее.</t>
  </si>
  <si>
    <t xml:space="preserve">Левая граница </t>
  </si>
  <si>
    <t>a</t>
  </si>
  <si>
    <t xml:space="preserve">Правая граница </t>
  </si>
  <si>
    <t>b</t>
  </si>
  <si>
    <t>?</t>
  </si>
  <si>
    <t>М(х)</t>
  </si>
  <si>
    <t>D=(b−a)^2/12 =&gt; b=sqrt(12*D)+a</t>
  </si>
  <si>
    <t>Непрерывная случайная величина X распределена нормально и задана плотностью распределения f(x) = (1 / (4 * sqrt(2pi))) * exp((-(x+2)**2) / 32)
Найдите:
а). M(X)
б). D(X)
в). std(X) (среднее квадратичное отклонение)</t>
  </si>
  <si>
    <t>а). M(X)</t>
  </si>
  <si>
    <t>б). D(X)</t>
  </si>
  <si>
    <t>в). std(X) (среднее квадратичное отклонение)</t>
  </si>
  <si>
    <t>См. часть формулы -(x-M(x))**2 =&gt; M(x) = -2</t>
  </si>
  <si>
    <t>См. часть формулы 32/2</t>
  </si>
  <si>
    <t>среднее квадратичное отклонение = sqrt (D)</t>
  </si>
  <si>
    <t>cm</t>
  </si>
  <si>
    <t>среднее квадратичное отклонение</t>
  </si>
  <si>
    <t>δ</t>
  </si>
  <si>
    <t>а). больше 182 см</t>
  </si>
  <si>
    <t>4. Рост взрослого населения города X имеет нормальное распределение.
Причем, средний рост равен 174 см;, а среднее квадратичное отклонение равно 8 см;.
Какова вероятность того, что случайным образом выбранный взрослый человек имеет рост:
а). больше 182 см;
б). больше 190 см;
в). от 166 см; до 190 см;
г). от 166 см; до 182 см;
д). от 158 см; до 190 см;
е). не выше 150 см; или не ниже 190 см;
ё). не выше 150 см; или не ниже 198 см;
ж). ниже 166 см;.</t>
  </si>
  <si>
    <t>б). больше 190 см;</t>
  </si>
  <si>
    <t>в). от 166 см до 190 см;</t>
  </si>
  <si>
    <t>г). от 166 см до 182 см;</t>
  </si>
  <si>
    <t>д). от 158 см до 190 см;</t>
  </si>
  <si>
    <t>е). не выше 150 см; или не ниже 190 см;</t>
  </si>
  <si>
    <t>ё). не выше 150 см или не ниже 198 см</t>
  </si>
  <si>
    <t>ж). ниже 166 см.</t>
  </si>
  <si>
    <t>5. На сколько сигм (средних квадратичных отклонений) отклоняется рост человека, равный 190 см, от математического ожидания роста в популяции, в которой M(X) = 178 см и D(X) = 25 кв.см?</t>
  </si>
  <si>
    <t>D(Х)</t>
  </si>
  <si>
    <r>
      <t>cm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</si>
  <si>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Сколько δ между 190 и 178</t>
  </si>
  <si>
    <t>рост человека 190 см</t>
  </si>
  <si>
    <t>Ответ</t>
  </si>
  <si>
    <t xml:space="preserve"> между 190 и 178 есть 2,4 δ</t>
  </si>
  <si>
    <t xml:space="preserve">Решение и Ответ: </t>
  </si>
  <si>
    <r>
      <rPr>
        <sz val="11"/>
        <color theme="1"/>
        <rFont val="Calibri"/>
        <family val="2"/>
        <charset val="204"/>
      </rPr>
      <t xml:space="preserve">µ, </t>
    </r>
    <r>
      <rPr>
        <sz val="11"/>
        <color theme="1"/>
        <rFont val="Calibri"/>
        <family val="2"/>
        <scheme val="minor"/>
      </rPr>
      <t>cm</t>
    </r>
  </si>
  <si>
    <r>
      <t>P(A) = 1-НОРМ.РАСП.(182;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;</t>
    </r>
    <r>
      <rPr>
        <sz val="11"/>
        <color theme="1"/>
        <rFont val="Calibri"/>
        <family val="2"/>
        <scheme val="minor"/>
      </rPr>
      <t>ИСТИНА)</t>
    </r>
  </si>
  <si>
    <t>0.15865525393145707</t>
  </si>
  <si>
    <r>
      <t>P(A) = 1-НОРМ.РАСП.(190;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;</t>
    </r>
    <r>
      <rPr>
        <sz val="11"/>
        <color theme="1"/>
        <rFont val="Calibri"/>
        <family val="2"/>
        <scheme val="minor"/>
      </rPr>
      <t>ИСТИНА)</t>
    </r>
  </si>
  <si>
    <t>0.02275013194817921</t>
  </si>
  <si>
    <r>
      <t>P(A) = НОРМ.РАСП.(190;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;ЛОЖЬ</t>
    </r>
    <r>
      <rPr>
        <sz val="11"/>
        <color theme="1"/>
        <rFont val="Calibri"/>
        <family val="2"/>
        <scheme val="minor"/>
      </rPr>
      <t>)-НОРМ.РАСП.(166;µ;δ;ИСТИНА)</t>
    </r>
  </si>
  <si>
    <t>0.8185946141203637</t>
  </si>
  <si>
    <r>
      <t>P(A) = НОРМ.РАСП.(182;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;ЛОЖЬ</t>
    </r>
    <r>
      <rPr>
        <sz val="11"/>
        <color theme="1"/>
        <rFont val="Calibri"/>
        <family val="2"/>
        <scheme val="minor"/>
      </rPr>
      <t>)-НОРМ.РАСП.(166;µ;δ;ИСТИНА)</t>
    </r>
  </si>
  <si>
    <t>0.6826894921370859</t>
  </si>
  <si>
    <r>
      <t>P(A) = НОРМ.РАСП.(190;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;ЛОЖЬ</t>
    </r>
    <r>
      <rPr>
        <sz val="11"/>
        <color theme="1"/>
        <rFont val="Calibri"/>
        <family val="2"/>
        <scheme val="minor"/>
      </rPr>
      <t>)-НОРМ.РАСП.(158;µ;δ;ИСТИНА)</t>
    </r>
  </si>
  <si>
    <r>
      <t>P(A) = НОРМ.РАСП.(150;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;ЛОЖЬ</t>
    </r>
    <r>
      <rPr>
        <sz val="11"/>
        <color theme="1"/>
        <rFont val="Calibri"/>
        <family val="2"/>
        <scheme val="minor"/>
      </rPr>
      <t>)+1-НОРМ.РАСП.(190;µ;δ;ИСТИНА)</t>
    </r>
  </si>
  <si>
    <t>0.002699796063260096</t>
  </si>
  <si>
    <t>0.9544997361036416</t>
  </si>
  <si>
    <t>0.0241000299798092</t>
  </si>
  <si>
    <r>
      <t>P(A) = НОРМ.РАСП.(150;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;ЛОЖЬ</t>
    </r>
    <r>
      <rPr>
        <sz val="11"/>
        <color theme="1"/>
        <rFont val="Calibri"/>
        <family val="2"/>
        <scheme val="minor"/>
      </rPr>
      <t>)+1-НОРМ.РАСП.(198;µ;δ;ИСТИНА)</t>
    </r>
  </si>
  <si>
    <r>
      <t>P(A) = НОРМ.РАСП.(166;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;</t>
    </r>
    <r>
      <rPr>
        <sz val="11"/>
        <color theme="1"/>
        <rFont val="Calibri"/>
        <family val="2"/>
        <scheme val="minor"/>
      </rPr>
      <t>ЛОЖЬ)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</si>
</sst>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/>
    <xf numFmtId="10" fontId="0" fillId="0" borderId="0" xfId="1" applyNumberFormat="1" applyFont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4" fillId="0" borderId="0" xfId="0" applyFont="1"/>
    <xf numFmtId="0" fontId="5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2" borderId="0" xfId="0" applyFont="1" applyFill="1"/>
    <xf numFmtId="0" fontId="7" fillId="0" borderId="0" xfId="0" applyFont="1" applyAlignment="1">
      <alignment vertical="top" wrapText="1"/>
    </xf>
    <xf numFmtId="0" fontId="1" fillId="0" borderId="0" xfId="0" applyFont="1"/>
    <xf numFmtId="10" fontId="0" fillId="0" borderId="0" xfId="1" applyNumberFormat="1" applyFont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7"/>
  <sheetViews>
    <sheetView tabSelected="1" zoomScaleNormal="100" workbookViewId="0">
      <selection activeCell="B17" sqref="B17"/>
    </sheetView>
  </sheetViews>
  <sheetFormatPr defaultRowHeight="15"/>
  <cols>
    <col min="1" max="1" width="4.140625" customWidth="1"/>
    <col min="2" max="2" width="50.28515625" customWidth="1"/>
    <col min="3" max="3" width="9" customWidth="1"/>
    <col min="4" max="4" width="21.140625" customWidth="1"/>
  </cols>
  <sheetData>
    <row r="2" spans="2:7" ht="36" customHeight="1">
      <c r="B2" s="17" t="s">
        <v>8</v>
      </c>
      <c r="C2" s="17"/>
      <c r="D2" s="17"/>
      <c r="E2" s="2"/>
      <c r="F2" s="2"/>
      <c r="G2" s="2"/>
    </row>
    <row r="3" spans="2:7">
      <c r="B3" s="8"/>
      <c r="C3" s="8"/>
      <c r="D3" s="8"/>
    </row>
    <row r="4" spans="2:7" s="18" customFormat="1">
      <c r="B4" s="21" t="s">
        <v>0</v>
      </c>
      <c r="C4" s="21"/>
      <c r="D4" s="21"/>
    </row>
    <row r="5" spans="2:7" s="18" customFormat="1">
      <c r="B5" s="19" t="s">
        <v>48</v>
      </c>
      <c r="C5" s="20"/>
      <c r="D5" s="20"/>
    </row>
    <row r="6" spans="2:7" s="18" customFormat="1" ht="8.25" customHeight="1">
      <c r="B6" s="13"/>
      <c r="C6" s="22"/>
      <c r="D6" s="13"/>
    </row>
    <row r="7" spans="2:7" ht="21.75" customHeight="1">
      <c r="B7" t="s">
        <v>9</v>
      </c>
      <c r="C7" s="15"/>
      <c r="D7" s="2"/>
    </row>
    <row r="8" spans="2:7" ht="21.75" customHeight="1">
      <c r="B8" t="s">
        <v>10</v>
      </c>
      <c r="C8" s="15"/>
      <c r="D8" s="2"/>
    </row>
    <row r="9" spans="2:7" ht="21.75" customHeight="1">
      <c r="B9" s="2" t="s">
        <v>12</v>
      </c>
      <c r="C9" s="15" t="s">
        <v>11</v>
      </c>
      <c r="D9" s="2">
        <f>(800+200)/2</f>
        <v>500</v>
      </c>
    </row>
    <row r="10" spans="2:7" ht="21.75" customHeight="1">
      <c r="B10" s="2" t="s">
        <v>13</v>
      </c>
      <c r="C10" s="15" t="s">
        <v>5</v>
      </c>
      <c r="D10" s="2">
        <f>(800-200)^2/12</f>
        <v>30000</v>
      </c>
    </row>
    <row r="11" spans="2:7" ht="21.75" customHeight="1">
      <c r="B11" s="2"/>
      <c r="C11" s="15"/>
      <c r="D11" s="2"/>
    </row>
    <row r="12" spans="2:7" ht="21.75" customHeight="1">
      <c r="B12" s="2"/>
      <c r="C12" s="15"/>
      <c r="D12" s="2"/>
    </row>
    <row r="13" spans="2:7" ht="21.75" customHeight="1">
      <c r="B13" s="2"/>
      <c r="C13" s="15"/>
      <c r="D13" s="2"/>
    </row>
    <row r="14" spans="2:7" ht="21.75" customHeight="1">
      <c r="B14" s="2"/>
      <c r="C14" s="15"/>
      <c r="D14" s="2"/>
    </row>
    <row r="15" spans="2:7" ht="21.75" customHeight="1">
      <c r="B15" s="2"/>
      <c r="C15" s="15"/>
      <c r="D15" s="2"/>
    </row>
    <row r="16" spans="2:7" ht="21.75" customHeight="1">
      <c r="B16" s="2"/>
      <c r="C16" s="15"/>
      <c r="D16" s="2"/>
    </row>
    <row r="17" spans="2:4" ht="21.75" customHeight="1">
      <c r="B17" s="2"/>
      <c r="C17" s="15"/>
      <c r="D17" s="2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7"/>
  <sheetViews>
    <sheetView zoomScaleNormal="100" workbookViewId="0">
      <selection activeCell="I12" sqref="I12"/>
    </sheetView>
  </sheetViews>
  <sheetFormatPr defaultRowHeight="15"/>
  <cols>
    <col min="1" max="1" width="3.28515625" customWidth="1"/>
    <col min="2" max="2" width="60.5703125" style="11" customWidth="1"/>
    <col min="3" max="3" width="9.140625" customWidth="1"/>
    <col min="4" max="4" width="10.28515625" bestFit="1" customWidth="1"/>
    <col min="5" max="5" width="4.7109375" customWidth="1"/>
    <col min="6" max="6" width="5" customWidth="1"/>
    <col min="7" max="9" width="4.42578125" customWidth="1"/>
  </cols>
  <sheetData>
    <row r="2" spans="2:7" ht="63.75" customHeight="1">
      <c r="B2" s="17" t="s">
        <v>14</v>
      </c>
      <c r="C2" s="17"/>
      <c r="D2" s="17"/>
      <c r="E2" s="2"/>
      <c r="F2" s="2"/>
      <c r="G2" s="2"/>
    </row>
    <row r="3" spans="2:7">
      <c r="B3" s="13"/>
      <c r="C3" s="13"/>
      <c r="D3" s="13"/>
      <c r="E3" s="2"/>
      <c r="F3" s="2"/>
      <c r="G3" s="2"/>
    </row>
    <row r="4" spans="2:7">
      <c r="B4" s="10" t="s">
        <v>0</v>
      </c>
      <c r="C4" s="3"/>
      <c r="D4" s="3"/>
    </row>
    <row r="6" spans="2:7">
      <c r="B6" s="11" t="s">
        <v>4</v>
      </c>
      <c r="C6" t="s">
        <v>5</v>
      </c>
      <c r="D6">
        <v>0.2</v>
      </c>
    </row>
    <row r="7" spans="2:7">
      <c r="B7" s="1" t="s">
        <v>15</v>
      </c>
      <c r="C7" t="s">
        <v>16</v>
      </c>
      <c r="D7">
        <v>0.5</v>
      </c>
    </row>
    <row r="8" spans="2:7">
      <c r="B8" s="1" t="s">
        <v>17</v>
      </c>
      <c r="C8" t="s">
        <v>18</v>
      </c>
      <c r="D8" t="s">
        <v>19</v>
      </c>
    </row>
    <row r="9" spans="2:7">
      <c r="B9" s="1" t="s">
        <v>7</v>
      </c>
      <c r="C9" t="s">
        <v>20</v>
      </c>
      <c r="D9" t="s">
        <v>19</v>
      </c>
    </row>
    <row r="10" spans="2:7">
      <c r="B10" s="1"/>
    </row>
    <row r="11" spans="2:7">
      <c r="B11" s="12" t="s">
        <v>6</v>
      </c>
      <c r="C11" s="6"/>
      <c r="D11" s="6"/>
    </row>
    <row r="12" spans="2:7">
      <c r="B12" t="s">
        <v>21</v>
      </c>
      <c r="C12" t="s">
        <v>18</v>
      </c>
      <c r="D12">
        <f>$D$7+SQRT(12*$D$6)</f>
        <v>2.0491933384829668</v>
      </c>
    </row>
    <row r="13" spans="2:7">
      <c r="B13" s="1" t="s">
        <v>9</v>
      </c>
      <c r="C13" t="s">
        <v>11</v>
      </c>
      <c r="D13">
        <f>(D12+D7)/2</f>
        <v>1.2745966692414834</v>
      </c>
    </row>
    <row r="14" spans="2:7">
      <c r="B14" s="1"/>
    </row>
    <row r="15" spans="2:7" s="18" customFormat="1">
      <c r="B15" s="19" t="s">
        <v>1</v>
      </c>
      <c r="C15" s="20"/>
      <c r="D15" s="20"/>
    </row>
    <row r="16" spans="2:7" s="18" customFormat="1">
      <c r="B16" s="14" t="s">
        <v>17</v>
      </c>
      <c r="C16" s="18" t="s">
        <v>18</v>
      </c>
      <c r="D16" s="18">
        <f>D12</f>
        <v>2.0491933384829668</v>
      </c>
    </row>
    <row r="17" spans="2:4" s="18" customFormat="1">
      <c r="B17" s="14" t="s">
        <v>7</v>
      </c>
      <c r="C17" s="18" t="s">
        <v>20</v>
      </c>
      <c r="D17" s="18">
        <f>D13</f>
        <v>1.2745966692414834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0"/>
  <sheetViews>
    <sheetView workbookViewId="0">
      <selection activeCell="D9" sqref="D9"/>
    </sheetView>
  </sheetViews>
  <sheetFormatPr defaultRowHeight="15"/>
  <cols>
    <col min="2" max="2" width="27.28515625" customWidth="1"/>
    <col min="3" max="3" width="36" customWidth="1"/>
    <col min="4" max="4" width="12" bestFit="1" customWidth="1"/>
    <col min="6" max="6" width="10.28515625" customWidth="1"/>
    <col min="7" max="15" width="6" bestFit="1" customWidth="1"/>
  </cols>
  <sheetData>
    <row r="2" spans="2:4" s="14" customFormat="1" ht="100.5" customHeight="1">
      <c r="B2" s="17" t="s">
        <v>22</v>
      </c>
      <c r="C2" s="17"/>
      <c r="D2" s="17"/>
    </row>
    <row r="3" spans="2:4">
      <c r="B3" s="7"/>
      <c r="C3" s="7"/>
      <c r="D3" s="7"/>
    </row>
    <row r="4" spans="2:4">
      <c r="B4" s="3" t="s">
        <v>0</v>
      </c>
      <c r="C4" s="3"/>
      <c r="D4" s="3"/>
    </row>
    <row r="5" spans="2:4">
      <c r="B5" s="12" t="s">
        <v>1</v>
      </c>
      <c r="C5" s="6"/>
      <c r="D5" s="6"/>
    </row>
    <row r="6" spans="2:4" ht="30">
      <c r="B6" s="13" t="s">
        <v>23</v>
      </c>
      <c r="C6" s="13" t="s">
        <v>26</v>
      </c>
      <c r="D6" s="13">
        <v>-2</v>
      </c>
    </row>
    <row r="7" spans="2:4">
      <c r="B7" s="13" t="s">
        <v>24</v>
      </c>
      <c r="C7" s="13" t="s">
        <v>27</v>
      </c>
      <c r="D7" s="13">
        <v>16</v>
      </c>
    </row>
    <row r="8" spans="2:4" ht="39" customHeight="1">
      <c r="B8" s="13" t="s">
        <v>25</v>
      </c>
      <c r="C8" s="13" t="s">
        <v>28</v>
      </c>
      <c r="D8" s="13">
        <v>4</v>
      </c>
    </row>
    <row r="9" spans="2:4">
      <c r="B9" s="13"/>
      <c r="C9" s="13"/>
      <c r="D9" s="13"/>
    </row>
    <row r="10" spans="2:4">
      <c r="B10" s="13"/>
      <c r="C10" s="13"/>
      <c r="D10" s="13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H20"/>
  <sheetViews>
    <sheetView zoomScaleNormal="100" workbookViewId="0">
      <selection activeCell="C24" sqref="C24"/>
    </sheetView>
  </sheetViews>
  <sheetFormatPr defaultRowHeight="15"/>
  <cols>
    <col min="1" max="1" width="2.7109375" customWidth="1"/>
    <col min="2" max="2" width="40" customWidth="1"/>
    <col min="3" max="3" width="62.28515625" bestFit="1" customWidth="1"/>
    <col min="4" max="4" width="22" customWidth="1"/>
  </cols>
  <sheetData>
    <row r="2" spans="2:8" ht="21.75" customHeight="1">
      <c r="B2" s="17" t="s">
        <v>33</v>
      </c>
      <c r="C2" s="17"/>
      <c r="D2" s="17"/>
      <c r="E2" s="2"/>
      <c r="F2" s="2"/>
      <c r="G2" s="2"/>
      <c r="H2" s="2"/>
    </row>
    <row r="3" spans="2:8" ht="15" customHeight="1">
      <c r="B3" s="17"/>
      <c r="C3" s="17"/>
      <c r="D3" s="17"/>
      <c r="E3" s="2"/>
      <c r="F3" s="2"/>
      <c r="G3" s="2"/>
      <c r="H3" s="2"/>
    </row>
    <row r="4" spans="2:8" ht="21.75" customHeight="1">
      <c r="B4" s="17"/>
      <c r="C4" s="17"/>
      <c r="D4" s="17"/>
      <c r="E4" s="2"/>
      <c r="F4" s="2"/>
      <c r="G4" s="2"/>
      <c r="H4" s="2"/>
    </row>
    <row r="5" spans="2:8" ht="120.75" customHeight="1">
      <c r="B5" s="17"/>
      <c r="C5" s="17"/>
      <c r="D5" s="17"/>
      <c r="E5" s="2"/>
      <c r="F5" s="2"/>
      <c r="G5" s="2"/>
      <c r="H5" s="2"/>
    </row>
    <row r="6" spans="2:8">
      <c r="B6" s="7"/>
      <c r="C6" s="7"/>
      <c r="D6" s="7"/>
      <c r="E6" s="7"/>
      <c r="F6" s="7"/>
      <c r="G6" s="7"/>
      <c r="H6" s="7"/>
    </row>
    <row r="7" spans="2:8">
      <c r="B7" s="3" t="s">
        <v>0</v>
      </c>
      <c r="C7" s="3"/>
      <c r="D7" s="3"/>
    </row>
    <row r="8" spans="2:8">
      <c r="B8" s="1" t="s">
        <v>3</v>
      </c>
      <c r="C8" s="23" t="s">
        <v>49</v>
      </c>
      <c r="D8">
        <v>174</v>
      </c>
    </row>
    <row r="9" spans="2:8">
      <c r="B9" s="1" t="s">
        <v>30</v>
      </c>
      <c r="C9" s="9" t="s">
        <v>31</v>
      </c>
      <c r="D9">
        <v>8</v>
      </c>
    </row>
    <row r="10" spans="2:8">
      <c r="B10" s="1"/>
    </row>
    <row r="11" spans="2:8">
      <c r="B11" s="5" t="s">
        <v>2</v>
      </c>
      <c r="C11" s="6"/>
      <c r="D11" s="6"/>
    </row>
    <row r="12" spans="2:8">
      <c r="B12" s="16" t="s">
        <v>32</v>
      </c>
      <c r="C12" t="s">
        <v>50</v>
      </c>
      <c r="D12" s="4" t="s">
        <v>51</v>
      </c>
    </row>
    <row r="13" spans="2:8">
      <c r="B13" s="16" t="s">
        <v>34</v>
      </c>
      <c r="C13" t="s">
        <v>52</v>
      </c>
      <c r="D13" s="4" t="s">
        <v>53</v>
      </c>
    </row>
    <row r="14" spans="2:8">
      <c r="B14" s="16" t="s">
        <v>35</v>
      </c>
      <c r="C14" t="s">
        <v>54</v>
      </c>
      <c r="D14" s="24" t="s">
        <v>55</v>
      </c>
    </row>
    <row r="15" spans="2:8">
      <c r="B15" s="16" t="s">
        <v>36</v>
      </c>
      <c r="C15" t="s">
        <v>56</v>
      </c>
      <c r="D15" s="4" t="s">
        <v>57</v>
      </c>
    </row>
    <row r="16" spans="2:8">
      <c r="B16" s="16" t="s">
        <v>37</v>
      </c>
      <c r="C16" t="s">
        <v>58</v>
      </c>
      <c r="D16" s="24" t="s">
        <v>61</v>
      </c>
    </row>
    <row r="17" spans="2:4">
      <c r="B17" s="16" t="s">
        <v>38</v>
      </c>
      <c r="C17" t="s">
        <v>59</v>
      </c>
      <c r="D17" s="4" t="s">
        <v>62</v>
      </c>
    </row>
    <row r="18" spans="2:4">
      <c r="B18" s="16" t="s">
        <v>39</v>
      </c>
      <c r="C18" t="s">
        <v>63</v>
      </c>
      <c r="D18" s="4" t="s">
        <v>60</v>
      </c>
    </row>
    <row r="19" spans="2:4">
      <c r="B19" s="16" t="s">
        <v>40</v>
      </c>
      <c r="C19" t="s">
        <v>64</v>
      </c>
      <c r="D19" s="4" t="s">
        <v>51</v>
      </c>
    </row>
    <row r="20" spans="2:4">
      <c r="B20" s="16"/>
      <c r="D20" s="4"/>
    </row>
  </sheetData>
  <mergeCells count="1">
    <mergeCell ref="B2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5"/>
  <sheetViews>
    <sheetView topLeftCell="A2" workbookViewId="0">
      <selection activeCell="A4" sqref="A4:XFD4"/>
    </sheetView>
  </sheetViews>
  <sheetFormatPr defaultRowHeight="15"/>
  <cols>
    <col min="1" max="1" width="2.7109375" customWidth="1"/>
    <col min="2" max="2" width="40" customWidth="1"/>
    <col min="3" max="3" width="11" customWidth="1"/>
    <col min="4" max="4" width="39.28515625" customWidth="1"/>
  </cols>
  <sheetData>
    <row r="2" spans="2:8" ht="21.75" customHeight="1">
      <c r="B2" s="17" t="s">
        <v>41</v>
      </c>
      <c r="C2" s="17"/>
      <c r="D2" s="17"/>
      <c r="E2" s="2"/>
      <c r="F2" s="2"/>
      <c r="G2" s="2"/>
      <c r="H2" s="2"/>
    </row>
    <row r="3" spans="2:8" ht="21.75" customHeight="1">
      <c r="B3" s="17"/>
      <c r="C3" s="17"/>
      <c r="D3" s="17"/>
      <c r="E3" s="2"/>
      <c r="F3" s="2"/>
      <c r="G3" s="2"/>
      <c r="H3" s="2"/>
    </row>
    <row r="4" spans="2:8" s="18" customFormat="1">
      <c r="B4" s="21" t="s">
        <v>0</v>
      </c>
      <c r="C4" s="21"/>
      <c r="D4" s="21"/>
    </row>
    <row r="5" spans="2:8">
      <c r="B5" s="1" t="s">
        <v>45</v>
      </c>
      <c r="C5" t="s">
        <v>29</v>
      </c>
      <c r="D5">
        <v>190</v>
      </c>
    </row>
    <row r="6" spans="2:8">
      <c r="B6" s="1" t="s">
        <v>3</v>
      </c>
      <c r="C6" t="s">
        <v>29</v>
      </c>
      <c r="D6">
        <v>178</v>
      </c>
    </row>
    <row r="7" spans="2:8" ht="17.25">
      <c r="B7" s="1" t="s">
        <v>42</v>
      </c>
      <c r="C7" t="s">
        <v>43</v>
      </c>
      <c r="D7">
        <v>25</v>
      </c>
    </row>
    <row r="8" spans="2:8">
      <c r="B8" s="1" t="s">
        <v>30</v>
      </c>
      <c r="C8" s="9" t="s">
        <v>31</v>
      </c>
      <c r="D8" t="s">
        <v>19</v>
      </c>
    </row>
    <row r="9" spans="2:8">
      <c r="B9" s="1"/>
    </row>
    <row r="10" spans="2:8">
      <c r="B10" s="5" t="s">
        <v>2</v>
      </c>
      <c r="C10" s="6"/>
      <c r="D10" s="6"/>
    </row>
    <row r="11" spans="2:8">
      <c r="C11" s="9" t="s">
        <v>31</v>
      </c>
      <c r="D11">
        <f>SQRT(D7)</f>
        <v>5</v>
      </c>
    </row>
    <row r="12" spans="2:8">
      <c r="B12" s="1" t="s">
        <v>44</v>
      </c>
      <c r="D12">
        <f>($D$5-$D$6)/SQRT($D$7)</f>
        <v>2.4</v>
      </c>
    </row>
    <row r="14" spans="2:8" s="18" customFormat="1">
      <c r="B14" s="19" t="s">
        <v>46</v>
      </c>
      <c r="C14" s="20"/>
      <c r="D14" s="20"/>
    </row>
    <row r="15" spans="2:8" s="18" customFormat="1">
      <c r="B15" s="14" t="s">
        <v>47</v>
      </c>
      <c r="D15" s="18">
        <f>($D$5-$D$6)/SQRT($D$7)</f>
        <v>2.4</v>
      </c>
    </row>
  </sheetData>
  <mergeCells count="1">
    <mergeCell ref="B2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ops-23 ops-23</cp:lastModifiedBy>
  <dcterms:created xsi:type="dcterms:W3CDTF">2015-06-05T18:17:20Z</dcterms:created>
  <dcterms:modified xsi:type="dcterms:W3CDTF">2023-07-06T14:07:25Z</dcterms:modified>
</cp:coreProperties>
</file>