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iste\Downloads\paul\Docuementos\Platzi\Escuela Data Science\Curso de Excel Basico\"/>
    </mc:Choice>
  </mc:AlternateContent>
  <xr:revisionPtr revIDLastSave="0" documentId="13_ncr:1_{B665FAB7-309C-405F-A80C-238EFAFAD6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_has_products" sheetId="2" r:id="rId1"/>
    <sheet name="Sheet4" sheetId="10" r:id="rId2"/>
    <sheet name="Sheet2" sheetId="9" r:id="rId3"/>
    <sheet name="products_has_options" sheetId="5" r:id="rId4"/>
    <sheet name="Sheet3" sheetId="8" r:id="rId5"/>
    <sheet name="vendor" sheetId="7" r:id="rId6"/>
    <sheet name="Sheet1" sheetId="1" r:id="rId7"/>
  </sheets>
  <definedNames>
    <definedName name="Cantidad">products_has_options[quantity]</definedName>
    <definedName name="Entregado">Sheet1!$E$6:$E$7</definedName>
    <definedName name="ExternalData_1" localSheetId="0" hidden="1">orders_has_products!$B$1:$E$31</definedName>
    <definedName name="ExternalData_1" localSheetId="3" hidden="1">products_has_options!$C$2:$G$32</definedName>
    <definedName name="ExternalData_2" localSheetId="5" hidden="1">vendor!$A$1:$D$8</definedName>
    <definedName name="price">products_has_options[[price ]]</definedName>
    <definedName name="Proceso">Sheet1!$E$2:$E$3</definedName>
    <definedName name="Sales">products_has_options[sales]</definedName>
    <definedName name="Transito">Sheet1!$E$4:$E$5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I11" i="5"/>
  <c r="I19" i="5"/>
  <c r="I27" i="5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I9" i="5"/>
  <c r="H10" i="5"/>
  <c r="I10" i="5" s="1"/>
  <c r="H11" i="5"/>
  <c r="I12" i="5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H28" i="5"/>
  <c r="I28" i="5" s="1"/>
  <c r="H29" i="5"/>
  <c r="I29" i="5" s="1"/>
  <c r="H30" i="5"/>
  <c r="I30" i="5" s="1"/>
  <c r="H31" i="5"/>
  <c r="I31" i="5" s="1"/>
  <c r="H32" i="5"/>
  <c r="I32" i="5" s="1"/>
  <c r="I3" i="2"/>
  <c r="I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E5D87D-40F5-4DF3-92AF-563624CD288B}" keepAlive="1" name="Query - orders_has_products" description="Connection to the 'orders_has_products' query in the workbook." type="5" refreshedVersion="7" background="1" saveData="1">
    <dbPr connection="Provider=Microsoft.Mashup.OleDb.1;Data Source=$Workbook$;Location=orders_has_products;Extended Properties=&quot;&quot;" command="SELECT * FROM [orders_has_products]"/>
  </connection>
  <connection id="2" xr16:uid="{19B11CBF-C62E-4629-A07C-94169A9178E9}" keepAlive="1" name="Query - orders_has_products (2)" description="Connection to the 'orders_has_products (2)' query in the workbook." type="5" refreshedVersion="0" background="1">
    <dbPr connection="Provider=Microsoft.Mashup.OleDb.1;Data Source=$Workbook$;Location=&quot;orders_has_products (2)&quot;;Extended Properties=&quot;&quot;" command="SELECT * FROM [orders_has_products (2)]"/>
  </connection>
  <connection id="3" xr16:uid="{F93A42C9-C772-4A8F-A15C-BA6293384903}" keepAlive="1" name="Query - products" description="Connection to the 'products' query in the workbook." type="5" refreshedVersion="0" background="1">
    <dbPr connection="Provider=Microsoft.Mashup.OleDb.1;Data Source=$Workbook$;Location=products;Extended Properties=&quot;&quot;" command="SELECT * FROM [products]"/>
  </connection>
  <connection id="4" xr16:uid="{6A518870-92C5-4837-AA8F-75BB43AA8AD5}" keepAlive="1" name="Query - products_has_options" description="Connection to the 'products_has_options' query in the workbook." type="5" refreshedVersion="7" background="1" saveData="1">
    <dbPr connection="Provider=Microsoft.Mashup.OleDb.1;Data Source=$Workbook$;Location=products_has_options;Extended Properties=&quot;&quot;" command="SELECT * FROM [products_has_options]"/>
  </connection>
  <connection id="5" xr16:uid="{6303D872-CEFE-49FE-B46D-E2A79A7112C9}" keepAlive="1" name="Query - vendor" description="Connection to the 'vendor' query in the workbook." type="5" refreshedVersion="7" background="1" saveData="1">
    <dbPr connection="Provider=Microsoft.Mashup.OleDb.1;Data Source=$Workbook$;Location=vendor;Extended Properties=&quot;&quot;" command="SELECT * FROM [vendor]"/>
  </connection>
</connections>
</file>

<file path=xl/sharedStrings.xml><?xml version="1.0" encoding="utf-8"?>
<sst xmlns="http://schemas.openxmlformats.org/spreadsheetml/2006/main" count="108" uniqueCount="60">
  <si>
    <t>order_id</t>
  </si>
  <si>
    <t>product_id</t>
  </si>
  <si>
    <t>option_id</t>
  </si>
  <si>
    <t>quantity</t>
  </si>
  <si>
    <t>Transito</t>
  </si>
  <si>
    <t>Proceso</t>
  </si>
  <si>
    <t>Opciones…</t>
  </si>
  <si>
    <t>Entregado</t>
  </si>
  <si>
    <t>listas</t>
  </si>
  <si>
    <t>En stock</t>
  </si>
  <si>
    <t>En venta</t>
  </si>
  <si>
    <t>En camino</t>
  </si>
  <si>
    <t>Retraso</t>
  </si>
  <si>
    <t>Conforme</t>
  </si>
  <si>
    <t>Reclamo</t>
  </si>
  <si>
    <t>Estado1</t>
  </si>
  <si>
    <t>Estado 2</t>
  </si>
  <si>
    <t xml:space="preserve">product_id </t>
  </si>
  <si>
    <t xml:space="preserve">option_id </t>
  </si>
  <si>
    <t xml:space="preserve">price </t>
  </si>
  <si>
    <t xml:space="preserve">on_sale </t>
  </si>
  <si>
    <t xml:space="preserve">vendor_id </t>
  </si>
  <si>
    <t xml:space="preserve">vendor_name </t>
  </si>
  <si>
    <t xml:space="preserve">vendor_phone </t>
  </si>
  <si>
    <t>vender_email</t>
  </si>
  <si>
    <t xml:space="preserve">Apple </t>
  </si>
  <si>
    <t>apple@gmail.com</t>
  </si>
  <si>
    <t xml:space="preserve"> Microsoft </t>
  </si>
  <si>
    <t>microsoft@gmail.com</t>
  </si>
  <si>
    <t xml:space="preserve">Lenovo </t>
  </si>
  <si>
    <t>lenovo@gmail.com</t>
  </si>
  <si>
    <t xml:space="preserve">Asus </t>
  </si>
  <si>
    <t>asus@gmail.com</t>
  </si>
  <si>
    <t xml:space="preserve">Dell </t>
  </si>
  <si>
    <t>dell@gmail.com</t>
  </si>
  <si>
    <t xml:space="preserve">Monoprice </t>
  </si>
  <si>
    <t>monoprice@gmail.com</t>
  </si>
  <si>
    <t xml:space="preserve">Sony </t>
  </si>
  <si>
    <t>sony@gmail.com</t>
  </si>
  <si>
    <t>Monoprice</t>
  </si>
  <si>
    <t>Apple</t>
  </si>
  <si>
    <t>Microsoft</t>
  </si>
  <si>
    <t>Dell</t>
  </si>
  <si>
    <t>Sony</t>
  </si>
  <si>
    <t>Lenovo</t>
  </si>
  <si>
    <t>Asus</t>
  </si>
  <si>
    <t>Ponderado Manua</t>
  </si>
  <si>
    <t xml:space="preserve"> Ventas</t>
  </si>
  <si>
    <t>Peso</t>
  </si>
  <si>
    <t>peso</t>
  </si>
  <si>
    <t xml:space="preserve"> Ponderado Manual</t>
  </si>
  <si>
    <t>sales</t>
  </si>
  <si>
    <t>Column1</t>
  </si>
  <si>
    <t>semaforo</t>
  </si>
  <si>
    <t>Column Labels</t>
  </si>
  <si>
    <t>Row Labels</t>
  </si>
  <si>
    <t>Buen trabajo</t>
  </si>
  <si>
    <t>Despedido</t>
  </si>
  <si>
    <t>Grand Total</t>
  </si>
  <si>
    <t>Sum of semaforo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</si>
</sst>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9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">
    <dxf>
      <numFmt numFmtId="0" formatCode="General"/>
    </dxf>
    <dxf>
      <font>
        <b/>
        <i val="0"/>
      </font>
      <fill>
        <patternFill>
          <bgColor rgb="FF00B050"/>
        </patternFill>
      </fill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PIOTROWSKI" refreshedDate="44692.781467824076" createdVersion="7" refreshedVersion="7" minRefreshableVersion="3" recordCount="30" xr:uid="{AE159D4E-7A93-44C8-9C88-E7AAB0310329}">
  <cacheSource type="worksheet">
    <worksheetSource name="products_has_options"/>
  </cacheSource>
  <cacheFields count="8">
    <cacheField name="product_id " numFmtId="0">
      <sharedItems containsSemiMixedTypes="0" containsString="0" containsNumber="1" containsInteger="1" minValue="1200" maxValue="2600"/>
    </cacheField>
    <cacheField name="option_id " numFmtId="0">
      <sharedItems containsSemiMixedTypes="0" containsString="0" containsNumber="1" containsInteger="1" minValue="1201" maxValue="2602"/>
    </cacheField>
    <cacheField name="quantity" numFmtId="0">
      <sharedItems containsSemiMixedTypes="0" containsString="0" containsNumber="1" containsInteger="1" minValue="1" maxValue="100"/>
    </cacheField>
    <cacheField name="price " numFmtId="0">
      <sharedItems containsSemiMixedTypes="0" containsString="0" containsNumber="1" containsInteger="1" minValue="10" maxValue="2199"/>
    </cacheField>
    <cacheField name="on_sale " numFmtId="0">
      <sharedItems containsSemiMixedTypes="0" containsString="0" containsNumber="1" containsInteger="1" minValue="0" maxValue="1" count="2">
        <n v="1"/>
        <n v="0"/>
      </sharedItems>
    </cacheField>
    <cacheField name="sales" numFmtId="2">
      <sharedItems containsSemiMixedTypes="0" containsString="0" containsNumber="1" containsInteger="1" minValue="10" maxValue="59900"/>
    </cacheField>
    <cacheField name="Column1" numFmtId="0">
      <sharedItems count="2">
        <s v="Despedido"/>
        <s v="Buen trabajo"/>
      </sharedItems>
    </cacheField>
    <cacheField name="semaforo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200"/>
    <n v="1201"/>
    <n v="3"/>
    <n v="1299"/>
    <x v="0"/>
    <n v="3897"/>
    <x v="0"/>
    <n v="1"/>
  </r>
  <r>
    <n v="1200"/>
    <n v="1202"/>
    <n v="2"/>
    <n v="2199"/>
    <x v="1"/>
    <n v="4398"/>
    <x v="1"/>
    <n v="3"/>
  </r>
  <r>
    <n v="1300"/>
    <n v="1301"/>
    <n v="1"/>
    <n v="999"/>
    <x v="1"/>
    <n v="999"/>
    <x v="0"/>
    <n v="1"/>
  </r>
  <r>
    <n v="1300"/>
    <n v="1302"/>
    <n v="4"/>
    <n v="1099"/>
    <x v="0"/>
    <n v="4396"/>
    <x v="1"/>
    <n v="3"/>
  </r>
  <r>
    <n v="1400"/>
    <n v="1401"/>
    <n v="5"/>
    <n v="799"/>
    <x v="0"/>
    <n v="3995"/>
    <x v="0"/>
    <n v="1"/>
  </r>
  <r>
    <n v="1400"/>
    <n v="1402"/>
    <n v="7"/>
    <n v="899"/>
    <x v="1"/>
    <n v="6293"/>
    <x v="1"/>
    <n v="3"/>
  </r>
  <r>
    <n v="1500"/>
    <n v="1501"/>
    <n v="8"/>
    <n v="399"/>
    <x v="1"/>
    <n v="3192"/>
    <x v="0"/>
    <n v="1"/>
  </r>
  <r>
    <n v="1500"/>
    <n v="1502"/>
    <n v="9"/>
    <n v="499"/>
    <x v="0"/>
    <n v="4491"/>
    <x v="1"/>
    <n v="3"/>
  </r>
  <r>
    <n v="1600"/>
    <n v="1601"/>
    <n v="4"/>
    <n v="599"/>
    <x v="1"/>
    <n v="2396"/>
    <x v="0"/>
    <n v="1"/>
  </r>
  <r>
    <n v="1600"/>
    <n v="1602"/>
    <n v="7"/>
    <n v="699"/>
    <x v="0"/>
    <n v="4000"/>
    <x v="0"/>
    <n v="2"/>
  </r>
  <r>
    <n v="1700"/>
    <n v="1701"/>
    <n v="20"/>
    <n v="899"/>
    <x v="0"/>
    <n v="17980"/>
    <x v="1"/>
    <n v="3"/>
  </r>
  <r>
    <n v="1700"/>
    <n v="1702"/>
    <n v="9"/>
    <n v="999"/>
    <x v="1"/>
    <n v="8991"/>
    <x v="1"/>
    <n v="3"/>
  </r>
  <r>
    <n v="1800"/>
    <n v="1801"/>
    <n v="40"/>
    <n v="499"/>
    <x v="0"/>
    <n v="19960"/>
    <x v="1"/>
    <n v="3"/>
  </r>
  <r>
    <n v="1800"/>
    <n v="1802"/>
    <n v="100"/>
    <n v="599"/>
    <x v="0"/>
    <n v="59900"/>
    <x v="1"/>
    <n v="3"/>
  </r>
  <r>
    <n v="1900"/>
    <n v="1901"/>
    <n v="4"/>
    <n v="650"/>
    <x v="0"/>
    <n v="2600"/>
    <x v="0"/>
    <n v="1"/>
  </r>
  <r>
    <n v="1900"/>
    <n v="1902"/>
    <n v="6"/>
    <n v="750"/>
    <x v="1"/>
    <n v="4500"/>
    <x v="1"/>
    <n v="3"/>
  </r>
  <r>
    <n v="2000"/>
    <n v="2001"/>
    <n v="1"/>
    <n v="450"/>
    <x v="1"/>
    <n v="450"/>
    <x v="0"/>
    <n v="1"/>
  </r>
  <r>
    <n v="2000"/>
    <n v="2002"/>
    <n v="2"/>
    <n v="550"/>
    <x v="0"/>
    <n v="1100"/>
    <x v="0"/>
    <n v="1"/>
  </r>
  <r>
    <n v="2100"/>
    <n v="2101"/>
    <n v="7"/>
    <n v="1250"/>
    <x v="0"/>
    <n v="8750"/>
    <x v="1"/>
    <n v="3"/>
  </r>
  <r>
    <n v="2100"/>
    <n v="2102"/>
    <n v="1"/>
    <n v="1650"/>
    <x v="1"/>
    <n v="1650"/>
    <x v="0"/>
    <n v="1"/>
  </r>
  <r>
    <n v="2200"/>
    <n v="2201"/>
    <n v="10"/>
    <n v="600"/>
    <x v="1"/>
    <n v="6000"/>
    <x v="1"/>
    <n v="3"/>
  </r>
  <r>
    <n v="2200"/>
    <n v="2202"/>
    <n v="50"/>
    <n v="700"/>
    <x v="0"/>
    <n v="35000"/>
    <x v="1"/>
    <n v="3"/>
  </r>
  <r>
    <n v="2300"/>
    <n v="2301"/>
    <n v="40"/>
    <n v="15"/>
    <x v="1"/>
    <n v="600"/>
    <x v="0"/>
    <n v="1"/>
  </r>
  <r>
    <n v="2300"/>
    <n v="2302"/>
    <n v="30"/>
    <n v="25"/>
    <x v="0"/>
    <n v="750"/>
    <x v="0"/>
    <n v="1"/>
  </r>
  <r>
    <n v="2400"/>
    <n v="2401"/>
    <n v="1"/>
    <n v="10"/>
    <x v="1"/>
    <n v="10"/>
    <x v="0"/>
    <n v="1"/>
  </r>
  <r>
    <n v="2400"/>
    <n v="2402"/>
    <n v="10"/>
    <n v="20"/>
    <x v="1"/>
    <n v="200"/>
    <x v="0"/>
    <n v="1"/>
  </r>
  <r>
    <n v="2500"/>
    <n v="2501"/>
    <n v="1"/>
    <n v="250"/>
    <x v="0"/>
    <n v="250"/>
    <x v="0"/>
    <n v="1"/>
  </r>
  <r>
    <n v="2500"/>
    <n v="2502"/>
    <n v="20"/>
    <n v="350"/>
    <x v="0"/>
    <n v="7000"/>
    <x v="1"/>
    <n v="3"/>
  </r>
  <r>
    <n v="2600"/>
    <n v="2601"/>
    <n v="9"/>
    <n v="800"/>
    <x v="1"/>
    <n v="7200"/>
    <x v="1"/>
    <n v="3"/>
  </r>
  <r>
    <n v="2600"/>
    <n v="2602"/>
    <n v="60"/>
    <n v="900"/>
    <x v="0"/>
    <n v="54000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22B02-F9A1-4978-9A43-05DB78342DA1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8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numFmtId="2"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emafor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D7CB28-0AB0-4455-BD34-BF996D71E64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order_id" tableColumnId="1"/>
      <queryTableField id="2" name="product_id" tableColumnId="2"/>
      <queryTableField id="3" name="option_id" tableColumnId="3"/>
      <queryTableField id="4" name="quantity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420A6FD-9B6A-4038-A6F6-0DB46ADFF15C}" autoFormatId="16" applyNumberFormats="0" applyBorderFormats="0" applyFontFormats="0" applyPatternFormats="0" applyAlignmentFormats="0" applyWidthHeightFormats="0">
  <queryTableRefresh nextId="10" unboundColumnsRight="3">
    <queryTableFields count="8">
      <queryTableField id="1" name="product_id " tableColumnId="1"/>
      <queryTableField id="2" name="option_id " tableColumnId="2"/>
      <queryTableField id="3" name="quantity" tableColumnId="3"/>
      <queryTableField id="4" name="price " tableColumnId="4"/>
      <queryTableField id="5" name="on_sale " tableColumnId="5"/>
      <queryTableField id="7" dataBound="0" tableColumnId="6"/>
      <queryTableField id="8" dataBound="0" tableColumnId="7"/>
      <queryTableField id="9" dataBound="0" tableColumnId="8"/>
    </queryTableFields>
    <queryTableDeletedFields count="1">
      <deletedField name="spec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6CB6037-B5D8-4DEC-943F-9FEE90F04795}" autoFormatId="16" applyNumberFormats="0" applyBorderFormats="0" applyFontFormats="0" applyPatternFormats="0" applyAlignmentFormats="0" applyWidthHeightFormats="0">
  <queryTableRefresh nextId="5">
    <queryTableFields count="4">
      <queryTableField id="1" name="vendor_id " tableColumnId="1"/>
      <queryTableField id="2" name="vendor_name " tableColumnId="2"/>
      <queryTableField id="3" name="vendor_phone " tableColumnId="3"/>
      <queryTableField id="4" name="vender_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58C06-3E90-4167-B040-5D09C4F5FF1E}" name="orders_has_products" displayName="orders_has_products" ref="B1:G31" tableType="queryTable" totalsRowShown="0">
  <autoFilter ref="B1:G31" xr:uid="{49658C06-3E90-4167-B040-5D09C4F5FF1E}"/>
  <tableColumns count="6">
    <tableColumn id="1" xr3:uid="{FEEC7FE1-EB0B-45CC-B0C9-94CBE9DB8357}" uniqueName="1" name="order_id" queryTableFieldId="1"/>
    <tableColumn id="2" xr3:uid="{764B5015-3949-426A-9558-883763F3A676}" uniqueName="2" name="product_id" queryTableFieldId="2"/>
    <tableColumn id="3" xr3:uid="{9A8FC22E-36C5-4DB0-B887-1DC13B7E10B7}" uniqueName="3" name="option_id" queryTableFieldId="3"/>
    <tableColumn id="4" xr3:uid="{077F5EFA-C4E3-471D-B9AC-A4427FF119AE}" uniqueName="4" name="quantity" queryTableFieldId="4"/>
    <tableColumn id="5" xr3:uid="{6573BE8E-C3A8-4CAC-9DDB-8DFF013769C1}" uniqueName="5" name="Estado1" queryTableFieldId="5"/>
    <tableColumn id="6" xr3:uid="{151856F8-AD4E-42C1-AD00-55AA81F562DA}" uniqueName="6" name="Estado 2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E065E7-AC57-46CD-B9DE-8B2C0B60884A}" name="Table2" displayName="Table2" ref="A1:H8" totalsRowShown="0">
  <autoFilter ref="A1:H8" xr:uid="{28E065E7-AC57-46CD-B9DE-8B2C0B60884A}"/>
  <tableColumns count="8">
    <tableColumn id="1" xr3:uid="{69B5269A-28DB-4593-9AFC-ED42E82745C5}" name="product_id "/>
    <tableColumn id="2" xr3:uid="{F5F0B567-FBFD-4D10-88A7-7ED6DFA49A60}" name="option_id "/>
    <tableColumn id="3" xr3:uid="{42A53472-1E5A-463B-9C41-692B066F40AA}" name="quantity"/>
    <tableColumn id="4" xr3:uid="{9E564CF6-92B7-43E8-A0D4-D010367E73BC}" name="price "/>
    <tableColumn id="5" xr3:uid="{D7DF4834-3FCE-45D2-895D-0BD5A0F56C32}" name="on_sale "/>
    <tableColumn id="6" xr3:uid="{4F643D55-64AF-46C7-ADEB-DAA79A3DE02F}" name="sales"/>
    <tableColumn id="7" xr3:uid="{7B6BE226-4095-49E7-A442-DED652FD5C33}" name="Column1"/>
    <tableColumn id="8" xr3:uid="{D385C685-3D5B-4C0F-A284-F5E234561928}" name="semafor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2F05C1-01D4-41E5-B784-03C21DFF8F93}" name="products_has_options" displayName="products_has_options" ref="C2:J32" tableType="queryTable" totalsRowShown="0">
  <autoFilter ref="C2:J32" xr:uid="{E32F05C1-01D4-41E5-B784-03C21DFF8F93}"/>
  <tableColumns count="8">
    <tableColumn id="1" xr3:uid="{54C160BC-2252-48F9-989E-3154A9B69811}" uniqueName="1" name="product_id " queryTableFieldId="1"/>
    <tableColumn id="2" xr3:uid="{E43FBFBE-0B55-4DA8-BB8C-003D496C3C76}" uniqueName="2" name="option_id " queryTableFieldId="2"/>
    <tableColumn id="3" xr3:uid="{C9B5DA81-3E90-4A8D-BB15-C1A050007DFD}" uniqueName="3" name="quantity" queryTableFieldId="3"/>
    <tableColumn id="4" xr3:uid="{14AC32E5-4515-4B13-819C-1AAE23FA96C2}" uniqueName="4" name="price " queryTableFieldId="4"/>
    <tableColumn id="5" xr3:uid="{DE4DF9D0-076A-487E-82F1-76DD9DC69BDD}" uniqueName="5" name="on_sale " queryTableFieldId="5"/>
    <tableColumn id="6" xr3:uid="{F1CBC486-423F-4EE8-B3D7-DCE3536C3942}" uniqueName="6" name="sales" queryTableFieldId="7" dataDxfId="3">
      <calculatedColumnFormula>products_has_options[[#This Row],[price ]]*products_has_options[[#This Row],[quantity]]</calculatedColumnFormula>
    </tableColumn>
    <tableColumn id="7" xr3:uid="{D85CA616-7B18-42FF-9638-95A2CDC59342}" uniqueName="7" name="Column1" queryTableFieldId="8" dataDxfId="2">
      <calculatedColumnFormula>IF(products_has_options[[#This Row],[sales]]&gt;4000, "Buen trabajo", "Despedido")</calculatedColumnFormula>
    </tableColumn>
    <tableColumn id="8" xr3:uid="{79133FA0-1C0B-4C89-979B-468942CD9022}" uniqueName="8" name="semaforo" queryTableFieldId="9" dataDxfId="0">
      <calculatedColumnFormula>IF(products_has_options[[#This Row],[sales]]&gt;4000,3,IF(products_has_options[[#This Row],[sales]]=4000, 2,1))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38282B-247B-4A4D-886A-9054E1600F13}" name="vendor" displayName="vendor" ref="A1:D8" tableType="queryTable" totalsRowShown="0">
  <autoFilter ref="A1:D8" xr:uid="{AB38282B-247B-4A4D-886A-9054E1600F13}"/>
  <tableColumns count="4">
    <tableColumn id="1" xr3:uid="{F6129FF7-1BFC-4547-BFA4-9D79C0B1ABB0}" uniqueName="1" name="vendor_id " queryTableFieldId="1"/>
    <tableColumn id="2" xr3:uid="{10852A5C-B3CA-4614-9CAE-A7C65C8E62D9}" uniqueName="2" name="vendor_name " queryTableFieldId="2" dataDxfId="5"/>
    <tableColumn id="3" xr3:uid="{009703AC-E722-4870-9F3A-1F81E7B6554A}" uniqueName="3" name="vendor_phone " queryTableFieldId="3"/>
    <tableColumn id="4" xr3:uid="{4C58BAB6-11F8-431F-9B9B-E7CE1995899A}" uniqueName="4" name="vender_email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EA3D-6915-40EE-B355-959D80D3C289}">
  <dimension ref="A1:I31"/>
  <sheetViews>
    <sheetView tabSelected="1" workbookViewId="0">
      <selection activeCell="E10" sqref="E10"/>
    </sheetView>
  </sheetViews>
  <sheetFormatPr defaultRowHeight="14.4" x14ac:dyDescent="0.3"/>
  <cols>
    <col min="2" max="2" width="10.33203125" bestFit="1" customWidth="1"/>
    <col min="3" max="3" width="12.44140625" bestFit="1" customWidth="1"/>
    <col min="4" max="4" width="11.33203125" bestFit="1" customWidth="1"/>
    <col min="5" max="5" width="10.332031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16</v>
      </c>
    </row>
    <row r="2" spans="1:9" x14ac:dyDescent="0.3">
      <c r="A2" t="str">
        <f>IF(orders_has_products[[#This Row],[order_id]]=1000,"Apple", "Microsfor")</f>
        <v>Apple</v>
      </c>
      <c r="B2">
        <v>1000</v>
      </c>
      <c r="C2">
        <v>1200</v>
      </c>
      <c r="D2">
        <v>1201</v>
      </c>
      <c r="E2">
        <v>2</v>
      </c>
      <c r="F2" t="s">
        <v>5</v>
      </c>
      <c r="I2">
        <f ca="1">SUMIF(A:A,A3,orders_has_products[quantity])</f>
        <v>7</v>
      </c>
    </row>
    <row r="3" spans="1:9" x14ac:dyDescent="0.3">
      <c r="A3" t="str">
        <f>IF(orders_has_products[[#This Row],[order_id]]=1000,"Apple", "Microsfor")</f>
        <v>Apple</v>
      </c>
      <c r="B3">
        <v>1000</v>
      </c>
      <c r="C3">
        <v>1200</v>
      </c>
      <c r="D3">
        <v>1202</v>
      </c>
      <c r="E3">
        <v>1</v>
      </c>
      <c r="F3" t="s">
        <v>5</v>
      </c>
      <c r="I3">
        <f>SUMIF(A:A,A9,E:E)</f>
        <v>32</v>
      </c>
    </row>
    <row r="4" spans="1:9" x14ac:dyDescent="0.3">
      <c r="A4" t="str">
        <f>IF(orders_has_products[[#This Row],[order_id]]=1000,"Apple", "Microsfor")</f>
        <v>Apple</v>
      </c>
      <c r="B4">
        <v>1000</v>
      </c>
      <c r="C4">
        <v>1300</v>
      </c>
      <c r="D4">
        <v>1301</v>
      </c>
      <c r="E4">
        <v>3</v>
      </c>
    </row>
    <row r="5" spans="1:9" x14ac:dyDescent="0.3">
      <c r="A5" t="str">
        <f>IF(orders_has_products[[#This Row],[order_id]]=1000,"Apple", "Microsfor")</f>
        <v>Apple</v>
      </c>
      <c r="B5">
        <v>1000</v>
      </c>
      <c r="C5">
        <v>1300</v>
      </c>
      <c r="D5">
        <v>1302</v>
      </c>
      <c r="E5">
        <v>2</v>
      </c>
    </row>
    <row r="6" spans="1:9" x14ac:dyDescent="0.3">
      <c r="A6" t="str">
        <f>IF(orders_has_products[[#This Row],[order_id]]=1000,"Apple", "Microsfor")</f>
        <v>Microsfor</v>
      </c>
      <c r="B6">
        <v>1001</v>
      </c>
      <c r="C6">
        <v>1400</v>
      </c>
      <c r="D6">
        <v>1401</v>
      </c>
      <c r="E6">
        <v>1</v>
      </c>
      <c r="F6" t="s">
        <v>5</v>
      </c>
      <c r="G6" t="s">
        <v>10</v>
      </c>
    </row>
    <row r="7" spans="1:9" x14ac:dyDescent="0.3">
      <c r="A7" t="str">
        <f>IF(orders_has_products[[#This Row],[order_id]]=1000,"Apple", "Microsfor")</f>
        <v>Microsfor</v>
      </c>
      <c r="B7">
        <v>1001</v>
      </c>
      <c r="C7">
        <v>1400</v>
      </c>
      <c r="D7">
        <v>1402</v>
      </c>
      <c r="E7">
        <v>1</v>
      </c>
    </row>
    <row r="8" spans="1:9" x14ac:dyDescent="0.3">
      <c r="A8" t="str">
        <f>IF(orders_has_products[[#This Row],[order_id]]=1000,"Apple", "Microsfor")</f>
        <v>Microsfor</v>
      </c>
      <c r="B8">
        <v>1001</v>
      </c>
      <c r="C8">
        <v>1500</v>
      </c>
      <c r="D8">
        <v>1501</v>
      </c>
      <c r="E8">
        <v>2</v>
      </c>
    </row>
    <row r="9" spans="1:9" x14ac:dyDescent="0.3">
      <c r="A9" t="str">
        <f>IF(orders_has_products[[#This Row],[order_id]]=1000,"Apple", "Microsfor")</f>
        <v>Microsfor</v>
      </c>
      <c r="B9">
        <v>1001</v>
      </c>
      <c r="C9">
        <v>1500</v>
      </c>
      <c r="D9">
        <v>1502</v>
      </c>
      <c r="E9">
        <v>4</v>
      </c>
    </row>
    <row r="10" spans="1:9" x14ac:dyDescent="0.3">
      <c r="A10" t="str">
        <f>IF(orders_has_products[[#This Row],[order_id]]=1000,"Apple", "Microsfor")</f>
        <v>Microsfor</v>
      </c>
      <c r="B10">
        <v>1002</v>
      </c>
      <c r="C10">
        <v>1600</v>
      </c>
      <c r="D10">
        <v>1601</v>
      </c>
      <c r="E10">
        <v>2</v>
      </c>
      <c r="F10" t="s">
        <v>4</v>
      </c>
    </row>
    <row r="11" spans="1:9" x14ac:dyDescent="0.3">
      <c r="A11" t="str">
        <f>IF(orders_has_products[[#This Row],[order_id]]=1000,"Apple", "Microsfor")</f>
        <v>Microsfor</v>
      </c>
      <c r="B11">
        <v>1002</v>
      </c>
      <c r="C11">
        <v>1600</v>
      </c>
      <c r="D11">
        <v>1602</v>
      </c>
      <c r="E11">
        <v>1</v>
      </c>
    </row>
    <row r="12" spans="1:9" x14ac:dyDescent="0.3">
      <c r="A12" t="str">
        <f>IF(orders_has_products[[#This Row],[order_id]]=1000,"Apple", "Microsfor")</f>
        <v>Microsfor</v>
      </c>
      <c r="B12">
        <v>1002</v>
      </c>
      <c r="C12">
        <v>1700</v>
      </c>
      <c r="D12">
        <v>1701</v>
      </c>
      <c r="E12">
        <v>1</v>
      </c>
    </row>
    <row r="13" spans="1:9" x14ac:dyDescent="0.3">
      <c r="A13" t="str">
        <f>IF(orders_has_products[[#This Row],[order_id]]=1000,"Apple", "Microsfor")</f>
        <v>Microsfor</v>
      </c>
      <c r="B13">
        <v>1002</v>
      </c>
      <c r="C13">
        <v>1700</v>
      </c>
      <c r="D13">
        <v>1702</v>
      </c>
      <c r="E13">
        <v>3</v>
      </c>
    </row>
    <row r="14" spans="1:9" x14ac:dyDescent="0.3">
      <c r="A14" t="str">
        <f>IF(orders_has_products[[#This Row],[order_id]]=1000,"Apple", "Microsfor")</f>
        <v>Microsfor</v>
      </c>
      <c r="B14">
        <v>1003</v>
      </c>
      <c r="C14">
        <v>1800</v>
      </c>
      <c r="D14">
        <v>1801</v>
      </c>
      <c r="E14">
        <v>1</v>
      </c>
      <c r="F14" t="s">
        <v>4</v>
      </c>
    </row>
    <row r="15" spans="1:9" x14ac:dyDescent="0.3">
      <c r="A15" t="str">
        <f>IF(orders_has_products[[#This Row],[order_id]]=1000,"Apple", "Microsfor")</f>
        <v>Microsfor</v>
      </c>
      <c r="B15">
        <v>1003</v>
      </c>
      <c r="C15">
        <v>1800</v>
      </c>
      <c r="D15">
        <v>1802</v>
      </c>
      <c r="E15">
        <v>2</v>
      </c>
    </row>
    <row r="16" spans="1:9" x14ac:dyDescent="0.3">
      <c r="A16" t="str">
        <f>IF(orders_has_products[[#This Row],[order_id]]=1000,"Apple", "Microsfor")</f>
        <v>Microsfor</v>
      </c>
      <c r="B16">
        <v>1003</v>
      </c>
      <c r="C16">
        <v>1900</v>
      </c>
      <c r="D16">
        <v>1901</v>
      </c>
      <c r="E16">
        <v>1</v>
      </c>
    </row>
    <row r="17" spans="1:7" x14ac:dyDescent="0.3">
      <c r="A17" t="str">
        <f>IF(orders_has_products[[#This Row],[order_id]]=1000,"Apple", "Microsfor")</f>
        <v>Microsfor</v>
      </c>
      <c r="B17">
        <v>1003</v>
      </c>
      <c r="C17">
        <v>1900</v>
      </c>
      <c r="D17">
        <v>1902</v>
      </c>
      <c r="E17">
        <v>2</v>
      </c>
    </row>
    <row r="18" spans="1:7" x14ac:dyDescent="0.3">
      <c r="A18" t="str">
        <f>IF(orders_has_products[[#This Row],[order_id]]=1000,"Apple", "Microsfor")</f>
        <v>Microsfor</v>
      </c>
      <c r="B18">
        <v>1004</v>
      </c>
      <c r="C18">
        <v>2000</v>
      </c>
      <c r="D18">
        <v>2001</v>
      </c>
      <c r="E18">
        <v>2</v>
      </c>
      <c r="F18" t="s">
        <v>7</v>
      </c>
    </row>
    <row r="19" spans="1:7" x14ac:dyDescent="0.3">
      <c r="A19" t="str">
        <f>IF(orders_has_products[[#This Row],[order_id]]=1000,"Apple", "Microsfor")</f>
        <v>Microsfor</v>
      </c>
      <c r="B19">
        <v>1004</v>
      </c>
      <c r="C19">
        <v>2000</v>
      </c>
      <c r="D19">
        <v>2002</v>
      </c>
      <c r="E19">
        <v>3</v>
      </c>
    </row>
    <row r="20" spans="1:7" x14ac:dyDescent="0.3">
      <c r="A20" t="str">
        <f>IF(orders_has_products[[#This Row],[order_id]]=1000,"Apple", "Microsfor")</f>
        <v>Microsfor</v>
      </c>
      <c r="B20">
        <v>1004</v>
      </c>
      <c r="C20">
        <v>2100</v>
      </c>
      <c r="D20">
        <v>2101</v>
      </c>
      <c r="E20">
        <v>1</v>
      </c>
      <c r="F20" t="s">
        <v>7</v>
      </c>
    </row>
    <row r="21" spans="1:7" x14ac:dyDescent="0.3">
      <c r="A21" t="str">
        <f>IF(orders_has_products[[#This Row],[order_id]]=1000,"Apple", "Microsfor")</f>
        <v>Microsfor</v>
      </c>
      <c r="B21">
        <v>1004</v>
      </c>
      <c r="C21">
        <v>2100</v>
      </c>
      <c r="D21">
        <v>2102</v>
      </c>
      <c r="E21">
        <v>3</v>
      </c>
      <c r="F21" t="s">
        <v>7</v>
      </c>
      <c r="G21" t="s">
        <v>13</v>
      </c>
    </row>
    <row r="22" spans="1:7" x14ac:dyDescent="0.3">
      <c r="A22" t="str">
        <f>IF(orders_has_products[[#This Row],[order_id]]=1000,"Apple", "Microsfor")</f>
        <v>Microsfor</v>
      </c>
      <c r="B22">
        <v>1004</v>
      </c>
      <c r="C22">
        <v>2200</v>
      </c>
      <c r="D22">
        <v>2201</v>
      </c>
      <c r="E22">
        <v>2</v>
      </c>
      <c r="F22" t="s">
        <v>7</v>
      </c>
    </row>
    <row r="23" spans="1:7" x14ac:dyDescent="0.3">
      <c r="B23">
        <v>1004</v>
      </c>
      <c r="C23">
        <v>2200</v>
      </c>
      <c r="D23">
        <v>2202</v>
      </c>
      <c r="E23">
        <v>3</v>
      </c>
      <c r="F23" t="s">
        <v>7</v>
      </c>
    </row>
    <row r="24" spans="1:7" x14ac:dyDescent="0.3">
      <c r="B24">
        <v>1005</v>
      </c>
      <c r="C24">
        <v>2300</v>
      </c>
      <c r="D24">
        <v>2301</v>
      </c>
      <c r="E24">
        <v>1</v>
      </c>
      <c r="F24" t="s">
        <v>7</v>
      </c>
    </row>
    <row r="25" spans="1:7" x14ac:dyDescent="0.3">
      <c r="B25">
        <v>1005</v>
      </c>
      <c r="C25">
        <v>2300</v>
      </c>
      <c r="D25">
        <v>2302</v>
      </c>
      <c r="E25">
        <v>1</v>
      </c>
      <c r="F25" t="s">
        <v>7</v>
      </c>
    </row>
    <row r="26" spans="1:7" x14ac:dyDescent="0.3">
      <c r="B26">
        <v>1005</v>
      </c>
      <c r="C26">
        <v>2400</v>
      </c>
      <c r="D26">
        <v>2401</v>
      </c>
      <c r="E26">
        <v>3</v>
      </c>
      <c r="F26" t="s">
        <v>7</v>
      </c>
    </row>
    <row r="27" spans="1:7" x14ac:dyDescent="0.3">
      <c r="B27">
        <v>1006</v>
      </c>
      <c r="C27">
        <v>2400</v>
      </c>
      <c r="D27">
        <v>2402</v>
      </c>
      <c r="E27">
        <v>2</v>
      </c>
      <c r="F27" t="s">
        <v>7</v>
      </c>
    </row>
    <row r="28" spans="1:7" x14ac:dyDescent="0.3">
      <c r="B28">
        <v>1006</v>
      </c>
      <c r="C28">
        <v>2500</v>
      </c>
      <c r="D28">
        <v>2501</v>
      </c>
      <c r="E28">
        <v>3</v>
      </c>
      <c r="F28" t="s">
        <v>7</v>
      </c>
    </row>
    <row r="29" spans="1:7" x14ac:dyDescent="0.3">
      <c r="B29">
        <v>1006</v>
      </c>
      <c r="C29">
        <v>2500</v>
      </c>
      <c r="D29">
        <v>2502</v>
      </c>
      <c r="E29">
        <v>1</v>
      </c>
    </row>
    <row r="30" spans="1:7" x14ac:dyDescent="0.3">
      <c r="B30">
        <v>1006</v>
      </c>
      <c r="C30">
        <v>2600</v>
      </c>
      <c r="D30">
        <v>2601</v>
      </c>
      <c r="E30">
        <v>2</v>
      </c>
    </row>
    <row r="31" spans="1:7" x14ac:dyDescent="0.3">
      <c r="B31">
        <v>1006</v>
      </c>
      <c r="C31">
        <v>2600</v>
      </c>
      <c r="D31">
        <v>2602</v>
      </c>
      <c r="E31">
        <v>1</v>
      </c>
    </row>
  </sheetData>
  <dataValidations disablePrompts="1" count="1">
    <dataValidation type="list" allowBlank="1" showInputMessage="1" showErrorMessage="1" sqref="G2:G31" xr:uid="{3139BB3D-4677-4A70-B9EF-D68A17C12D77}">
      <formula1>INDIRECT($F2)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B332967-A50D-461E-8F7D-AFA7A2968B1E}">
          <x14:formula1>
            <xm:f>Sheet1!$A$2:$A$4</xm:f>
          </x14:formula1>
          <xm:sqref>F2:F31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7D9E-A703-4E5E-ADF2-3699F2253823}">
  <dimension ref="A1:H8"/>
  <sheetViews>
    <sheetView workbookViewId="0">
      <selection sqref="A1:H8"/>
    </sheetView>
  </sheetViews>
  <sheetFormatPr defaultRowHeight="14.4" x14ac:dyDescent="0.3"/>
  <cols>
    <col min="1" max="1" width="12.5546875" customWidth="1"/>
    <col min="2" max="2" width="11.44140625" customWidth="1"/>
    <col min="3" max="3" width="10" customWidth="1"/>
    <col min="5" max="5" width="9.77734375" customWidth="1"/>
    <col min="7" max="7" width="10.44140625" customWidth="1"/>
    <col min="8" max="8" width="10.88671875" customWidth="1"/>
  </cols>
  <sheetData>
    <row r="1" spans="1:8" x14ac:dyDescent="0.3">
      <c r="A1" t="s">
        <v>17</v>
      </c>
      <c r="B1" t="s">
        <v>18</v>
      </c>
      <c r="C1" t="s">
        <v>3</v>
      </c>
      <c r="D1" t="s">
        <v>19</v>
      </c>
      <c r="E1" t="s">
        <v>20</v>
      </c>
      <c r="F1" t="s">
        <v>51</v>
      </c>
      <c r="G1" t="s">
        <v>52</v>
      </c>
      <c r="H1" t="s">
        <v>53</v>
      </c>
    </row>
    <row r="2" spans="1:8" x14ac:dyDescent="0.3">
      <c r="A2">
        <v>1200</v>
      </c>
      <c r="B2">
        <v>1201</v>
      </c>
      <c r="C2">
        <v>3</v>
      </c>
      <c r="D2">
        <v>1299</v>
      </c>
      <c r="E2">
        <v>1</v>
      </c>
      <c r="F2">
        <v>3897</v>
      </c>
      <c r="G2" t="s">
        <v>57</v>
      </c>
      <c r="H2">
        <v>1</v>
      </c>
    </row>
    <row r="3" spans="1:8" x14ac:dyDescent="0.3">
      <c r="A3">
        <v>2500</v>
      </c>
      <c r="B3">
        <v>2501</v>
      </c>
      <c r="C3">
        <v>1</v>
      </c>
      <c r="D3">
        <v>250</v>
      </c>
      <c r="E3">
        <v>1</v>
      </c>
      <c r="F3">
        <v>250</v>
      </c>
      <c r="G3" t="s">
        <v>57</v>
      </c>
      <c r="H3">
        <v>1</v>
      </c>
    </row>
    <row r="4" spans="1:8" x14ac:dyDescent="0.3">
      <c r="A4">
        <v>2300</v>
      </c>
      <c r="B4">
        <v>2302</v>
      </c>
      <c r="C4">
        <v>30</v>
      </c>
      <c r="D4">
        <v>25</v>
      </c>
      <c r="E4">
        <v>1</v>
      </c>
      <c r="F4">
        <v>750</v>
      </c>
      <c r="G4" t="s">
        <v>57</v>
      </c>
      <c r="H4">
        <v>1</v>
      </c>
    </row>
    <row r="5" spans="1:8" x14ac:dyDescent="0.3">
      <c r="A5">
        <v>2000</v>
      </c>
      <c r="B5">
        <v>2002</v>
      </c>
      <c r="C5">
        <v>2</v>
      </c>
      <c r="D5">
        <v>550</v>
      </c>
      <c r="E5">
        <v>1</v>
      </c>
      <c r="F5">
        <v>1100</v>
      </c>
      <c r="G5" t="s">
        <v>57</v>
      </c>
      <c r="H5">
        <v>1</v>
      </c>
    </row>
    <row r="6" spans="1:8" x14ac:dyDescent="0.3">
      <c r="A6">
        <v>1400</v>
      </c>
      <c r="B6">
        <v>1401</v>
      </c>
      <c r="C6">
        <v>5</v>
      </c>
      <c r="D6">
        <v>799</v>
      </c>
      <c r="E6">
        <v>1</v>
      </c>
      <c r="F6">
        <v>3995</v>
      </c>
      <c r="G6" t="s">
        <v>57</v>
      </c>
      <c r="H6">
        <v>1</v>
      </c>
    </row>
    <row r="7" spans="1:8" x14ac:dyDescent="0.3">
      <c r="A7">
        <v>1900</v>
      </c>
      <c r="B7">
        <v>1901</v>
      </c>
      <c r="C7">
        <v>4</v>
      </c>
      <c r="D7">
        <v>650</v>
      </c>
      <c r="E7">
        <v>1</v>
      </c>
      <c r="F7">
        <v>2600</v>
      </c>
      <c r="G7" t="s">
        <v>57</v>
      </c>
      <c r="H7">
        <v>1</v>
      </c>
    </row>
    <row r="8" spans="1:8" x14ac:dyDescent="0.3">
      <c r="A8">
        <v>1600</v>
      </c>
      <c r="B8">
        <v>1602</v>
      </c>
      <c r="C8">
        <v>7</v>
      </c>
      <c r="D8">
        <v>699</v>
      </c>
      <c r="E8">
        <v>1</v>
      </c>
      <c r="F8">
        <v>4000</v>
      </c>
      <c r="G8" t="s">
        <v>57</v>
      </c>
      <c r="H8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196E-D7C1-48D3-8764-5560412FF2ED}">
  <dimension ref="A3:D7"/>
  <sheetViews>
    <sheetView workbookViewId="0">
      <selection sqref="A1:D11"/>
    </sheetView>
  </sheetViews>
  <sheetFormatPr defaultRowHeight="14.4" x14ac:dyDescent="0.3"/>
  <cols>
    <col min="1" max="2" width="15.5546875" bestFit="1" customWidth="1"/>
    <col min="3" max="3" width="3" bestFit="1" customWidth="1"/>
    <col min="4" max="4" width="10.77734375" bestFit="1" customWidth="1"/>
  </cols>
  <sheetData>
    <row r="3" spans="1:4" x14ac:dyDescent="0.3">
      <c r="A3" s="5" t="s">
        <v>59</v>
      </c>
      <c r="B3" s="5" t="s">
        <v>54</v>
      </c>
    </row>
    <row r="4" spans="1:4" x14ac:dyDescent="0.3">
      <c r="A4" s="5" t="s">
        <v>55</v>
      </c>
      <c r="B4">
        <v>0</v>
      </c>
      <c r="C4">
        <v>1</v>
      </c>
      <c r="D4" t="s">
        <v>58</v>
      </c>
    </row>
    <row r="5" spans="1:4" x14ac:dyDescent="0.3">
      <c r="A5" s="6" t="s">
        <v>56</v>
      </c>
      <c r="B5" s="1">
        <v>18</v>
      </c>
      <c r="C5" s="1">
        <v>27</v>
      </c>
      <c r="D5" s="1">
        <v>45</v>
      </c>
    </row>
    <row r="6" spans="1:4" x14ac:dyDescent="0.3">
      <c r="A6" s="6" t="s">
        <v>57</v>
      </c>
      <c r="B6" s="1">
        <v>8</v>
      </c>
      <c r="C6" s="1">
        <v>8</v>
      </c>
      <c r="D6" s="1">
        <v>16</v>
      </c>
    </row>
    <row r="7" spans="1:4" x14ac:dyDescent="0.3">
      <c r="A7" s="6" t="s">
        <v>58</v>
      </c>
      <c r="B7" s="1">
        <v>26</v>
      </c>
      <c r="C7" s="1">
        <v>35</v>
      </c>
      <c r="D7" s="1">
        <v>61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F948E8E-5AFF-4D7D-AA73-6997EB3544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Sheet2!A5:C5</xm:f>
              <xm:sqref>F5</xm:sqref>
            </x14:sparkline>
            <x14:sparkline>
              <xm:f>Sheet2!A6:C6</xm:f>
              <xm:sqref>F6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DB63-82D3-4FCF-9E51-68767701E84D}">
  <dimension ref="C2:N32"/>
  <sheetViews>
    <sheetView workbookViewId="0">
      <selection activeCell="H28" sqref="H28"/>
    </sheetView>
  </sheetViews>
  <sheetFormatPr defaultRowHeight="14.4" x14ac:dyDescent="0.3"/>
  <cols>
    <col min="3" max="3" width="12.88671875" bestFit="1" customWidth="1"/>
    <col min="4" max="4" width="11.77734375" bestFit="1" customWidth="1"/>
    <col min="5" max="5" width="10.33203125" bestFit="1" customWidth="1"/>
    <col min="6" max="6" width="7.77734375" bestFit="1" customWidth="1"/>
    <col min="7" max="7" width="10.109375" bestFit="1" customWidth="1"/>
    <col min="9" max="9" width="11.44140625" bestFit="1" customWidth="1"/>
    <col min="10" max="10" width="20.5546875" customWidth="1"/>
    <col min="13" max="13" width="27.21875" bestFit="1" customWidth="1"/>
  </cols>
  <sheetData>
    <row r="2" spans="3:14" x14ac:dyDescent="0.3">
      <c r="C2" t="s">
        <v>17</v>
      </c>
      <c r="D2" t="s">
        <v>18</v>
      </c>
      <c r="E2" t="s">
        <v>3</v>
      </c>
      <c r="F2" t="s">
        <v>19</v>
      </c>
      <c r="G2" t="s">
        <v>20</v>
      </c>
      <c r="H2" t="s">
        <v>51</v>
      </c>
      <c r="I2" t="s">
        <v>52</v>
      </c>
      <c r="J2" t="s">
        <v>53</v>
      </c>
    </row>
    <row r="3" spans="3:14" x14ac:dyDescent="0.3">
      <c r="C3">
        <v>1200</v>
      </c>
      <c r="D3">
        <v>1201</v>
      </c>
      <c r="E3">
        <v>3</v>
      </c>
      <c r="F3">
        <v>1299</v>
      </c>
      <c r="G3">
        <v>1</v>
      </c>
      <c r="H3" s="4">
        <f>products_has_options[[#This Row],[price ]]*products_has_options[[#This Row],[quantity]]</f>
        <v>3897</v>
      </c>
      <c r="I3" t="str">
        <f>IF(products_has_options[[#This Row],[sales]]&gt;4000, "Buen trabajo", "Despedido")</f>
        <v>Despedido</v>
      </c>
      <c r="J3">
        <f>IF(products_has_options[[#This Row],[sales]]&gt;4000,3,IF(products_has_options[[#This Row],[sales]]=4000, 2,1))</f>
        <v>1</v>
      </c>
      <c r="L3" t="s">
        <v>49</v>
      </c>
      <c r="M3" t="s">
        <v>47</v>
      </c>
      <c r="N3" t="s">
        <v>50</v>
      </c>
    </row>
    <row r="4" spans="3:14" x14ac:dyDescent="0.3">
      <c r="C4">
        <v>1200</v>
      </c>
      <c r="D4">
        <v>1202</v>
      </c>
      <c r="E4">
        <v>2</v>
      </c>
      <c r="F4">
        <v>2199</v>
      </c>
      <c r="G4">
        <v>0</v>
      </c>
      <c r="H4" s="4">
        <f>products_has_options[[#This Row],[price ]]*products_has_options[[#This Row],[quantity]]</f>
        <v>4398</v>
      </c>
      <c r="I4" t="str">
        <f>IF(products_has_options[[#This Row],[sales]]&gt;4000, "Buen trabajo", "Despedido")</f>
        <v>Buen trabajo</v>
      </c>
      <c r="J4">
        <f>IF(products_has_options[[#This Row],[sales]]&gt;4000,3,IF(products_has_options[[#This Row],[sales]]=4000, 2,1))</f>
        <v>3</v>
      </c>
      <c r="L4" s="3">
        <v>0.03</v>
      </c>
      <c r="M4" t="s">
        <v>39</v>
      </c>
    </row>
    <row r="5" spans="3:14" x14ac:dyDescent="0.3">
      <c r="C5">
        <v>1300</v>
      </c>
      <c r="D5">
        <v>1301</v>
      </c>
      <c r="E5">
        <v>1</v>
      </c>
      <c r="F5">
        <v>999</v>
      </c>
      <c r="G5">
        <v>0</v>
      </c>
      <c r="H5" s="4">
        <f>products_has_options[[#This Row],[price ]]*products_has_options[[#This Row],[quantity]]</f>
        <v>999</v>
      </c>
      <c r="I5" t="str">
        <f>IF(products_has_options[[#This Row],[sales]]&gt;4000, "Buen trabajo", "Despedido")</f>
        <v>Despedido</v>
      </c>
      <c r="J5">
        <f>IF(products_has_options[[#This Row],[sales]]&gt;4000,3,IF(products_has_options[[#This Row],[sales]]=4000, 2,1))</f>
        <v>1</v>
      </c>
      <c r="L5" s="3">
        <v>0.05</v>
      </c>
      <c r="M5" t="s">
        <v>40</v>
      </c>
    </row>
    <row r="6" spans="3:14" x14ac:dyDescent="0.3">
      <c r="C6">
        <v>1300</v>
      </c>
      <c r="D6">
        <v>1302</v>
      </c>
      <c r="E6">
        <v>4</v>
      </c>
      <c r="F6">
        <v>1099</v>
      </c>
      <c r="G6">
        <v>1</v>
      </c>
      <c r="H6" s="4">
        <f>products_has_options[[#This Row],[price ]]*products_has_options[[#This Row],[quantity]]</f>
        <v>4396</v>
      </c>
      <c r="I6" t="str">
        <f>IF(products_has_options[[#This Row],[sales]]&gt;4000, "Buen trabajo", "Despedido")</f>
        <v>Buen trabajo</v>
      </c>
      <c r="J6">
        <f>IF(products_has_options[[#This Row],[sales]]&gt;4000,3,IF(products_has_options[[#This Row],[sales]]=4000, 2,1))</f>
        <v>3</v>
      </c>
      <c r="L6" s="3">
        <v>0.2</v>
      </c>
      <c r="M6" t="s">
        <v>41</v>
      </c>
    </row>
    <row r="7" spans="3:14" x14ac:dyDescent="0.3">
      <c r="C7">
        <v>1400</v>
      </c>
      <c r="D7">
        <v>1401</v>
      </c>
      <c r="E7">
        <v>5</v>
      </c>
      <c r="F7">
        <v>799</v>
      </c>
      <c r="G7">
        <v>1</v>
      </c>
      <c r="H7" s="4">
        <f>products_has_options[[#This Row],[price ]]*products_has_options[[#This Row],[quantity]]</f>
        <v>3995</v>
      </c>
      <c r="I7" t="str">
        <f>IF(products_has_options[[#This Row],[sales]]&gt;4000, "Buen trabajo", "Despedido")</f>
        <v>Despedido</v>
      </c>
      <c r="J7">
        <f>IF(products_has_options[[#This Row],[sales]]&gt;4000,3,IF(products_has_options[[#This Row],[sales]]=4000, 2,1))</f>
        <v>1</v>
      </c>
      <c r="L7" s="3">
        <v>0.2</v>
      </c>
      <c r="M7" t="s">
        <v>42</v>
      </c>
    </row>
    <row r="8" spans="3:14" x14ac:dyDescent="0.3">
      <c r="C8">
        <v>1400</v>
      </c>
      <c r="D8">
        <v>1402</v>
      </c>
      <c r="E8">
        <v>7</v>
      </c>
      <c r="F8">
        <v>899</v>
      </c>
      <c r="G8">
        <v>0</v>
      </c>
      <c r="H8" s="4">
        <f>products_has_options[[#This Row],[price ]]*products_has_options[[#This Row],[quantity]]</f>
        <v>6293</v>
      </c>
      <c r="I8" t="str">
        <f>IF(products_has_options[[#This Row],[sales]]&gt;4000, "Buen trabajo", "Despedido")</f>
        <v>Buen trabajo</v>
      </c>
      <c r="J8">
        <f>IF(products_has_options[[#This Row],[sales]]&gt;4000,3,IF(products_has_options[[#This Row],[sales]]=4000, 2,1))</f>
        <v>3</v>
      </c>
      <c r="L8" s="3">
        <v>0.3</v>
      </c>
      <c r="M8" t="s">
        <v>43</v>
      </c>
    </row>
    <row r="9" spans="3:14" x14ac:dyDescent="0.3">
      <c r="C9">
        <v>1500</v>
      </c>
      <c r="D9">
        <v>1501</v>
      </c>
      <c r="E9">
        <v>8</v>
      </c>
      <c r="F9">
        <v>399</v>
      </c>
      <c r="G9">
        <v>0</v>
      </c>
      <c r="H9" s="4">
        <f>products_has_options[[#This Row],[price ]]*products_has_options[[#This Row],[quantity]]</f>
        <v>3192</v>
      </c>
      <c r="I9" t="str">
        <f>IF(products_has_options[[#This Row],[sales]]&gt;4000, "Buen trabajo", "Despedido")</f>
        <v>Despedido</v>
      </c>
      <c r="J9">
        <f>IF(products_has_options[[#This Row],[sales]]&gt;4000,3,IF(products_has_options[[#This Row],[sales]]=4000, 2,1))</f>
        <v>1</v>
      </c>
      <c r="L9" s="3">
        <v>0.15</v>
      </c>
      <c r="M9" t="s">
        <v>44</v>
      </c>
    </row>
    <row r="10" spans="3:14" x14ac:dyDescent="0.3">
      <c r="C10">
        <v>1500</v>
      </c>
      <c r="D10">
        <v>1502</v>
      </c>
      <c r="E10">
        <v>9</v>
      </c>
      <c r="F10">
        <v>499</v>
      </c>
      <c r="G10">
        <v>1</v>
      </c>
      <c r="H10" s="4">
        <f>products_has_options[[#This Row],[price ]]*products_has_options[[#This Row],[quantity]]</f>
        <v>4491</v>
      </c>
      <c r="I10" t="str">
        <f>IF(products_has_options[[#This Row],[sales]]&gt;4000, "Buen trabajo", "Despedido")</f>
        <v>Buen trabajo</v>
      </c>
      <c r="J10">
        <f>IF(products_has_options[[#This Row],[sales]]&gt;4000,3,IF(products_has_options[[#This Row],[sales]]=4000, 2,1))</f>
        <v>3</v>
      </c>
      <c r="L10" s="3">
        <v>7.0000000000000007E-2</v>
      </c>
      <c r="M10" t="s">
        <v>45</v>
      </c>
    </row>
    <row r="11" spans="3:14" x14ac:dyDescent="0.3">
      <c r="C11">
        <v>1600</v>
      </c>
      <c r="D11">
        <v>1601</v>
      </c>
      <c r="E11">
        <v>4</v>
      </c>
      <c r="F11">
        <v>599</v>
      </c>
      <c r="G11">
        <v>0</v>
      </c>
      <c r="H11" s="4">
        <f>products_has_options[[#This Row],[price ]]*products_has_options[[#This Row],[quantity]]</f>
        <v>2396</v>
      </c>
      <c r="I11" t="str">
        <f>IF(products_has_options[[#This Row],[sales]]&gt;4000, "Buen trabajo", "Despedido")</f>
        <v>Despedido</v>
      </c>
      <c r="J11">
        <f>IF(products_has_options[[#This Row],[sales]]&gt;4000,3,IF(products_has_options[[#This Row],[sales]]=4000, 2,1))</f>
        <v>1</v>
      </c>
    </row>
    <row r="12" spans="3:14" x14ac:dyDescent="0.3">
      <c r="C12">
        <v>1600</v>
      </c>
      <c r="D12">
        <v>1602</v>
      </c>
      <c r="E12">
        <v>7</v>
      </c>
      <c r="F12">
        <v>699</v>
      </c>
      <c r="G12">
        <v>1</v>
      </c>
      <c r="H12" s="4">
        <v>4000</v>
      </c>
      <c r="I12" t="str">
        <f>IF(products_has_options[[#This Row],[sales]]&gt;4000, "Buen trabajo", "Despedido")</f>
        <v>Despedido</v>
      </c>
      <c r="J12">
        <f>IF(products_has_options[[#This Row],[sales]]&gt;4000,3,IF(products_has_options[[#This Row],[sales]]=4000, 2,1))</f>
        <v>2</v>
      </c>
    </row>
    <row r="13" spans="3:14" x14ac:dyDescent="0.3">
      <c r="C13">
        <v>1700</v>
      </c>
      <c r="D13">
        <v>1701</v>
      </c>
      <c r="E13">
        <v>20</v>
      </c>
      <c r="F13">
        <v>899</v>
      </c>
      <c r="G13">
        <v>1</v>
      </c>
      <c r="H13" s="4">
        <f>products_has_options[[#This Row],[price ]]*products_has_options[[#This Row],[quantity]]</f>
        <v>17980</v>
      </c>
      <c r="I13" t="str">
        <f>IF(products_has_options[[#This Row],[sales]]&gt;4000, "Buen trabajo", "Despedido")</f>
        <v>Buen trabajo</v>
      </c>
      <c r="J13">
        <f>IF(products_has_options[[#This Row],[sales]]&gt;4000,3,IF(products_has_options[[#This Row],[sales]]=4000, 2,1))</f>
        <v>3</v>
      </c>
    </row>
    <row r="14" spans="3:14" x14ac:dyDescent="0.3">
      <c r="C14">
        <v>1700</v>
      </c>
      <c r="D14">
        <v>1702</v>
      </c>
      <c r="E14">
        <v>9</v>
      </c>
      <c r="F14">
        <v>999</v>
      </c>
      <c r="G14">
        <v>0</v>
      </c>
      <c r="H14" s="4">
        <f>products_has_options[[#This Row],[price ]]*products_has_options[[#This Row],[quantity]]</f>
        <v>8991</v>
      </c>
      <c r="I14" t="str">
        <f>IF(products_has_options[[#This Row],[sales]]&gt;4000, "Buen trabajo", "Despedido")</f>
        <v>Buen trabajo</v>
      </c>
      <c r="J14">
        <f>IF(products_has_options[[#This Row],[sales]]&gt;4000,3,IF(products_has_options[[#This Row],[sales]]=4000, 2,1))</f>
        <v>3</v>
      </c>
    </row>
    <row r="15" spans="3:14" x14ac:dyDescent="0.3">
      <c r="C15">
        <v>1800</v>
      </c>
      <c r="D15">
        <v>1801</v>
      </c>
      <c r="E15">
        <v>40</v>
      </c>
      <c r="F15">
        <v>499</v>
      </c>
      <c r="G15">
        <v>1</v>
      </c>
      <c r="H15" s="4">
        <f>products_has_options[[#This Row],[price ]]*products_has_options[[#This Row],[quantity]]</f>
        <v>19960</v>
      </c>
      <c r="I15" t="str">
        <f>IF(products_has_options[[#This Row],[sales]]&gt;4000, "Buen trabajo", "Despedido")</f>
        <v>Buen trabajo</v>
      </c>
      <c r="J15">
        <f>IF(products_has_options[[#This Row],[sales]]&gt;4000,3,IF(products_has_options[[#This Row],[sales]]=4000, 2,1))</f>
        <v>3</v>
      </c>
    </row>
    <row r="16" spans="3:14" x14ac:dyDescent="0.3">
      <c r="C16">
        <v>1800</v>
      </c>
      <c r="D16">
        <v>1802</v>
      </c>
      <c r="E16">
        <v>100</v>
      </c>
      <c r="F16">
        <v>599</v>
      </c>
      <c r="G16">
        <v>1</v>
      </c>
      <c r="H16" s="4">
        <f>products_has_options[[#This Row],[price ]]*products_has_options[[#This Row],[quantity]]</f>
        <v>59900</v>
      </c>
      <c r="I16" t="str">
        <f>IF(products_has_options[[#This Row],[sales]]&gt;4000, "Buen trabajo", "Despedido")</f>
        <v>Buen trabajo</v>
      </c>
      <c r="J16">
        <f>IF(products_has_options[[#This Row],[sales]]&gt;4000,3,IF(products_has_options[[#This Row],[sales]]=4000, 2,1))</f>
        <v>3</v>
      </c>
    </row>
    <row r="17" spans="3:13" x14ac:dyDescent="0.3">
      <c r="C17">
        <v>1900</v>
      </c>
      <c r="D17">
        <v>1901</v>
      </c>
      <c r="E17">
        <v>4</v>
      </c>
      <c r="F17">
        <v>650</v>
      </c>
      <c r="G17">
        <v>1</v>
      </c>
      <c r="H17" s="4">
        <f>products_has_options[[#This Row],[price ]]*products_has_options[[#This Row],[quantity]]</f>
        <v>2600</v>
      </c>
      <c r="I17" t="str">
        <f>IF(products_has_options[[#This Row],[sales]]&gt;4000, "Buen trabajo", "Despedido")</f>
        <v>Despedido</v>
      </c>
      <c r="J17">
        <f>IF(products_has_options[[#This Row],[sales]]&gt;4000,3,IF(products_has_options[[#This Row],[sales]]=4000, 2,1))</f>
        <v>1</v>
      </c>
    </row>
    <row r="18" spans="3:13" x14ac:dyDescent="0.3">
      <c r="C18">
        <v>1900</v>
      </c>
      <c r="D18">
        <v>1902</v>
      </c>
      <c r="E18">
        <v>6</v>
      </c>
      <c r="F18">
        <v>750</v>
      </c>
      <c r="G18">
        <v>0</v>
      </c>
      <c r="H18" s="4">
        <f>products_has_options[[#This Row],[price ]]*products_has_options[[#This Row],[quantity]]</f>
        <v>4500</v>
      </c>
      <c r="I18" t="str">
        <f>IF(products_has_options[[#This Row],[sales]]&gt;4000, "Buen trabajo", "Despedido")</f>
        <v>Buen trabajo</v>
      </c>
      <c r="J18">
        <f>IF(products_has_options[[#This Row],[sales]]&gt;4000,3,IF(products_has_options[[#This Row],[sales]]=4000, 2,1))</f>
        <v>3</v>
      </c>
    </row>
    <row r="19" spans="3:13" x14ac:dyDescent="0.3">
      <c r="C19">
        <v>2000</v>
      </c>
      <c r="D19">
        <v>2001</v>
      </c>
      <c r="E19">
        <v>1</v>
      </c>
      <c r="F19">
        <v>450</v>
      </c>
      <c r="G19">
        <v>0</v>
      </c>
      <c r="H19" s="4">
        <f>products_has_options[[#This Row],[price ]]*products_has_options[[#This Row],[quantity]]</f>
        <v>450</v>
      </c>
      <c r="I19" t="str">
        <f>IF(products_has_options[[#This Row],[sales]]&gt;4000, "Buen trabajo", "Despedido")</f>
        <v>Despedido</v>
      </c>
      <c r="J19">
        <f>IF(products_has_options[[#This Row],[sales]]&gt;4000,3,IF(products_has_options[[#This Row],[sales]]=4000, 2,1))</f>
        <v>1</v>
      </c>
    </row>
    <row r="20" spans="3:13" x14ac:dyDescent="0.3">
      <c r="C20">
        <v>2000</v>
      </c>
      <c r="D20">
        <v>2002</v>
      </c>
      <c r="E20">
        <v>2</v>
      </c>
      <c r="F20">
        <v>550</v>
      </c>
      <c r="G20">
        <v>1</v>
      </c>
      <c r="H20" s="4">
        <f>products_has_options[[#This Row],[price ]]*products_has_options[[#This Row],[quantity]]</f>
        <v>1100</v>
      </c>
      <c r="I20" t="str">
        <f>IF(products_has_options[[#This Row],[sales]]&gt;4000, "Buen trabajo", "Despedido")</f>
        <v>Despedido</v>
      </c>
      <c r="J20">
        <f>IF(products_has_options[[#This Row],[sales]]&gt;4000,3,IF(products_has_options[[#This Row],[sales]]=4000, 2,1))</f>
        <v>1</v>
      </c>
    </row>
    <row r="21" spans="3:13" x14ac:dyDescent="0.3">
      <c r="C21">
        <v>2100</v>
      </c>
      <c r="D21">
        <v>2101</v>
      </c>
      <c r="E21">
        <v>7</v>
      </c>
      <c r="F21">
        <v>1250</v>
      </c>
      <c r="G21">
        <v>1</v>
      </c>
      <c r="H21" s="4">
        <f>products_has_options[[#This Row],[price ]]*products_has_options[[#This Row],[quantity]]</f>
        <v>8750</v>
      </c>
      <c r="I21" t="str">
        <f>IF(products_has_options[[#This Row],[sales]]&gt;4000, "Buen trabajo", "Despedido")</f>
        <v>Buen trabajo</v>
      </c>
      <c r="J21">
        <f>IF(products_has_options[[#This Row],[sales]]&gt;4000,3,IF(products_has_options[[#This Row],[sales]]=4000, 2,1))</f>
        <v>3</v>
      </c>
    </row>
    <row r="22" spans="3:13" x14ac:dyDescent="0.3">
      <c r="C22">
        <v>2100</v>
      </c>
      <c r="D22">
        <v>2102</v>
      </c>
      <c r="E22">
        <v>1</v>
      </c>
      <c r="F22">
        <v>1650</v>
      </c>
      <c r="G22">
        <v>0</v>
      </c>
      <c r="H22" s="4">
        <f>products_has_options[[#This Row],[price ]]*products_has_options[[#This Row],[quantity]]</f>
        <v>1650</v>
      </c>
      <c r="I22" t="str">
        <f>IF(products_has_options[[#This Row],[sales]]&gt;4000, "Buen trabajo", "Despedido")</f>
        <v>Despedido</v>
      </c>
      <c r="J22">
        <f>IF(products_has_options[[#This Row],[sales]]&gt;4000,3,IF(products_has_options[[#This Row],[sales]]=4000, 2,1))</f>
        <v>1</v>
      </c>
    </row>
    <row r="23" spans="3:13" x14ac:dyDescent="0.3">
      <c r="C23">
        <v>2200</v>
      </c>
      <c r="D23">
        <v>2201</v>
      </c>
      <c r="E23">
        <v>10</v>
      </c>
      <c r="F23">
        <v>600</v>
      </c>
      <c r="G23">
        <v>0</v>
      </c>
      <c r="H23" s="4">
        <f>products_has_options[[#This Row],[price ]]*products_has_options[[#This Row],[quantity]]</f>
        <v>6000</v>
      </c>
      <c r="I23" t="str">
        <f>IF(products_has_options[[#This Row],[sales]]&gt;4000, "Buen trabajo", "Despedido")</f>
        <v>Buen trabajo</v>
      </c>
      <c r="J23">
        <f>IF(products_has_options[[#This Row],[sales]]&gt;4000,3,IF(products_has_options[[#This Row],[sales]]=4000, 2,1))</f>
        <v>3</v>
      </c>
    </row>
    <row r="24" spans="3:13" x14ac:dyDescent="0.3">
      <c r="C24">
        <v>2200</v>
      </c>
      <c r="D24">
        <v>2202</v>
      </c>
      <c r="E24">
        <v>50</v>
      </c>
      <c r="F24">
        <v>700</v>
      </c>
      <c r="G24">
        <v>1</v>
      </c>
      <c r="H24" s="4">
        <f>products_has_options[[#This Row],[price ]]*products_has_options[[#This Row],[quantity]]</f>
        <v>35000</v>
      </c>
      <c r="I24" t="str">
        <f>IF(products_has_options[[#This Row],[sales]]&gt;4000, "Buen trabajo", "Despedido")</f>
        <v>Buen trabajo</v>
      </c>
      <c r="J24">
        <f>IF(products_has_options[[#This Row],[sales]]&gt;4000,3,IF(products_has_options[[#This Row],[sales]]=4000, 2,1))</f>
        <v>3</v>
      </c>
    </row>
    <row r="25" spans="3:13" x14ac:dyDescent="0.3">
      <c r="C25">
        <v>2300</v>
      </c>
      <c r="D25">
        <v>2301</v>
      </c>
      <c r="E25">
        <v>40</v>
      </c>
      <c r="F25">
        <v>15</v>
      </c>
      <c r="G25">
        <v>0</v>
      </c>
      <c r="H25" s="4">
        <f>products_has_options[[#This Row],[price ]]*products_has_options[[#This Row],[quantity]]</f>
        <v>600</v>
      </c>
      <c r="I25" t="str">
        <f>IF(products_has_options[[#This Row],[sales]]&gt;4000, "Buen trabajo", "Despedido")</f>
        <v>Despedido</v>
      </c>
      <c r="J25">
        <f>IF(products_has_options[[#This Row],[sales]]&gt;4000,3,IF(products_has_options[[#This Row],[sales]]=4000, 2,1))</f>
        <v>1</v>
      </c>
      <c r="M25" s="2"/>
    </row>
    <row r="26" spans="3:13" x14ac:dyDescent="0.3">
      <c r="C26">
        <v>2300</v>
      </c>
      <c r="D26">
        <v>2302</v>
      </c>
      <c r="E26">
        <v>30</v>
      </c>
      <c r="F26">
        <v>25</v>
      </c>
      <c r="G26">
        <v>1</v>
      </c>
      <c r="H26" s="4">
        <f>products_has_options[[#This Row],[price ]]*products_has_options[[#This Row],[quantity]]</f>
        <v>750</v>
      </c>
      <c r="I26" t="str">
        <f>IF(products_has_options[[#This Row],[sales]]&gt;4000, "Buen trabajo", "Despedido")</f>
        <v>Despedido</v>
      </c>
      <c r="J26">
        <f>IF(products_has_options[[#This Row],[sales]]&gt;4000,3,IF(products_has_options[[#This Row],[sales]]=4000, 2,1))</f>
        <v>1</v>
      </c>
    </row>
    <row r="27" spans="3:13" x14ac:dyDescent="0.3">
      <c r="C27">
        <v>2400</v>
      </c>
      <c r="D27">
        <v>2401</v>
      </c>
      <c r="E27">
        <v>1</v>
      </c>
      <c r="F27">
        <v>10</v>
      </c>
      <c r="G27">
        <v>0</v>
      </c>
      <c r="H27" s="4">
        <f>products_has_options[[#This Row],[price ]]*products_has_options[[#This Row],[quantity]]</f>
        <v>10</v>
      </c>
      <c r="I27" t="str">
        <f>IF(products_has_options[[#This Row],[sales]]&gt;4000, "Buen trabajo", "Despedido")</f>
        <v>Despedido</v>
      </c>
      <c r="J27">
        <f>IF(products_has_options[[#This Row],[sales]]&gt;4000,3,IF(products_has_options[[#This Row],[sales]]=4000, 2,1))</f>
        <v>1</v>
      </c>
    </row>
    <row r="28" spans="3:13" x14ac:dyDescent="0.3">
      <c r="C28">
        <v>2400</v>
      </c>
      <c r="D28">
        <v>2402</v>
      </c>
      <c r="E28">
        <v>10</v>
      </c>
      <c r="F28">
        <v>20</v>
      </c>
      <c r="G28">
        <v>0</v>
      </c>
      <c r="H28" s="4">
        <f>products_has_options[[#This Row],[price ]]*products_has_options[[#This Row],[quantity]]</f>
        <v>200</v>
      </c>
      <c r="I28" t="str">
        <f>IF(products_has_options[[#This Row],[sales]]&gt;4000, "Buen trabajo", "Despedido")</f>
        <v>Despedido</v>
      </c>
      <c r="J28">
        <f>IF(products_has_options[[#This Row],[sales]]&gt;4000,3,IF(products_has_options[[#This Row],[sales]]=4000, 2,1))</f>
        <v>1</v>
      </c>
    </row>
    <row r="29" spans="3:13" x14ac:dyDescent="0.3">
      <c r="C29">
        <v>2500</v>
      </c>
      <c r="D29">
        <v>2501</v>
      </c>
      <c r="E29">
        <v>1</v>
      </c>
      <c r="F29">
        <v>250</v>
      </c>
      <c r="G29">
        <v>1</v>
      </c>
      <c r="H29" s="4">
        <f>products_has_options[[#This Row],[price ]]*products_has_options[[#This Row],[quantity]]</f>
        <v>250</v>
      </c>
      <c r="I29" t="str">
        <f>IF(products_has_options[[#This Row],[sales]]&gt;4000, "Buen trabajo", "Despedido")</f>
        <v>Despedido</v>
      </c>
      <c r="J29">
        <f>IF(products_has_options[[#This Row],[sales]]&gt;4000,3,IF(products_has_options[[#This Row],[sales]]=4000, 2,1))</f>
        <v>1</v>
      </c>
    </row>
    <row r="30" spans="3:13" x14ac:dyDescent="0.3">
      <c r="C30">
        <v>2500</v>
      </c>
      <c r="D30">
        <v>2502</v>
      </c>
      <c r="E30">
        <v>20</v>
      </c>
      <c r="F30">
        <v>350</v>
      </c>
      <c r="G30">
        <v>1</v>
      </c>
      <c r="H30" s="4">
        <f>products_has_options[[#This Row],[price ]]*products_has_options[[#This Row],[quantity]]</f>
        <v>7000</v>
      </c>
      <c r="I30" t="str">
        <f>IF(products_has_options[[#This Row],[sales]]&gt;4000, "Buen trabajo", "Despedido")</f>
        <v>Buen trabajo</v>
      </c>
      <c r="J30">
        <f>IF(products_has_options[[#This Row],[sales]]&gt;4000,3,IF(products_has_options[[#This Row],[sales]]=4000, 2,1))</f>
        <v>3</v>
      </c>
    </row>
    <row r="31" spans="3:13" x14ac:dyDescent="0.3">
      <c r="C31">
        <v>2600</v>
      </c>
      <c r="D31">
        <v>2601</v>
      </c>
      <c r="E31">
        <v>9</v>
      </c>
      <c r="F31">
        <v>800</v>
      </c>
      <c r="G31">
        <v>0</v>
      </c>
      <c r="H31" s="4">
        <f>products_has_options[[#This Row],[price ]]*products_has_options[[#This Row],[quantity]]</f>
        <v>7200</v>
      </c>
      <c r="I31" t="str">
        <f>IF(products_has_options[[#This Row],[sales]]&gt;4000, "Buen trabajo", "Despedido")</f>
        <v>Buen trabajo</v>
      </c>
      <c r="J31">
        <f>IF(products_has_options[[#This Row],[sales]]&gt;4000,3,IF(products_has_options[[#This Row],[sales]]=4000, 2,1))</f>
        <v>3</v>
      </c>
    </row>
    <row r="32" spans="3:13" x14ac:dyDescent="0.3">
      <c r="C32">
        <v>2600</v>
      </c>
      <c r="D32">
        <v>2602</v>
      </c>
      <c r="E32">
        <v>60</v>
      </c>
      <c r="F32">
        <v>900</v>
      </c>
      <c r="G32">
        <v>1</v>
      </c>
      <c r="H32" s="4">
        <f>products_has_options[[#This Row],[price ]]*products_has_options[[#This Row],[quantity]]</f>
        <v>54000</v>
      </c>
      <c r="I32" t="str">
        <f>IF(products_has_options[[#This Row],[sales]]&gt;4000, "Buen trabajo", "Despedido")</f>
        <v>Buen trabajo</v>
      </c>
      <c r="J32">
        <f>IF(products_has_options[[#This Row],[sales]]&gt;4000,3,IF(products_has_options[[#This Row],[sales]]=4000, 2,1))</f>
        <v>3</v>
      </c>
    </row>
  </sheetData>
  <conditionalFormatting sqref="I3:I32">
    <cfRule type="cellIs" dxfId="1" priority="5" operator="equal">
      <formula>"Buen trabajo"</formula>
    </cfRule>
  </conditionalFormatting>
  <conditionalFormatting sqref="H3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2"/>
        <cfvo type="percent" val="3"/>
      </iconSet>
    </cfRule>
    <cfRule type="iconSet" priority="1">
      <iconSet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51E7-3D8D-41E0-9DB7-4639D3DE1B30}">
  <dimension ref="A2:C9"/>
  <sheetViews>
    <sheetView workbookViewId="0">
      <selection activeCell="A28" sqref="A28"/>
    </sheetView>
  </sheetViews>
  <sheetFormatPr defaultRowHeight="14.4" x14ac:dyDescent="0.3"/>
  <cols>
    <col min="2" max="2" width="27.21875" bestFit="1" customWidth="1"/>
    <col min="3" max="3" width="16.109375" bestFit="1" customWidth="1"/>
  </cols>
  <sheetData>
    <row r="2" spans="1:3" x14ac:dyDescent="0.3">
      <c r="A2" t="s">
        <v>48</v>
      </c>
      <c r="B2" t="s">
        <v>47</v>
      </c>
      <c r="C2" t="s">
        <v>46</v>
      </c>
    </row>
    <row r="3" spans="1:3" x14ac:dyDescent="0.3">
      <c r="A3" s="3">
        <v>0.03</v>
      </c>
      <c r="B3" t="s">
        <v>39</v>
      </c>
    </row>
    <row r="4" spans="1:3" x14ac:dyDescent="0.3">
      <c r="A4" s="3">
        <v>0.05</v>
      </c>
      <c r="B4" t="s">
        <v>40</v>
      </c>
    </row>
    <row r="5" spans="1:3" x14ac:dyDescent="0.3">
      <c r="A5" s="3">
        <v>0.2</v>
      </c>
      <c r="B5" t="s">
        <v>41</v>
      </c>
    </row>
    <row r="6" spans="1:3" x14ac:dyDescent="0.3">
      <c r="A6" s="3">
        <v>0.2</v>
      </c>
      <c r="B6" t="s">
        <v>42</v>
      </c>
    </row>
    <row r="7" spans="1:3" x14ac:dyDescent="0.3">
      <c r="A7" s="3">
        <v>0.3</v>
      </c>
      <c r="B7" t="s">
        <v>43</v>
      </c>
    </row>
    <row r="8" spans="1:3" x14ac:dyDescent="0.3">
      <c r="A8" s="3">
        <v>0.15</v>
      </c>
      <c r="B8" t="s">
        <v>44</v>
      </c>
    </row>
    <row r="9" spans="1:3" x14ac:dyDescent="0.3">
      <c r="A9" s="3">
        <v>7.0000000000000007E-2</v>
      </c>
      <c r="B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987B-329D-40D2-A9CB-E5651AFC3C54}">
  <dimension ref="A1:D8"/>
  <sheetViews>
    <sheetView workbookViewId="0">
      <selection activeCell="E28" sqref="E28"/>
    </sheetView>
  </sheetViews>
  <sheetFormatPr defaultRowHeight="14.4" x14ac:dyDescent="0.3"/>
  <cols>
    <col min="1" max="1" width="12.21875" bestFit="1" customWidth="1"/>
    <col min="2" max="2" width="15.5546875" bestFit="1" customWidth="1"/>
    <col min="3" max="3" width="16.21875" bestFit="1" customWidth="1"/>
    <col min="4" max="4" width="20.21875" bestFit="1" customWidth="1"/>
  </cols>
  <sheetData>
    <row r="1" spans="1:4" x14ac:dyDescent="0.3">
      <c r="A1" t="s">
        <v>21</v>
      </c>
      <c r="B1" t="s">
        <v>22</v>
      </c>
      <c r="C1" t="s">
        <v>23</v>
      </c>
      <c r="D1" t="s">
        <v>24</v>
      </c>
    </row>
    <row r="2" spans="1:4" x14ac:dyDescent="0.3">
      <c r="A2">
        <v>5000</v>
      </c>
      <c r="B2" s="1" t="s">
        <v>25</v>
      </c>
      <c r="C2">
        <v>2569561656</v>
      </c>
      <c r="D2" s="1" t="s">
        <v>26</v>
      </c>
    </row>
    <row r="3" spans="1:4" x14ac:dyDescent="0.3">
      <c r="A3">
        <v>5100</v>
      </c>
      <c r="B3" s="1" t="s">
        <v>27</v>
      </c>
      <c r="C3">
        <v>6165486561</v>
      </c>
      <c r="D3" s="1" t="s">
        <v>28</v>
      </c>
    </row>
    <row r="4" spans="1:4" x14ac:dyDescent="0.3">
      <c r="A4">
        <v>5200</v>
      </c>
      <c r="B4" s="1" t="s">
        <v>29</v>
      </c>
      <c r="C4">
        <v>3215689466</v>
      </c>
      <c r="D4" s="1" t="s">
        <v>30</v>
      </c>
    </row>
    <row r="5" spans="1:4" x14ac:dyDescent="0.3">
      <c r="A5">
        <v>5300</v>
      </c>
      <c r="B5" s="1" t="s">
        <v>31</v>
      </c>
      <c r="C5">
        <v>9568484613</v>
      </c>
      <c r="D5" s="1" t="s">
        <v>32</v>
      </c>
    </row>
    <row r="6" spans="1:4" x14ac:dyDescent="0.3">
      <c r="A6">
        <v>5400</v>
      </c>
      <c r="B6" s="1" t="s">
        <v>33</v>
      </c>
      <c r="C6">
        <v>8465473132</v>
      </c>
      <c r="D6" s="1" t="s">
        <v>34</v>
      </c>
    </row>
    <row r="7" spans="1:4" x14ac:dyDescent="0.3">
      <c r="A7">
        <v>5500</v>
      </c>
      <c r="B7" s="1" t="s">
        <v>35</v>
      </c>
      <c r="C7">
        <v>3189831684</v>
      </c>
      <c r="D7" s="1" t="s">
        <v>36</v>
      </c>
    </row>
    <row r="8" spans="1:4" x14ac:dyDescent="0.3">
      <c r="A8">
        <v>5600</v>
      </c>
      <c r="B8" s="1" t="s">
        <v>37</v>
      </c>
      <c r="C8">
        <v>4846531876</v>
      </c>
      <c r="D8" s="1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C28" sqref="C28"/>
    </sheetView>
  </sheetViews>
  <sheetFormatPr defaultRowHeight="14.4" x14ac:dyDescent="0.3"/>
  <cols>
    <col min="1" max="1" width="9.88671875" bestFit="1" customWidth="1"/>
    <col min="5" max="5" width="9.44140625" bestFit="1" customWidth="1"/>
  </cols>
  <sheetData>
    <row r="1" spans="1:5" x14ac:dyDescent="0.3">
      <c r="A1" t="s">
        <v>6</v>
      </c>
      <c r="D1" t="s">
        <v>8</v>
      </c>
    </row>
    <row r="2" spans="1:5" x14ac:dyDescent="0.3">
      <c r="A2" t="s">
        <v>5</v>
      </c>
      <c r="D2" t="s">
        <v>5</v>
      </c>
      <c r="E2" t="s">
        <v>9</v>
      </c>
    </row>
    <row r="3" spans="1:5" x14ac:dyDescent="0.3">
      <c r="A3" t="s">
        <v>4</v>
      </c>
      <c r="D3" t="s">
        <v>5</v>
      </c>
      <c r="E3" t="s">
        <v>10</v>
      </c>
    </row>
    <row r="4" spans="1:5" x14ac:dyDescent="0.3">
      <c r="A4" t="s">
        <v>7</v>
      </c>
      <c r="D4" t="s">
        <v>4</v>
      </c>
      <c r="E4" t="s">
        <v>11</v>
      </c>
    </row>
    <row r="5" spans="1:5" x14ac:dyDescent="0.3">
      <c r="D5" t="s">
        <v>4</v>
      </c>
      <c r="E5" t="s">
        <v>12</v>
      </c>
    </row>
    <row r="6" spans="1:5" x14ac:dyDescent="0.3">
      <c r="D6" t="s">
        <v>7</v>
      </c>
      <c r="E6" t="s">
        <v>13</v>
      </c>
    </row>
    <row r="7" spans="1:5" x14ac:dyDescent="0.3">
      <c r="D7" t="s">
        <v>7</v>
      </c>
      <c r="E7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r Z C r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C t k K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Z C r V G W S e Q 3 8 A Q A A n w s A A B M A H A B G b 3 J t d W x h c y 9 T Z W N 0 a W 9 u M S 5 t I K I Y A C i g F A A A A A A A A A A A A A A A A A A A A A A A A A A A A O 2 V w W 7 b M A y G z w u Q d x D c i w M Y A Z p 1 P W z w o X M y b J c h Q 7 J T X R i M z D U C Z M k T 6 S 5 Z 0 H e f X H t I i 6 r r 1 l u 6 + m K b v 0 i R 1 C e J U L K y R i y 6 9 / G 7 4 W A 4 o D U 4 L I V 1 J T o q 1 k B F 7 W z Z S C a R C o 0 8 H A j / L G z j J H p L R l f j q Z V N h Y b j D 0 r j O L O G / Q / F U f Y 2 / 0 o + S k 6 K G P O p / W G 0 h Z L y G h q d t 1 7 Y u l n K 5 x r 4 p 8 p n 5 E 0 a x B Q Y x E I q N B L z r H F k R Y l i t p G o x X s g J W 0 + k 7 a q 0 O d Q z J u V V r J o f Q i 5 W G 2 L M 6 1 W s I I 8 U M O Y N x y N k v M p a l U p R p d G r 6 J E Z F Y 3 l a H 0 J B E z I 2 2 p z G V 6 P H k z S c S X x j I u e K s x 3 X + O P 1 u D F 6 O k 6 8 V R N H e 2 8 l o p P i K 0 U 0 a + M U t Y + Y G 9 0 t v j r m 2 J O O / t Z 1 o v J G h w l L J r b o f M 1 m A u f c T l t s Z 9 u K U D Q 9 + s q 7 q E W 5 H i w P z J b h f d V F + o 0 p f 3 y f D p y b g d f Z 2 I X d Q 3 I 6 j Z u k U h K H 1 v w L D i 7 V 3 l e j Q c K B N M + z Z P R 1 G I q H g y i l 6 w e s H q y V j 9 X o C b 1 e g m O b x z K l T E I 0 S d P i O i 9 t y I P 4 A T 0 M L k d C g q v + q B a K Y g 0 C G F a p Q + H c H e I B g 3 / K 8 E H i x 1 j 5 D 2 + l m S 9 v D p Z a D C O x y 0 Y o k k n e p 2 5 l M g u U J T W n d w i H R p / 0 e X W 1 d w + L T p t Z Y P c Q + Q X q z X v s g H f P 2 t i R U o / d f 8 / A J Q S w E C L Q A U A A I A C A C t k K t U Z G x 8 x a M A A A D 2 A A A A E g A A A A A A A A A A A A A A A A A A A A A A Q 2 9 u Z m l n L 1 B h Y 2 t h Z 2 U u e G 1 s U E s B A i 0 A F A A C A A g A r Z C r V A / K 6 a u k A A A A 6 Q A A A B M A A A A A A A A A A A A A A A A A 7 w A A A F t D b 2 5 0 Z W 5 0 X 1 R 5 c G V z X S 5 4 b W x Q S w E C L Q A U A A I A C A C t k K t U Z Z J 5 D f w B A A C f C w A A E w A A A A A A A A A A A A A A A A D g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L w A A A A A A A I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m R l c n N f a G F z X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k Z X J z X 2 h h c 1 9 w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O F Q x N j o 1 N z o 1 N i 4 w M T M 1 O D E 0 W i I g L z 4 8 R W 5 0 c n k g V H l w Z T 0 i R m l s b E N v b H V t b l R 5 c G V z I i B W Y W x 1 Z T 0 i c 0 F 3 T U R B d z 0 9 I i A v P j x F b n R y e S B U e X B l P S J G a W x s Q 2 9 s d W 1 u T m F t Z X M i I F Z h b H V l P S J z W y Z x d W 9 0 O 2 9 y Z G V y X 2 l k J n F 1 b 3 Q 7 L C Z x d W 9 0 O 3 B y b 2 R 1 Y 3 R f a W Q m c X V v d D s s J n F 1 b 3 Q 7 b 3 B 0 a W 9 u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X 2 h h c 1 9 w c m 9 k d W N 0 c y 9 B d X R v U m V t b 3 Z l Z E N v b H V t b n M x L n t v c m R l c l 9 p Z C w w f S Z x d W 9 0 O y w m c X V v d D t T Z W N 0 a W 9 u M S 9 v c m R l c n N f a G F z X 3 B y b 2 R 1 Y 3 R z L 0 F 1 d G 9 S Z W 1 v d m V k Q 2 9 s d W 1 u c z E u e 3 B y b 2 R 1 Y 3 R f a W Q s M X 0 m c X V v d D s s J n F 1 b 3 Q 7 U 2 V j d G l v b j E v b 3 J k Z X J z X 2 h h c 1 9 w c m 9 k d W N 0 c y 9 B d X R v U m V t b 3 Z l Z E N v b H V t b n M x L n t v c H R p b 2 5 f a W Q s M n 0 m c X V v d D s s J n F 1 b 3 Q 7 U 2 V j d G l v b j E v b 3 J k Z X J z X 2 h h c 1 9 w c m 9 k d W N 0 c y 9 B d X R v U m V t b 3 Z l Z E N v b H V t b n M x L n t x d W F u d G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m R l c n N f a G F z X 3 B y b 2 R 1 Y 3 R z L 0 F 1 d G 9 S Z W 1 v d m V k Q 2 9 s d W 1 u c z E u e 2 9 y Z G V y X 2 l k L D B 9 J n F 1 b 3 Q 7 L C Z x d W 9 0 O 1 N l Y 3 R p b 2 4 x L 2 9 y Z G V y c 1 9 o Y X N f c H J v Z H V j d H M v Q X V 0 b 1 J l b W 9 2 Z W R D b 2 x 1 b W 5 z M S 5 7 c H J v Z H V j d F 9 p Z C w x f S Z x d W 9 0 O y w m c X V v d D t T Z W N 0 a W 9 u M S 9 v c m R l c n N f a G F z X 3 B y b 2 R 1 Y 3 R z L 0 F 1 d G 9 S Z W 1 v d m V k Q 2 9 s d W 1 u c z E u e 2 9 w d G l v b l 9 p Z C w y f S Z x d W 9 0 O y w m c X V v d D t T Z W N 0 a W 9 u M S 9 v c m R l c n N f a G F z X 3 B y b 2 R 1 Y 3 R z L 0 F 1 d G 9 S Z W 1 v d m V k Q 2 9 s d W 1 u c z E u e 3 F 1 Y W 5 0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N f a G F z X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1 9 o Y X N f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X 2 h h c 1 9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1 9 o Y X N f c H J v Z H V j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y M T o 1 O D o x N y 4 0 N T A 5 N j I 4 W i I g L z 4 8 R W 5 0 c n k g V H l w Z T 0 i R m l s b E N v b H V t b l R 5 c G V z I i B W Y W x 1 Z T 0 i c 0 F 3 T U R B d z 0 9 I i A v P j x F b n R y e S B U e X B l P S J G a W x s Q 2 9 s d W 1 u T m F t Z X M i I F Z h b H V l P S J z W y Z x d W 9 0 O 2 9 y Z G V y X 2 l k J n F 1 b 3 Q 7 L C Z x d W 9 0 O 3 B y b 2 R 1 Y 3 R f a W Q m c X V v d D s s J n F 1 b 3 Q 7 b 3 B 0 a W 9 u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X 2 h h c 1 9 w c m 9 k d W N 0 c y A o M i k v Q X V 0 b 1 J l b W 9 2 Z W R D b 2 x 1 b W 5 z M S 5 7 b 3 J k Z X J f a W Q s M H 0 m c X V v d D s s J n F 1 b 3 Q 7 U 2 V j d G l v b j E v b 3 J k Z X J z X 2 h h c 1 9 w c m 9 k d W N 0 c y A o M i k v Q X V 0 b 1 J l b W 9 2 Z W R D b 2 x 1 b W 5 z M S 5 7 c H J v Z H V j d F 9 p Z C w x f S Z x d W 9 0 O y w m c X V v d D t T Z W N 0 a W 9 u M S 9 v c m R l c n N f a G F z X 3 B y b 2 R 1 Y 3 R z I C g y K S 9 B d X R v U m V t b 3 Z l Z E N v b H V t b n M x L n t v c H R p b 2 5 f a W Q s M n 0 m c X V v d D s s J n F 1 b 3 Q 7 U 2 V j d G l v b j E v b 3 J k Z X J z X 2 h h c 1 9 w c m 9 k d W N 0 c y A o M i k v Q X V 0 b 1 J l b W 9 2 Z W R D b 2 x 1 b W 5 z M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J k Z X J z X 2 h h c 1 9 w c m 9 k d W N 0 c y A o M i k v Q X V 0 b 1 J l b W 9 2 Z W R D b 2 x 1 b W 5 z M S 5 7 b 3 J k Z X J f a W Q s M H 0 m c X V v d D s s J n F 1 b 3 Q 7 U 2 V j d G l v b j E v b 3 J k Z X J z X 2 h h c 1 9 w c m 9 k d W N 0 c y A o M i k v Q X V 0 b 1 J l b W 9 2 Z W R D b 2 x 1 b W 5 z M S 5 7 c H J v Z H V j d F 9 p Z C w x f S Z x d W 9 0 O y w m c X V v d D t T Z W N 0 a W 9 u M S 9 v c m R l c n N f a G F z X 3 B y b 2 R 1 Y 3 R z I C g y K S 9 B d X R v U m V t b 3 Z l Z E N v b H V t b n M x L n t v c H R p b 2 5 f a W Q s M n 0 m c X V v d D s s J n F 1 b 3 Q 7 U 2 V j d G l v b j E v b 3 J k Z X J z X 2 h h c 1 9 w c m 9 k d W N 0 c y A o M i k v Q X V 0 b 1 J l b W 9 2 Z W R D b 2 x 1 b W 5 z M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1 9 o Y X N f c H J v Z H V j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X 2 h h c 1 9 w c m 9 k d W N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N f a G F z X 3 B y b 2 R 1 Y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a G F z X 2 9 w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c 1 9 o Y X N f b 3 B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y M T o 1 O T o 1 M S 4 x O T Y x O T Y 5 W i I g L z 4 8 R W 5 0 c n k g V H l w Z T 0 i R m l s b E N v b H V t b l R 5 c G V z I i B W Y W x 1 Z T 0 i c 0 F 3 T U R B d 0 1 H I i A v P j x F b n R y e S B U e X B l P S J G a W x s Q 2 9 s d W 1 u T m F t Z X M i I F Z h b H V l P S J z W y Z x d W 9 0 O 3 B y b 2 R 1 Y 3 R f a W Q g J n F 1 b 3 Q 7 L C Z x d W 9 0 O 2 9 w d G l v b l 9 p Z C A m c X V v d D s s J n F 1 b 3 Q 7 c X V h b n R p d H k m c X V v d D s s J n F 1 b 3 Q 7 c H J p Y 2 U g J n F 1 b 3 Q 7 L C Z x d W 9 0 O 2 9 u X 3 N h b G U g J n F 1 b 3 Q 7 L C Z x d W 9 0 O 3 N w Z W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a G F z X 2 9 w d G l v b n M v Q X V 0 b 1 J l b W 9 2 Z W R D b 2 x 1 b W 5 z M S 5 7 c H J v Z H V j d F 9 p Z C A s M H 0 m c X V v d D s s J n F 1 b 3 Q 7 U 2 V j d G l v b j E v c H J v Z H V j d H N f a G F z X 2 9 w d G l v b n M v Q X V 0 b 1 J l b W 9 2 Z W R D b 2 x 1 b W 5 z M S 5 7 b 3 B 0 a W 9 u X 2 l k I C w x f S Z x d W 9 0 O y w m c X V v d D t T Z W N 0 a W 9 u M S 9 w c m 9 k d W N 0 c 1 9 o Y X N f b 3 B 0 a W 9 u c y 9 B d X R v U m V t b 3 Z l Z E N v b H V t b n M x L n t x d W F u d G l 0 e S w y f S Z x d W 9 0 O y w m c X V v d D t T Z W N 0 a W 9 u M S 9 w c m 9 k d W N 0 c 1 9 o Y X N f b 3 B 0 a W 9 u c y 9 B d X R v U m V t b 3 Z l Z E N v b H V t b n M x L n t w c m l j Z S A s M 3 0 m c X V v d D s s J n F 1 b 3 Q 7 U 2 V j d G l v b j E v c H J v Z H V j d H N f a G F z X 2 9 w d G l v b n M v Q X V 0 b 1 J l b W 9 2 Z W R D b 2 x 1 b W 5 z M S 5 7 b 2 5 f c 2 F s Z S A s N H 0 m c X V v d D s s J n F 1 b 3 Q 7 U 2 V j d G l v b j E v c H J v Z H V j d H N f a G F z X 2 9 w d G l v b n M v Q X V 0 b 1 J l b W 9 2 Z W R D b 2 x 1 b W 5 z M S 5 7 c 3 B l Y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N f a G F z X 2 9 w d G l v b n M v Q X V 0 b 1 J l b W 9 2 Z W R D b 2 x 1 b W 5 z M S 5 7 c H J v Z H V j d F 9 p Z C A s M H 0 m c X V v d D s s J n F 1 b 3 Q 7 U 2 V j d G l v b j E v c H J v Z H V j d H N f a G F z X 2 9 w d G l v b n M v Q X V 0 b 1 J l b W 9 2 Z W R D b 2 x 1 b W 5 z M S 5 7 b 3 B 0 a W 9 u X 2 l k I C w x f S Z x d W 9 0 O y w m c X V v d D t T Z W N 0 a W 9 u M S 9 w c m 9 k d W N 0 c 1 9 o Y X N f b 3 B 0 a W 9 u c y 9 B d X R v U m V t b 3 Z l Z E N v b H V t b n M x L n t x d W F u d G l 0 e S w y f S Z x d W 9 0 O y w m c X V v d D t T Z W N 0 a W 9 u M S 9 w c m 9 k d W N 0 c 1 9 o Y X N f b 3 B 0 a W 9 u c y 9 B d X R v U m V t b 3 Z l Z E N v b H V t b n M x L n t w c m l j Z S A s M 3 0 m c X V v d D s s J n F 1 b 3 Q 7 U 2 V j d G l v b j E v c H J v Z H V j d H N f a G F z X 2 9 w d G l v b n M v Q X V 0 b 1 J l b W 9 2 Z W R D b 2 x 1 b W 5 z M S 5 7 b 2 5 f c 2 F s Z S A s N H 0 m c X V v d D s s J n F 1 b 3 Q 7 U 2 V j d G l v b j E v c H J v Z H V j d H N f a G F z X 2 9 w d G l v b n M v Q X V 0 b 1 J l b W 9 2 Z W R D b 2 x 1 b W 5 z M S 5 7 c 3 B l Y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X 2 h h c 1 9 v c H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h h c 1 9 v c H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h h c 1 9 v c H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y M j o w M D o y N y 4 5 N z c 2 O D I 4 W i I g L z 4 8 R W 5 0 c n k g V H l w Z T 0 i R m l s b E N v b H V t b l R 5 c G V z I i B W Y W x 1 Z T 0 i c 0 F 3 W U c i I C 8 + P E V u d H J 5 I F R 5 c G U 9 I k Z p b G x D b 2 x 1 b W 5 O Y W 1 l c y I g V m F s d W U 9 I n N b J n F 1 b 3 Q 7 c H J v Z H V j d F 9 p Z C Z x d W 9 0 O y w m c X V v d D t w c m 9 k d W N 0 X 2 5 h b W U m c X V v d D s s J n F 1 b 3 Q 7 Z G V z Y 3 J p c H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c H J v Z H V j d F 9 p Z C w w f S Z x d W 9 0 O y w m c X V v d D t T Z W N 0 a W 9 u M S 9 w c m 9 k d W N 0 c y 9 B d X R v U m V t b 3 Z l Z E N v b H V t b n M x L n t w c m 9 k d W N 0 X 2 5 h b W U s M X 0 m c X V v d D s s J n F 1 b 3 Q 7 U 2 V j d G l v b j E v c H J v Z H V j d H M v Q X V 0 b 1 J l b W 9 2 Z W R D b 2 x 1 b W 5 z M S 5 7 Z G V z Y 3 J p c H R p b 2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R z L 0 F 1 d G 9 S Z W 1 v d m V k Q 2 9 s d W 1 u c z E u e 3 B y b 2 R 1 Y 3 R f a W Q s M H 0 m c X V v d D s s J n F 1 b 3 Q 7 U 2 V j d G l v b j E v c H J v Z H V j d H M v Q X V 0 b 1 J l b W 9 2 Z W R D b 2 x 1 b W 5 z M S 5 7 c H J v Z H V j d F 9 u Y W 1 l L D F 9 J n F 1 b 3 Q 7 L C Z x d W 9 0 O 1 N l Y 3 R p b 2 4 x L 3 B y b 2 R 1 Y 3 R z L 0 F 1 d G 9 S Z W 1 v d m V k Q 2 9 s d W 1 u c z E u e 2 R l c 2 N y a X B 0 a W 9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Z W 5 k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y M j o w M T o y O C 4 z N z Y 4 M z E 0 W i I g L z 4 8 R W 5 0 c n k g V H l w Z T 0 i R m l s b E N v b H V t b l R 5 c G V z I i B W Y W x 1 Z T 0 i c 0 F 3 W U R C Z z 0 9 I i A v P j x F b n R y e S B U e X B l P S J G a W x s Q 2 9 s d W 1 u T m F t Z X M i I F Z h b H V l P S J z W y Z x d W 9 0 O 3 Z l b m R v c l 9 p Z C A m c X V v d D s s J n F 1 b 3 Q 7 d m V u Z G 9 y X 2 5 h b W U g J n F 1 b 3 Q 7 L C Z x d W 9 0 O 3 Z l b m R v c l 9 w a G 9 u Z S A m c X V v d D s s J n F 1 b 3 Q 7 d m V u Z G V y X 2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u Z G 9 y L 0 F 1 d G 9 S Z W 1 v d m V k Q 2 9 s d W 1 u c z E u e 3 Z l b m R v c l 9 p Z C A s M H 0 m c X V v d D s s J n F 1 b 3 Q 7 U 2 V j d G l v b j E v d m V u Z G 9 y L 0 F 1 d G 9 S Z W 1 v d m V k Q 2 9 s d W 1 u c z E u e 3 Z l b m R v c l 9 u Y W 1 l I C w x f S Z x d W 9 0 O y w m c X V v d D t T Z W N 0 a W 9 u M S 9 2 Z W 5 k b 3 I v Q X V 0 b 1 J l b W 9 2 Z W R D b 2 x 1 b W 5 z M S 5 7 d m V u Z G 9 y X 3 B o b 2 5 l I C w y f S Z x d W 9 0 O y w m c X V v d D t T Z W N 0 a W 9 u M S 9 2 Z W 5 k b 3 I v Q X V 0 b 1 J l b W 9 2 Z W R D b 2 x 1 b W 5 z M S 5 7 d m V u Z G V y X 2 V t Y W l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l b m R v c i 9 B d X R v U m V t b 3 Z l Z E N v b H V t b n M x L n t 2 Z W 5 k b 3 J f a W Q g L D B 9 J n F 1 b 3 Q 7 L C Z x d W 9 0 O 1 N l Y 3 R p b 2 4 x L 3 Z l b m R v c i 9 B d X R v U m V t b 3 Z l Z E N v b H V t b n M x L n t 2 Z W 5 k b 3 J f b m F t Z S A s M X 0 m c X V v d D s s J n F 1 b 3 Q 7 U 2 V j d G l v b j E v d m V u Z G 9 y L 0 F 1 d G 9 S Z W 1 v d m V k Q 2 9 s d W 1 u c z E u e 3 Z l b m R v c l 9 w a G 9 u Z S A s M n 0 m c X V v d D s s J n F 1 b 3 Q 7 U 2 V j d G l v b j E v d m V u Z G 9 y L 0 F 1 d G 9 S Z W 1 v d m V k Q 2 9 s d W 1 u c z E u e 3 Z l b m R l c l 9 l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Z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b 3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K D l l X m l U S c P H J S 9 D h K X w A A A A A C A A A A A A A Q Z g A A A A E A A C A A A A A 6 d 2 r i 5 v C 9 i l K Z t W l 7 R d U Z 5 S v t W u I n c B a 5 s f V 7 p p Z J E w A A A A A O g A A A A A I A A C A A A A C T 6 M W z U A y G Y t Q V n k 4 e p F L F 3 w N H 8 f r n d B T I G O p i 1 L B T e F A A A A D D m G f W R C K o w R O a 9 j 3 1 z f b f K z X V t m x s c f V 0 C 0 R t q c J M 5 5 D S k w 1 g 3 H l A Z C u u 4 V K 7 W C Y s T E U C U I 6 G / E U i l A 9 k + x o P z g 9 y D 7 s a B J 7 D T w m 9 K z w B k 0 A A A A B J m M 6 e S U Y Z O 6 m L d 6 1 2 f O 6 / P z l D e L Q I A d D 6 U c q t / f o a Y B 4 Z W C m Y M u d x J q c T k M c u 1 r B S B Z 7 V W H w K C M O 6 i y 5 J e F V p < / D a t a M a s h u p > 
</file>

<file path=customXml/itemProps1.xml><?xml version="1.0" encoding="utf-8"?>
<ds:datastoreItem xmlns:ds="http://schemas.openxmlformats.org/officeDocument/2006/customXml" ds:itemID="{A905EA3A-D797-4D43-A3A2-B564B1D67B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orders_has_products</vt:lpstr>
      <vt:lpstr>Sheet4</vt:lpstr>
      <vt:lpstr>Sheet2</vt:lpstr>
      <vt:lpstr>products_has_options</vt:lpstr>
      <vt:lpstr>Sheet3</vt:lpstr>
      <vt:lpstr>vendor</vt:lpstr>
      <vt:lpstr>Sheet1</vt:lpstr>
      <vt:lpstr>Cantidad</vt:lpstr>
      <vt:lpstr>Entregado</vt:lpstr>
      <vt:lpstr>price</vt:lpstr>
      <vt:lpstr>Proceso</vt:lpstr>
      <vt:lpstr>Sales</vt:lpstr>
      <vt:lpstr>Transito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PIOTROWSKI</dc:creator>
  <cp:lastModifiedBy>RICHARD PIOTROWSKI</cp:lastModifiedBy>
  <dcterms:created xsi:type="dcterms:W3CDTF">2015-06-05T18:17:20Z</dcterms:created>
  <dcterms:modified xsi:type="dcterms:W3CDTF">2022-05-11T22:53:20Z</dcterms:modified>
</cp:coreProperties>
</file>