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erinh\Desktop\Data Analysis\projects\"/>
    </mc:Choice>
  </mc:AlternateContent>
  <xr:revisionPtr revIDLastSave="0" documentId="13_ncr:1_{73FFD9E4-9144-489F-8D6F-CB047AE445F7}" xr6:coauthVersionLast="47" xr6:coauthVersionMax="47" xr10:uidLastSave="{00000000-0000-0000-0000-000000000000}"/>
  <bookViews>
    <workbookView xWindow="28680" yWindow="-120" windowWidth="29040" windowHeight="15720" activeTab="2" xr2:uid="{26D4546B-D2A1-4444-8EAF-A6228F96F0C1}"/>
  </bookViews>
  <sheets>
    <sheet name="DATA" sheetId="1" r:id="rId1"/>
    <sheet name="Calculations" sheetId="7" r:id="rId2"/>
    <sheet name="Dashboard" sheetId="6" r:id="rId3"/>
    <sheet name="Assets" sheetId="4" r:id="rId4"/>
  </sheets>
  <definedNames>
    <definedName name="_xlcn.WorksheetConnection_InteractiveDashboardChocolate.xlsxlocations1" hidden="1">locations[]</definedName>
    <definedName name="_xlcn.WorksheetConnection_InteractiveDashboardChocolate.xlsxpeople1" hidden="1">people[]</definedName>
    <definedName name="_xlcn.WorksheetConnection_InteractiveDashboardChocolate.xlsxproducts1" hidden="1">products[]</definedName>
    <definedName name="_xlcn.WorksheetConnection_InteractiveDashboardChocolate.xlsxsales1" hidden="1">sales[]</definedName>
    <definedName name="Slicer_Category">#N/A</definedName>
  </definedNames>
  <calcPr calcId="191029"/>
  <pivotCaches>
    <pivotCache cacheId="278" r:id="rId5"/>
    <pivotCache cacheId="433" r:id="rId6"/>
    <pivotCache cacheId="436" r:id="rId7"/>
    <pivotCache cacheId="439" r:id="rId8"/>
  </pivotCaches>
  <fileRecoveryPr repairLoad="1"/>
  <extLst>
    <ext xmlns:x14="http://schemas.microsoft.com/office/spreadsheetml/2009/9/main" uri="{876F7934-8845-4945-9796-88D515C7AA90}">
      <x14:pivotCaches>
        <pivotCache cacheId="258"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Interactive Dashboard - Chocolate.xlsx!sales"/>
          <x15:modelTable id="products" name="products" connection="WorksheetConnection_Interactive Dashboard - Chocolate.xlsx!products"/>
          <x15:modelTable id="people" name="people" connection="WorksheetConnection_Interactive Dashboard - Chocolate.xlsx!people"/>
          <x15:modelTable id="locations" name="locations" connection="WorksheetConnection_Interactive Dashboard - Chocolate.xlsx!locations"/>
        </x15:modelTables>
        <x15:modelRelationships>
          <x15:modelRelationship fromTable="sales" fromColumn="Product" toTable="products" toColumn="Product"/>
          <x15:modelRelationship fromTable="sales" fromColumn="Sales Person" toTable="people" toColumn="Sales person"/>
          <x15:modelRelationship fromTable="sales" fromColumn="Geography" toTable="locations" toColumn="Geo"/>
        </x15:modelRelationship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5" i="7" l="1"/>
  <c r="C36" i="6"/>
  <c r="F4" i="7"/>
  <c r="H4" i="7" s="1"/>
  <c r="O45" i="7"/>
  <c r="O41" i="7"/>
  <c r="O42" i="7"/>
  <c r="O43" i="7"/>
  <c r="O44" i="7"/>
  <c r="O40" i="7"/>
  <c r="L40" i="7"/>
  <c r="L41" i="7"/>
  <c r="L42" i="7"/>
  <c r="L43" i="7"/>
  <c r="L44" i="7"/>
  <c r="L45" i="7"/>
  <c r="I45" i="7"/>
  <c r="H45" i="7"/>
  <c r="I44" i="7"/>
  <c r="H44" i="7"/>
  <c r="I43" i="7"/>
  <c r="H43" i="7"/>
  <c r="I42" i="7"/>
  <c r="H42" i="7"/>
  <c r="I41" i="7"/>
  <c r="H41" i="7"/>
  <c r="I40" i="7"/>
  <c r="H40" i="7"/>
  <c r="J40" i="7" s="1"/>
  <c r="E8" i="6" s="1"/>
  <c r="E9" i="6" s="1"/>
  <c r="P42" i="7" l="1"/>
  <c r="C20" i="6" s="1"/>
  <c r="P41" i="7"/>
  <c r="C15" i="6" s="1"/>
  <c r="P40" i="7"/>
  <c r="C10" i="6" s="1"/>
  <c r="P44" i="7"/>
  <c r="C31" i="6" s="1"/>
  <c r="P43" i="7"/>
  <c r="C26" i="6" s="1"/>
  <c r="J42" i="7"/>
  <c r="E18" i="6" s="1"/>
  <c r="E19" i="6" s="1"/>
  <c r="J43" i="7"/>
  <c r="E24" i="6" s="1"/>
  <c r="E25" i="6" s="1"/>
  <c r="J41" i="7"/>
  <c r="E13" i="6" s="1"/>
  <c r="E14" i="6" s="1"/>
  <c r="J44" i="7"/>
  <c r="E29" i="6" s="1"/>
  <c r="E30" i="6" s="1"/>
  <c r="J45" i="7"/>
  <c r="E34" i="6" s="1"/>
  <c r="E35" i="6" s="1"/>
  <c r="J8" i="1" l="1"/>
  <c r="K8" i="1" s="1"/>
  <c r="J7" i="1"/>
  <c r="K7"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K54" i="1" s="1"/>
  <c r="J55" i="1"/>
  <c r="K55" i="1" s="1"/>
  <c r="J56" i="1"/>
  <c r="K56" i="1" s="1"/>
  <c r="J57" i="1"/>
  <c r="K57" i="1" s="1"/>
  <c r="J58" i="1"/>
  <c r="K58" i="1" s="1"/>
  <c r="J59" i="1"/>
  <c r="K59" i="1" s="1"/>
  <c r="J60" i="1"/>
  <c r="K60" i="1" s="1"/>
  <c r="J61" i="1"/>
  <c r="K61" i="1" s="1"/>
  <c r="J62" i="1"/>
  <c r="K62" i="1" s="1"/>
  <c r="J63" i="1"/>
  <c r="K63" i="1" s="1"/>
  <c r="J64" i="1"/>
  <c r="K64" i="1" s="1"/>
  <c r="J65" i="1"/>
  <c r="K65" i="1" s="1"/>
  <c r="J66" i="1"/>
  <c r="K66" i="1" s="1"/>
  <c r="J67" i="1"/>
  <c r="K67" i="1" s="1"/>
  <c r="J68" i="1"/>
  <c r="K68" i="1" s="1"/>
  <c r="J69" i="1"/>
  <c r="K69" i="1" s="1"/>
  <c r="J70" i="1"/>
  <c r="K70" i="1" s="1"/>
  <c r="J71" i="1"/>
  <c r="K71" i="1" s="1"/>
  <c r="J72" i="1"/>
  <c r="K72" i="1" s="1"/>
  <c r="J73" i="1"/>
  <c r="K73" i="1" s="1"/>
  <c r="J74" i="1"/>
  <c r="K74" i="1" s="1"/>
  <c r="J75" i="1"/>
  <c r="K75" i="1" s="1"/>
  <c r="J76" i="1"/>
  <c r="K76" i="1" s="1"/>
  <c r="J77" i="1"/>
  <c r="K77" i="1" s="1"/>
  <c r="J78" i="1"/>
  <c r="K78" i="1" s="1"/>
  <c r="J79" i="1"/>
  <c r="K79" i="1" s="1"/>
  <c r="J80" i="1"/>
  <c r="K80" i="1" s="1"/>
  <c r="J81" i="1"/>
  <c r="K81" i="1" s="1"/>
  <c r="J82" i="1"/>
  <c r="K82" i="1" s="1"/>
  <c r="J83" i="1"/>
  <c r="K83" i="1" s="1"/>
  <c r="J84" i="1"/>
  <c r="K84" i="1" s="1"/>
  <c r="J85" i="1"/>
  <c r="K85" i="1" s="1"/>
  <c r="J86" i="1"/>
  <c r="K86" i="1" s="1"/>
  <c r="J87" i="1"/>
  <c r="K87" i="1" s="1"/>
  <c r="J88" i="1"/>
  <c r="K88" i="1" s="1"/>
  <c r="J89" i="1"/>
  <c r="K89" i="1" s="1"/>
  <c r="J90" i="1"/>
  <c r="K90" i="1" s="1"/>
  <c r="J91" i="1"/>
  <c r="K91" i="1" s="1"/>
  <c r="J92" i="1"/>
  <c r="K92" i="1" s="1"/>
  <c r="J93" i="1"/>
  <c r="K93" i="1" s="1"/>
  <c r="J94" i="1"/>
  <c r="K94" i="1" s="1"/>
  <c r="J95" i="1"/>
  <c r="K95" i="1" s="1"/>
  <c r="J96" i="1"/>
  <c r="K96" i="1" s="1"/>
  <c r="J97" i="1"/>
  <c r="K97" i="1" s="1"/>
  <c r="J98" i="1"/>
  <c r="K98" i="1" s="1"/>
  <c r="J99" i="1"/>
  <c r="K99" i="1" s="1"/>
  <c r="J100" i="1"/>
  <c r="K100" i="1" s="1"/>
  <c r="J101" i="1"/>
  <c r="K101" i="1" s="1"/>
  <c r="J102" i="1"/>
  <c r="K102" i="1" s="1"/>
  <c r="J103" i="1"/>
  <c r="K103" i="1" s="1"/>
  <c r="J104" i="1"/>
  <c r="K104" i="1" s="1"/>
  <c r="J105" i="1"/>
  <c r="K105" i="1" s="1"/>
  <c r="J106" i="1"/>
  <c r="K106" i="1" s="1"/>
  <c r="J107" i="1"/>
  <c r="K107" i="1" s="1"/>
  <c r="J108" i="1"/>
  <c r="K108" i="1" s="1"/>
  <c r="J109" i="1"/>
  <c r="K109" i="1" s="1"/>
  <c r="J110" i="1"/>
  <c r="K110" i="1" s="1"/>
  <c r="J111" i="1"/>
  <c r="K111" i="1" s="1"/>
  <c r="J112" i="1"/>
  <c r="K112" i="1" s="1"/>
  <c r="J113" i="1"/>
  <c r="K113" i="1" s="1"/>
  <c r="J114" i="1"/>
  <c r="K114" i="1" s="1"/>
  <c r="J115" i="1"/>
  <c r="K115" i="1" s="1"/>
  <c r="J116" i="1"/>
  <c r="K116" i="1" s="1"/>
  <c r="J117" i="1"/>
  <c r="K117" i="1" s="1"/>
  <c r="J118" i="1"/>
  <c r="K118" i="1" s="1"/>
  <c r="J119" i="1"/>
  <c r="K119" i="1" s="1"/>
  <c r="J120" i="1"/>
  <c r="K120" i="1" s="1"/>
  <c r="J121" i="1"/>
  <c r="K121" i="1" s="1"/>
  <c r="J122" i="1"/>
  <c r="K122" i="1" s="1"/>
  <c r="J123" i="1"/>
  <c r="K123" i="1" s="1"/>
  <c r="J124" i="1"/>
  <c r="K124" i="1" s="1"/>
  <c r="J125" i="1"/>
  <c r="K125" i="1" s="1"/>
  <c r="J126" i="1"/>
  <c r="K126" i="1" s="1"/>
  <c r="J127" i="1"/>
  <c r="K127" i="1" s="1"/>
  <c r="J128" i="1"/>
  <c r="K128" i="1" s="1"/>
  <c r="J129" i="1"/>
  <c r="K129" i="1" s="1"/>
  <c r="J130" i="1"/>
  <c r="K130" i="1" s="1"/>
  <c r="J131" i="1"/>
  <c r="K131" i="1" s="1"/>
  <c r="J132" i="1"/>
  <c r="K132" i="1" s="1"/>
  <c r="J133" i="1"/>
  <c r="K133" i="1" s="1"/>
  <c r="J134" i="1"/>
  <c r="K134" i="1" s="1"/>
  <c r="J135" i="1"/>
  <c r="K135" i="1" s="1"/>
  <c r="J136" i="1"/>
  <c r="K136" i="1" s="1"/>
  <c r="J137" i="1"/>
  <c r="K137" i="1" s="1"/>
  <c r="J138" i="1"/>
  <c r="K138" i="1" s="1"/>
  <c r="J139" i="1"/>
  <c r="K139" i="1" s="1"/>
  <c r="J140" i="1"/>
  <c r="K140" i="1" s="1"/>
  <c r="J141" i="1"/>
  <c r="K141" i="1" s="1"/>
  <c r="J142" i="1"/>
  <c r="K142" i="1" s="1"/>
  <c r="J143" i="1"/>
  <c r="K143" i="1" s="1"/>
  <c r="J144" i="1"/>
  <c r="K144" i="1" s="1"/>
  <c r="J145" i="1"/>
  <c r="K145" i="1" s="1"/>
  <c r="J146" i="1"/>
  <c r="K146" i="1" s="1"/>
  <c r="J147" i="1"/>
  <c r="K147" i="1" s="1"/>
  <c r="J148" i="1"/>
  <c r="K148" i="1" s="1"/>
  <c r="J149" i="1"/>
  <c r="K149" i="1" s="1"/>
  <c r="J150" i="1"/>
  <c r="K150" i="1" s="1"/>
  <c r="J151" i="1"/>
  <c r="K151" i="1" s="1"/>
  <c r="J152" i="1"/>
  <c r="K152" i="1" s="1"/>
  <c r="J153" i="1"/>
  <c r="K153" i="1" s="1"/>
  <c r="J154" i="1"/>
  <c r="K154" i="1" s="1"/>
  <c r="J155" i="1"/>
  <c r="K155" i="1" s="1"/>
  <c r="J156" i="1"/>
  <c r="K156" i="1" s="1"/>
  <c r="J157" i="1"/>
  <c r="K157" i="1" s="1"/>
  <c r="J158" i="1"/>
  <c r="K158" i="1" s="1"/>
  <c r="J159" i="1"/>
  <c r="K159" i="1" s="1"/>
  <c r="J160" i="1"/>
  <c r="K160" i="1" s="1"/>
  <c r="J161" i="1"/>
  <c r="K161" i="1" s="1"/>
  <c r="J162" i="1"/>
  <c r="K162" i="1" s="1"/>
  <c r="J163" i="1"/>
  <c r="K163" i="1" s="1"/>
  <c r="J164" i="1"/>
  <c r="K164" i="1" s="1"/>
  <c r="J165" i="1"/>
  <c r="K165" i="1" s="1"/>
  <c r="J166" i="1"/>
  <c r="K166" i="1" s="1"/>
  <c r="J167" i="1"/>
  <c r="K167" i="1" s="1"/>
  <c r="J168" i="1"/>
  <c r="K168" i="1" s="1"/>
  <c r="J169" i="1"/>
  <c r="K169" i="1" s="1"/>
  <c r="J170" i="1"/>
  <c r="K170" i="1" s="1"/>
  <c r="J171" i="1"/>
  <c r="K171" i="1" s="1"/>
  <c r="J172" i="1"/>
  <c r="K172" i="1" s="1"/>
  <c r="J173" i="1"/>
  <c r="K173" i="1" s="1"/>
  <c r="J174" i="1"/>
  <c r="K174" i="1" s="1"/>
  <c r="J175" i="1"/>
  <c r="K175" i="1" s="1"/>
  <c r="J176" i="1"/>
  <c r="K176" i="1" s="1"/>
  <c r="J177" i="1"/>
  <c r="K177" i="1" s="1"/>
  <c r="J178" i="1"/>
  <c r="K178" i="1" s="1"/>
  <c r="J179" i="1"/>
  <c r="K179" i="1" s="1"/>
  <c r="J180" i="1"/>
  <c r="K180" i="1" s="1"/>
  <c r="J181" i="1"/>
  <c r="K181" i="1" s="1"/>
  <c r="J182" i="1"/>
  <c r="K182" i="1" s="1"/>
  <c r="J183" i="1"/>
  <c r="K183" i="1" s="1"/>
  <c r="J184" i="1"/>
  <c r="K184" i="1" s="1"/>
  <c r="J185" i="1"/>
  <c r="K185" i="1" s="1"/>
  <c r="J186" i="1"/>
  <c r="K186" i="1" s="1"/>
  <c r="J187" i="1"/>
  <c r="K187" i="1" s="1"/>
  <c r="J188" i="1"/>
  <c r="K188" i="1" s="1"/>
  <c r="J189" i="1"/>
  <c r="K189" i="1" s="1"/>
  <c r="J190" i="1"/>
  <c r="K190" i="1" s="1"/>
  <c r="J191" i="1"/>
  <c r="K191" i="1" s="1"/>
  <c r="J192" i="1"/>
  <c r="K192" i="1" s="1"/>
  <c r="J193" i="1"/>
  <c r="K193" i="1" s="1"/>
  <c r="J194" i="1"/>
  <c r="K194" i="1" s="1"/>
  <c r="J195" i="1"/>
  <c r="K195" i="1" s="1"/>
  <c r="J196" i="1"/>
  <c r="K196" i="1" s="1"/>
  <c r="J197" i="1"/>
  <c r="K197" i="1" s="1"/>
  <c r="J198" i="1"/>
  <c r="K198" i="1" s="1"/>
  <c r="J199" i="1"/>
  <c r="K199" i="1" s="1"/>
  <c r="J200" i="1"/>
  <c r="K200" i="1" s="1"/>
  <c r="J201" i="1"/>
  <c r="K201" i="1" s="1"/>
  <c r="J202" i="1"/>
  <c r="K202" i="1" s="1"/>
  <c r="J203" i="1"/>
  <c r="K203" i="1" s="1"/>
  <c r="J204" i="1"/>
  <c r="K204" i="1" s="1"/>
  <c r="J205" i="1"/>
  <c r="K205" i="1" s="1"/>
  <c r="J206" i="1"/>
  <c r="K206" i="1" s="1"/>
  <c r="J207" i="1"/>
  <c r="K207" i="1" s="1"/>
  <c r="J208" i="1"/>
  <c r="K208" i="1" s="1"/>
  <c r="J209" i="1"/>
  <c r="K209" i="1" s="1"/>
  <c r="J210" i="1"/>
  <c r="K210" i="1" s="1"/>
  <c r="J211" i="1"/>
  <c r="K211" i="1" s="1"/>
  <c r="J212" i="1"/>
  <c r="K212" i="1" s="1"/>
  <c r="J213" i="1"/>
  <c r="K213" i="1" s="1"/>
  <c r="J214" i="1"/>
  <c r="K214" i="1" s="1"/>
  <c r="J215" i="1"/>
  <c r="K215" i="1" s="1"/>
  <c r="J216" i="1"/>
  <c r="K216" i="1" s="1"/>
  <c r="J217" i="1"/>
  <c r="K217" i="1" s="1"/>
  <c r="J218" i="1"/>
  <c r="K218" i="1" s="1"/>
  <c r="J219" i="1"/>
  <c r="K219" i="1" s="1"/>
  <c r="J220" i="1"/>
  <c r="K220" i="1" s="1"/>
  <c r="J221" i="1"/>
  <c r="K221" i="1" s="1"/>
  <c r="J222" i="1"/>
  <c r="K222" i="1" s="1"/>
  <c r="J223" i="1"/>
  <c r="K223" i="1" s="1"/>
  <c r="J224" i="1"/>
  <c r="K224" i="1" s="1"/>
  <c r="J225" i="1"/>
  <c r="K225" i="1" s="1"/>
  <c r="J226" i="1"/>
  <c r="K226" i="1" s="1"/>
  <c r="J227" i="1"/>
  <c r="K227" i="1" s="1"/>
  <c r="J228" i="1"/>
  <c r="K228" i="1" s="1"/>
  <c r="J229" i="1"/>
  <c r="K229" i="1" s="1"/>
  <c r="J230" i="1"/>
  <c r="K230" i="1" s="1"/>
  <c r="J231" i="1"/>
  <c r="K231" i="1" s="1"/>
  <c r="J232" i="1"/>
  <c r="K232" i="1" s="1"/>
  <c r="J233" i="1"/>
  <c r="K233" i="1" s="1"/>
  <c r="J234" i="1"/>
  <c r="K234" i="1" s="1"/>
  <c r="J235" i="1"/>
  <c r="K235" i="1" s="1"/>
  <c r="J236" i="1"/>
  <c r="K236" i="1" s="1"/>
  <c r="J237" i="1"/>
  <c r="K237" i="1" s="1"/>
  <c r="J238" i="1"/>
  <c r="K238" i="1" s="1"/>
  <c r="J239" i="1"/>
  <c r="K239" i="1" s="1"/>
  <c r="J240" i="1"/>
  <c r="K240" i="1" s="1"/>
  <c r="J241" i="1"/>
  <c r="K241" i="1" s="1"/>
  <c r="J242" i="1"/>
  <c r="K242" i="1" s="1"/>
  <c r="J243" i="1"/>
  <c r="K243" i="1" s="1"/>
  <c r="J244" i="1"/>
  <c r="K244" i="1" s="1"/>
  <c r="J245" i="1"/>
  <c r="K245" i="1" s="1"/>
  <c r="J246" i="1"/>
  <c r="K246" i="1" s="1"/>
  <c r="J247" i="1"/>
  <c r="K247" i="1" s="1"/>
  <c r="J248" i="1"/>
  <c r="K248" i="1" s="1"/>
  <c r="J249" i="1"/>
  <c r="K249" i="1" s="1"/>
  <c r="J250" i="1"/>
  <c r="K250" i="1" s="1"/>
  <c r="J251" i="1"/>
  <c r="K251" i="1" s="1"/>
  <c r="J252" i="1"/>
  <c r="K252" i="1" s="1"/>
  <c r="J253" i="1"/>
  <c r="K253" i="1" s="1"/>
  <c r="J254" i="1"/>
  <c r="K254" i="1" s="1"/>
  <c r="J255" i="1"/>
  <c r="K255" i="1" s="1"/>
  <c r="J256" i="1"/>
  <c r="K256" i="1" s="1"/>
  <c r="J257" i="1"/>
  <c r="K257" i="1" s="1"/>
  <c r="J258" i="1"/>
  <c r="K258" i="1" s="1"/>
  <c r="J259" i="1"/>
  <c r="K259" i="1" s="1"/>
  <c r="J260" i="1"/>
  <c r="K260" i="1" s="1"/>
  <c r="J261" i="1"/>
  <c r="K261" i="1" s="1"/>
  <c r="J262" i="1"/>
  <c r="K262" i="1" s="1"/>
  <c r="J263" i="1"/>
  <c r="K263" i="1" s="1"/>
  <c r="J264" i="1"/>
  <c r="K264" i="1" s="1"/>
  <c r="J265" i="1"/>
  <c r="K265" i="1" s="1"/>
  <c r="J266" i="1"/>
  <c r="K266" i="1" s="1"/>
  <c r="J267" i="1"/>
  <c r="K267" i="1" s="1"/>
  <c r="J268" i="1"/>
  <c r="K268" i="1" s="1"/>
  <c r="J269" i="1"/>
  <c r="K269" i="1" s="1"/>
  <c r="J270" i="1"/>
  <c r="K270" i="1" s="1"/>
  <c r="J271" i="1"/>
  <c r="K271" i="1" s="1"/>
  <c r="J272" i="1"/>
  <c r="K272" i="1" s="1"/>
  <c r="J273" i="1"/>
  <c r="K273" i="1" s="1"/>
  <c r="J274" i="1"/>
  <c r="K274" i="1" s="1"/>
  <c r="J275" i="1"/>
  <c r="K275" i="1" s="1"/>
  <c r="J276" i="1"/>
  <c r="K276" i="1" s="1"/>
  <c r="J277" i="1"/>
  <c r="K277" i="1" s="1"/>
  <c r="J278" i="1"/>
  <c r="K278" i="1" s="1"/>
  <c r="J279" i="1"/>
  <c r="K279" i="1" s="1"/>
  <c r="J280" i="1"/>
  <c r="K280" i="1" s="1"/>
  <c r="J281" i="1"/>
  <c r="K281" i="1" s="1"/>
  <c r="J282" i="1"/>
  <c r="K282" i="1" s="1"/>
  <c r="J283" i="1"/>
  <c r="K283" i="1" s="1"/>
  <c r="J284" i="1"/>
  <c r="K284" i="1" s="1"/>
  <c r="J285" i="1"/>
  <c r="K285" i="1" s="1"/>
  <c r="J286" i="1"/>
  <c r="K286" i="1" s="1"/>
  <c r="J287" i="1"/>
  <c r="K287" i="1" s="1"/>
  <c r="J288" i="1"/>
  <c r="K288" i="1" s="1"/>
  <c r="J289" i="1"/>
  <c r="K289" i="1" s="1"/>
  <c r="J290" i="1"/>
  <c r="K290" i="1" s="1"/>
  <c r="J291" i="1"/>
  <c r="K291" i="1" s="1"/>
  <c r="J292" i="1"/>
  <c r="K292" i="1" s="1"/>
  <c r="J293" i="1"/>
  <c r="K293" i="1" s="1"/>
  <c r="J294" i="1"/>
  <c r="K294" i="1" s="1"/>
  <c r="J295" i="1"/>
  <c r="K295" i="1" s="1"/>
  <c r="J296" i="1"/>
  <c r="K296" i="1" s="1"/>
  <c r="J297" i="1"/>
  <c r="K297" i="1" s="1"/>
  <c r="J298" i="1"/>
  <c r="K298" i="1" s="1"/>
  <c r="J299" i="1"/>
  <c r="K299" i="1" s="1"/>
  <c r="J300" i="1"/>
  <c r="K300" i="1" s="1"/>
  <c r="J301" i="1"/>
  <c r="K301" i="1" s="1"/>
  <c r="J302" i="1"/>
  <c r="K302" i="1" s="1"/>
  <c r="J303" i="1"/>
  <c r="K303" i="1" s="1"/>
  <c r="J304" i="1"/>
  <c r="K304" i="1" s="1"/>
  <c r="J305" i="1"/>
  <c r="K305" i="1" s="1"/>
  <c r="J306" i="1"/>
  <c r="K306" i="1" s="1"/>
  <c r="J307" i="1"/>
  <c r="K307" i="1" s="1"/>
  <c r="J308" i="1"/>
  <c r="K308" i="1" s="1"/>
  <c r="J309" i="1"/>
  <c r="K309" i="1" s="1"/>
  <c r="J310" i="1"/>
  <c r="K310" i="1" s="1"/>
  <c r="J311" i="1"/>
  <c r="K311" i="1" s="1"/>
  <c r="J312" i="1"/>
  <c r="K312" i="1" s="1"/>
  <c r="J313" i="1"/>
  <c r="K313" i="1" s="1"/>
  <c r="J314" i="1"/>
  <c r="K314" i="1" s="1"/>
  <c r="J315" i="1"/>
  <c r="K315" i="1" s="1"/>
  <c r="J316" i="1"/>
  <c r="K316" i="1" s="1"/>
  <c r="J317" i="1"/>
  <c r="K317" i="1" s="1"/>
  <c r="J318" i="1"/>
  <c r="K318" i="1" s="1"/>
  <c r="J319" i="1"/>
  <c r="K319" i="1" s="1"/>
  <c r="J320" i="1"/>
  <c r="K320" i="1" s="1"/>
  <c r="J321" i="1"/>
  <c r="K321" i="1" s="1"/>
  <c r="J322" i="1"/>
  <c r="K322" i="1" s="1"/>
  <c r="J323" i="1"/>
  <c r="K323" i="1" s="1"/>
  <c r="J324" i="1"/>
  <c r="K324" i="1" s="1"/>
  <c r="J325" i="1"/>
  <c r="K325" i="1" s="1"/>
  <c r="J326" i="1"/>
  <c r="K326" i="1" s="1"/>
  <c r="J327" i="1"/>
  <c r="K327" i="1" s="1"/>
  <c r="J328" i="1"/>
  <c r="K328" i="1" s="1"/>
  <c r="J329" i="1"/>
  <c r="K329" i="1" s="1"/>
  <c r="J330" i="1"/>
  <c r="K330" i="1" s="1"/>
  <c r="J331" i="1"/>
  <c r="K331" i="1" s="1"/>
  <c r="J332" i="1"/>
  <c r="K332" i="1" s="1"/>
  <c r="J333" i="1"/>
  <c r="K333" i="1" s="1"/>
  <c r="J334" i="1"/>
  <c r="K334" i="1" s="1"/>
  <c r="J335" i="1"/>
  <c r="K335" i="1" s="1"/>
  <c r="J336" i="1"/>
  <c r="K336" i="1" s="1"/>
  <c r="J337" i="1"/>
  <c r="K337" i="1" s="1"/>
  <c r="J338" i="1"/>
  <c r="K338" i="1" s="1"/>
  <c r="J339" i="1"/>
  <c r="K339" i="1" s="1"/>
  <c r="J340" i="1"/>
  <c r="K340" i="1" s="1"/>
  <c r="J341" i="1"/>
  <c r="K341" i="1" s="1"/>
  <c r="J342" i="1"/>
  <c r="K342" i="1" s="1"/>
  <c r="J343" i="1"/>
  <c r="K343" i="1" s="1"/>
  <c r="J344" i="1"/>
  <c r="K344" i="1" s="1"/>
  <c r="J345" i="1"/>
  <c r="K345" i="1" s="1"/>
  <c r="J346" i="1"/>
  <c r="K346" i="1" s="1"/>
  <c r="J347" i="1"/>
  <c r="K347" i="1" s="1"/>
  <c r="J348" i="1"/>
  <c r="K348" i="1" s="1"/>
  <c r="J349" i="1"/>
  <c r="K349" i="1" s="1"/>
  <c r="J350" i="1"/>
  <c r="K350" i="1" s="1"/>
  <c r="J351" i="1"/>
  <c r="K351" i="1" s="1"/>
  <c r="J352" i="1"/>
  <c r="K352" i="1" s="1"/>
  <c r="J353" i="1"/>
  <c r="K353" i="1" s="1"/>
  <c r="J354" i="1"/>
  <c r="K354" i="1" s="1"/>
  <c r="J355" i="1"/>
  <c r="K355" i="1" s="1"/>
  <c r="J356" i="1"/>
  <c r="K356" i="1" s="1"/>
  <c r="J357" i="1"/>
  <c r="K357" i="1" s="1"/>
  <c r="J358" i="1"/>
  <c r="K358" i="1" s="1"/>
  <c r="J359" i="1"/>
  <c r="K359" i="1" s="1"/>
  <c r="J360" i="1"/>
  <c r="K360" i="1" s="1"/>
  <c r="J361" i="1"/>
  <c r="K361" i="1" s="1"/>
  <c r="J362" i="1"/>
  <c r="K362" i="1" s="1"/>
  <c r="J363" i="1"/>
  <c r="K363" i="1" s="1"/>
  <c r="J364" i="1"/>
  <c r="K364" i="1" s="1"/>
  <c r="J365" i="1"/>
  <c r="K365" i="1" s="1"/>
  <c r="J366" i="1"/>
  <c r="K366" i="1" s="1"/>
  <c r="J367" i="1"/>
  <c r="K367" i="1" s="1"/>
  <c r="J368" i="1"/>
  <c r="K368" i="1" s="1"/>
  <c r="J369" i="1"/>
  <c r="K369" i="1" s="1"/>
  <c r="J370" i="1"/>
  <c r="K370" i="1" s="1"/>
  <c r="J371" i="1"/>
  <c r="K371" i="1" s="1"/>
  <c r="J372" i="1"/>
  <c r="K372" i="1" s="1"/>
  <c r="J373" i="1"/>
  <c r="K373" i="1" s="1"/>
  <c r="J374" i="1"/>
  <c r="K374" i="1" s="1"/>
  <c r="J375" i="1"/>
  <c r="K375" i="1" s="1"/>
  <c r="J376" i="1"/>
  <c r="K376" i="1" s="1"/>
  <c r="J377" i="1"/>
  <c r="K377" i="1" s="1"/>
  <c r="J378" i="1"/>
  <c r="K378" i="1" s="1"/>
  <c r="J379" i="1"/>
  <c r="K379" i="1" s="1"/>
  <c r="J380" i="1"/>
  <c r="K380" i="1" s="1"/>
  <c r="J381" i="1"/>
  <c r="K381" i="1" s="1"/>
  <c r="J382" i="1"/>
  <c r="K382" i="1" s="1"/>
  <c r="J383" i="1"/>
  <c r="K383" i="1" s="1"/>
  <c r="J384" i="1"/>
  <c r="K384" i="1" s="1"/>
  <c r="J385" i="1"/>
  <c r="K385" i="1" s="1"/>
  <c r="J386" i="1"/>
  <c r="K386" i="1" s="1"/>
  <c r="J387" i="1"/>
  <c r="K387" i="1" s="1"/>
  <c r="J388" i="1"/>
  <c r="K388" i="1" s="1"/>
  <c r="J389" i="1"/>
  <c r="K389" i="1" s="1"/>
  <c r="J390" i="1"/>
  <c r="K390" i="1" s="1"/>
  <c r="J391" i="1"/>
  <c r="K391" i="1" s="1"/>
  <c r="J392" i="1"/>
  <c r="K392" i="1" s="1"/>
  <c r="J393" i="1"/>
  <c r="K393" i="1" s="1"/>
  <c r="J394" i="1"/>
  <c r="K394" i="1" s="1"/>
  <c r="J395" i="1"/>
  <c r="K395" i="1" s="1"/>
  <c r="J396" i="1"/>
  <c r="K396" i="1" s="1"/>
  <c r="J397" i="1"/>
  <c r="K397" i="1" s="1"/>
  <c r="J398" i="1"/>
  <c r="K398" i="1" s="1"/>
  <c r="J399" i="1"/>
  <c r="K399" i="1" s="1"/>
  <c r="J400" i="1"/>
  <c r="K400" i="1" s="1"/>
  <c r="J401" i="1"/>
  <c r="K401" i="1" s="1"/>
  <c r="J402" i="1"/>
  <c r="K402" i="1" s="1"/>
  <c r="J403" i="1"/>
  <c r="K403" i="1" s="1"/>
  <c r="J404" i="1"/>
  <c r="K404" i="1" s="1"/>
  <c r="J405" i="1"/>
  <c r="K405" i="1" s="1"/>
  <c r="J406" i="1"/>
  <c r="K406" i="1" s="1"/>
  <c r="J407" i="1"/>
  <c r="K407" i="1" s="1"/>
  <c r="J408" i="1"/>
  <c r="K408" i="1" s="1"/>
  <c r="J409" i="1"/>
  <c r="K409" i="1" s="1"/>
  <c r="J410" i="1"/>
  <c r="K410" i="1" s="1"/>
  <c r="J411" i="1"/>
  <c r="K411" i="1" s="1"/>
  <c r="J412" i="1"/>
  <c r="K412" i="1" s="1"/>
  <c r="J413" i="1"/>
  <c r="K413" i="1" s="1"/>
  <c r="J414" i="1"/>
  <c r="K414" i="1" s="1"/>
  <c r="J415" i="1"/>
  <c r="K415" i="1" s="1"/>
  <c r="J416" i="1"/>
  <c r="K416" i="1" s="1"/>
  <c r="J417" i="1"/>
  <c r="K417" i="1" s="1"/>
  <c r="J418" i="1"/>
  <c r="K418" i="1" s="1"/>
  <c r="J419" i="1"/>
  <c r="K419" i="1" s="1"/>
  <c r="J420" i="1"/>
  <c r="K420" i="1" s="1"/>
  <c r="J421" i="1"/>
  <c r="K421" i="1" s="1"/>
  <c r="J422" i="1"/>
  <c r="K422" i="1" s="1"/>
  <c r="J423" i="1"/>
  <c r="K423" i="1" s="1"/>
  <c r="J424" i="1"/>
  <c r="K424" i="1" s="1"/>
  <c r="J425" i="1"/>
  <c r="K425" i="1" s="1"/>
  <c r="J426" i="1"/>
  <c r="K426" i="1" s="1"/>
  <c r="J427" i="1"/>
  <c r="K427" i="1" s="1"/>
  <c r="J428" i="1"/>
  <c r="K428" i="1" s="1"/>
  <c r="J429" i="1"/>
  <c r="K429" i="1" s="1"/>
  <c r="J430" i="1"/>
  <c r="K430" i="1" s="1"/>
  <c r="J431" i="1"/>
  <c r="K431" i="1" s="1"/>
  <c r="J432" i="1"/>
  <c r="K432" i="1" s="1"/>
  <c r="J433" i="1"/>
  <c r="K433" i="1" s="1"/>
  <c r="J434" i="1"/>
  <c r="K434" i="1" s="1"/>
  <c r="J435" i="1"/>
  <c r="K435" i="1" s="1"/>
  <c r="J436" i="1"/>
  <c r="K436" i="1" s="1"/>
  <c r="J437" i="1"/>
  <c r="K437" i="1" s="1"/>
  <c r="J438" i="1"/>
  <c r="K438" i="1" s="1"/>
  <c r="J439" i="1"/>
  <c r="K439" i="1" s="1"/>
  <c r="J440" i="1"/>
  <c r="K440" i="1" s="1"/>
  <c r="J441" i="1"/>
  <c r="K441" i="1" s="1"/>
  <c r="J442" i="1"/>
  <c r="K442" i="1" s="1"/>
  <c r="J443" i="1"/>
  <c r="K443" i="1" s="1"/>
  <c r="J444" i="1"/>
  <c r="K444" i="1" s="1"/>
  <c r="J445" i="1"/>
  <c r="K445" i="1" s="1"/>
  <c r="J446" i="1"/>
  <c r="K446" i="1" s="1"/>
  <c r="J447" i="1"/>
  <c r="K447" i="1" s="1"/>
  <c r="J448" i="1"/>
  <c r="K448" i="1" s="1"/>
  <c r="J449" i="1"/>
  <c r="K449" i="1" s="1"/>
  <c r="J450" i="1"/>
  <c r="K450" i="1" s="1"/>
  <c r="J451" i="1"/>
  <c r="K451" i="1" s="1"/>
  <c r="J452" i="1"/>
  <c r="K452" i="1" s="1"/>
  <c r="J453" i="1"/>
  <c r="K453" i="1" s="1"/>
  <c r="J454" i="1"/>
  <c r="K454" i="1" s="1"/>
  <c r="J455" i="1"/>
  <c r="K455" i="1" s="1"/>
  <c r="J456" i="1"/>
  <c r="K456" i="1" s="1"/>
  <c r="J457" i="1"/>
  <c r="K457" i="1" s="1"/>
  <c r="J458" i="1"/>
  <c r="K458" i="1" s="1"/>
  <c r="J459" i="1"/>
  <c r="K459" i="1" s="1"/>
  <c r="J460" i="1"/>
  <c r="K460" i="1" s="1"/>
  <c r="J461" i="1"/>
  <c r="K461" i="1" s="1"/>
  <c r="J462" i="1"/>
  <c r="K462" i="1" s="1"/>
  <c r="J463" i="1"/>
  <c r="K463" i="1" s="1"/>
  <c r="J464" i="1"/>
  <c r="K464" i="1" s="1"/>
  <c r="J465" i="1"/>
  <c r="K465" i="1" s="1"/>
  <c r="J466" i="1"/>
  <c r="K466" i="1" s="1"/>
  <c r="J467" i="1"/>
  <c r="K467" i="1" s="1"/>
  <c r="J468" i="1"/>
  <c r="K468" i="1" s="1"/>
  <c r="J469" i="1"/>
  <c r="K469" i="1" s="1"/>
  <c r="J470" i="1"/>
  <c r="K470" i="1" s="1"/>
  <c r="J471" i="1"/>
  <c r="K471" i="1" s="1"/>
  <c r="J472" i="1"/>
  <c r="K472" i="1" s="1"/>
  <c r="J473" i="1"/>
  <c r="K473" i="1" s="1"/>
  <c r="J474" i="1"/>
  <c r="K474" i="1" s="1"/>
  <c r="J475" i="1"/>
  <c r="K475" i="1" s="1"/>
  <c r="J476" i="1"/>
  <c r="K476" i="1" s="1"/>
  <c r="J477" i="1"/>
  <c r="K477" i="1" s="1"/>
  <c r="J478" i="1"/>
  <c r="K478" i="1" s="1"/>
  <c r="J479" i="1"/>
  <c r="K479" i="1" s="1"/>
  <c r="J480" i="1"/>
  <c r="K480" i="1" s="1"/>
  <c r="J481" i="1"/>
  <c r="K481" i="1" s="1"/>
  <c r="J482" i="1"/>
  <c r="K482" i="1" s="1"/>
  <c r="J483" i="1"/>
  <c r="K483" i="1" s="1"/>
  <c r="J484" i="1"/>
  <c r="K484" i="1" s="1"/>
  <c r="J485" i="1"/>
  <c r="K485" i="1" s="1"/>
  <c r="J486" i="1"/>
  <c r="K486" i="1" s="1"/>
  <c r="J487" i="1"/>
  <c r="K487" i="1" s="1"/>
  <c r="J488" i="1"/>
  <c r="K488" i="1" s="1"/>
  <c r="J489" i="1"/>
  <c r="K489" i="1" s="1"/>
  <c r="J490" i="1"/>
  <c r="K490" i="1" s="1"/>
  <c r="J491" i="1"/>
  <c r="K491" i="1" s="1"/>
  <c r="J492" i="1"/>
  <c r="K492" i="1" s="1"/>
  <c r="J493" i="1"/>
  <c r="K493" i="1" s="1"/>
  <c r="J494" i="1"/>
  <c r="K494" i="1" s="1"/>
  <c r="J495" i="1"/>
  <c r="K495" i="1" s="1"/>
  <c r="J496" i="1"/>
  <c r="K496" i="1" s="1"/>
  <c r="J497" i="1"/>
  <c r="K497" i="1" s="1"/>
  <c r="J498" i="1"/>
  <c r="K498" i="1" s="1"/>
  <c r="J499" i="1"/>
  <c r="K499" i="1" s="1"/>
  <c r="J500" i="1"/>
  <c r="K500" i="1" s="1"/>
  <c r="J501" i="1"/>
  <c r="K501" i="1" s="1"/>
  <c r="J502" i="1"/>
  <c r="K502" i="1" s="1"/>
  <c r="J503" i="1"/>
  <c r="K503" i="1" s="1"/>
  <c r="J504" i="1"/>
  <c r="K504" i="1" s="1"/>
  <c r="J505" i="1"/>
  <c r="K505" i="1" s="1"/>
  <c r="J506" i="1"/>
  <c r="K506" i="1" s="1"/>
  <c r="J507" i="1"/>
  <c r="K507" i="1" s="1"/>
  <c r="J508" i="1"/>
  <c r="K508" i="1" s="1"/>
  <c r="J509" i="1"/>
  <c r="K509" i="1" s="1"/>
  <c r="J510" i="1"/>
  <c r="K510" i="1" s="1"/>
  <c r="J511" i="1"/>
  <c r="K511" i="1" s="1"/>
  <c r="J512" i="1"/>
  <c r="K512" i="1" s="1"/>
  <c r="J513" i="1"/>
  <c r="K513" i="1" s="1"/>
  <c r="J514" i="1"/>
  <c r="K514" i="1" s="1"/>
  <c r="J515" i="1"/>
  <c r="K515" i="1" s="1"/>
  <c r="J516" i="1"/>
  <c r="K516" i="1" s="1"/>
  <c r="J517" i="1"/>
  <c r="K517" i="1" s="1"/>
  <c r="J518" i="1"/>
  <c r="K518" i="1" s="1"/>
  <c r="J519" i="1"/>
  <c r="K519" i="1" s="1"/>
  <c r="J520" i="1"/>
  <c r="K520" i="1" s="1"/>
  <c r="J521" i="1"/>
  <c r="K521" i="1" s="1"/>
  <c r="J522" i="1"/>
  <c r="K522" i="1" s="1"/>
  <c r="J523" i="1"/>
  <c r="K523" i="1" s="1"/>
  <c r="J524" i="1"/>
  <c r="K524" i="1" s="1"/>
  <c r="J525" i="1"/>
  <c r="K525" i="1" s="1"/>
  <c r="J526" i="1"/>
  <c r="K526" i="1" s="1"/>
  <c r="J527" i="1"/>
  <c r="K527" i="1" s="1"/>
  <c r="J528" i="1"/>
  <c r="K528" i="1" s="1"/>
  <c r="J529" i="1"/>
  <c r="K529" i="1" s="1"/>
  <c r="J530" i="1"/>
  <c r="K530" i="1" s="1"/>
  <c r="J531" i="1"/>
  <c r="K531" i="1" s="1"/>
  <c r="J532" i="1"/>
  <c r="K532" i="1" s="1"/>
  <c r="J533" i="1"/>
  <c r="K533" i="1" s="1"/>
  <c r="J534" i="1"/>
  <c r="K534" i="1" s="1"/>
  <c r="J535" i="1"/>
  <c r="K535" i="1" s="1"/>
  <c r="J536" i="1"/>
  <c r="K536" i="1" s="1"/>
  <c r="J537" i="1"/>
  <c r="K537" i="1" s="1"/>
  <c r="J538" i="1"/>
  <c r="K538" i="1" s="1"/>
  <c r="J539" i="1"/>
  <c r="K539" i="1" s="1"/>
  <c r="J540" i="1"/>
  <c r="K540" i="1" s="1"/>
  <c r="J541" i="1"/>
  <c r="K541" i="1" s="1"/>
  <c r="J542" i="1"/>
  <c r="K542" i="1" s="1"/>
  <c r="J543" i="1"/>
  <c r="K543" i="1" s="1"/>
  <c r="J544" i="1"/>
  <c r="K544" i="1" s="1"/>
  <c r="J545" i="1"/>
  <c r="K545" i="1" s="1"/>
  <c r="J546" i="1"/>
  <c r="K546" i="1" s="1"/>
  <c r="J547" i="1"/>
  <c r="K547" i="1" s="1"/>
  <c r="J548" i="1"/>
  <c r="K548" i="1" s="1"/>
  <c r="J549" i="1"/>
  <c r="K549" i="1" s="1"/>
  <c r="J550" i="1"/>
  <c r="K550" i="1" s="1"/>
  <c r="J551" i="1"/>
  <c r="K551" i="1" s="1"/>
  <c r="J552" i="1"/>
  <c r="K552" i="1" s="1"/>
  <c r="J553" i="1"/>
  <c r="K553" i="1" s="1"/>
  <c r="J554" i="1"/>
  <c r="K554" i="1" s="1"/>
  <c r="J555" i="1"/>
  <c r="K555" i="1" s="1"/>
  <c r="J556" i="1"/>
  <c r="K556" i="1" s="1"/>
  <c r="J557" i="1"/>
  <c r="K557" i="1" s="1"/>
  <c r="J558" i="1"/>
  <c r="K558" i="1" s="1"/>
  <c r="J559" i="1"/>
  <c r="K559" i="1" s="1"/>
  <c r="J560" i="1"/>
  <c r="K560" i="1" s="1"/>
  <c r="J561" i="1"/>
  <c r="K561" i="1" s="1"/>
  <c r="J562" i="1"/>
  <c r="K562" i="1" s="1"/>
  <c r="J563" i="1"/>
  <c r="K563" i="1" s="1"/>
  <c r="J564" i="1"/>
  <c r="K564" i="1" s="1"/>
  <c r="J565" i="1"/>
  <c r="K565" i="1" s="1"/>
  <c r="J566" i="1"/>
  <c r="K566" i="1" s="1"/>
  <c r="J567" i="1"/>
  <c r="K567" i="1" s="1"/>
  <c r="J568" i="1"/>
  <c r="K568" i="1" s="1"/>
  <c r="J569" i="1"/>
  <c r="K569" i="1" s="1"/>
  <c r="J570" i="1"/>
  <c r="K570" i="1" s="1"/>
  <c r="J571" i="1"/>
  <c r="K571" i="1" s="1"/>
  <c r="J572" i="1"/>
  <c r="K572" i="1" s="1"/>
  <c r="J573" i="1"/>
  <c r="K573" i="1" s="1"/>
  <c r="J574" i="1"/>
  <c r="K574" i="1" s="1"/>
  <c r="J575" i="1"/>
  <c r="K575" i="1" s="1"/>
  <c r="J576" i="1"/>
  <c r="K576" i="1" s="1"/>
  <c r="J577" i="1"/>
  <c r="K577" i="1" s="1"/>
  <c r="J578" i="1"/>
  <c r="K578" i="1" s="1"/>
  <c r="J579" i="1"/>
  <c r="K579" i="1" s="1"/>
  <c r="J580" i="1"/>
  <c r="K580" i="1" s="1"/>
  <c r="J581" i="1"/>
  <c r="K581" i="1" s="1"/>
  <c r="J582" i="1"/>
  <c r="K582" i="1" s="1"/>
  <c r="J583" i="1"/>
  <c r="K583" i="1" s="1"/>
  <c r="J584" i="1"/>
  <c r="K584" i="1" s="1"/>
  <c r="J585" i="1"/>
  <c r="K585" i="1" s="1"/>
  <c r="J586" i="1"/>
  <c r="K586" i="1" s="1"/>
  <c r="J587" i="1"/>
  <c r="K587" i="1" s="1"/>
  <c r="J588" i="1"/>
  <c r="K588" i="1" s="1"/>
  <c r="J589" i="1"/>
  <c r="K589" i="1" s="1"/>
  <c r="J590" i="1"/>
  <c r="K590" i="1" s="1"/>
  <c r="J591" i="1"/>
  <c r="K591" i="1" s="1"/>
  <c r="J592" i="1"/>
  <c r="K592" i="1" s="1"/>
  <c r="J593" i="1"/>
  <c r="K593" i="1" s="1"/>
  <c r="J594" i="1"/>
  <c r="K594" i="1" s="1"/>
  <c r="J595" i="1"/>
  <c r="K595" i="1" s="1"/>
  <c r="J596" i="1"/>
  <c r="K596" i="1" s="1"/>
  <c r="J597" i="1"/>
  <c r="K597" i="1" s="1"/>
  <c r="J598" i="1"/>
  <c r="K598" i="1" s="1"/>
  <c r="J599" i="1"/>
  <c r="K599" i="1" s="1"/>
  <c r="J600" i="1"/>
  <c r="K600" i="1" s="1"/>
  <c r="J601" i="1"/>
  <c r="K601" i="1" s="1"/>
  <c r="J602" i="1"/>
  <c r="K602" i="1" s="1"/>
  <c r="J603" i="1"/>
  <c r="K603" i="1" s="1"/>
  <c r="J604" i="1"/>
  <c r="K604" i="1" s="1"/>
  <c r="J605" i="1"/>
  <c r="K605" i="1" s="1"/>
  <c r="J606" i="1"/>
  <c r="K606" i="1" s="1"/>
  <c r="J607" i="1"/>
  <c r="K607" i="1" s="1"/>
  <c r="J608" i="1"/>
  <c r="K608" i="1" s="1"/>
  <c r="J609" i="1"/>
  <c r="K609" i="1" s="1"/>
  <c r="J610" i="1"/>
  <c r="K610" i="1" s="1"/>
  <c r="J611" i="1"/>
  <c r="K611" i="1" s="1"/>
  <c r="J612" i="1"/>
  <c r="K612" i="1" s="1"/>
  <c r="J613" i="1"/>
  <c r="K613" i="1" s="1"/>
  <c r="J614" i="1"/>
  <c r="K614" i="1" s="1"/>
  <c r="J615" i="1"/>
  <c r="K615" i="1" s="1"/>
  <c r="J616" i="1"/>
  <c r="K616" i="1" s="1"/>
  <c r="J617" i="1"/>
  <c r="K617" i="1" s="1"/>
  <c r="J618" i="1"/>
  <c r="K618" i="1" s="1"/>
  <c r="J619" i="1"/>
  <c r="K619" i="1" s="1"/>
  <c r="J620" i="1"/>
  <c r="K620" i="1" s="1"/>
  <c r="J621" i="1"/>
  <c r="K621" i="1" s="1"/>
  <c r="J622" i="1"/>
  <c r="K622" i="1" s="1"/>
  <c r="J623" i="1"/>
  <c r="K623" i="1" s="1"/>
  <c r="J624" i="1"/>
  <c r="K624" i="1" s="1"/>
  <c r="J625" i="1"/>
  <c r="K625" i="1" s="1"/>
  <c r="J626" i="1"/>
  <c r="K626" i="1" s="1"/>
  <c r="J627" i="1"/>
  <c r="K627" i="1" s="1"/>
  <c r="J628" i="1"/>
  <c r="K628" i="1" s="1"/>
  <c r="J629" i="1"/>
  <c r="K629" i="1" s="1"/>
  <c r="J630" i="1"/>
  <c r="K630" i="1" s="1"/>
  <c r="J631" i="1"/>
  <c r="K631" i="1" s="1"/>
  <c r="J632" i="1"/>
  <c r="K632" i="1" s="1"/>
  <c r="J633" i="1"/>
  <c r="K633" i="1" s="1"/>
  <c r="J634" i="1"/>
  <c r="K634" i="1" s="1"/>
  <c r="J635" i="1"/>
  <c r="K635" i="1" s="1"/>
  <c r="J636" i="1"/>
  <c r="K636" i="1" s="1"/>
  <c r="J637" i="1"/>
  <c r="K637" i="1" s="1"/>
  <c r="J638" i="1"/>
  <c r="K638" i="1" s="1"/>
  <c r="J639" i="1"/>
  <c r="K639" i="1" s="1"/>
  <c r="J640" i="1"/>
  <c r="K640" i="1" s="1"/>
  <c r="J641" i="1"/>
  <c r="K641" i="1" s="1"/>
  <c r="J642" i="1"/>
  <c r="K642" i="1" s="1"/>
  <c r="J643" i="1"/>
  <c r="K643" i="1" s="1"/>
  <c r="J644" i="1"/>
  <c r="K644" i="1" s="1"/>
  <c r="J645" i="1"/>
  <c r="K645" i="1" s="1"/>
  <c r="J646" i="1"/>
  <c r="K646" i="1" s="1"/>
  <c r="J647" i="1"/>
  <c r="K647" i="1" s="1"/>
  <c r="J648" i="1"/>
  <c r="K648" i="1" s="1"/>
  <c r="J649" i="1"/>
  <c r="K649" i="1" s="1"/>
  <c r="J650" i="1"/>
  <c r="K650" i="1" s="1"/>
  <c r="J651" i="1"/>
  <c r="K651" i="1" s="1"/>
  <c r="J652" i="1"/>
  <c r="K652" i="1" s="1"/>
  <c r="J653" i="1"/>
  <c r="K653" i="1" s="1"/>
  <c r="J654" i="1"/>
  <c r="K654" i="1" s="1"/>
  <c r="J655" i="1"/>
  <c r="K655" i="1" s="1"/>
  <c r="J656" i="1"/>
  <c r="K656" i="1" s="1"/>
  <c r="J657" i="1"/>
  <c r="K657" i="1" s="1"/>
  <c r="J658" i="1"/>
  <c r="K658" i="1" s="1"/>
  <c r="J659" i="1"/>
  <c r="K659" i="1" s="1"/>
  <c r="J660" i="1"/>
  <c r="K660" i="1" s="1"/>
  <c r="J661" i="1"/>
  <c r="K661" i="1" s="1"/>
  <c r="J662" i="1"/>
  <c r="K662" i="1" s="1"/>
  <c r="J663" i="1"/>
  <c r="K663" i="1" s="1"/>
  <c r="J664" i="1"/>
  <c r="K664" i="1" s="1"/>
  <c r="J665" i="1"/>
  <c r="K665" i="1" s="1"/>
  <c r="J666" i="1"/>
  <c r="K666" i="1" s="1"/>
  <c r="J667" i="1"/>
  <c r="K667" i="1" s="1"/>
  <c r="J668" i="1"/>
  <c r="K668" i="1" s="1"/>
  <c r="J669" i="1"/>
  <c r="K669" i="1" s="1"/>
  <c r="J670" i="1"/>
  <c r="K670" i="1" s="1"/>
  <c r="J671" i="1"/>
  <c r="K671" i="1" s="1"/>
  <c r="J672" i="1"/>
  <c r="K672" i="1" s="1"/>
  <c r="J673" i="1"/>
  <c r="K673" i="1" s="1"/>
  <c r="J674" i="1"/>
  <c r="K674" i="1" s="1"/>
  <c r="J675" i="1"/>
  <c r="K675" i="1" s="1"/>
  <c r="J676" i="1"/>
  <c r="K676" i="1" s="1"/>
  <c r="J677" i="1"/>
  <c r="K677" i="1" s="1"/>
  <c r="J678" i="1"/>
  <c r="K678" i="1" s="1"/>
  <c r="J679" i="1"/>
  <c r="K679" i="1" s="1"/>
  <c r="J680" i="1"/>
  <c r="K680" i="1" s="1"/>
  <c r="J681" i="1"/>
  <c r="K681" i="1" s="1"/>
  <c r="J682" i="1"/>
  <c r="K682" i="1" s="1"/>
  <c r="J683" i="1"/>
  <c r="K683" i="1" s="1"/>
  <c r="J684" i="1"/>
  <c r="K684" i="1" s="1"/>
  <c r="J685" i="1"/>
  <c r="K685" i="1" s="1"/>
  <c r="J686" i="1"/>
  <c r="K686" i="1" s="1"/>
  <c r="J687" i="1"/>
  <c r="K687" i="1" s="1"/>
  <c r="J688" i="1"/>
  <c r="K688" i="1" s="1"/>
  <c r="J689" i="1"/>
  <c r="K689" i="1" s="1"/>
  <c r="J690" i="1"/>
  <c r="K690" i="1" s="1"/>
  <c r="J691" i="1"/>
  <c r="K691" i="1" s="1"/>
  <c r="J692" i="1"/>
  <c r="K692" i="1" s="1"/>
  <c r="J693" i="1"/>
  <c r="K693" i="1" s="1"/>
  <c r="J694" i="1"/>
  <c r="K694" i="1" s="1"/>
  <c r="J695" i="1"/>
  <c r="K695" i="1" s="1"/>
  <c r="J696" i="1"/>
  <c r="K696" i="1" s="1"/>
  <c r="J697" i="1"/>
  <c r="K697" i="1" s="1"/>
  <c r="J698" i="1"/>
  <c r="K698" i="1" s="1"/>
  <c r="J699" i="1"/>
  <c r="K699" i="1" s="1"/>
  <c r="J700" i="1"/>
  <c r="K700" i="1" s="1"/>
  <c r="J701" i="1"/>
  <c r="K701" i="1" s="1"/>
  <c r="J702" i="1"/>
  <c r="K702" i="1" s="1"/>
  <c r="J703" i="1"/>
  <c r="K703" i="1" s="1"/>
  <c r="J704" i="1"/>
  <c r="K704" i="1" s="1"/>
  <c r="J705" i="1"/>
  <c r="K705" i="1" s="1"/>
  <c r="J706" i="1"/>
  <c r="K706" i="1" s="1"/>
  <c r="J707" i="1"/>
  <c r="K707" i="1" s="1"/>
  <c r="J708" i="1"/>
  <c r="K708" i="1" s="1"/>
  <c r="J709" i="1"/>
  <c r="K709" i="1" s="1"/>
  <c r="J710" i="1"/>
  <c r="K710" i="1" s="1"/>
  <c r="J711" i="1"/>
  <c r="K711" i="1" s="1"/>
  <c r="J712" i="1"/>
  <c r="K712" i="1" s="1"/>
  <c r="J713" i="1"/>
  <c r="K713" i="1" s="1"/>
  <c r="J714" i="1"/>
  <c r="K714" i="1" s="1"/>
  <c r="J715" i="1"/>
  <c r="K715" i="1" s="1"/>
  <c r="J716" i="1"/>
  <c r="K716" i="1" s="1"/>
  <c r="J717" i="1"/>
  <c r="K717" i="1" s="1"/>
  <c r="J718" i="1"/>
  <c r="K718" i="1" s="1"/>
  <c r="J719" i="1"/>
  <c r="K719" i="1" s="1"/>
  <c r="J720" i="1"/>
  <c r="K720" i="1" s="1"/>
  <c r="J721" i="1"/>
  <c r="K721" i="1" s="1"/>
  <c r="J722" i="1"/>
  <c r="K722" i="1" s="1"/>
  <c r="J723" i="1"/>
  <c r="K723" i="1" s="1"/>
  <c r="J724" i="1"/>
  <c r="K724" i="1" s="1"/>
  <c r="J725" i="1"/>
  <c r="K725" i="1" s="1"/>
  <c r="J726" i="1"/>
  <c r="K726" i="1" s="1"/>
  <c r="J727" i="1"/>
  <c r="K727" i="1" s="1"/>
  <c r="J728" i="1"/>
  <c r="K728" i="1" s="1"/>
  <c r="J729" i="1"/>
  <c r="K729" i="1" s="1"/>
  <c r="J730" i="1"/>
  <c r="K730" i="1" s="1"/>
  <c r="J731" i="1"/>
  <c r="K731" i="1" s="1"/>
  <c r="J732" i="1"/>
  <c r="K732" i="1" s="1"/>
  <c r="J733" i="1"/>
  <c r="K733" i="1" s="1"/>
  <c r="J734" i="1"/>
  <c r="K734" i="1" s="1"/>
  <c r="J735" i="1"/>
  <c r="K735" i="1" s="1"/>
  <c r="J736" i="1"/>
  <c r="K736" i="1" s="1"/>
  <c r="J737" i="1"/>
  <c r="K737" i="1" s="1"/>
  <c r="J738" i="1"/>
  <c r="K738" i="1" s="1"/>
  <c r="J739" i="1"/>
  <c r="K739" i="1" s="1"/>
  <c r="J740" i="1"/>
  <c r="K740" i="1" s="1"/>
  <c r="J741" i="1"/>
  <c r="K741" i="1" s="1"/>
  <c r="J742" i="1"/>
  <c r="K742" i="1" s="1"/>
  <c r="J743" i="1"/>
  <c r="K743" i="1" s="1"/>
  <c r="J744" i="1"/>
  <c r="K744" i="1" s="1"/>
  <c r="J745" i="1"/>
  <c r="K745" i="1" s="1"/>
  <c r="J746" i="1"/>
  <c r="K746" i="1" s="1"/>
  <c r="J747" i="1"/>
  <c r="K747" i="1" s="1"/>
  <c r="J748" i="1"/>
  <c r="K748" i="1" s="1"/>
  <c r="J749" i="1"/>
  <c r="K749" i="1" s="1"/>
  <c r="J750" i="1"/>
  <c r="K750" i="1" s="1"/>
  <c r="J751" i="1"/>
  <c r="K751" i="1" s="1"/>
  <c r="J752" i="1"/>
  <c r="K752" i="1" s="1"/>
  <c r="J753" i="1"/>
  <c r="K753" i="1" s="1"/>
  <c r="J754" i="1"/>
  <c r="K754" i="1" s="1"/>
  <c r="J755" i="1"/>
  <c r="K755" i="1" s="1"/>
  <c r="J756" i="1"/>
  <c r="K756" i="1" s="1"/>
  <c r="J757" i="1"/>
  <c r="K757" i="1" s="1"/>
  <c r="J758" i="1"/>
  <c r="K758" i="1" s="1"/>
  <c r="J759" i="1"/>
  <c r="K759" i="1" s="1"/>
  <c r="J760" i="1"/>
  <c r="K760" i="1" s="1"/>
  <c r="J761" i="1"/>
  <c r="K761" i="1" s="1"/>
  <c r="J762" i="1"/>
  <c r="K762" i="1" s="1"/>
  <c r="J763" i="1"/>
  <c r="K763" i="1" s="1"/>
  <c r="J764" i="1"/>
  <c r="K764" i="1" s="1"/>
  <c r="J765" i="1"/>
  <c r="K765" i="1" s="1"/>
  <c r="J766" i="1"/>
  <c r="K766" i="1" s="1"/>
  <c r="J767" i="1"/>
  <c r="K767" i="1" s="1"/>
  <c r="J768" i="1"/>
  <c r="K768" i="1" s="1"/>
  <c r="J769" i="1"/>
  <c r="K769" i="1" s="1"/>
  <c r="J770" i="1"/>
  <c r="K770" i="1" s="1"/>
  <c r="J771" i="1"/>
  <c r="K771" i="1" s="1"/>
  <c r="J772" i="1"/>
  <c r="K772" i="1" s="1"/>
  <c r="J773" i="1"/>
  <c r="K773" i="1" s="1"/>
  <c r="J774" i="1"/>
  <c r="K774" i="1" s="1"/>
  <c r="J775" i="1"/>
  <c r="K775" i="1" s="1"/>
  <c r="J776" i="1"/>
  <c r="K776" i="1" s="1"/>
  <c r="J777" i="1"/>
  <c r="K777" i="1" s="1"/>
  <c r="J778" i="1"/>
  <c r="K778" i="1" s="1"/>
  <c r="J779" i="1"/>
  <c r="K779" i="1" s="1"/>
  <c r="J780" i="1"/>
  <c r="K780" i="1" s="1"/>
  <c r="J781" i="1"/>
  <c r="K781" i="1" s="1"/>
  <c r="J782" i="1"/>
  <c r="K782" i="1" s="1"/>
  <c r="J783" i="1"/>
  <c r="K783" i="1" s="1"/>
  <c r="J784" i="1"/>
  <c r="K784" i="1" s="1"/>
  <c r="J785" i="1"/>
  <c r="K785" i="1" s="1"/>
  <c r="J786" i="1"/>
  <c r="K786" i="1" s="1"/>
  <c r="J787" i="1"/>
  <c r="K787" i="1" s="1"/>
  <c r="J788" i="1"/>
  <c r="K788" i="1" s="1"/>
  <c r="J789" i="1"/>
  <c r="K789" i="1" s="1"/>
  <c r="J790" i="1"/>
  <c r="K790" i="1" s="1"/>
  <c r="J791" i="1"/>
  <c r="K791" i="1" s="1"/>
  <c r="J792" i="1"/>
  <c r="K792" i="1" s="1"/>
  <c r="J793" i="1"/>
  <c r="K793" i="1" s="1"/>
  <c r="J794" i="1"/>
  <c r="K794" i="1" s="1"/>
  <c r="J795" i="1"/>
  <c r="K795" i="1" s="1"/>
  <c r="J796" i="1"/>
  <c r="K796" i="1" s="1"/>
  <c r="J797" i="1"/>
  <c r="K797" i="1" s="1"/>
  <c r="J798" i="1"/>
  <c r="K798" i="1" s="1"/>
  <c r="J799" i="1"/>
  <c r="K799" i="1" s="1"/>
  <c r="J800" i="1"/>
  <c r="K800" i="1" s="1"/>
  <c r="J801" i="1"/>
  <c r="K801" i="1" s="1"/>
  <c r="J802" i="1"/>
  <c r="K802" i="1" s="1"/>
  <c r="J803" i="1"/>
  <c r="K803" i="1" s="1"/>
  <c r="J804" i="1"/>
  <c r="K804" i="1" s="1"/>
  <c r="J805" i="1"/>
  <c r="K805" i="1" s="1"/>
  <c r="J806" i="1"/>
  <c r="K806" i="1" s="1"/>
  <c r="J807" i="1"/>
  <c r="K807" i="1" s="1"/>
  <c r="J808" i="1"/>
  <c r="K808" i="1" s="1"/>
  <c r="J809" i="1"/>
  <c r="K809" i="1" s="1"/>
  <c r="J810" i="1"/>
  <c r="K810" i="1" s="1"/>
  <c r="J811" i="1"/>
  <c r="K811" i="1" s="1"/>
  <c r="J812" i="1"/>
  <c r="K812" i="1" s="1"/>
  <c r="J813" i="1"/>
  <c r="K813" i="1" s="1"/>
  <c r="J814" i="1"/>
  <c r="K814" i="1" s="1"/>
  <c r="J815" i="1"/>
  <c r="K815" i="1" s="1"/>
  <c r="J816" i="1"/>
  <c r="K816" i="1" s="1"/>
  <c r="J817" i="1"/>
  <c r="K817" i="1" s="1"/>
  <c r="J818" i="1"/>
  <c r="K818" i="1" s="1"/>
  <c r="J819" i="1"/>
  <c r="K819" i="1" s="1"/>
  <c r="J820" i="1"/>
  <c r="K820" i="1" s="1"/>
  <c r="J821" i="1"/>
  <c r="K821" i="1" s="1"/>
  <c r="J822" i="1"/>
  <c r="K822" i="1" s="1"/>
  <c r="J823" i="1"/>
  <c r="K823" i="1" s="1"/>
  <c r="J824" i="1"/>
  <c r="K824" i="1" s="1"/>
  <c r="J825" i="1"/>
  <c r="K825" i="1" s="1"/>
  <c r="J826" i="1"/>
  <c r="K826" i="1" s="1"/>
  <c r="J827" i="1"/>
  <c r="K827" i="1" s="1"/>
  <c r="J828" i="1"/>
  <c r="K828" i="1" s="1"/>
  <c r="J829" i="1"/>
  <c r="K829" i="1" s="1"/>
  <c r="J830" i="1"/>
  <c r="K830" i="1" s="1"/>
  <c r="J831" i="1"/>
  <c r="K831" i="1" s="1"/>
  <c r="J832" i="1"/>
  <c r="K832" i="1" s="1"/>
  <c r="J833" i="1"/>
  <c r="K833" i="1" s="1"/>
  <c r="J834" i="1"/>
  <c r="K834" i="1" s="1"/>
  <c r="J835" i="1"/>
  <c r="K835" i="1" s="1"/>
  <c r="J836" i="1"/>
  <c r="K836" i="1" s="1"/>
  <c r="J837" i="1"/>
  <c r="K837" i="1" s="1"/>
  <c r="J838" i="1"/>
  <c r="K838" i="1" s="1"/>
  <c r="J839" i="1"/>
  <c r="K839" i="1" s="1"/>
  <c r="J840" i="1"/>
  <c r="K840" i="1" s="1"/>
  <c r="J841" i="1"/>
  <c r="K841" i="1" s="1"/>
  <c r="J842" i="1"/>
  <c r="K842" i="1" s="1"/>
  <c r="J843" i="1"/>
  <c r="K843" i="1" s="1"/>
  <c r="J844" i="1"/>
  <c r="K844" i="1" s="1"/>
  <c r="J845" i="1"/>
  <c r="K845" i="1" s="1"/>
  <c r="J846" i="1"/>
  <c r="K846" i="1" s="1"/>
  <c r="J847" i="1"/>
  <c r="K847" i="1" s="1"/>
  <c r="J848" i="1"/>
  <c r="K848" i="1" s="1"/>
  <c r="J849" i="1"/>
  <c r="K849" i="1" s="1"/>
  <c r="J850" i="1"/>
  <c r="K850" i="1" s="1"/>
  <c r="J851" i="1"/>
  <c r="K851" i="1" s="1"/>
  <c r="J852" i="1"/>
  <c r="K852" i="1" s="1"/>
  <c r="J853" i="1"/>
  <c r="K853" i="1" s="1"/>
  <c r="J854" i="1"/>
  <c r="K854" i="1" s="1"/>
  <c r="J855" i="1"/>
  <c r="K855" i="1" s="1"/>
  <c r="J856" i="1"/>
  <c r="K856" i="1" s="1"/>
  <c r="J857" i="1"/>
  <c r="K857" i="1" s="1"/>
  <c r="J858" i="1"/>
  <c r="K858" i="1" s="1"/>
  <c r="J859" i="1"/>
  <c r="K859" i="1" s="1"/>
  <c r="J860" i="1"/>
  <c r="K860" i="1" s="1"/>
  <c r="J861" i="1"/>
  <c r="K861" i="1" s="1"/>
  <c r="J862" i="1"/>
  <c r="K862" i="1" s="1"/>
  <c r="J863" i="1"/>
  <c r="K863" i="1" s="1"/>
  <c r="J864" i="1"/>
  <c r="K864" i="1" s="1"/>
  <c r="J865" i="1"/>
  <c r="K865" i="1" s="1"/>
  <c r="J866" i="1"/>
  <c r="K866" i="1" s="1"/>
  <c r="J867" i="1"/>
  <c r="K867" i="1" s="1"/>
  <c r="J868" i="1"/>
  <c r="K868" i="1" s="1"/>
  <c r="J869" i="1"/>
  <c r="K869" i="1" s="1"/>
  <c r="J870" i="1"/>
  <c r="K870" i="1" s="1"/>
  <c r="J871" i="1"/>
  <c r="K871" i="1" s="1"/>
  <c r="J872" i="1"/>
  <c r="K872" i="1" s="1"/>
  <c r="J873" i="1"/>
  <c r="K873" i="1" s="1"/>
  <c r="J874" i="1"/>
  <c r="K874" i="1" s="1"/>
  <c r="J875" i="1"/>
  <c r="K875" i="1" s="1"/>
  <c r="J876" i="1"/>
  <c r="K876" i="1" s="1"/>
  <c r="J877" i="1"/>
  <c r="K877" i="1" s="1"/>
  <c r="J878" i="1"/>
  <c r="K878" i="1" s="1"/>
  <c r="J879" i="1"/>
  <c r="K879" i="1" s="1"/>
  <c r="J880" i="1"/>
  <c r="K880" i="1" s="1"/>
  <c r="J881" i="1"/>
  <c r="K881" i="1" s="1"/>
  <c r="J882" i="1"/>
  <c r="K882" i="1" s="1"/>
  <c r="J883" i="1"/>
  <c r="K883" i="1" s="1"/>
  <c r="J884" i="1"/>
  <c r="K884" i="1" s="1"/>
  <c r="J885" i="1"/>
  <c r="K885" i="1" s="1"/>
  <c r="J886" i="1"/>
  <c r="K886" i="1" s="1"/>
  <c r="J887" i="1"/>
  <c r="K887" i="1" s="1"/>
  <c r="J888" i="1"/>
  <c r="K888" i="1" s="1"/>
  <c r="J889" i="1"/>
  <c r="K889" i="1" s="1"/>
  <c r="J890" i="1"/>
  <c r="K890" i="1" s="1"/>
  <c r="J891" i="1"/>
  <c r="K891" i="1" s="1"/>
  <c r="J892" i="1"/>
  <c r="K892" i="1" s="1"/>
  <c r="J893" i="1"/>
  <c r="K893" i="1" s="1"/>
  <c r="J894" i="1"/>
  <c r="K894" i="1" s="1"/>
  <c r="J895" i="1"/>
  <c r="K895" i="1" s="1"/>
  <c r="J896" i="1"/>
  <c r="K896" i="1" s="1"/>
  <c r="J897" i="1"/>
  <c r="K897" i="1" s="1"/>
  <c r="J898" i="1"/>
  <c r="K898" i="1" s="1"/>
  <c r="J899" i="1"/>
  <c r="K899" i="1" s="1"/>
  <c r="J900" i="1"/>
  <c r="K900" i="1" s="1"/>
  <c r="J901" i="1"/>
  <c r="K901" i="1" s="1"/>
  <c r="J902" i="1"/>
  <c r="K902" i="1" s="1"/>
  <c r="J903" i="1"/>
  <c r="K903" i="1" s="1"/>
  <c r="J904" i="1"/>
  <c r="K904" i="1" s="1"/>
  <c r="J905" i="1"/>
  <c r="K905" i="1" s="1"/>
  <c r="J906" i="1"/>
  <c r="K906" i="1" s="1"/>
  <c r="J907" i="1"/>
  <c r="K907" i="1" s="1"/>
  <c r="J908" i="1"/>
  <c r="K908" i="1" s="1"/>
  <c r="J909" i="1"/>
  <c r="K909" i="1" s="1"/>
  <c r="J910" i="1"/>
  <c r="K910" i="1" s="1"/>
  <c r="J911" i="1"/>
  <c r="K911" i="1" s="1"/>
  <c r="J912" i="1"/>
  <c r="K912" i="1" s="1"/>
  <c r="J913" i="1"/>
  <c r="K913" i="1" s="1"/>
  <c r="J914" i="1"/>
  <c r="K914" i="1" s="1"/>
  <c r="J915" i="1"/>
  <c r="K915" i="1" s="1"/>
  <c r="J916" i="1"/>
  <c r="K916" i="1" s="1"/>
  <c r="J917" i="1"/>
  <c r="K917" i="1" s="1"/>
  <c r="J918" i="1"/>
  <c r="K918" i="1" s="1"/>
  <c r="J919" i="1"/>
  <c r="K919" i="1" s="1"/>
  <c r="J920" i="1"/>
  <c r="K920" i="1" s="1"/>
  <c r="J921" i="1"/>
  <c r="K921" i="1" s="1"/>
  <c r="J922" i="1"/>
  <c r="K922" i="1" s="1"/>
  <c r="J923" i="1"/>
  <c r="K923" i="1" s="1"/>
  <c r="J924" i="1"/>
  <c r="K924" i="1" s="1"/>
  <c r="J925" i="1"/>
  <c r="K925" i="1" s="1"/>
  <c r="J926" i="1"/>
  <c r="K926" i="1" s="1"/>
  <c r="J927" i="1"/>
  <c r="K927" i="1" s="1"/>
  <c r="J928" i="1"/>
  <c r="K928" i="1" s="1"/>
  <c r="J929" i="1"/>
  <c r="K929" i="1" s="1"/>
  <c r="J930" i="1"/>
  <c r="K930" i="1" s="1"/>
  <c r="J931" i="1"/>
  <c r="K931" i="1" s="1"/>
  <c r="J932" i="1"/>
  <c r="K932" i="1" s="1"/>
  <c r="J933" i="1"/>
  <c r="K933" i="1" s="1"/>
  <c r="J934" i="1"/>
  <c r="K934" i="1" s="1"/>
  <c r="J935" i="1"/>
  <c r="K935" i="1" s="1"/>
  <c r="J936" i="1"/>
  <c r="K936" i="1" s="1"/>
  <c r="J937" i="1"/>
  <c r="K937" i="1" s="1"/>
  <c r="J938" i="1"/>
  <c r="K938" i="1" s="1"/>
  <c r="J939" i="1"/>
  <c r="K939" i="1" s="1"/>
  <c r="J940" i="1"/>
  <c r="K940" i="1" s="1"/>
  <c r="J941" i="1"/>
  <c r="K941" i="1" s="1"/>
  <c r="J942" i="1"/>
  <c r="K942" i="1" s="1"/>
  <c r="J943" i="1"/>
  <c r="K943" i="1" s="1"/>
  <c r="J944" i="1"/>
  <c r="K944" i="1" s="1"/>
  <c r="J945" i="1"/>
  <c r="K945" i="1" s="1"/>
  <c r="J946" i="1"/>
  <c r="K946" i="1" s="1"/>
  <c r="J947" i="1"/>
  <c r="K947" i="1" s="1"/>
  <c r="J948" i="1"/>
  <c r="K948" i="1" s="1"/>
  <c r="J949" i="1"/>
  <c r="K949" i="1" s="1"/>
  <c r="J950" i="1"/>
  <c r="K950" i="1" s="1"/>
  <c r="J951" i="1"/>
  <c r="K951" i="1" s="1"/>
  <c r="J952" i="1"/>
  <c r="K952" i="1" s="1"/>
  <c r="J953" i="1"/>
  <c r="K953" i="1" s="1"/>
  <c r="J954" i="1"/>
  <c r="K954" i="1" s="1"/>
  <c r="J955" i="1"/>
  <c r="K955" i="1" s="1"/>
  <c r="J956" i="1"/>
  <c r="K956" i="1" s="1"/>
  <c r="J957" i="1"/>
  <c r="K957" i="1" s="1"/>
  <c r="J958" i="1"/>
  <c r="K958" i="1" s="1"/>
  <c r="J959" i="1"/>
  <c r="K959" i="1" s="1"/>
  <c r="J960" i="1"/>
  <c r="K960" i="1" s="1"/>
  <c r="J961" i="1"/>
  <c r="K961" i="1" s="1"/>
  <c r="J962" i="1"/>
  <c r="K962" i="1" s="1"/>
  <c r="J963" i="1"/>
  <c r="K963" i="1" s="1"/>
  <c r="J964" i="1"/>
  <c r="K964" i="1" s="1"/>
  <c r="J965" i="1"/>
  <c r="K965" i="1" s="1"/>
  <c r="J966" i="1"/>
  <c r="K966" i="1" s="1"/>
  <c r="J967" i="1"/>
  <c r="K967" i="1" s="1"/>
  <c r="J968" i="1"/>
  <c r="K968" i="1" s="1"/>
  <c r="J969" i="1"/>
  <c r="K969" i="1" s="1"/>
  <c r="J970" i="1"/>
  <c r="K970" i="1" s="1"/>
  <c r="J971" i="1"/>
  <c r="K971" i="1" s="1"/>
  <c r="J972" i="1"/>
  <c r="K972" i="1" s="1"/>
  <c r="J973" i="1"/>
  <c r="K973" i="1" s="1"/>
  <c r="J974" i="1"/>
  <c r="K974" i="1" s="1"/>
  <c r="J975" i="1"/>
  <c r="K975" i="1" s="1"/>
  <c r="J976" i="1"/>
  <c r="K976" i="1" s="1"/>
  <c r="J977" i="1"/>
  <c r="K977" i="1" s="1"/>
  <c r="J978" i="1"/>
  <c r="K978" i="1" s="1"/>
  <c r="J979" i="1"/>
  <c r="K979" i="1" s="1"/>
  <c r="J980" i="1"/>
  <c r="K980" i="1" s="1"/>
  <c r="J981" i="1"/>
  <c r="K981" i="1" s="1"/>
  <c r="J982" i="1"/>
  <c r="K982" i="1" s="1"/>
  <c r="J983" i="1"/>
  <c r="K983" i="1" s="1"/>
  <c r="J984" i="1"/>
  <c r="K984" i="1" s="1"/>
  <c r="J985" i="1"/>
  <c r="K985" i="1" s="1"/>
  <c r="J986" i="1"/>
  <c r="K986" i="1" s="1"/>
  <c r="J987" i="1"/>
  <c r="K987" i="1" s="1"/>
  <c r="J988" i="1"/>
  <c r="K988" i="1" s="1"/>
  <c r="J989" i="1"/>
  <c r="K989" i="1" s="1"/>
  <c r="J990" i="1"/>
  <c r="K990" i="1" s="1"/>
  <c r="J991" i="1"/>
  <c r="K991" i="1" s="1"/>
  <c r="J992" i="1"/>
  <c r="K992" i="1" s="1"/>
  <c r="J993" i="1"/>
  <c r="K993" i="1" s="1"/>
  <c r="J994" i="1"/>
  <c r="K994" i="1" s="1"/>
  <c r="J995" i="1"/>
  <c r="K995" i="1" s="1"/>
  <c r="J996" i="1"/>
  <c r="K996" i="1" s="1"/>
  <c r="J997" i="1"/>
  <c r="K997" i="1" s="1"/>
  <c r="J998" i="1"/>
  <c r="K998" i="1" s="1"/>
  <c r="J999" i="1"/>
  <c r="K999" i="1" s="1"/>
  <c r="J1000" i="1"/>
  <c r="K1000" i="1" s="1"/>
  <c r="J1001" i="1"/>
  <c r="K1001" i="1" s="1"/>
  <c r="J1002" i="1"/>
  <c r="K1002" i="1" s="1"/>
  <c r="J1003" i="1"/>
  <c r="K1003" i="1" s="1"/>
  <c r="J1004" i="1"/>
  <c r="K1004" i="1" s="1"/>
  <c r="J1005" i="1"/>
  <c r="K1005" i="1" s="1"/>
  <c r="J1006" i="1"/>
  <c r="K1006" i="1" s="1"/>
  <c r="J1007" i="1"/>
  <c r="K1007" i="1" s="1"/>
  <c r="J1008" i="1"/>
  <c r="K1008" i="1" s="1"/>
  <c r="J1009" i="1"/>
  <c r="K1009" i="1" s="1"/>
  <c r="J1010" i="1"/>
  <c r="K1010" i="1" s="1"/>
  <c r="J1011" i="1"/>
  <c r="K1011" i="1" s="1"/>
  <c r="J1012" i="1"/>
  <c r="K1012" i="1" s="1"/>
  <c r="J1013" i="1"/>
  <c r="K1013" i="1" s="1"/>
  <c r="J1014" i="1"/>
  <c r="K1014" i="1" s="1"/>
  <c r="J1015" i="1"/>
  <c r="K1015" i="1" s="1"/>
  <c r="J1016" i="1"/>
  <c r="K1016" i="1" s="1"/>
  <c r="J1017" i="1"/>
  <c r="K1017" i="1" s="1"/>
  <c r="J1018" i="1"/>
  <c r="K1018" i="1" s="1"/>
  <c r="J1019" i="1"/>
  <c r="K1019" i="1" s="1"/>
  <c r="J1020" i="1"/>
  <c r="K1020" i="1" s="1"/>
  <c r="J1021" i="1"/>
  <c r="K1021" i="1" s="1"/>
  <c r="J1022" i="1"/>
  <c r="K1022" i="1" s="1"/>
  <c r="J1023" i="1"/>
  <c r="K1023" i="1" s="1"/>
  <c r="J1024" i="1"/>
  <c r="K1024" i="1" s="1"/>
  <c r="J1025" i="1"/>
  <c r="K1025" i="1" s="1"/>
  <c r="J1026" i="1"/>
  <c r="K1026" i="1" s="1"/>
  <c r="J1027" i="1"/>
  <c r="K1027" i="1" s="1"/>
  <c r="J1028" i="1"/>
  <c r="K1028" i="1" s="1"/>
  <c r="J1029" i="1"/>
  <c r="K1029" i="1" s="1"/>
  <c r="J1030" i="1"/>
  <c r="K1030" i="1" s="1"/>
  <c r="J1031" i="1"/>
  <c r="K1031" i="1" s="1"/>
  <c r="J1032" i="1"/>
  <c r="K1032" i="1" s="1"/>
  <c r="J1033" i="1"/>
  <c r="K1033" i="1" s="1"/>
  <c r="J1034" i="1"/>
  <c r="K1034" i="1" s="1"/>
  <c r="J1035" i="1"/>
  <c r="K1035" i="1" s="1"/>
  <c r="J1036" i="1"/>
  <c r="K1036" i="1" s="1"/>
  <c r="J1037" i="1"/>
  <c r="K1037" i="1" s="1"/>
  <c r="J1038" i="1"/>
  <c r="K1038" i="1" s="1"/>
  <c r="J1039" i="1"/>
  <c r="K1039" i="1" s="1"/>
  <c r="J1040" i="1"/>
  <c r="K1040" i="1" s="1"/>
  <c r="J1041" i="1"/>
  <c r="K1041" i="1" s="1"/>
  <c r="J1042" i="1"/>
  <c r="K1042" i="1" s="1"/>
  <c r="J1043" i="1"/>
  <c r="K1043" i="1" s="1"/>
  <c r="J1044" i="1"/>
  <c r="K1044" i="1" s="1"/>
  <c r="J1045" i="1"/>
  <c r="K1045" i="1" s="1"/>
  <c r="J1046" i="1"/>
  <c r="K1046" i="1" s="1"/>
  <c r="J1047" i="1"/>
  <c r="K1047" i="1" s="1"/>
  <c r="J1048" i="1"/>
  <c r="K1048" i="1" s="1"/>
  <c r="J1049" i="1"/>
  <c r="K1049" i="1" s="1"/>
  <c r="J1050" i="1"/>
  <c r="K1050" i="1" s="1"/>
  <c r="J1051" i="1"/>
  <c r="K1051" i="1" s="1"/>
  <c r="J1052" i="1"/>
  <c r="K1052" i="1" s="1"/>
  <c r="J1053" i="1"/>
  <c r="K1053" i="1" s="1"/>
  <c r="J1054" i="1"/>
  <c r="K1054" i="1" s="1"/>
  <c r="J1055" i="1"/>
  <c r="K1055" i="1" s="1"/>
  <c r="J1056" i="1"/>
  <c r="K1056" i="1" s="1"/>
  <c r="J1057" i="1"/>
  <c r="K1057" i="1" s="1"/>
  <c r="J1058" i="1"/>
  <c r="K1058" i="1" s="1"/>
  <c r="J1059" i="1"/>
  <c r="K1059" i="1" s="1"/>
  <c r="J1060" i="1"/>
  <c r="K1060" i="1" s="1"/>
  <c r="J1061" i="1"/>
  <c r="K1061" i="1" s="1"/>
  <c r="J1062" i="1"/>
  <c r="K1062" i="1" s="1"/>
  <c r="J1063" i="1"/>
  <c r="K1063" i="1" s="1"/>
  <c r="J1064" i="1"/>
  <c r="K1064" i="1" s="1"/>
  <c r="J1065" i="1"/>
  <c r="K1065" i="1" s="1"/>
  <c r="J1066" i="1"/>
  <c r="K1066" i="1" s="1"/>
  <c r="J1067" i="1"/>
  <c r="K1067" i="1" s="1"/>
  <c r="J1068" i="1"/>
  <c r="K1068" i="1" s="1"/>
  <c r="J1069" i="1"/>
  <c r="K1069" i="1" s="1"/>
  <c r="J1070" i="1"/>
  <c r="K1070" i="1" s="1"/>
  <c r="J1071" i="1"/>
  <c r="K1071" i="1" s="1"/>
  <c r="J1072" i="1"/>
  <c r="K1072" i="1" s="1"/>
  <c r="J1073" i="1"/>
  <c r="K1073" i="1" s="1"/>
  <c r="J1074" i="1"/>
  <c r="K1074" i="1" s="1"/>
  <c r="J1075" i="1"/>
  <c r="K1075" i="1" s="1"/>
  <c r="J1076" i="1"/>
  <c r="K1076" i="1" s="1"/>
  <c r="J1077" i="1"/>
  <c r="K1077" i="1" s="1"/>
  <c r="J1078" i="1"/>
  <c r="K1078" i="1" s="1"/>
  <c r="J1079" i="1"/>
  <c r="K1079" i="1" s="1"/>
  <c r="J1080" i="1"/>
  <c r="K1080" i="1" s="1"/>
  <c r="J1081" i="1"/>
  <c r="K1081" i="1" s="1"/>
  <c r="J1082" i="1"/>
  <c r="K1082" i="1" s="1"/>
  <c r="J1083" i="1"/>
  <c r="K1083" i="1" s="1"/>
  <c r="J1084" i="1"/>
  <c r="K1084" i="1" s="1"/>
  <c r="J1085" i="1"/>
  <c r="K1085" i="1" s="1"/>
  <c r="J1086" i="1"/>
  <c r="K1086" i="1" s="1"/>
  <c r="J1087" i="1"/>
  <c r="K1087" i="1" s="1"/>
  <c r="J1088" i="1"/>
  <c r="K1088" i="1" s="1"/>
  <c r="J1089" i="1"/>
  <c r="K1089" i="1" s="1"/>
  <c r="J1090" i="1"/>
  <c r="K1090" i="1" s="1"/>
  <c r="J1091" i="1"/>
  <c r="K1091" i="1" s="1"/>
  <c r="J1092" i="1"/>
  <c r="K1092" i="1" s="1"/>
  <c r="J1093" i="1"/>
  <c r="K1093" i="1" s="1"/>
  <c r="J1094" i="1"/>
  <c r="K1094" i="1" s="1"/>
  <c r="J1095" i="1"/>
  <c r="K1095" i="1" s="1"/>
  <c r="J1096" i="1"/>
  <c r="K1096" i="1" s="1"/>
  <c r="J1097" i="1"/>
  <c r="K1097" i="1" s="1"/>
  <c r="J1098" i="1"/>
  <c r="K1098" i="1" s="1"/>
  <c r="J1099" i="1"/>
  <c r="K1099" i="1" s="1"/>
  <c r="J1100" i="1"/>
  <c r="K1100" i="1" s="1"/>
  <c r="J1101" i="1"/>
  <c r="K1101" i="1" s="1"/>
  <c r="J1102" i="1"/>
  <c r="K1102" i="1" s="1"/>
  <c r="J1103" i="1"/>
  <c r="K1103" i="1" s="1"/>
  <c r="J1104" i="1"/>
  <c r="K1104" i="1" s="1"/>
  <c r="J1105" i="1"/>
  <c r="K1105" i="1" s="1"/>
  <c r="J1106" i="1"/>
  <c r="K1106" i="1" s="1"/>
  <c r="J1107" i="1"/>
  <c r="K1107" i="1" s="1"/>
  <c r="J1108" i="1"/>
  <c r="K1108" i="1" s="1"/>
  <c r="J1109" i="1"/>
  <c r="K1109" i="1" s="1"/>
  <c r="J1110" i="1"/>
  <c r="K1110" i="1" s="1"/>
  <c r="J1111" i="1"/>
  <c r="K1111" i="1" s="1"/>
  <c r="J1112" i="1"/>
  <c r="K1112" i="1" s="1"/>
  <c r="J1113" i="1"/>
  <c r="K1113" i="1" s="1"/>
  <c r="J1114" i="1"/>
  <c r="K1114" i="1" s="1"/>
  <c r="J1115" i="1"/>
  <c r="K1115" i="1" s="1"/>
  <c r="J1116" i="1"/>
  <c r="K1116" i="1" s="1"/>
  <c r="J1117" i="1"/>
  <c r="K1117" i="1" s="1"/>
  <c r="J1118" i="1"/>
  <c r="K1118" i="1" s="1"/>
  <c r="J1119" i="1"/>
  <c r="K1119" i="1" s="1"/>
  <c r="J1120" i="1"/>
  <c r="K1120" i="1" s="1"/>
  <c r="J1121" i="1"/>
  <c r="K1121" i="1" s="1"/>
  <c r="J1122" i="1"/>
  <c r="K1122" i="1" s="1"/>
  <c r="J1123" i="1"/>
  <c r="K1123" i="1" s="1"/>
  <c r="J1124" i="1"/>
  <c r="K1124" i="1" s="1"/>
  <c r="J1125" i="1"/>
  <c r="K1125" i="1" s="1"/>
  <c r="J1126" i="1"/>
  <c r="K1126" i="1" s="1"/>
  <c r="J1127" i="1"/>
  <c r="K1127" i="1" s="1"/>
  <c r="J1128" i="1"/>
  <c r="K1128" i="1" s="1"/>
  <c r="J1129" i="1"/>
  <c r="K1129" i="1" s="1"/>
  <c r="J1130" i="1"/>
  <c r="K1130" i="1" s="1"/>
  <c r="J1131" i="1"/>
  <c r="K1131" i="1" s="1"/>
  <c r="J1132" i="1"/>
  <c r="K1132" i="1" s="1"/>
  <c r="J1133" i="1"/>
  <c r="K1133" i="1" s="1"/>
  <c r="J1134" i="1"/>
  <c r="K1134" i="1" s="1"/>
  <c r="J1135" i="1"/>
  <c r="K1135" i="1" s="1"/>
  <c r="J1136" i="1"/>
  <c r="K1136" i="1" s="1"/>
  <c r="J1137" i="1"/>
  <c r="K1137" i="1" s="1"/>
  <c r="J1138" i="1"/>
  <c r="K1138" i="1" s="1"/>
  <c r="J1139" i="1"/>
  <c r="K1139" i="1" s="1"/>
  <c r="J1140" i="1"/>
  <c r="K1140" i="1" s="1"/>
  <c r="J1141" i="1"/>
  <c r="K1141" i="1" s="1"/>
  <c r="J1142" i="1"/>
  <c r="K1142" i="1" s="1"/>
  <c r="J1143" i="1"/>
  <c r="K1143" i="1" s="1"/>
  <c r="J1144" i="1"/>
  <c r="K1144" i="1" s="1"/>
  <c r="J1145" i="1"/>
  <c r="K1145" i="1" s="1"/>
  <c r="J1146" i="1"/>
  <c r="K1146" i="1" s="1"/>
  <c r="J1147" i="1"/>
  <c r="K1147" i="1" s="1"/>
  <c r="J1148" i="1"/>
  <c r="K1148" i="1" s="1"/>
  <c r="J1149" i="1"/>
  <c r="K1149" i="1" s="1"/>
  <c r="J1150" i="1"/>
  <c r="K1150" i="1" s="1"/>
  <c r="J1151" i="1"/>
  <c r="K1151" i="1" s="1"/>
  <c r="J1152" i="1"/>
  <c r="K1152" i="1" s="1"/>
  <c r="J1153" i="1"/>
  <c r="K1153" i="1" s="1"/>
  <c r="J1154" i="1"/>
  <c r="K1154" i="1" s="1"/>
  <c r="J1155" i="1"/>
  <c r="K1155" i="1" s="1"/>
  <c r="J1156" i="1"/>
  <c r="K1156" i="1" s="1"/>
  <c r="J1157" i="1"/>
  <c r="K1157" i="1" s="1"/>
  <c r="J1158" i="1"/>
  <c r="K1158" i="1" s="1"/>
  <c r="J1159" i="1"/>
  <c r="K1159" i="1" s="1"/>
  <c r="J1160" i="1"/>
  <c r="K1160" i="1" s="1"/>
  <c r="J1161" i="1"/>
  <c r="K1161" i="1" s="1"/>
  <c r="J1162" i="1"/>
  <c r="K1162" i="1" s="1"/>
  <c r="J1163" i="1"/>
  <c r="K1163" i="1" s="1"/>
  <c r="J1164" i="1"/>
  <c r="K1164" i="1" s="1"/>
  <c r="J1165" i="1"/>
  <c r="K1165" i="1" s="1"/>
  <c r="J1166" i="1"/>
  <c r="K1166" i="1" s="1"/>
  <c r="J1167" i="1"/>
  <c r="K1167" i="1" s="1"/>
  <c r="J1168" i="1"/>
  <c r="K1168" i="1" s="1"/>
  <c r="J1169" i="1"/>
  <c r="K1169" i="1" s="1"/>
  <c r="J1170" i="1"/>
  <c r="K1170" i="1" s="1"/>
  <c r="J1171" i="1"/>
  <c r="K1171" i="1" s="1"/>
  <c r="J1172" i="1"/>
  <c r="K1172" i="1" s="1"/>
  <c r="J1173" i="1"/>
  <c r="K1173" i="1" s="1"/>
  <c r="J1174" i="1"/>
  <c r="K1174" i="1" s="1"/>
  <c r="J1175" i="1"/>
  <c r="K1175" i="1" s="1"/>
  <c r="J1176" i="1"/>
  <c r="K1176" i="1" s="1"/>
  <c r="J1177" i="1"/>
  <c r="K1177" i="1" s="1"/>
  <c r="J1178" i="1"/>
  <c r="K1178" i="1" s="1"/>
  <c r="J1179" i="1"/>
  <c r="K1179" i="1" s="1"/>
  <c r="J1180" i="1"/>
  <c r="K1180" i="1" s="1"/>
  <c r="J1181" i="1"/>
  <c r="K1181" i="1" s="1"/>
  <c r="J1182" i="1"/>
  <c r="K1182" i="1" s="1"/>
  <c r="J1183" i="1"/>
  <c r="K1183" i="1" s="1"/>
  <c r="J1184" i="1"/>
  <c r="K1184" i="1" s="1"/>
  <c r="J1185" i="1"/>
  <c r="K1185" i="1" s="1"/>
  <c r="J1186" i="1"/>
  <c r="K1186" i="1" s="1"/>
  <c r="J1187" i="1"/>
  <c r="K1187" i="1" s="1"/>
  <c r="J1188" i="1"/>
  <c r="K1188" i="1" s="1"/>
  <c r="J1189" i="1"/>
  <c r="K1189" i="1" s="1"/>
  <c r="J1190" i="1"/>
  <c r="K1190" i="1" s="1"/>
  <c r="J1191" i="1"/>
  <c r="K1191" i="1" s="1"/>
  <c r="J1192" i="1"/>
  <c r="K1192" i="1" s="1"/>
  <c r="J1193" i="1"/>
  <c r="K1193" i="1" s="1"/>
  <c r="J1194" i="1"/>
  <c r="K1194" i="1" s="1"/>
  <c r="J1195" i="1"/>
  <c r="K1195" i="1" s="1"/>
  <c r="J1196" i="1"/>
  <c r="K1196" i="1" s="1"/>
  <c r="J1197" i="1"/>
  <c r="K1197" i="1" s="1"/>
  <c r="J1198" i="1"/>
  <c r="K1198" i="1" s="1"/>
  <c r="J1199" i="1"/>
  <c r="K1199" i="1" s="1"/>
  <c r="J1200" i="1"/>
  <c r="K1200" i="1" s="1"/>
  <c r="J1201" i="1"/>
  <c r="K1201" i="1" s="1"/>
  <c r="J1202" i="1"/>
  <c r="K1202" i="1" s="1"/>
  <c r="J1203" i="1"/>
  <c r="K1203" i="1" s="1"/>
  <c r="J1204" i="1"/>
  <c r="K1204" i="1" s="1"/>
  <c r="J1205" i="1"/>
  <c r="K1205" i="1" s="1"/>
  <c r="J1206" i="1"/>
  <c r="K1206" i="1" s="1"/>
  <c r="J1207" i="1"/>
  <c r="K1207" i="1" s="1"/>
  <c r="J1208" i="1"/>
  <c r="K1208" i="1" s="1"/>
  <c r="J1209" i="1"/>
  <c r="K1209" i="1" s="1"/>
  <c r="J1210" i="1"/>
  <c r="K1210" i="1" s="1"/>
  <c r="J1211" i="1"/>
  <c r="K1211" i="1" s="1"/>
  <c r="J1212" i="1"/>
  <c r="K1212" i="1" s="1"/>
  <c r="J1213" i="1"/>
  <c r="K1213" i="1" s="1"/>
  <c r="J1214" i="1"/>
  <c r="K1214" i="1" s="1"/>
  <c r="J1215" i="1"/>
  <c r="K1215" i="1" s="1"/>
  <c r="J1216" i="1"/>
  <c r="K1216" i="1" s="1"/>
  <c r="J1217" i="1"/>
  <c r="K1217" i="1" s="1"/>
  <c r="J1218" i="1"/>
  <c r="K1218" i="1" s="1"/>
  <c r="J1219" i="1"/>
  <c r="K1219" i="1" s="1"/>
  <c r="J1220" i="1"/>
  <c r="K1220" i="1" s="1"/>
  <c r="J1221" i="1"/>
  <c r="K1221" i="1" s="1"/>
  <c r="J1222" i="1"/>
  <c r="K1222" i="1" s="1"/>
  <c r="J1223" i="1"/>
  <c r="K1223" i="1" s="1"/>
  <c r="J1224" i="1"/>
  <c r="K1224" i="1" s="1"/>
  <c r="J1225" i="1"/>
  <c r="K1225" i="1" s="1"/>
  <c r="J1226" i="1"/>
  <c r="K1226" i="1" s="1"/>
  <c r="J1227" i="1"/>
  <c r="K1227" i="1" s="1"/>
  <c r="J1228" i="1"/>
  <c r="K1228" i="1" s="1"/>
  <c r="J1229" i="1"/>
  <c r="K1229" i="1" s="1"/>
  <c r="J1230" i="1"/>
  <c r="K1230" i="1" s="1"/>
  <c r="J1231" i="1"/>
  <c r="K1231" i="1" s="1"/>
  <c r="J1232" i="1"/>
  <c r="K1232" i="1" s="1"/>
  <c r="J1233" i="1"/>
  <c r="K1233" i="1" s="1"/>
  <c r="J1234" i="1"/>
  <c r="K1234" i="1" s="1"/>
  <c r="J1235" i="1"/>
  <c r="K1235" i="1" s="1"/>
  <c r="J1236" i="1"/>
  <c r="K1236" i="1" s="1"/>
  <c r="J1237" i="1"/>
  <c r="K1237" i="1" s="1"/>
  <c r="J1238" i="1"/>
  <c r="K1238" i="1" s="1"/>
  <c r="J1239" i="1"/>
  <c r="K1239" i="1" s="1"/>
  <c r="J1240" i="1"/>
  <c r="K1240" i="1" s="1"/>
  <c r="J1241" i="1"/>
  <c r="K1241" i="1" s="1"/>
  <c r="J1242" i="1"/>
  <c r="K1242" i="1" s="1"/>
  <c r="J1243" i="1"/>
  <c r="K1243" i="1" s="1"/>
  <c r="J1244" i="1"/>
  <c r="K1244" i="1" s="1"/>
  <c r="J1245" i="1"/>
  <c r="K1245" i="1" s="1"/>
  <c r="J1246" i="1"/>
  <c r="K1246" i="1" s="1"/>
  <c r="J1247" i="1"/>
  <c r="K1247" i="1" s="1"/>
  <c r="J1248" i="1"/>
  <c r="K1248" i="1" s="1"/>
  <c r="J1249" i="1"/>
  <c r="K1249" i="1" s="1"/>
  <c r="J1250" i="1"/>
  <c r="K1250" i="1" s="1"/>
  <c r="J1251" i="1"/>
  <c r="K1251" i="1" s="1"/>
  <c r="J1252" i="1"/>
  <c r="K1252" i="1" s="1"/>
  <c r="J1253" i="1"/>
  <c r="K1253" i="1" s="1"/>
  <c r="J1254" i="1"/>
  <c r="K1254" i="1" s="1"/>
  <c r="J1255" i="1"/>
  <c r="K1255" i="1" s="1"/>
  <c r="J1256" i="1"/>
  <c r="K1256" i="1" s="1"/>
  <c r="J1257" i="1"/>
  <c r="K1257" i="1" s="1"/>
  <c r="J1258" i="1"/>
  <c r="K1258" i="1" s="1"/>
  <c r="J1259" i="1"/>
  <c r="K1259" i="1" s="1"/>
  <c r="J1260" i="1"/>
  <c r="K1260" i="1" s="1"/>
  <c r="J1261" i="1"/>
  <c r="K1261" i="1" s="1"/>
  <c r="J1262" i="1"/>
  <c r="K1262" i="1" s="1"/>
  <c r="J1263" i="1"/>
  <c r="K1263" i="1" s="1"/>
  <c r="J1264" i="1"/>
  <c r="K1264" i="1" s="1"/>
  <c r="J1265" i="1"/>
  <c r="K1265" i="1" s="1"/>
  <c r="J1266" i="1"/>
  <c r="K1266" i="1" s="1"/>
  <c r="J1267" i="1"/>
  <c r="K1267" i="1" s="1"/>
  <c r="J1268" i="1"/>
  <c r="K1268" i="1" s="1"/>
  <c r="J1269" i="1"/>
  <c r="K1269" i="1" s="1"/>
  <c r="J1270" i="1"/>
  <c r="K1270" i="1" s="1"/>
  <c r="J1271" i="1"/>
  <c r="K1271" i="1" s="1"/>
  <c r="J1272" i="1"/>
  <c r="K1272" i="1" s="1"/>
  <c r="J1273" i="1"/>
  <c r="K1273" i="1" s="1"/>
  <c r="J1274" i="1"/>
  <c r="K1274" i="1" s="1"/>
  <c r="J1275" i="1"/>
  <c r="K1275" i="1" s="1"/>
  <c r="J1276" i="1"/>
  <c r="K1276" i="1" s="1"/>
  <c r="J1277" i="1"/>
  <c r="K1277" i="1" s="1"/>
  <c r="J1278" i="1"/>
  <c r="K1278" i="1" s="1"/>
  <c r="J1279" i="1"/>
  <c r="K1279" i="1" s="1"/>
  <c r="J1280" i="1"/>
  <c r="K1280" i="1" s="1"/>
  <c r="J1281" i="1"/>
  <c r="K1281" i="1" s="1"/>
  <c r="J1282" i="1"/>
  <c r="K1282" i="1" s="1"/>
  <c r="J1283" i="1"/>
  <c r="K1283" i="1" s="1"/>
  <c r="J1284" i="1"/>
  <c r="K1284" i="1" s="1"/>
  <c r="J1285" i="1"/>
  <c r="K1285" i="1" s="1"/>
  <c r="J1286" i="1"/>
  <c r="K1286" i="1" s="1"/>
  <c r="J1287" i="1"/>
  <c r="K1287" i="1" s="1"/>
  <c r="J1288" i="1"/>
  <c r="K1288" i="1" s="1"/>
  <c r="J1289" i="1"/>
  <c r="K1289" i="1" s="1"/>
  <c r="J1290" i="1"/>
  <c r="K1290" i="1" s="1"/>
  <c r="J1291" i="1"/>
  <c r="K1291" i="1" s="1"/>
  <c r="J1292" i="1"/>
  <c r="K1292" i="1" s="1"/>
  <c r="J1293" i="1"/>
  <c r="K1293" i="1" s="1"/>
  <c r="J1294" i="1"/>
  <c r="K1294" i="1" s="1"/>
  <c r="J1295" i="1"/>
  <c r="K1295" i="1" s="1"/>
  <c r="J1296" i="1"/>
  <c r="K1296" i="1" s="1"/>
  <c r="J1297" i="1"/>
  <c r="K1297" i="1" s="1"/>
  <c r="J1298" i="1"/>
  <c r="K1298" i="1" s="1"/>
  <c r="J1299" i="1"/>
  <c r="K1299" i="1" s="1"/>
  <c r="J1300" i="1"/>
  <c r="K1300" i="1" s="1"/>
  <c r="J1301" i="1"/>
  <c r="K1301" i="1" s="1"/>
  <c r="J1302" i="1"/>
  <c r="K1302" i="1" s="1"/>
  <c r="J1303" i="1"/>
  <c r="K1303" i="1" s="1"/>
  <c r="J1304" i="1"/>
  <c r="K1304" i="1" s="1"/>
  <c r="J1305" i="1"/>
  <c r="K1305" i="1" s="1"/>
  <c r="J1306" i="1"/>
  <c r="K1306" i="1" s="1"/>
  <c r="J1307" i="1"/>
  <c r="K1307" i="1" s="1"/>
  <c r="J1308" i="1"/>
  <c r="K1308" i="1" s="1"/>
  <c r="J1309" i="1"/>
  <c r="K1309" i="1" s="1"/>
  <c r="J1310" i="1"/>
  <c r="K1310" i="1" s="1"/>
  <c r="J1311" i="1"/>
  <c r="K1311" i="1" s="1"/>
  <c r="J1312" i="1"/>
  <c r="K1312" i="1" s="1"/>
  <c r="J1313" i="1"/>
  <c r="K1313" i="1" s="1"/>
  <c r="J1314" i="1"/>
  <c r="K1314" i="1" s="1"/>
  <c r="J1315" i="1"/>
  <c r="K1315" i="1" s="1"/>
  <c r="J1316" i="1"/>
  <c r="K1316" i="1" s="1"/>
  <c r="J1317" i="1"/>
  <c r="K1317" i="1" s="1"/>
  <c r="J1318" i="1"/>
  <c r="K1318" i="1" s="1"/>
  <c r="J1319" i="1"/>
  <c r="K1319" i="1" s="1"/>
  <c r="J1320" i="1"/>
  <c r="K1320" i="1" s="1"/>
  <c r="J1321" i="1"/>
  <c r="K1321" i="1" s="1"/>
  <c r="J1322" i="1"/>
  <c r="K1322" i="1" s="1"/>
  <c r="J1323" i="1"/>
  <c r="K1323" i="1" s="1"/>
  <c r="J1324" i="1"/>
  <c r="K1324" i="1" s="1"/>
  <c r="J1325" i="1"/>
  <c r="K1325" i="1" s="1"/>
  <c r="J1326" i="1"/>
  <c r="K1326" i="1" s="1"/>
  <c r="J1327" i="1"/>
  <c r="K1327" i="1" s="1"/>
  <c r="J1328" i="1"/>
  <c r="K1328" i="1" s="1"/>
  <c r="J1329" i="1"/>
  <c r="K1329" i="1" s="1"/>
  <c r="J1330" i="1"/>
  <c r="K1330" i="1" s="1"/>
  <c r="J1331" i="1"/>
  <c r="K1331" i="1" s="1"/>
  <c r="J1332" i="1"/>
  <c r="K1332" i="1" s="1"/>
  <c r="J1333" i="1"/>
  <c r="K1333" i="1" s="1"/>
  <c r="J1334" i="1"/>
  <c r="K1334" i="1" s="1"/>
  <c r="J1335" i="1"/>
  <c r="K1335" i="1" s="1"/>
  <c r="J1336" i="1"/>
  <c r="K1336" i="1" s="1"/>
  <c r="J1337" i="1"/>
  <c r="K1337" i="1" s="1"/>
  <c r="J1338" i="1"/>
  <c r="K1338" i="1" s="1"/>
  <c r="J1339" i="1"/>
  <c r="K1339" i="1" s="1"/>
  <c r="J1340" i="1"/>
  <c r="K1340" i="1" s="1"/>
  <c r="J1341" i="1"/>
  <c r="K1341" i="1" s="1"/>
  <c r="J1342" i="1"/>
  <c r="K1342" i="1" s="1"/>
  <c r="J1343" i="1"/>
  <c r="K1343" i="1" s="1"/>
  <c r="J1344" i="1"/>
  <c r="K1344" i="1" s="1"/>
  <c r="J1345" i="1"/>
  <c r="K1345" i="1" s="1"/>
  <c r="J1346" i="1"/>
  <c r="K1346" i="1" s="1"/>
  <c r="J1347" i="1"/>
  <c r="K1347" i="1" s="1"/>
  <c r="J1348" i="1"/>
  <c r="K1348" i="1" s="1"/>
  <c r="J1349" i="1"/>
  <c r="K1349" i="1" s="1"/>
  <c r="J1350" i="1"/>
  <c r="K1350" i="1" s="1"/>
  <c r="J1351" i="1"/>
  <c r="K1351" i="1" s="1"/>
  <c r="J1352" i="1"/>
  <c r="K1352" i="1" s="1"/>
  <c r="J1353" i="1"/>
  <c r="K1353" i="1" s="1"/>
  <c r="J1354" i="1"/>
  <c r="K1354" i="1" s="1"/>
  <c r="J1355" i="1"/>
  <c r="K1355" i="1" s="1"/>
  <c r="J1356" i="1"/>
  <c r="K1356" i="1" s="1"/>
  <c r="J1357" i="1"/>
  <c r="K1357" i="1" s="1"/>
  <c r="J1358" i="1"/>
  <c r="K1358" i="1" s="1"/>
  <c r="J1359" i="1"/>
  <c r="K1359" i="1" s="1"/>
  <c r="J1360" i="1"/>
  <c r="K1360" i="1" s="1"/>
  <c r="J1361" i="1"/>
  <c r="K1361" i="1" s="1"/>
  <c r="J1362" i="1"/>
  <c r="K1362" i="1" s="1"/>
  <c r="J1363" i="1"/>
  <c r="K1363" i="1" s="1"/>
  <c r="J1364" i="1"/>
  <c r="K1364" i="1" s="1"/>
  <c r="J1365" i="1"/>
  <c r="K1365" i="1" s="1"/>
  <c r="J1366" i="1"/>
  <c r="K1366" i="1" s="1"/>
  <c r="J1367" i="1"/>
  <c r="K1367" i="1" s="1"/>
  <c r="J1368" i="1"/>
  <c r="K1368" i="1" s="1"/>
  <c r="J1369" i="1"/>
  <c r="K1369" i="1" s="1"/>
  <c r="J1370" i="1"/>
  <c r="K1370" i="1" s="1"/>
  <c r="J1371" i="1"/>
  <c r="K1371" i="1" s="1"/>
  <c r="J1372" i="1"/>
  <c r="K1372" i="1" s="1"/>
  <c r="J1373" i="1"/>
  <c r="K1373" i="1" s="1"/>
  <c r="J1374" i="1"/>
  <c r="K1374" i="1" s="1"/>
  <c r="J1375" i="1"/>
  <c r="K1375" i="1" s="1"/>
  <c r="J1376" i="1"/>
  <c r="K1376" i="1" s="1"/>
  <c r="J1377" i="1"/>
  <c r="K1377" i="1" s="1"/>
  <c r="J1378" i="1"/>
  <c r="K1378" i="1" s="1"/>
  <c r="J1379" i="1"/>
  <c r="K1379" i="1" s="1"/>
  <c r="J1380" i="1"/>
  <c r="K1380" i="1" s="1"/>
  <c r="J1381" i="1"/>
  <c r="K1381" i="1" s="1"/>
  <c r="J1382" i="1"/>
  <c r="K1382" i="1" s="1"/>
  <c r="J1383" i="1"/>
  <c r="K1383" i="1" s="1"/>
  <c r="J1384" i="1"/>
  <c r="K1384" i="1" s="1"/>
  <c r="J1385" i="1"/>
  <c r="K1385" i="1" s="1"/>
  <c r="J1386" i="1"/>
  <c r="K1386" i="1" s="1"/>
  <c r="J1387" i="1"/>
  <c r="K1387" i="1" s="1"/>
  <c r="J1388" i="1"/>
  <c r="K1388" i="1" s="1"/>
  <c r="J1389" i="1"/>
  <c r="K1389" i="1" s="1"/>
  <c r="J1390" i="1"/>
  <c r="K1390" i="1" s="1"/>
  <c r="J1391" i="1"/>
  <c r="K1391" i="1" s="1"/>
  <c r="J1392" i="1"/>
  <c r="K1392" i="1" s="1"/>
  <c r="J1393" i="1"/>
  <c r="K1393" i="1" s="1"/>
  <c r="J1394" i="1"/>
  <c r="K1394" i="1" s="1"/>
  <c r="J1395" i="1"/>
  <c r="K1395" i="1" s="1"/>
  <c r="J1396" i="1"/>
  <c r="K1396" i="1" s="1"/>
  <c r="J1397" i="1"/>
  <c r="K1397" i="1" s="1"/>
  <c r="J1398" i="1"/>
  <c r="K1398" i="1" s="1"/>
  <c r="J1399" i="1"/>
  <c r="K1399" i="1" s="1"/>
  <c r="J1400" i="1"/>
  <c r="K1400" i="1" s="1"/>
  <c r="J1401" i="1"/>
  <c r="K1401" i="1" s="1"/>
  <c r="J1402" i="1"/>
  <c r="K1402" i="1" s="1"/>
  <c r="J1403" i="1"/>
  <c r="K1403" i="1" s="1"/>
  <c r="J1404" i="1"/>
  <c r="K1404" i="1" s="1"/>
  <c r="J1405" i="1"/>
  <c r="K1405" i="1" s="1"/>
  <c r="J1406" i="1"/>
  <c r="K1406" i="1" s="1"/>
  <c r="J1407" i="1"/>
  <c r="K1407" i="1" s="1"/>
  <c r="J1408" i="1"/>
  <c r="K1408" i="1" s="1"/>
  <c r="J1409" i="1"/>
  <c r="K1409" i="1" s="1"/>
  <c r="J1410" i="1"/>
  <c r="K1410" i="1" s="1"/>
  <c r="J1411" i="1"/>
  <c r="K1411" i="1" s="1"/>
  <c r="J1412" i="1"/>
  <c r="K1412" i="1" s="1"/>
  <c r="J1413" i="1"/>
  <c r="K1413" i="1" s="1"/>
  <c r="J1414" i="1"/>
  <c r="K1414" i="1" s="1"/>
  <c r="J1415" i="1"/>
  <c r="K1415" i="1" s="1"/>
  <c r="J1416" i="1"/>
  <c r="K1416" i="1" s="1"/>
  <c r="J1417" i="1"/>
  <c r="K1417" i="1" s="1"/>
  <c r="J1418" i="1"/>
  <c r="K1418" i="1" s="1"/>
  <c r="J1419" i="1"/>
  <c r="K1419" i="1" s="1"/>
  <c r="J1420" i="1"/>
  <c r="K1420" i="1" s="1"/>
  <c r="J1421" i="1"/>
  <c r="K1421" i="1" s="1"/>
  <c r="J1422" i="1"/>
  <c r="K1422" i="1" s="1"/>
  <c r="J1423" i="1"/>
  <c r="K1423" i="1" s="1"/>
  <c r="J1424" i="1"/>
  <c r="K1424" i="1" s="1"/>
  <c r="J1425" i="1"/>
  <c r="K1425" i="1" s="1"/>
  <c r="J1426" i="1"/>
  <c r="K1426" i="1" s="1"/>
  <c r="J1427" i="1"/>
  <c r="K1427" i="1" s="1"/>
  <c r="J1428" i="1"/>
  <c r="K1428" i="1" s="1"/>
  <c r="J1429" i="1"/>
  <c r="K1429" i="1" s="1"/>
  <c r="J1430" i="1"/>
  <c r="K1430" i="1" s="1"/>
  <c r="J1431" i="1"/>
  <c r="K1431" i="1" s="1"/>
  <c r="J1432" i="1"/>
  <c r="K1432" i="1" s="1"/>
  <c r="J1433" i="1"/>
  <c r="K1433" i="1" s="1"/>
  <c r="J1434" i="1"/>
  <c r="K1434" i="1" s="1"/>
  <c r="J1435" i="1"/>
  <c r="K1435" i="1" s="1"/>
  <c r="J1436" i="1"/>
  <c r="K1436" i="1" s="1"/>
  <c r="J1437" i="1"/>
  <c r="K1437" i="1" s="1"/>
  <c r="J1438" i="1"/>
  <c r="K1438" i="1" s="1"/>
  <c r="J1439" i="1"/>
  <c r="K1439" i="1" s="1"/>
  <c r="J1440" i="1"/>
  <c r="K1440" i="1" s="1"/>
  <c r="J1441" i="1"/>
  <c r="K1441" i="1" s="1"/>
  <c r="J1442" i="1"/>
  <c r="K1442" i="1" s="1"/>
  <c r="J1443" i="1"/>
  <c r="K1443" i="1" s="1"/>
  <c r="J1444" i="1"/>
  <c r="K1444" i="1" s="1"/>
  <c r="J1445" i="1"/>
  <c r="K1445" i="1" s="1"/>
  <c r="J1446" i="1"/>
  <c r="K1446" i="1" s="1"/>
  <c r="J1447" i="1"/>
  <c r="K1447" i="1" s="1"/>
  <c r="J1448" i="1"/>
  <c r="K1448" i="1" s="1"/>
  <c r="J1449" i="1"/>
  <c r="K1449" i="1" s="1"/>
  <c r="J1450" i="1"/>
  <c r="K1450" i="1" s="1"/>
  <c r="J1451" i="1"/>
  <c r="K1451" i="1" s="1"/>
  <c r="J1452" i="1"/>
  <c r="K1452" i="1" s="1"/>
  <c r="J1453" i="1"/>
  <c r="K1453" i="1" s="1"/>
  <c r="J1454" i="1"/>
  <c r="K1454" i="1" s="1"/>
  <c r="J1455" i="1"/>
  <c r="K1455" i="1" s="1"/>
  <c r="J1456" i="1"/>
  <c r="K1456" i="1" s="1"/>
  <c r="J1457" i="1"/>
  <c r="K1457" i="1" s="1"/>
  <c r="J1458" i="1"/>
  <c r="K1458" i="1" s="1"/>
  <c r="J1459" i="1"/>
  <c r="K1459" i="1" s="1"/>
  <c r="J1460" i="1"/>
  <c r="K1460" i="1" s="1"/>
  <c r="J1461" i="1"/>
  <c r="K1461" i="1" s="1"/>
  <c r="J1462" i="1"/>
  <c r="K1462" i="1" s="1"/>
  <c r="J1463" i="1"/>
  <c r="K1463" i="1" s="1"/>
  <c r="J1464" i="1"/>
  <c r="K1464" i="1" s="1"/>
  <c r="J1465" i="1"/>
  <c r="K1465" i="1" s="1"/>
  <c r="J1466" i="1"/>
  <c r="K1466" i="1" s="1"/>
  <c r="J1467" i="1"/>
  <c r="K1467" i="1" s="1"/>
  <c r="J1468" i="1"/>
  <c r="K1468" i="1" s="1"/>
  <c r="J1469" i="1"/>
  <c r="K1469" i="1" s="1"/>
  <c r="J1470" i="1"/>
  <c r="K1470" i="1" s="1"/>
  <c r="J1471" i="1"/>
  <c r="K1471" i="1" s="1"/>
  <c r="J1472" i="1"/>
  <c r="K1472" i="1" s="1"/>
  <c r="J1473" i="1"/>
  <c r="K1473" i="1" s="1"/>
  <c r="J1474" i="1"/>
  <c r="K1474" i="1" s="1"/>
  <c r="J1475" i="1"/>
  <c r="K1475" i="1" s="1"/>
  <c r="J1476" i="1"/>
  <c r="K1476" i="1" s="1"/>
  <c r="J1477" i="1"/>
  <c r="K1477" i="1" s="1"/>
  <c r="J1478" i="1"/>
  <c r="K1478" i="1" s="1"/>
  <c r="J1479" i="1"/>
  <c r="K1479" i="1" s="1"/>
  <c r="J1480" i="1"/>
  <c r="K1480" i="1" s="1"/>
  <c r="J1481" i="1"/>
  <c r="K1481" i="1" s="1"/>
  <c r="J1482" i="1"/>
  <c r="K1482" i="1" s="1"/>
  <c r="J1483" i="1"/>
  <c r="K1483" i="1" s="1"/>
  <c r="J1484" i="1"/>
  <c r="K1484" i="1" s="1"/>
  <c r="J1485" i="1"/>
  <c r="K1485" i="1" s="1"/>
  <c r="J1486" i="1"/>
  <c r="K1486" i="1" s="1"/>
  <c r="J1487" i="1"/>
  <c r="K1487" i="1" s="1"/>
  <c r="J1488" i="1"/>
  <c r="K1488" i="1" s="1"/>
  <c r="J1489" i="1"/>
  <c r="K1489" i="1" s="1"/>
  <c r="J1490" i="1"/>
  <c r="K1490" i="1" s="1"/>
  <c r="J1491" i="1"/>
  <c r="K1491" i="1" s="1"/>
  <c r="J1492" i="1"/>
  <c r="K1492" i="1" s="1"/>
  <c r="J1493" i="1"/>
  <c r="K1493" i="1" s="1"/>
  <c r="J1494" i="1"/>
  <c r="K1494" i="1" s="1"/>
  <c r="J1495" i="1"/>
  <c r="K1495" i="1" s="1"/>
  <c r="J1496" i="1"/>
  <c r="K1496" i="1" s="1"/>
  <c r="J1497" i="1"/>
  <c r="K1497" i="1" s="1"/>
  <c r="J1498" i="1"/>
  <c r="K1498" i="1" s="1"/>
  <c r="J1499" i="1"/>
  <c r="K1499" i="1" s="1"/>
  <c r="J1500" i="1"/>
  <c r="K1500" i="1" s="1"/>
  <c r="J1501" i="1"/>
  <c r="K1501" i="1" s="1"/>
  <c r="J1502" i="1"/>
  <c r="K1502" i="1" s="1"/>
  <c r="J1503" i="1"/>
  <c r="K1503" i="1" s="1"/>
  <c r="J1504" i="1"/>
  <c r="K1504" i="1" s="1"/>
  <c r="J1505" i="1"/>
  <c r="K1505" i="1" s="1"/>
  <c r="J1506" i="1"/>
  <c r="K1506" i="1" s="1"/>
  <c r="J1507" i="1"/>
  <c r="K1507" i="1" s="1"/>
  <c r="J1508" i="1"/>
  <c r="K1508" i="1" s="1"/>
  <c r="J1509" i="1"/>
  <c r="K1509" i="1" s="1"/>
  <c r="J1510" i="1"/>
  <c r="K1510" i="1" s="1"/>
  <c r="J1511" i="1"/>
  <c r="K1511" i="1" s="1"/>
  <c r="J1512" i="1"/>
  <c r="K1512" i="1" s="1"/>
  <c r="J1513" i="1"/>
  <c r="K1513" i="1" s="1"/>
  <c r="J1514" i="1"/>
  <c r="K1514" i="1" s="1"/>
  <c r="J1515" i="1"/>
  <c r="K1515" i="1" s="1"/>
  <c r="J1516" i="1"/>
  <c r="K1516" i="1" s="1"/>
  <c r="J1517" i="1"/>
  <c r="K1517" i="1" s="1"/>
  <c r="J1518" i="1"/>
  <c r="K1518" i="1" s="1"/>
  <c r="J1519" i="1"/>
  <c r="K1519" i="1" s="1"/>
  <c r="J1520" i="1"/>
  <c r="K1520" i="1" s="1"/>
  <c r="J1521" i="1"/>
  <c r="K1521" i="1" s="1"/>
  <c r="J1522" i="1"/>
  <c r="K1522" i="1" s="1"/>
  <c r="J1523" i="1"/>
  <c r="K1523" i="1" s="1"/>
  <c r="J1524" i="1"/>
  <c r="K1524" i="1" s="1"/>
  <c r="J1525" i="1"/>
  <c r="K1525" i="1" s="1"/>
  <c r="J1526" i="1"/>
  <c r="K1526" i="1" s="1"/>
  <c r="J1527" i="1"/>
  <c r="K1527" i="1" s="1"/>
  <c r="J1528" i="1"/>
  <c r="K1528" i="1" s="1"/>
  <c r="J1529" i="1"/>
  <c r="K1529" i="1" s="1"/>
  <c r="J1530" i="1"/>
  <c r="K1530" i="1" s="1"/>
  <c r="J1531" i="1"/>
  <c r="K1531" i="1" s="1"/>
  <c r="J1532" i="1"/>
  <c r="K1532" i="1" s="1"/>
  <c r="J1533" i="1"/>
  <c r="K1533" i="1" s="1"/>
  <c r="J1534" i="1"/>
  <c r="K1534" i="1" s="1"/>
  <c r="J1535" i="1"/>
  <c r="K1535" i="1" s="1"/>
  <c r="J1536" i="1"/>
  <c r="K1536" i="1" s="1"/>
  <c r="J1537" i="1"/>
  <c r="K1537" i="1" s="1"/>
  <c r="J1538" i="1"/>
  <c r="K1538" i="1" s="1"/>
  <c r="J1539" i="1"/>
  <c r="K1539" i="1" s="1"/>
  <c r="J1540" i="1"/>
  <c r="K1540" i="1" s="1"/>
  <c r="J1541" i="1"/>
  <c r="K1541" i="1" s="1"/>
  <c r="J1542" i="1"/>
  <c r="K1542" i="1" s="1"/>
  <c r="J1543" i="1"/>
  <c r="K1543" i="1" s="1"/>
  <c r="J1544" i="1"/>
  <c r="K1544" i="1" s="1"/>
  <c r="J1545" i="1"/>
  <c r="K1545" i="1" s="1"/>
  <c r="J1546" i="1"/>
  <c r="K1546" i="1" s="1"/>
  <c r="J1547" i="1"/>
  <c r="K1547" i="1" s="1"/>
  <c r="J1548" i="1"/>
  <c r="K1548" i="1" s="1"/>
  <c r="J1549" i="1"/>
  <c r="K1549" i="1" s="1"/>
  <c r="J1550" i="1"/>
  <c r="K1550" i="1" s="1"/>
  <c r="J1551" i="1"/>
  <c r="K1551" i="1" s="1"/>
  <c r="J1552" i="1"/>
  <c r="K1552" i="1" s="1"/>
  <c r="J1553" i="1"/>
  <c r="K1553" i="1" s="1"/>
  <c r="J1554" i="1"/>
  <c r="K1554" i="1" s="1"/>
  <c r="J1555" i="1"/>
  <c r="K1555" i="1" s="1"/>
  <c r="J1556" i="1"/>
  <c r="K1556" i="1" s="1"/>
  <c r="J1557" i="1"/>
  <c r="K1557" i="1" s="1"/>
  <c r="J1558" i="1"/>
  <c r="K1558" i="1" s="1"/>
  <c r="J1559" i="1"/>
  <c r="K1559" i="1" s="1"/>
  <c r="J1560" i="1"/>
  <c r="K1560" i="1" s="1"/>
  <c r="J1561" i="1"/>
  <c r="K1561" i="1" s="1"/>
  <c r="J1562" i="1"/>
  <c r="K1562" i="1" s="1"/>
  <c r="J1563" i="1"/>
  <c r="K1563" i="1" s="1"/>
  <c r="J1564" i="1"/>
  <c r="K1564" i="1" s="1"/>
  <c r="J1565" i="1"/>
  <c r="K1565" i="1" s="1"/>
  <c r="J1566" i="1"/>
  <c r="K1566" i="1" s="1"/>
  <c r="J1567" i="1"/>
  <c r="K1567" i="1" s="1"/>
  <c r="J1568" i="1"/>
  <c r="K1568" i="1" s="1"/>
  <c r="J1569" i="1"/>
  <c r="K1569" i="1" s="1"/>
  <c r="J1570" i="1"/>
  <c r="K1570" i="1" s="1"/>
  <c r="J1571" i="1"/>
  <c r="K1571" i="1" s="1"/>
  <c r="J1572" i="1"/>
  <c r="K1572" i="1" s="1"/>
  <c r="J1573" i="1"/>
  <c r="K1573" i="1" s="1"/>
  <c r="J1574" i="1"/>
  <c r="K1574" i="1" s="1"/>
  <c r="J1575" i="1"/>
  <c r="K1575" i="1" s="1"/>
  <c r="J1576" i="1"/>
  <c r="K1576" i="1" s="1"/>
  <c r="J1577" i="1"/>
  <c r="K1577" i="1" s="1"/>
  <c r="J1578" i="1"/>
  <c r="K1578" i="1" s="1"/>
  <c r="J1579" i="1"/>
  <c r="K1579" i="1" s="1"/>
  <c r="J1580" i="1"/>
  <c r="K1580" i="1" s="1"/>
  <c r="J1581" i="1"/>
  <c r="K1581" i="1" s="1"/>
  <c r="J1582" i="1"/>
  <c r="K1582" i="1" s="1"/>
  <c r="J1583" i="1"/>
  <c r="K1583" i="1" s="1"/>
  <c r="J1584" i="1"/>
  <c r="K1584" i="1" s="1"/>
  <c r="J1585" i="1"/>
  <c r="K1585" i="1" s="1"/>
  <c r="J1586" i="1"/>
  <c r="K1586" i="1" s="1"/>
  <c r="J1587" i="1"/>
  <c r="K1587" i="1" s="1"/>
  <c r="J1588" i="1"/>
  <c r="K1588" i="1" s="1"/>
  <c r="J1589" i="1"/>
  <c r="K1589" i="1" s="1"/>
  <c r="J1590" i="1"/>
  <c r="K1590" i="1" s="1"/>
  <c r="J1591" i="1"/>
  <c r="K1591" i="1" s="1"/>
  <c r="J1592" i="1"/>
  <c r="K1592" i="1" s="1"/>
  <c r="J1593" i="1"/>
  <c r="K1593" i="1" s="1"/>
  <c r="J1594" i="1"/>
  <c r="K1594" i="1" s="1"/>
  <c r="J1595" i="1"/>
  <c r="K1595" i="1" s="1"/>
  <c r="J1596" i="1"/>
  <c r="K1596" i="1" s="1"/>
  <c r="J1597" i="1"/>
  <c r="K1597" i="1" s="1"/>
  <c r="J1598" i="1"/>
  <c r="K1598" i="1" s="1"/>
  <c r="J1599" i="1"/>
  <c r="K1599" i="1" s="1"/>
  <c r="J1600" i="1"/>
  <c r="K1600" i="1" s="1"/>
  <c r="J1601" i="1"/>
  <c r="K1601" i="1" s="1"/>
  <c r="J1602" i="1"/>
  <c r="K1602" i="1" s="1"/>
  <c r="J1603" i="1"/>
  <c r="K1603" i="1" s="1"/>
  <c r="J1604" i="1"/>
  <c r="K1604" i="1" s="1"/>
  <c r="J1605" i="1"/>
  <c r="K1605" i="1" s="1"/>
  <c r="J1606" i="1"/>
  <c r="K1606" i="1" s="1"/>
  <c r="J1607" i="1"/>
  <c r="K1607" i="1" s="1"/>
  <c r="J1608" i="1"/>
  <c r="K1608" i="1" s="1"/>
  <c r="J1609" i="1"/>
  <c r="K1609" i="1" s="1"/>
  <c r="J1610" i="1"/>
  <c r="K1610" i="1" s="1"/>
  <c r="J1611" i="1"/>
  <c r="K1611" i="1" s="1"/>
  <c r="J1612" i="1"/>
  <c r="K1612" i="1" s="1"/>
  <c r="J1613" i="1"/>
  <c r="K1613" i="1" s="1"/>
  <c r="J1614" i="1"/>
  <c r="K1614" i="1" s="1"/>
  <c r="J1615" i="1"/>
  <c r="K1615" i="1" s="1"/>
  <c r="J1616" i="1"/>
  <c r="K1616" i="1" s="1"/>
  <c r="J1617" i="1"/>
  <c r="K1617" i="1" s="1"/>
  <c r="J1618" i="1"/>
  <c r="K1618" i="1" s="1"/>
  <c r="J1619" i="1"/>
  <c r="K1619" i="1" s="1"/>
  <c r="J1620" i="1"/>
  <c r="K1620" i="1" s="1"/>
  <c r="J1621" i="1"/>
  <c r="K1621" i="1" s="1"/>
  <c r="J1622" i="1"/>
  <c r="K1622" i="1" s="1"/>
  <c r="J1623" i="1"/>
  <c r="K1623" i="1" s="1"/>
  <c r="J1624" i="1"/>
  <c r="K1624" i="1" s="1"/>
  <c r="J1625" i="1"/>
  <c r="K1625" i="1" s="1"/>
  <c r="J1626" i="1"/>
  <c r="K1626" i="1" s="1"/>
  <c r="J1627" i="1"/>
  <c r="K1627" i="1" s="1"/>
  <c r="J1628" i="1"/>
  <c r="K1628" i="1" s="1"/>
  <c r="J1629" i="1"/>
  <c r="K1629" i="1" s="1"/>
  <c r="J1630" i="1"/>
  <c r="K1630" i="1" s="1"/>
  <c r="J1631" i="1"/>
  <c r="K1631" i="1" s="1"/>
  <c r="J1632" i="1"/>
  <c r="K1632" i="1" s="1"/>
  <c r="J1633" i="1"/>
  <c r="K1633" i="1" s="1"/>
  <c r="J1634" i="1"/>
  <c r="K1634" i="1" s="1"/>
  <c r="J1635" i="1"/>
  <c r="K1635" i="1" s="1"/>
  <c r="J1636" i="1"/>
  <c r="K1636" i="1" s="1"/>
  <c r="J1637" i="1"/>
  <c r="K1637" i="1" s="1"/>
  <c r="J1638" i="1"/>
  <c r="K1638" i="1" s="1"/>
  <c r="J1639" i="1"/>
  <c r="K1639" i="1" s="1"/>
  <c r="J1640" i="1"/>
  <c r="K1640" i="1" s="1"/>
  <c r="J1641" i="1"/>
  <c r="K1641" i="1" s="1"/>
  <c r="J1642" i="1"/>
  <c r="K1642" i="1" s="1"/>
  <c r="J1643" i="1"/>
  <c r="K1643" i="1" s="1"/>
  <c r="J1644" i="1"/>
  <c r="K1644" i="1" s="1"/>
  <c r="J1645" i="1"/>
  <c r="K1645" i="1" s="1"/>
  <c r="J1646" i="1"/>
  <c r="K1646" i="1" s="1"/>
  <c r="J1647" i="1"/>
  <c r="K1647" i="1" s="1"/>
  <c r="J1648" i="1"/>
  <c r="K1648" i="1" s="1"/>
  <c r="J1649" i="1"/>
  <c r="K1649" i="1" s="1"/>
  <c r="J1650" i="1"/>
  <c r="K1650" i="1" s="1"/>
  <c r="J1651" i="1"/>
  <c r="K1651" i="1" s="1"/>
  <c r="J1652" i="1"/>
  <c r="K1652" i="1" s="1"/>
  <c r="J1653" i="1"/>
  <c r="K1653" i="1" s="1"/>
  <c r="J1654" i="1"/>
  <c r="K1654" i="1" s="1"/>
  <c r="J1655" i="1"/>
  <c r="K1655" i="1" s="1"/>
  <c r="J1656" i="1"/>
  <c r="K1656" i="1" s="1"/>
  <c r="J1657" i="1"/>
  <c r="K1657" i="1" s="1"/>
  <c r="J1658" i="1"/>
  <c r="K1658" i="1" s="1"/>
  <c r="J1659" i="1"/>
  <c r="K1659" i="1" s="1"/>
  <c r="J1660" i="1"/>
  <c r="K1660" i="1" s="1"/>
  <c r="J1661" i="1"/>
  <c r="K1661" i="1" s="1"/>
  <c r="J1662" i="1"/>
  <c r="K1662" i="1" s="1"/>
  <c r="J1663" i="1"/>
  <c r="K1663" i="1" s="1"/>
  <c r="J1664" i="1"/>
  <c r="K1664" i="1" s="1"/>
  <c r="J1665" i="1"/>
  <c r="K1665" i="1" s="1"/>
  <c r="J1666" i="1"/>
  <c r="K1666" i="1" s="1"/>
  <c r="J1667" i="1"/>
  <c r="K1667" i="1" s="1"/>
  <c r="J1668" i="1"/>
  <c r="K1668" i="1" s="1"/>
  <c r="J1669" i="1"/>
  <c r="K1669" i="1" s="1"/>
  <c r="J1670" i="1"/>
  <c r="K1670" i="1" s="1"/>
  <c r="J1671" i="1"/>
  <c r="K1671" i="1" s="1"/>
  <c r="J1672" i="1"/>
  <c r="K1672" i="1" s="1"/>
  <c r="J1673" i="1"/>
  <c r="K1673" i="1" s="1"/>
  <c r="J1674" i="1"/>
  <c r="K1674" i="1" s="1"/>
  <c r="J1675" i="1"/>
  <c r="K1675" i="1" s="1"/>
  <c r="J1676" i="1"/>
  <c r="K1676" i="1" s="1"/>
  <c r="J1677" i="1"/>
  <c r="K1677" i="1" s="1"/>
  <c r="J1678" i="1"/>
  <c r="K1678" i="1" s="1"/>
  <c r="J1679" i="1"/>
  <c r="K1679" i="1" s="1"/>
  <c r="J1680" i="1"/>
  <c r="K1680" i="1" s="1"/>
  <c r="J1681" i="1"/>
  <c r="K1681" i="1" s="1"/>
  <c r="J1682" i="1"/>
  <c r="K1682" i="1" s="1"/>
  <c r="J1683" i="1"/>
  <c r="K1683" i="1" s="1"/>
  <c r="J1684" i="1"/>
  <c r="K1684" i="1" s="1"/>
  <c r="J1685" i="1"/>
  <c r="K1685" i="1" s="1"/>
  <c r="J1686" i="1"/>
  <c r="K1686" i="1" s="1"/>
  <c r="J1687" i="1"/>
  <c r="K1687" i="1" s="1"/>
  <c r="J1688" i="1"/>
  <c r="K1688" i="1" s="1"/>
  <c r="J1689" i="1"/>
  <c r="K1689" i="1" s="1"/>
  <c r="J1690" i="1"/>
  <c r="K1690" i="1" s="1"/>
  <c r="J1691" i="1"/>
  <c r="K1691" i="1" s="1"/>
  <c r="J1692" i="1"/>
  <c r="K1692" i="1" s="1"/>
  <c r="J1693" i="1"/>
  <c r="K1693" i="1" s="1"/>
  <c r="J1694" i="1"/>
  <c r="K1694" i="1" s="1"/>
  <c r="J1695" i="1"/>
  <c r="K1695" i="1" s="1"/>
  <c r="J1696" i="1"/>
  <c r="K1696" i="1" s="1"/>
  <c r="J1697" i="1"/>
  <c r="K1697" i="1" s="1"/>
  <c r="J1698" i="1"/>
  <c r="K1698" i="1" s="1"/>
  <c r="J1699" i="1"/>
  <c r="K1699" i="1" s="1"/>
  <c r="J1700" i="1"/>
  <c r="K1700" i="1" s="1"/>
  <c r="J1701" i="1"/>
  <c r="K1701" i="1" s="1"/>
  <c r="J1702" i="1"/>
  <c r="K1702" i="1" s="1"/>
  <c r="J1703" i="1"/>
  <c r="K1703" i="1" s="1"/>
  <c r="J1704" i="1"/>
  <c r="K1704" i="1" s="1"/>
  <c r="J1705" i="1"/>
  <c r="K1705" i="1" s="1"/>
  <c r="J1706" i="1"/>
  <c r="K1706" i="1" s="1"/>
  <c r="J1707" i="1"/>
  <c r="K1707" i="1" s="1"/>
  <c r="J1708" i="1"/>
  <c r="K1708" i="1" s="1"/>
  <c r="J1709" i="1"/>
  <c r="K1709" i="1" s="1"/>
  <c r="J1710" i="1"/>
  <c r="K1710" i="1" s="1"/>
  <c r="J1711" i="1"/>
  <c r="K1711" i="1" s="1"/>
  <c r="J1712" i="1"/>
  <c r="K1712" i="1" s="1"/>
  <c r="J1713" i="1"/>
  <c r="K1713" i="1" s="1"/>
  <c r="J1714" i="1"/>
  <c r="K1714" i="1" s="1"/>
  <c r="J1715" i="1"/>
  <c r="K1715" i="1" s="1"/>
  <c r="J1716" i="1"/>
  <c r="K1716" i="1" s="1"/>
  <c r="J1717" i="1"/>
  <c r="K1717" i="1" s="1"/>
  <c r="J1718" i="1"/>
  <c r="K1718" i="1" s="1"/>
  <c r="J1719" i="1"/>
  <c r="K1719" i="1" s="1"/>
  <c r="J1720" i="1"/>
  <c r="K1720" i="1" s="1"/>
  <c r="J1721" i="1"/>
  <c r="K1721" i="1" s="1"/>
  <c r="J1722" i="1"/>
  <c r="K1722" i="1" s="1"/>
  <c r="J1723" i="1"/>
  <c r="K1723" i="1" s="1"/>
  <c r="J1724" i="1"/>
  <c r="K1724" i="1" s="1"/>
  <c r="J1725" i="1"/>
  <c r="K1725" i="1" s="1"/>
  <c r="J1726" i="1"/>
  <c r="K1726" i="1" s="1"/>
  <c r="J1727" i="1"/>
  <c r="K1727" i="1" s="1"/>
  <c r="J1728" i="1"/>
  <c r="K1728" i="1" s="1"/>
  <c r="J1729" i="1"/>
  <c r="K1729" i="1" s="1"/>
  <c r="J1730" i="1"/>
  <c r="K1730" i="1" s="1"/>
  <c r="J1731" i="1"/>
  <c r="K1731" i="1" s="1"/>
  <c r="J1732" i="1"/>
  <c r="K1732" i="1" s="1"/>
  <c r="J1733" i="1"/>
  <c r="K1733" i="1" s="1"/>
  <c r="J1734" i="1"/>
  <c r="K1734" i="1" s="1"/>
  <c r="J1735" i="1"/>
  <c r="K1735" i="1" s="1"/>
  <c r="J1736" i="1"/>
  <c r="K1736" i="1" s="1"/>
  <c r="J1737" i="1"/>
  <c r="K1737" i="1" s="1"/>
  <c r="J1738" i="1"/>
  <c r="K1738" i="1" s="1"/>
  <c r="J1739" i="1"/>
  <c r="K1739" i="1" s="1"/>
  <c r="J1740" i="1"/>
  <c r="K1740" i="1" s="1"/>
  <c r="J1741" i="1"/>
  <c r="K1741" i="1" s="1"/>
  <c r="J1742" i="1"/>
  <c r="K1742" i="1" s="1"/>
  <c r="J1743" i="1"/>
  <c r="K1743" i="1" s="1"/>
  <c r="J1744" i="1"/>
  <c r="K1744" i="1" s="1"/>
  <c r="J1745" i="1"/>
  <c r="K1745" i="1" s="1"/>
  <c r="J1746" i="1"/>
  <c r="K1746" i="1" s="1"/>
  <c r="J1747" i="1"/>
  <c r="K1747" i="1" s="1"/>
  <c r="J1748" i="1"/>
  <c r="K1748" i="1" s="1"/>
  <c r="J1749" i="1"/>
  <c r="K1749" i="1" s="1"/>
  <c r="J1750" i="1"/>
  <c r="K1750" i="1" s="1"/>
  <c r="J1751" i="1"/>
  <c r="K1751" i="1" s="1"/>
  <c r="J1752" i="1"/>
  <c r="K1752" i="1" s="1"/>
  <c r="J1753" i="1"/>
  <c r="K1753" i="1" s="1"/>
  <c r="J1754" i="1"/>
  <c r="K1754" i="1" s="1"/>
  <c r="J1755" i="1"/>
  <c r="K1755" i="1" s="1"/>
  <c r="J1756" i="1"/>
  <c r="K1756" i="1" s="1"/>
  <c r="J1757" i="1"/>
  <c r="K1757" i="1" s="1"/>
  <c r="J1758" i="1"/>
  <c r="K1758" i="1" s="1"/>
  <c r="J1759" i="1"/>
  <c r="K1759" i="1" s="1"/>
  <c r="J1760" i="1"/>
  <c r="K1760" i="1" s="1"/>
  <c r="J1761" i="1"/>
  <c r="K1761" i="1" s="1"/>
  <c r="J1762" i="1"/>
  <c r="K1762" i="1" s="1"/>
  <c r="J1763" i="1"/>
  <c r="K1763" i="1" s="1"/>
  <c r="J1764" i="1"/>
  <c r="K1764" i="1" s="1"/>
  <c r="J1765" i="1"/>
  <c r="K1765" i="1" s="1"/>
  <c r="J1766" i="1"/>
  <c r="K1766" i="1" s="1"/>
  <c r="J1767" i="1"/>
  <c r="K1767" i="1" s="1"/>
  <c r="J1768" i="1"/>
  <c r="K1768" i="1" s="1"/>
  <c r="J1769" i="1"/>
  <c r="K1769" i="1" s="1"/>
  <c r="J1770" i="1"/>
  <c r="K1770" i="1" s="1"/>
  <c r="J1771" i="1"/>
  <c r="K1771" i="1" s="1"/>
  <c r="J1772" i="1"/>
  <c r="K1772" i="1" s="1"/>
  <c r="J1773" i="1"/>
  <c r="K1773" i="1" s="1"/>
  <c r="J1774" i="1"/>
  <c r="K1774" i="1" s="1"/>
  <c r="J1775" i="1"/>
  <c r="K1775" i="1" s="1"/>
  <c r="J1776" i="1"/>
  <c r="K1776" i="1" s="1"/>
  <c r="J1777" i="1"/>
  <c r="K1777" i="1" s="1"/>
  <c r="J1778" i="1"/>
  <c r="K1778" i="1" s="1"/>
  <c r="J1779" i="1"/>
  <c r="K1779" i="1" s="1"/>
  <c r="J1780" i="1"/>
  <c r="K1780" i="1" s="1"/>
  <c r="J1781" i="1"/>
  <c r="K1781" i="1" s="1"/>
  <c r="J1782" i="1"/>
  <c r="K1782" i="1" s="1"/>
  <c r="J1783" i="1"/>
  <c r="K1783" i="1" s="1"/>
  <c r="J1784" i="1"/>
  <c r="K1784" i="1" s="1"/>
  <c r="J1785" i="1"/>
  <c r="K1785" i="1" s="1"/>
  <c r="J1786" i="1"/>
  <c r="K1786" i="1" s="1"/>
  <c r="J1787" i="1"/>
  <c r="K1787" i="1" s="1"/>
  <c r="J1788" i="1"/>
  <c r="K1788" i="1" s="1"/>
  <c r="J1789" i="1"/>
  <c r="K1789" i="1" s="1"/>
  <c r="J1790" i="1"/>
  <c r="K1790" i="1" s="1"/>
  <c r="J1791" i="1"/>
  <c r="K1791" i="1" s="1"/>
  <c r="J1792" i="1"/>
  <c r="K1792" i="1" s="1"/>
  <c r="J1793" i="1"/>
  <c r="K1793" i="1" s="1"/>
  <c r="J1794" i="1"/>
  <c r="K1794" i="1" s="1"/>
  <c r="J1795" i="1"/>
  <c r="K1795" i="1" s="1"/>
  <c r="J1796" i="1"/>
  <c r="K1796" i="1" s="1"/>
  <c r="J1797" i="1"/>
  <c r="K1797" i="1" s="1"/>
  <c r="J1798" i="1"/>
  <c r="K1798" i="1" s="1"/>
  <c r="J1799" i="1"/>
  <c r="K1799" i="1" s="1"/>
  <c r="J1800" i="1"/>
  <c r="K1800" i="1" s="1"/>
  <c r="J1801" i="1"/>
  <c r="K1801" i="1" s="1"/>
  <c r="J1802" i="1"/>
  <c r="K1802" i="1" s="1"/>
  <c r="J1803" i="1"/>
  <c r="K1803" i="1" s="1"/>
  <c r="J1804" i="1"/>
  <c r="K1804" i="1" s="1"/>
  <c r="J1805" i="1"/>
  <c r="K1805" i="1" s="1"/>
  <c r="J1806" i="1"/>
  <c r="K1806" i="1" s="1"/>
  <c r="J1807" i="1"/>
  <c r="K1807" i="1" s="1"/>
  <c r="J1808" i="1"/>
  <c r="K1808" i="1" s="1"/>
  <c r="J1809" i="1"/>
  <c r="K1809" i="1" s="1"/>
  <c r="J1810" i="1"/>
  <c r="K1810" i="1" s="1"/>
  <c r="J1811" i="1"/>
  <c r="K1811" i="1" s="1"/>
  <c r="J1812" i="1"/>
  <c r="K1812" i="1" s="1"/>
  <c r="J1813" i="1"/>
  <c r="K1813" i="1" s="1"/>
  <c r="J1814" i="1"/>
  <c r="K1814" i="1" s="1"/>
  <c r="J1815" i="1"/>
  <c r="K1815" i="1" s="1"/>
  <c r="J1816" i="1"/>
  <c r="K1816" i="1" s="1"/>
  <c r="J1817" i="1"/>
  <c r="K1817" i="1" s="1"/>
  <c r="J1818" i="1"/>
  <c r="K1818" i="1" s="1"/>
  <c r="J1819" i="1"/>
  <c r="K1819" i="1" s="1"/>
  <c r="J1820" i="1"/>
  <c r="K1820" i="1" s="1"/>
  <c r="J1821" i="1"/>
  <c r="K1821" i="1" s="1"/>
  <c r="J1822" i="1"/>
  <c r="K1822" i="1" s="1"/>
  <c r="J1823" i="1"/>
  <c r="K1823" i="1" s="1"/>
  <c r="J1824" i="1"/>
  <c r="K1824" i="1" s="1"/>
  <c r="J1825" i="1"/>
  <c r="K1825" i="1" s="1"/>
  <c r="J1826" i="1"/>
  <c r="K1826" i="1" s="1"/>
  <c r="J1827" i="1"/>
  <c r="K1827" i="1" s="1"/>
  <c r="J1828" i="1"/>
  <c r="K1828" i="1" s="1"/>
  <c r="J1829" i="1"/>
  <c r="K1829" i="1" s="1"/>
  <c r="J1830" i="1"/>
  <c r="K1830" i="1" s="1"/>
  <c r="J1831" i="1"/>
  <c r="K1831" i="1" s="1"/>
  <c r="J1832" i="1"/>
  <c r="K1832" i="1" s="1"/>
  <c r="J1833" i="1"/>
  <c r="K1833" i="1" s="1"/>
  <c r="J1834" i="1"/>
  <c r="K1834" i="1" s="1"/>
  <c r="J1835" i="1"/>
  <c r="K1835" i="1" s="1"/>
  <c r="J1836" i="1"/>
  <c r="K1836" i="1" s="1"/>
  <c r="J1837" i="1"/>
  <c r="K1837" i="1" s="1"/>
  <c r="J1838" i="1"/>
  <c r="K1838" i="1" s="1"/>
  <c r="J1839" i="1"/>
  <c r="K1839" i="1" s="1"/>
  <c r="J1840" i="1"/>
  <c r="K1840" i="1" s="1"/>
  <c r="J1841" i="1"/>
  <c r="K1841" i="1" s="1"/>
  <c r="J1842" i="1"/>
  <c r="K1842" i="1" s="1"/>
  <c r="J1843" i="1"/>
  <c r="K1843" i="1" s="1"/>
  <c r="J1844" i="1"/>
  <c r="K1844" i="1" s="1"/>
  <c r="J1845" i="1"/>
  <c r="K1845" i="1" s="1"/>
  <c r="J1846" i="1"/>
  <c r="K1846" i="1" s="1"/>
  <c r="J1847" i="1"/>
  <c r="K1847" i="1" s="1"/>
  <c r="J1848" i="1"/>
  <c r="K1848" i="1" s="1"/>
  <c r="J1849" i="1"/>
  <c r="K1849" i="1" s="1"/>
  <c r="J1850" i="1"/>
  <c r="K1850" i="1" s="1"/>
  <c r="J1851" i="1"/>
  <c r="K1851" i="1" s="1"/>
  <c r="J1852" i="1"/>
  <c r="K1852" i="1" s="1"/>
  <c r="J1853" i="1"/>
  <c r="K1853" i="1" s="1"/>
  <c r="J1854" i="1"/>
  <c r="K1854" i="1" s="1"/>
  <c r="J1855" i="1"/>
  <c r="K1855" i="1" s="1"/>
  <c r="J1856" i="1"/>
  <c r="K1856" i="1" s="1"/>
  <c r="J1857" i="1"/>
  <c r="K1857" i="1" s="1"/>
  <c r="J1858" i="1"/>
  <c r="K1858" i="1" s="1"/>
  <c r="J1859" i="1"/>
  <c r="K1859" i="1" s="1"/>
  <c r="J1860" i="1"/>
  <c r="K1860" i="1" s="1"/>
  <c r="J1861" i="1"/>
  <c r="K1861" i="1" s="1"/>
  <c r="J1862" i="1"/>
  <c r="K1862" i="1" s="1"/>
  <c r="J1863" i="1"/>
  <c r="K1863" i="1" s="1"/>
  <c r="J1864" i="1"/>
  <c r="K1864" i="1" s="1"/>
  <c r="J1865" i="1"/>
  <c r="K1865" i="1" s="1"/>
  <c r="J1866" i="1"/>
  <c r="K1866" i="1" s="1"/>
  <c r="J1867" i="1"/>
  <c r="K1867" i="1" s="1"/>
  <c r="J1868" i="1"/>
  <c r="K1868" i="1" s="1"/>
  <c r="J1869" i="1"/>
  <c r="K1869" i="1" s="1"/>
  <c r="J1870" i="1"/>
  <c r="K1870" i="1" s="1"/>
  <c r="J1871" i="1"/>
  <c r="K1871" i="1" s="1"/>
  <c r="J1872" i="1"/>
  <c r="K1872" i="1" s="1"/>
  <c r="J1873" i="1"/>
  <c r="K1873" i="1" s="1"/>
  <c r="J1874" i="1"/>
  <c r="K1874" i="1" s="1"/>
  <c r="J1875" i="1"/>
  <c r="K1875" i="1" s="1"/>
  <c r="J1876" i="1"/>
  <c r="K1876" i="1" s="1"/>
  <c r="J1877" i="1"/>
  <c r="K1877" i="1" s="1"/>
  <c r="J1878" i="1"/>
  <c r="K1878" i="1" s="1"/>
  <c r="J1879" i="1"/>
  <c r="K1879" i="1" s="1"/>
  <c r="J1880" i="1"/>
  <c r="K1880" i="1" s="1"/>
  <c r="J1881" i="1"/>
  <c r="K1881" i="1" s="1"/>
  <c r="J1882" i="1"/>
  <c r="K1882" i="1" s="1"/>
  <c r="J1883" i="1"/>
  <c r="K1883" i="1" s="1"/>
  <c r="J1884" i="1"/>
  <c r="K1884" i="1" s="1"/>
  <c r="J1885" i="1"/>
  <c r="K1885" i="1" s="1"/>
  <c r="J1886" i="1"/>
  <c r="K1886" i="1" s="1"/>
  <c r="J1887" i="1"/>
  <c r="K1887" i="1" s="1"/>
  <c r="J1888" i="1"/>
  <c r="K1888" i="1" s="1"/>
  <c r="J1889" i="1"/>
  <c r="K1889" i="1" s="1"/>
  <c r="J1890" i="1"/>
  <c r="K1890" i="1" s="1"/>
  <c r="J1891" i="1"/>
  <c r="K1891" i="1" s="1"/>
  <c r="J1892" i="1"/>
  <c r="K1892" i="1" s="1"/>
  <c r="J1893" i="1"/>
  <c r="K1893" i="1" s="1"/>
  <c r="J1894" i="1"/>
  <c r="K1894" i="1" s="1"/>
  <c r="J1895" i="1"/>
  <c r="K1895" i="1" s="1"/>
  <c r="J1896" i="1"/>
  <c r="K1896" i="1" s="1"/>
  <c r="J1897" i="1"/>
  <c r="K1897" i="1" s="1"/>
  <c r="J1898" i="1"/>
  <c r="K1898" i="1" s="1"/>
  <c r="J1899" i="1"/>
  <c r="K1899" i="1" s="1"/>
  <c r="J1900" i="1"/>
  <c r="K1900" i="1" s="1"/>
  <c r="J1901" i="1"/>
  <c r="K1901" i="1" s="1"/>
  <c r="J1902" i="1"/>
  <c r="K1902" i="1" s="1"/>
  <c r="J1903" i="1"/>
  <c r="K1903" i="1" s="1"/>
  <c r="J1904" i="1"/>
  <c r="K1904" i="1" s="1"/>
  <c r="J1905" i="1"/>
  <c r="K1905" i="1" s="1"/>
  <c r="J1906" i="1"/>
  <c r="K1906" i="1" s="1"/>
  <c r="J1907" i="1"/>
  <c r="K1907" i="1" s="1"/>
  <c r="J1908" i="1"/>
  <c r="K1908" i="1" s="1"/>
  <c r="J1909" i="1"/>
  <c r="K1909" i="1" s="1"/>
  <c r="J1910" i="1"/>
  <c r="K1910" i="1" s="1"/>
  <c r="J1911" i="1"/>
  <c r="K1911" i="1" s="1"/>
  <c r="J1912" i="1"/>
  <c r="K1912" i="1" s="1"/>
  <c r="J1913" i="1"/>
  <c r="K1913" i="1" s="1"/>
  <c r="J1914" i="1"/>
  <c r="K1914" i="1" s="1"/>
  <c r="J1915" i="1"/>
  <c r="K1915" i="1" s="1"/>
  <c r="J1916" i="1"/>
  <c r="K1916" i="1" s="1"/>
  <c r="J1917" i="1"/>
  <c r="K1917" i="1" s="1"/>
  <c r="J1918" i="1"/>
  <c r="K1918" i="1" s="1"/>
  <c r="J1919" i="1"/>
  <c r="K1919" i="1" s="1"/>
  <c r="J1920" i="1"/>
  <c r="K1920" i="1" s="1"/>
  <c r="J1921" i="1"/>
  <c r="K1921" i="1" s="1"/>
  <c r="J1922" i="1"/>
  <c r="K1922" i="1" s="1"/>
  <c r="J1923" i="1"/>
  <c r="K1923" i="1" s="1"/>
  <c r="J1924" i="1"/>
  <c r="K1924" i="1" s="1"/>
  <c r="J1925" i="1"/>
  <c r="K1925" i="1" s="1"/>
  <c r="J1926" i="1"/>
  <c r="K1926" i="1" s="1"/>
  <c r="J1927" i="1"/>
  <c r="K1927" i="1" s="1"/>
  <c r="J1928" i="1"/>
  <c r="K1928" i="1" s="1"/>
  <c r="J1929" i="1"/>
  <c r="K1929" i="1" s="1"/>
  <c r="J1930" i="1"/>
  <c r="K1930" i="1" s="1"/>
  <c r="J1931" i="1"/>
  <c r="K1931" i="1" s="1"/>
  <c r="J1932" i="1"/>
  <c r="K1932" i="1" s="1"/>
  <c r="J1933" i="1"/>
  <c r="K1933" i="1" s="1"/>
  <c r="J1934" i="1"/>
  <c r="K1934" i="1" s="1"/>
  <c r="J1935" i="1"/>
  <c r="K1935" i="1" s="1"/>
  <c r="J1936" i="1"/>
  <c r="K1936" i="1" s="1"/>
  <c r="J1937" i="1"/>
  <c r="K1937" i="1" s="1"/>
  <c r="J1938" i="1"/>
  <c r="K1938" i="1" s="1"/>
  <c r="J1939" i="1"/>
  <c r="K1939" i="1" s="1"/>
  <c r="J1940" i="1"/>
  <c r="K1940" i="1" s="1"/>
  <c r="J1941" i="1"/>
  <c r="K1941" i="1" s="1"/>
  <c r="J1942" i="1"/>
  <c r="K1942" i="1" s="1"/>
  <c r="J1943" i="1"/>
  <c r="K1943" i="1" s="1"/>
  <c r="J1944" i="1"/>
  <c r="K1944" i="1" s="1"/>
  <c r="J1945" i="1"/>
  <c r="K1945" i="1" s="1"/>
  <c r="J1946" i="1"/>
  <c r="K1946" i="1" s="1"/>
  <c r="J1947" i="1"/>
  <c r="K1947" i="1" s="1"/>
  <c r="J1948" i="1"/>
  <c r="K1948" i="1" s="1"/>
  <c r="J1949" i="1"/>
  <c r="K1949" i="1" s="1"/>
  <c r="J1950" i="1"/>
  <c r="K1950" i="1" s="1"/>
  <c r="J1951" i="1"/>
  <c r="K1951" i="1" s="1"/>
  <c r="J1952" i="1"/>
  <c r="K1952" i="1" s="1"/>
  <c r="J1953" i="1"/>
  <c r="K1953" i="1" s="1"/>
  <c r="J1954" i="1"/>
  <c r="K1954" i="1" s="1"/>
  <c r="J1955" i="1"/>
  <c r="K1955" i="1" s="1"/>
  <c r="J1956" i="1"/>
  <c r="K1956" i="1" s="1"/>
  <c r="J1957" i="1"/>
  <c r="K1957" i="1" s="1"/>
  <c r="J1958" i="1"/>
  <c r="K1958" i="1" s="1"/>
  <c r="J1959" i="1"/>
  <c r="K1959" i="1" s="1"/>
  <c r="J1960" i="1"/>
  <c r="K1960" i="1" s="1"/>
  <c r="J1961" i="1"/>
  <c r="K1961" i="1" s="1"/>
  <c r="J1962" i="1"/>
  <c r="K1962" i="1" s="1"/>
  <c r="J1963" i="1"/>
  <c r="K1963" i="1" s="1"/>
  <c r="J1964" i="1"/>
  <c r="K1964" i="1" s="1"/>
  <c r="J1965" i="1"/>
  <c r="K1965" i="1" s="1"/>
  <c r="J1966" i="1"/>
  <c r="K1966" i="1" s="1"/>
  <c r="J1967" i="1"/>
  <c r="K1967" i="1" s="1"/>
  <c r="J1968" i="1"/>
  <c r="K1968" i="1" s="1"/>
  <c r="J1969" i="1"/>
  <c r="K1969" i="1" s="1"/>
  <c r="J1970" i="1"/>
  <c r="K1970" i="1" s="1"/>
  <c r="J1971" i="1"/>
  <c r="K1971" i="1" s="1"/>
  <c r="J1972" i="1"/>
  <c r="K1972" i="1" s="1"/>
  <c r="J1973" i="1"/>
  <c r="K1973" i="1" s="1"/>
  <c r="J1974" i="1"/>
  <c r="K1974" i="1" s="1"/>
  <c r="J1975" i="1"/>
  <c r="K1975" i="1" s="1"/>
  <c r="J1976" i="1"/>
  <c r="K1976" i="1" s="1"/>
  <c r="J1977" i="1"/>
  <c r="K1977" i="1" s="1"/>
  <c r="J1978" i="1"/>
  <c r="K1978" i="1" s="1"/>
  <c r="J1979" i="1"/>
  <c r="K1979" i="1" s="1"/>
  <c r="J1980" i="1"/>
  <c r="K1980" i="1" s="1"/>
  <c r="J1981" i="1"/>
  <c r="K1981" i="1" s="1"/>
  <c r="J1982" i="1"/>
  <c r="K1982" i="1" s="1"/>
  <c r="J1983" i="1"/>
  <c r="K1983" i="1" s="1"/>
  <c r="J1984" i="1"/>
  <c r="K1984" i="1" s="1"/>
  <c r="J1985" i="1"/>
  <c r="K1985" i="1" s="1"/>
  <c r="J1986" i="1"/>
  <c r="K1986" i="1" s="1"/>
  <c r="J1987" i="1"/>
  <c r="K1987" i="1" s="1"/>
  <c r="J1988" i="1"/>
  <c r="K1988" i="1" s="1"/>
  <c r="J1989" i="1"/>
  <c r="K1989" i="1" s="1"/>
  <c r="J1990" i="1"/>
  <c r="K1990" i="1" s="1"/>
  <c r="J1991" i="1"/>
  <c r="K1991" i="1" s="1"/>
  <c r="J1992" i="1"/>
  <c r="K1992" i="1" s="1"/>
  <c r="J1993" i="1"/>
  <c r="K1993" i="1" s="1"/>
  <c r="J1994" i="1"/>
  <c r="K1994" i="1" s="1"/>
  <c r="J1995" i="1"/>
  <c r="K1995" i="1" s="1"/>
  <c r="J1996" i="1"/>
  <c r="K1996" i="1" s="1"/>
  <c r="J1997" i="1"/>
  <c r="K1997" i="1" s="1"/>
  <c r="J1998" i="1"/>
  <c r="K1998" i="1" s="1"/>
  <c r="J1999" i="1"/>
  <c r="K1999" i="1" s="1"/>
  <c r="J2000" i="1"/>
  <c r="K2000" i="1" s="1"/>
  <c r="J2001" i="1"/>
  <c r="K2001" i="1" s="1"/>
  <c r="J2002" i="1"/>
  <c r="K2002" i="1" s="1"/>
  <c r="J2003" i="1"/>
  <c r="K2003" i="1" s="1"/>
  <c r="J2004" i="1"/>
  <c r="K2004" i="1" s="1"/>
  <c r="J2005" i="1"/>
  <c r="K2005" i="1" s="1"/>
  <c r="J2006" i="1"/>
  <c r="K2006" i="1" s="1"/>
  <c r="J2007" i="1"/>
  <c r="K2007" i="1" s="1"/>
  <c r="J2008" i="1"/>
  <c r="K2008" i="1" s="1"/>
  <c r="J2009" i="1"/>
  <c r="K2009" i="1" s="1"/>
  <c r="J2010" i="1"/>
  <c r="K2010" i="1" s="1"/>
  <c r="J2011" i="1"/>
  <c r="K2011" i="1" s="1"/>
  <c r="J2012" i="1"/>
  <c r="K2012" i="1" s="1"/>
  <c r="J2013" i="1"/>
  <c r="K2013" i="1" s="1"/>
  <c r="J2014" i="1"/>
  <c r="K2014" i="1" s="1"/>
  <c r="J2015" i="1"/>
  <c r="K2015" i="1" s="1"/>
  <c r="J2016" i="1"/>
  <c r="K2016" i="1" s="1"/>
  <c r="J2017" i="1"/>
  <c r="K2017" i="1" s="1"/>
  <c r="J2018" i="1"/>
  <c r="K2018" i="1" s="1"/>
  <c r="J2019" i="1"/>
  <c r="K2019" i="1" s="1"/>
  <c r="J2020" i="1"/>
  <c r="K2020" i="1" s="1"/>
  <c r="J2021" i="1"/>
  <c r="K2021" i="1" s="1"/>
  <c r="J2022" i="1"/>
  <c r="K2022" i="1" s="1"/>
  <c r="J2023" i="1"/>
  <c r="K2023" i="1" s="1"/>
  <c r="J2024" i="1"/>
  <c r="K2024" i="1" s="1"/>
  <c r="J2025" i="1"/>
  <c r="K2025" i="1" s="1"/>
  <c r="J2026" i="1"/>
  <c r="K2026" i="1" s="1"/>
  <c r="J2027" i="1"/>
  <c r="K2027" i="1" s="1"/>
  <c r="J2028" i="1"/>
  <c r="K2028" i="1" s="1"/>
  <c r="J2029" i="1"/>
  <c r="K2029" i="1" s="1"/>
  <c r="J2030" i="1"/>
  <c r="K2030" i="1" s="1"/>
  <c r="J2031" i="1"/>
  <c r="K2031" i="1" s="1"/>
  <c r="J2032" i="1"/>
  <c r="K2032" i="1" s="1"/>
  <c r="J2033" i="1"/>
  <c r="K2033" i="1" s="1"/>
  <c r="J2034" i="1"/>
  <c r="K2034" i="1" s="1"/>
  <c r="J2035" i="1"/>
  <c r="K2035" i="1" s="1"/>
  <c r="J2036" i="1"/>
  <c r="K2036" i="1" s="1"/>
  <c r="J2037" i="1"/>
  <c r="K2037" i="1" s="1"/>
  <c r="J2038" i="1"/>
  <c r="K2038" i="1" s="1"/>
  <c r="J2039" i="1"/>
  <c r="K2039" i="1" s="1"/>
  <c r="J2040" i="1"/>
  <c r="K2040" i="1" s="1"/>
  <c r="J2041" i="1"/>
  <c r="K2041" i="1" s="1"/>
  <c r="J2042" i="1"/>
  <c r="K2042" i="1" s="1"/>
  <c r="J2043" i="1"/>
  <c r="K2043" i="1" s="1"/>
  <c r="J2044" i="1"/>
  <c r="K2044" i="1" s="1"/>
  <c r="J2045" i="1"/>
  <c r="K2045" i="1" s="1"/>
  <c r="J2046" i="1"/>
  <c r="K2046" i="1" s="1"/>
  <c r="J2047" i="1"/>
  <c r="K2047" i="1" s="1"/>
  <c r="J2048" i="1"/>
  <c r="K2048" i="1" s="1"/>
  <c r="J2049" i="1"/>
  <c r="K2049" i="1" s="1"/>
  <c r="J2050" i="1"/>
  <c r="K2050" i="1" s="1"/>
  <c r="J2051" i="1"/>
  <c r="K2051" i="1" s="1"/>
  <c r="J2052" i="1"/>
  <c r="K2052" i="1" s="1"/>
  <c r="J2053" i="1"/>
  <c r="K2053" i="1" s="1"/>
  <c r="J2054" i="1"/>
  <c r="K2054" i="1" s="1"/>
  <c r="J2055" i="1"/>
  <c r="K2055" i="1" s="1"/>
  <c r="J2056" i="1"/>
  <c r="K2056" i="1" s="1"/>
  <c r="J2057" i="1"/>
  <c r="K2057" i="1" s="1"/>
  <c r="J2058" i="1"/>
  <c r="K2058" i="1" s="1"/>
  <c r="J2059" i="1"/>
  <c r="K2059" i="1" s="1"/>
  <c r="J2060" i="1"/>
  <c r="K2060" i="1" s="1"/>
  <c r="J2061" i="1"/>
  <c r="K2061" i="1" s="1"/>
  <c r="J2062" i="1"/>
  <c r="K2062" i="1" s="1"/>
  <c r="J2063" i="1"/>
  <c r="K2063" i="1" s="1"/>
  <c r="J2064" i="1"/>
  <c r="K2064" i="1" s="1"/>
  <c r="J2065" i="1"/>
  <c r="K2065" i="1" s="1"/>
  <c r="J2066" i="1"/>
  <c r="K2066" i="1" s="1"/>
  <c r="J2067" i="1"/>
  <c r="K2067" i="1" s="1"/>
  <c r="J2068" i="1"/>
  <c r="K2068" i="1" s="1"/>
  <c r="J2069" i="1"/>
  <c r="K2069" i="1" s="1"/>
  <c r="J2070" i="1"/>
  <c r="K2070" i="1" s="1"/>
  <c r="J2071" i="1"/>
  <c r="K2071" i="1" s="1"/>
  <c r="J2072" i="1"/>
  <c r="K2072" i="1" s="1"/>
  <c r="J2073" i="1"/>
  <c r="K2073" i="1" s="1"/>
  <c r="J2074" i="1"/>
  <c r="K2074" i="1" s="1"/>
  <c r="J2075" i="1"/>
  <c r="K2075" i="1" s="1"/>
  <c r="J2076" i="1"/>
  <c r="K2076" i="1" s="1"/>
  <c r="J2077" i="1"/>
  <c r="K2077" i="1" s="1"/>
  <c r="J2078" i="1"/>
  <c r="K2078" i="1" s="1"/>
  <c r="J2079" i="1"/>
  <c r="K2079" i="1" s="1"/>
  <c r="J2080" i="1"/>
  <c r="K2080" i="1" s="1"/>
  <c r="J2081" i="1"/>
  <c r="K2081" i="1" s="1"/>
  <c r="J2082" i="1"/>
  <c r="K2082" i="1" s="1"/>
  <c r="J2083" i="1"/>
  <c r="K2083" i="1" s="1"/>
  <c r="J2084" i="1"/>
  <c r="K2084" i="1" s="1"/>
  <c r="J2085" i="1"/>
  <c r="K2085" i="1" s="1"/>
  <c r="J2086" i="1"/>
  <c r="K2086" i="1" s="1"/>
  <c r="J2087" i="1"/>
  <c r="K2087" i="1" s="1"/>
  <c r="J2088" i="1"/>
  <c r="K2088" i="1" s="1"/>
  <c r="J2089" i="1"/>
  <c r="K2089" i="1" s="1"/>
  <c r="J2090" i="1"/>
  <c r="K2090" i="1" s="1"/>
  <c r="J2091" i="1"/>
  <c r="K2091" i="1" s="1"/>
  <c r="J2092" i="1"/>
  <c r="K2092" i="1" s="1"/>
  <c r="J2093" i="1"/>
  <c r="K2093" i="1" s="1"/>
  <c r="J2094" i="1"/>
  <c r="K2094" i="1" s="1"/>
  <c r="J2095" i="1"/>
  <c r="K2095" i="1" s="1"/>
  <c r="J2096" i="1"/>
  <c r="K2096" i="1" s="1"/>
  <c r="J2097" i="1"/>
  <c r="K2097" i="1" s="1"/>
  <c r="J2098" i="1"/>
  <c r="K2098" i="1" s="1"/>
  <c r="J2099" i="1"/>
  <c r="K2099" i="1" s="1"/>
  <c r="J2100" i="1"/>
  <c r="K2100" i="1" s="1"/>
  <c r="J2101" i="1"/>
  <c r="K2101" i="1" s="1"/>
  <c r="J2102" i="1"/>
  <c r="K2102" i="1" s="1"/>
  <c r="J2103" i="1"/>
  <c r="K2103" i="1" s="1"/>
  <c r="J2104" i="1"/>
  <c r="K2104" i="1" s="1"/>
  <c r="J2105" i="1"/>
  <c r="K2105" i="1" s="1"/>
  <c r="J2106" i="1"/>
  <c r="K2106" i="1" s="1"/>
  <c r="J2107" i="1"/>
  <c r="K2107" i="1" s="1"/>
  <c r="J2108" i="1"/>
  <c r="K2108" i="1" s="1"/>
  <c r="J2109" i="1"/>
  <c r="K2109" i="1" s="1"/>
  <c r="J2110" i="1"/>
  <c r="K2110" i="1" s="1"/>
  <c r="J2111" i="1"/>
  <c r="K2111" i="1" s="1"/>
  <c r="J2112" i="1"/>
  <c r="K2112" i="1" s="1"/>
  <c r="J2113" i="1"/>
  <c r="K2113" i="1" s="1"/>
  <c r="J2114" i="1"/>
  <c r="K2114" i="1" s="1"/>
  <c r="J2115" i="1"/>
  <c r="K2115" i="1" s="1"/>
  <c r="J2116" i="1"/>
  <c r="K2116" i="1" s="1"/>
  <c r="J2117" i="1"/>
  <c r="K2117" i="1" s="1"/>
  <c r="J2118" i="1"/>
  <c r="K2118" i="1" s="1"/>
  <c r="J2119" i="1"/>
  <c r="K2119" i="1" s="1"/>
  <c r="J2120" i="1"/>
  <c r="K2120" i="1" s="1"/>
  <c r="J2121" i="1"/>
  <c r="K2121" i="1" s="1"/>
  <c r="J2122" i="1"/>
  <c r="K2122" i="1" s="1"/>
  <c r="J2123" i="1"/>
  <c r="K2123" i="1" s="1"/>
  <c r="J2124" i="1"/>
  <c r="K2124" i="1" s="1"/>
  <c r="J2125" i="1"/>
  <c r="K2125" i="1" s="1"/>
  <c r="J2126" i="1"/>
  <c r="K2126" i="1" s="1"/>
  <c r="J2127" i="1"/>
  <c r="K2127" i="1" s="1"/>
  <c r="J2128" i="1"/>
  <c r="K2128" i="1" s="1"/>
  <c r="J2129" i="1"/>
  <c r="K2129" i="1" s="1"/>
  <c r="J2130" i="1"/>
  <c r="K2130" i="1" s="1"/>
  <c r="J2131" i="1"/>
  <c r="K2131" i="1" s="1"/>
  <c r="J2132" i="1"/>
  <c r="K2132" i="1" s="1"/>
  <c r="J2133" i="1"/>
  <c r="K2133" i="1" s="1"/>
  <c r="J2134" i="1"/>
  <c r="K2134" i="1" s="1"/>
  <c r="J2135" i="1"/>
  <c r="K2135" i="1" s="1"/>
  <c r="J2136" i="1"/>
  <c r="K2136" i="1" s="1"/>
  <c r="J2137" i="1"/>
  <c r="K2137" i="1" s="1"/>
  <c r="J2138" i="1"/>
  <c r="K2138" i="1" s="1"/>
  <c r="J2139" i="1"/>
  <c r="K2139" i="1" s="1"/>
  <c r="J2140" i="1"/>
  <c r="K2140" i="1" s="1"/>
  <c r="J2141" i="1"/>
  <c r="K2141" i="1" s="1"/>
  <c r="J2142" i="1"/>
  <c r="K2142" i="1" s="1"/>
  <c r="J2143" i="1"/>
  <c r="K2143" i="1" s="1"/>
  <c r="J2144" i="1"/>
  <c r="K2144" i="1" s="1"/>
  <c r="J2145" i="1"/>
  <c r="K2145" i="1" s="1"/>
  <c r="J2146" i="1"/>
  <c r="K2146" i="1" s="1"/>
  <c r="J2147" i="1"/>
  <c r="K2147" i="1" s="1"/>
  <c r="J2148" i="1"/>
  <c r="K2148" i="1" s="1"/>
  <c r="J2149" i="1"/>
  <c r="K2149" i="1" s="1"/>
  <c r="J2150" i="1"/>
  <c r="K2150" i="1" s="1"/>
  <c r="J2151" i="1"/>
  <c r="K2151" i="1" s="1"/>
  <c r="J2152" i="1"/>
  <c r="K2152" i="1" s="1"/>
  <c r="J2153" i="1"/>
  <c r="K2153" i="1" s="1"/>
  <c r="J2154" i="1"/>
  <c r="K2154" i="1" s="1"/>
  <c r="J2155" i="1"/>
  <c r="K2155" i="1" s="1"/>
  <c r="J2156" i="1"/>
  <c r="K2156" i="1" s="1"/>
  <c r="J2157" i="1"/>
  <c r="K2157" i="1" s="1"/>
  <c r="J2158" i="1"/>
  <c r="K2158" i="1" s="1"/>
  <c r="J2159" i="1"/>
  <c r="K2159" i="1" s="1"/>
  <c r="J2160" i="1"/>
  <c r="K2160" i="1" s="1"/>
  <c r="J2161" i="1"/>
  <c r="K2161" i="1" s="1"/>
  <c r="J2162" i="1"/>
  <c r="K2162" i="1" s="1"/>
  <c r="J2163" i="1"/>
  <c r="K2163" i="1" s="1"/>
  <c r="J2164" i="1"/>
  <c r="K2164" i="1" s="1"/>
  <c r="J2165" i="1"/>
  <c r="K2165" i="1" s="1"/>
  <c r="J2166" i="1"/>
  <c r="K2166" i="1" s="1"/>
  <c r="J2167" i="1"/>
  <c r="K2167" i="1" s="1"/>
  <c r="J2168" i="1"/>
  <c r="K2168" i="1" s="1"/>
  <c r="J2169" i="1"/>
  <c r="K2169" i="1" s="1"/>
  <c r="J2170" i="1"/>
  <c r="K2170" i="1" s="1"/>
  <c r="J2171" i="1"/>
  <c r="K2171" i="1" s="1"/>
  <c r="J2172" i="1"/>
  <c r="K2172" i="1" s="1"/>
  <c r="J2173" i="1"/>
  <c r="K2173" i="1" s="1"/>
  <c r="J2174" i="1"/>
  <c r="K2174" i="1" s="1"/>
  <c r="J2175" i="1"/>
  <c r="K2175" i="1" s="1"/>
  <c r="J2176" i="1"/>
  <c r="K2176" i="1" s="1"/>
  <c r="J2177" i="1"/>
  <c r="K2177" i="1" s="1"/>
  <c r="J2178" i="1"/>
  <c r="K2178" i="1" s="1"/>
  <c r="J2179" i="1"/>
  <c r="K2179" i="1" s="1"/>
  <c r="J2180" i="1"/>
  <c r="K2180" i="1" s="1"/>
  <c r="J2181" i="1"/>
  <c r="K2181" i="1" s="1"/>
  <c r="J2182" i="1"/>
  <c r="K2182" i="1" s="1"/>
  <c r="J2183" i="1"/>
  <c r="K2183" i="1" s="1"/>
  <c r="J2184" i="1"/>
  <c r="K2184" i="1" s="1"/>
  <c r="J2185" i="1"/>
  <c r="K2185" i="1" s="1"/>
  <c r="J2186" i="1"/>
  <c r="K2186" i="1" s="1"/>
  <c r="J2187" i="1"/>
  <c r="K2187" i="1" s="1"/>
  <c r="J2188" i="1"/>
  <c r="K2188" i="1" s="1"/>
  <c r="J2189" i="1"/>
  <c r="K2189" i="1" s="1"/>
  <c r="J2190" i="1"/>
  <c r="K2190" i="1" s="1"/>
  <c r="J2191" i="1"/>
  <c r="K2191" i="1" s="1"/>
  <c r="J2192" i="1"/>
  <c r="K2192" i="1" s="1"/>
  <c r="J2193" i="1"/>
  <c r="K2193" i="1" s="1"/>
  <c r="J2194" i="1"/>
  <c r="K2194" i="1" s="1"/>
  <c r="J2195" i="1"/>
  <c r="K2195" i="1" s="1"/>
  <c r="J2196" i="1"/>
  <c r="K2196" i="1" s="1"/>
  <c r="J2197" i="1"/>
  <c r="K2197" i="1" s="1"/>
  <c r="J2198" i="1"/>
  <c r="K2198" i="1" s="1"/>
  <c r="J2199" i="1"/>
  <c r="K2199" i="1" s="1"/>
  <c r="J2200" i="1"/>
  <c r="K2200" i="1" s="1"/>
  <c r="J2201" i="1"/>
  <c r="K2201" i="1" s="1"/>
  <c r="J2202" i="1"/>
  <c r="K2202" i="1" s="1"/>
  <c r="J2203" i="1"/>
  <c r="K2203" i="1" s="1"/>
  <c r="J2204" i="1"/>
  <c r="K2204" i="1" s="1"/>
  <c r="J2205" i="1"/>
  <c r="K2205" i="1" s="1"/>
  <c r="J2206" i="1"/>
  <c r="K2206" i="1" s="1"/>
  <c r="J2207" i="1"/>
  <c r="K2207" i="1" s="1"/>
  <c r="J2208" i="1"/>
  <c r="K2208" i="1" s="1"/>
  <c r="J2209" i="1"/>
  <c r="K2209" i="1" s="1"/>
  <c r="J2210" i="1"/>
  <c r="K2210" i="1" s="1"/>
  <c r="J2211" i="1"/>
  <c r="K2211" i="1" s="1"/>
  <c r="J2212" i="1"/>
  <c r="K2212" i="1" s="1"/>
  <c r="J2213" i="1"/>
  <c r="K2213" i="1" s="1"/>
  <c r="J2214" i="1"/>
  <c r="K2214" i="1" s="1"/>
  <c r="J2215" i="1"/>
  <c r="K2215" i="1" s="1"/>
  <c r="J2216" i="1"/>
  <c r="K2216" i="1" s="1"/>
  <c r="J2217" i="1"/>
  <c r="K2217" i="1" s="1"/>
  <c r="J2218" i="1"/>
  <c r="K2218" i="1" s="1"/>
  <c r="J2219" i="1"/>
  <c r="K2219" i="1" s="1"/>
  <c r="J2220" i="1"/>
  <c r="K2220" i="1" s="1"/>
  <c r="J2221" i="1"/>
  <c r="K2221" i="1" s="1"/>
  <c r="J2222" i="1"/>
  <c r="K2222" i="1" s="1"/>
  <c r="J2223" i="1"/>
  <c r="K2223" i="1" s="1"/>
  <c r="J2224" i="1"/>
  <c r="K2224" i="1" s="1"/>
  <c r="J2225" i="1"/>
  <c r="K2225" i="1" s="1"/>
  <c r="J2226" i="1"/>
  <c r="K2226" i="1" s="1"/>
  <c r="J2227" i="1"/>
  <c r="K2227" i="1" s="1"/>
  <c r="J2228" i="1"/>
  <c r="K2228" i="1" s="1"/>
  <c r="J2229" i="1"/>
  <c r="K2229" i="1" s="1"/>
  <c r="J2230" i="1"/>
  <c r="K2230" i="1" s="1"/>
  <c r="J2231" i="1"/>
  <c r="K2231" i="1" s="1"/>
  <c r="J2232" i="1"/>
  <c r="K2232" i="1" s="1"/>
  <c r="J2233" i="1"/>
  <c r="K2233" i="1" s="1"/>
  <c r="J2234" i="1"/>
  <c r="K2234" i="1" s="1"/>
  <c r="J2235" i="1"/>
  <c r="K2235" i="1" s="1"/>
  <c r="J2236" i="1"/>
  <c r="K2236" i="1" s="1"/>
  <c r="J2237" i="1"/>
  <c r="K2237" i="1" s="1"/>
  <c r="J2238" i="1"/>
  <c r="K2238" i="1" s="1"/>
  <c r="J2239" i="1"/>
  <c r="K2239" i="1" s="1"/>
  <c r="J2240" i="1"/>
  <c r="K2240" i="1" s="1"/>
  <c r="J2241" i="1"/>
  <c r="K2241" i="1" s="1"/>
  <c r="J2242" i="1"/>
  <c r="K2242" i="1" s="1"/>
  <c r="J2243" i="1"/>
  <c r="K2243" i="1" s="1"/>
  <c r="J2244" i="1"/>
  <c r="K2244" i="1" s="1"/>
  <c r="J2245" i="1"/>
  <c r="K2245" i="1" s="1"/>
  <c r="J2246" i="1"/>
  <c r="K2246" i="1" s="1"/>
  <c r="J2247" i="1"/>
  <c r="K2247" i="1" s="1"/>
  <c r="J2248" i="1"/>
  <c r="K2248" i="1" s="1"/>
  <c r="J2249" i="1"/>
  <c r="K2249" i="1" s="1"/>
  <c r="J2250" i="1"/>
  <c r="K2250" i="1" s="1"/>
  <c r="J2251" i="1"/>
  <c r="K2251" i="1" s="1"/>
  <c r="J2252" i="1"/>
  <c r="K2252" i="1" s="1"/>
  <c r="J2253" i="1"/>
  <c r="K2253" i="1" s="1"/>
  <c r="J2254" i="1"/>
  <c r="K2254" i="1" s="1"/>
  <c r="J2255" i="1"/>
  <c r="K2255" i="1" s="1"/>
  <c r="J2256" i="1"/>
  <c r="K2256" i="1" s="1"/>
  <c r="J2257" i="1"/>
  <c r="K2257" i="1" s="1"/>
  <c r="J2258" i="1"/>
  <c r="K2258" i="1" s="1"/>
  <c r="J2259" i="1"/>
  <c r="K2259" i="1" s="1"/>
  <c r="J2260" i="1"/>
  <c r="K2260" i="1" s="1"/>
  <c r="J2261" i="1"/>
  <c r="K2261" i="1" s="1"/>
  <c r="J2262" i="1"/>
  <c r="K2262" i="1" s="1"/>
  <c r="J2263" i="1"/>
  <c r="K2263" i="1" s="1"/>
  <c r="J2264" i="1"/>
  <c r="K2264" i="1" s="1"/>
  <c r="J2265" i="1"/>
  <c r="K2265" i="1" s="1"/>
  <c r="J2266" i="1"/>
  <c r="K2266" i="1" s="1"/>
  <c r="J2267" i="1"/>
  <c r="K2267" i="1" s="1"/>
  <c r="J2268" i="1"/>
  <c r="K2268" i="1" s="1"/>
  <c r="J2269" i="1"/>
  <c r="K2269" i="1" s="1"/>
  <c r="J2270" i="1"/>
  <c r="K2270" i="1" s="1"/>
  <c r="J2271" i="1"/>
  <c r="K2271" i="1" s="1"/>
  <c r="J2272" i="1"/>
  <c r="K2272" i="1" s="1"/>
  <c r="J2273" i="1"/>
  <c r="K2273" i="1" s="1"/>
  <c r="J2274" i="1"/>
  <c r="K2274" i="1" s="1"/>
  <c r="J2275" i="1"/>
  <c r="K2275" i="1" s="1"/>
  <c r="J2276" i="1"/>
  <c r="K2276" i="1" s="1"/>
  <c r="J2277" i="1"/>
  <c r="K2277" i="1" s="1"/>
  <c r="J2278" i="1"/>
  <c r="K2278" i="1" s="1"/>
  <c r="J2279" i="1"/>
  <c r="K2279" i="1" s="1"/>
  <c r="J2280" i="1"/>
  <c r="K2280" i="1" s="1"/>
  <c r="J2281" i="1"/>
  <c r="K2281" i="1" s="1"/>
  <c r="J2282" i="1"/>
  <c r="K2282" i="1" s="1"/>
  <c r="J2283" i="1"/>
  <c r="K2283" i="1" s="1"/>
  <c r="J2284" i="1"/>
  <c r="K2284" i="1" s="1"/>
  <c r="J2285" i="1"/>
  <c r="K2285" i="1" s="1"/>
  <c r="J2286" i="1"/>
  <c r="K2286" i="1" s="1"/>
  <c r="J2287" i="1"/>
  <c r="K2287" i="1" s="1"/>
  <c r="J2288" i="1"/>
  <c r="K2288" i="1" s="1"/>
  <c r="J2289" i="1"/>
  <c r="K2289" i="1" s="1"/>
  <c r="J2290" i="1"/>
  <c r="K2290" i="1" s="1"/>
  <c r="J2291" i="1"/>
  <c r="K2291" i="1" s="1"/>
  <c r="J2292" i="1"/>
  <c r="K2292" i="1" s="1"/>
  <c r="J2293" i="1"/>
  <c r="K2293" i="1" s="1"/>
  <c r="J2294" i="1"/>
  <c r="K2294" i="1" s="1"/>
  <c r="J2295" i="1"/>
  <c r="K2295" i="1" s="1"/>
  <c r="J2296" i="1"/>
  <c r="K2296" i="1" s="1"/>
  <c r="J2297" i="1"/>
  <c r="K2297" i="1" s="1"/>
  <c r="J2298" i="1"/>
  <c r="K2298" i="1" s="1"/>
  <c r="J2299" i="1"/>
  <c r="K2299" i="1" s="1"/>
  <c r="J2300" i="1"/>
  <c r="K2300" i="1" s="1"/>
  <c r="J2301" i="1"/>
  <c r="K2301" i="1" s="1"/>
  <c r="J2302" i="1"/>
  <c r="K2302" i="1" s="1"/>
  <c r="J2303" i="1"/>
  <c r="K2303" i="1" s="1"/>
  <c r="J2304" i="1"/>
  <c r="K2304" i="1" s="1"/>
  <c r="J2305" i="1"/>
  <c r="K2305" i="1" s="1"/>
  <c r="J2306" i="1"/>
  <c r="K2306" i="1" s="1"/>
  <c r="J2307" i="1"/>
  <c r="K2307" i="1" s="1"/>
  <c r="J2308" i="1"/>
  <c r="K2308" i="1" s="1"/>
  <c r="J2309" i="1"/>
  <c r="K2309" i="1" s="1"/>
  <c r="J2310" i="1"/>
  <c r="K2310" i="1" s="1"/>
  <c r="J2311" i="1"/>
  <c r="K2311" i="1" s="1"/>
  <c r="J2312" i="1"/>
  <c r="K2312" i="1" s="1"/>
  <c r="J2313" i="1"/>
  <c r="K2313" i="1" s="1"/>
  <c r="J2314" i="1"/>
  <c r="K2314" i="1" s="1"/>
  <c r="J2315" i="1"/>
  <c r="K2315" i="1" s="1"/>
  <c r="J2316" i="1"/>
  <c r="K2316" i="1" s="1"/>
  <c r="J2317" i="1"/>
  <c r="K2317" i="1" s="1"/>
  <c r="J2318" i="1"/>
  <c r="K2318" i="1" s="1"/>
  <c r="J2319" i="1"/>
  <c r="K2319" i="1" s="1"/>
  <c r="J2320" i="1"/>
  <c r="K2320" i="1" s="1"/>
  <c r="J2321" i="1"/>
  <c r="K2321" i="1" s="1"/>
  <c r="J2322" i="1"/>
  <c r="K2322" i="1" s="1"/>
  <c r="J2323" i="1"/>
  <c r="K2323" i="1" s="1"/>
  <c r="J2324" i="1"/>
  <c r="K2324" i="1" s="1"/>
  <c r="J2325" i="1"/>
  <c r="K2325" i="1" s="1"/>
  <c r="J2326" i="1"/>
  <c r="K2326" i="1" s="1"/>
  <c r="J2327" i="1"/>
  <c r="K2327" i="1" s="1"/>
  <c r="J2328" i="1"/>
  <c r="K2328" i="1" s="1"/>
  <c r="J2329" i="1"/>
  <c r="K2329" i="1" s="1"/>
  <c r="J2330" i="1"/>
  <c r="K2330" i="1" s="1"/>
  <c r="J2331" i="1"/>
  <c r="K2331" i="1" s="1"/>
  <c r="J2332" i="1"/>
  <c r="K2332" i="1" s="1"/>
  <c r="J2333" i="1"/>
  <c r="K2333" i="1" s="1"/>
  <c r="J2334" i="1"/>
  <c r="K2334" i="1" s="1"/>
  <c r="J2335" i="1"/>
  <c r="K2335" i="1" s="1"/>
  <c r="J2336" i="1"/>
  <c r="K2336" i="1" s="1"/>
  <c r="J2337" i="1"/>
  <c r="K2337" i="1" s="1"/>
  <c r="J2338" i="1"/>
  <c r="K2338" i="1" s="1"/>
  <c r="J2339" i="1"/>
  <c r="K2339" i="1" s="1"/>
  <c r="J2340" i="1"/>
  <c r="K2340" i="1" s="1"/>
  <c r="J2341" i="1"/>
  <c r="K2341" i="1" s="1"/>
  <c r="J2342" i="1"/>
  <c r="K2342" i="1" s="1"/>
  <c r="J2343" i="1"/>
  <c r="K2343" i="1" s="1"/>
  <c r="J2344" i="1"/>
  <c r="K2344" i="1" s="1"/>
  <c r="J2345" i="1"/>
  <c r="K2345" i="1" s="1"/>
  <c r="J2346" i="1"/>
  <c r="K2346" i="1" s="1"/>
  <c r="J2347" i="1"/>
  <c r="K2347" i="1" s="1"/>
  <c r="J2348" i="1"/>
  <c r="K2348" i="1" s="1"/>
  <c r="J2349" i="1"/>
  <c r="K2349" i="1" s="1"/>
  <c r="J2350" i="1"/>
  <c r="K2350" i="1" s="1"/>
  <c r="J2351" i="1"/>
  <c r="K2351" i="1" s="1"/>
  <c r="J2352" i="1"/>
  <c r="K2352" i="1" s="1"/>
  <c r="J2353" i="1"/>
  <c r="K2353" i="1" s="1"/>
  <c r="J2354" i="1"/>
  <c r="K2354" i="1" s="1"/>
  <c r="J2355" i="1"/>
  <c r="K2355" i="1" s="1"/>
  <c r="J2356" i="1"/>
  <c r="K2356" i="1" s="1"/>
  <c r="J2357" i="1"/>
  <c r="K2357" i="1" s="1"/>
  <c r="J2358" i="1"/>
  <c r="K2358" i="1" s="1"/>
  <c r="J2359" i="1"/>
  <c r="K2359" i="1" s="1"/>
  <c r="J2360" i="1"/>
  <c r="K2360" i="1" s="1"/>
  <c r="J2361" i="1"/>
  <c r="K2361" i="1" s="1"/>
  <c r="J2362" i="1"/>
  <c r="K2362" i="1" s="1"/>
  <c r="J2363" i="1"/>
  <c r="K2363" i="1" s="1"/>
  <c r="J2364" i="1"/>
  <c r="K2364" i="1" s="1"/>
  <c r="J2365" i="1"/>
  <c r="K2365" i="1" s="1"/>
  <c r="J2366" i="1"/>
  <c r="K2366" i="1" s="1"/>
  <c r="J2367" i="1"/>
  <c r="K2367" i="1" s="1"/>
  <c r="J2368" i="1"/>
  <c r="K2368" i="1" s="1"/>
  <c r="J2369" i="1"/>
  <c r="K2369" i="1" s="1"/>
  <c r="J2370" i="1"/>
  <c r="K2370" i="1" s="1"/>
  <c r="J2371" i="1"/>
  <c r="K2371" i="1" s="1"/>
  <c r="J2372" i="1"/>
  <c r="K2372" i="1" s="1"/>
  <c r="J2373" i="1"/>
  <c r="K2373" i="1" s="1"/>
  <c r="J2374" i="1"/>
  <c r="K2374" i="1" s="1"/>
  <c r="J2375" i="1"/>
  <c r="K2375" i="1" s="1"/>
  <c r="J2376" i="1"/>
  <c r="K2376" i="1" s="1"/>
  <c r="J2377" i="1"/>
  <c r="K2377" i="1" s="1"/>
  <c r="J2378" i="1"/>
  <c r="K2378" i="1" s="1"/>
  <c r="J2379" i="1"/>
  <c r="K2379" i="1" s="1"/>
  <c r="J2380" i="1"/>
  <c r="K2380" i="1" s="1"/>
  <c r="J2381" i="1"/>
  <c r="K2381" i="1" s="1"/>
  <c r="J2382" i="1"/>
  <c r="K2382" i="1" s="1"/>
  <c r="J2383" i="1"/>
  <c r="K2383" i="1" s="1"/>
  <c r="J2384" i="1"/>
  <c r="K2384" i="1" s="1"/>
  <c r="J2385" i="1"/>
  <c r="K2385" i="1" s="1"/>
  <c r="J2386" i="1"/>
  <c r="K2386" i="1" s="1"/>
  <c r="J2387" i="1"/>
  <c r="K2387" i="1" s="1"/>
  <c r="J2388" i="1"/>
  <c r="K2388" i="1" s="1"/>
  <c r="J2389" i="1"/>
  <c r="K2389" i="1" s="1"/>
  <c r="J2390" i="1"/>
  <c r="K2390" i="1" s="1"/>
  <c r="J2391" i="1"/>
  <c r="K2391" i="1" s="1"/>
  <c r="J2392" i="1"/>
  <c r="K2392" i="1" s="1"/>
  <c r="J2393" i="1"/>
  <c r="K2393" i="1" s="1"/>
  <c r="J2394" i="1"/>
  <c r="K2394" i="1" s="1"/>
  <c r="J2395" i="1"/>
  <c r="K2395" i="1" s="1"/>
  <c r="J2396" i="1"/>
  <c r="K2396" i="1" s="1"/>
  <c r="J2397" i="1"/>
  <c r="K2397" i="1" s="1"/>
  <c r="J2398" i="1"/>
  <c r="K2398" i="1" s="1"/>
  <c r="J2399" i="1"/>
  <c r="K2399" i="1" s="1"/>
  <c r="J2400" i="1"/>
  <c r="K2400" i="1" s="1"/>
  <c r="J2401" i="1"/>
  <c r="K2401" i="1" s="1"/>
  <c r="J2402" i="1"/>
  <c r="K2402" i="1" s="1"/>
  <c r="J2403" i="1"/>
  <c r="K2403" i="1" s="1"/>
  <c r="J2404" i="1"/>
  <c r="K2404" i="1" s="1"/>
  <c r="J2405" i="1"/>
  <c r="K2405" i="1" s="1"/>
  <c r="J2406" i="1"/>
  <c r="K2406" i="1" s="1"/>
  <c r="J2407" i="1"/>
  <c r="K2407" i="1" s="1"/>
  <c r="J2408" i="1"/>
  <c r="K2408" i="1" s="1"/>
  <c r="J2409" i="1"/>
  <c r="K2409" i="1" s="1"/>
  <c r="J2410" i="1"/>
  <c r="K2410" i="1" s="1"/>
  <c r="J2411" i="1"/>
  <c r="K2411" i="1" s="1"/>
  <c r="J2412" i="1"/>
  <c r="K2412" i="1" s="1"/>
  <c r="J2413" i="1"/>
  <c r="K2413" i="1" s="1"/>
  <c r="J2414" i="1"/>
  <c r="K2414" i="1" s="1"/>
  <c r="J2415" i="1"/>
  <c r="K2415" i="1" s="1"/>
  <c r="J2416" i="1"/>
  <c r="K2416" i="1" s="1"/>
  <c r="J2417" i="1"/>
  <c r="K2417" i="1" s="1"/>
  <c r="J2418" i="1"/>
  <c r="K2418" i="1" s="1"/>
  <c r="J2419" i="1"/>
  <c r="K2419" i="1" s="1"/>
  <c r="J2420" i="1"/>
  <c r="K2420" i="1" s="1"/>
  <c r="J2421" i="1"/>
  <c r="K2421" i="1" s="1"/>
  <c r="J2422" i="1"/>
  <c r="K2422" i="1" s="1"/>
  <c r="J2423" i="1"/>
  <c r="K2423" i="1" s="1"/>
  <c r="J2424" i="1"/>
  <c r="K2424" i="1" s="1"/>
  <c r="J2425" i="1"/>
  <c r="K2425" i="1" s="1"/>
  <c r="J2426" i="1"/>
  <c r="K2426" i="1" s="1"/>
  <c r="J2427" i="1"/>
  <c r="K2427" i="1" s="1"/>
  <c r="J2428" i="1"/>
  <c r="K2428" i="1" s="1"/>
  <c r="J2429" i="1"/>
  <c r="K2429" i="1" s="1"/>
  <c r="J2430" i="1"/>
  <c r="K2430" i="1" s="1"/>
  <c r="J2431" i="1"/>
  <c r="K2431" i="1" s="1"/>
  <c r="J2432" i="1"/>
  <c r="K2432" i="1" s="1"/>
  <c r="J2433" i="1"/>
  <c r="K2433" i="1" s="1"/>
  <c r="J2434" i="1"/>
  <c r="K2434" i="1" s="1"/>
  <c r="J2435" i="1"/>
  <c r="K2435" i="1" s="1"/>
  <c r="J2436" i="1"/>
  <c r="K2436" i="1" s="1"/>
  <c r="J2437" i="1"/>
  <c r="K2437" i="1" s="1"/>
  <c r="J2438" i="1"/>
  <c r="K2438" i="1" s="1"/>
  <c r="J2439" i="1"/>
  <c r="K2439" i="1" s="1"/>
  <c r="J2440" i="1"/>
  <c r="K2440" i="1" s="1"/>
  <c r="J2441" i="1"/>
  <c r="K2441" i="1" s="1"/>
  <c r="J2442" i="1"/>
  <c r="K2442" i="1" s="1"/>
  <c r="J2443" i="1"/>
  <c r="K2443" i="1" s="1"/>
  <c r="J2444" i="1"/>
  <c r="K2444" i="1" s="1"/>
  <c r="J2445" i="1"/>
  <c r="K2445" i="1" s="1"/>
  <c r="J2446" i="1"/>
  <c r="K2446" i="1" s="1"/>
  <c r="J2447" i="1"/>
  <c r="K2447" i="1" s="1"/>
  <c r="J2448" i="1"/>
  <c r="K2448" i="1" s="1"/>
  <c r="J2449" i="1"/>
  <c r="K2449" i="1" s="1"/>
  <c r="J2450" i="1"/>
  <c r="K2450" i="1" s="1"/>
  <c r="J2451" i="1"/>
  <c r="K2451" i="1" s="1"/>
  <c r="J2452" i="1"/>
  <c r="K2452" i="1" s="1"/>
  <c r="J2453" i="1"/>
  <c r="K2453" i="1" s="1"/>
  <c r="J2454" i="1"/>
  <c r="K2454" i="1" s="1"/>
  <c r="J2455" i="1"/>
  <c r="K2455" i="1" s="1"/>
  <c r="J2456" i="1"/>
  <c r="K2456" i="1" s="1"/>
  <c r="J2457" i="1"/>
  <c r="K2457" i="1" s="1"/>
  <c r="J2458" i="1"/>
  <c r="K2458" i="1" s="1"/>
  <c r="J2459" i="1"/>
  <c r="K2459" i="1" s="1"/>
  <c r="J2460" i="1"/>
  <c r="K2460" i="1" s="1"/>
  <c r="J2461" i="1"/>
  <c r="K2461" i="1" s="1"/>
  <c r="J2462" i="1"/>
  <c r="K2462" i="1" s="1"/>
  <c r="J2463" i="1"/>
  <c r="K2463" i="1" s="1"/>
  <c r="J2464" i="1"/>
  <c r="K2464" i="1" s="1"/>
  <c r="J2465" i="1"/>
  <c r="K2465" i="1" s="1"/>
  <c r="J2466" i="1"/>
  <c r="K2466" i="1" s="1"/>
  <c r="J2467" i="1"/>
  <c r="K2467" i="1" s="1"/>
  <c r="J2468" i="1"/>
  <c r="K2468" i="1" s="1"/>
  <c r="J2469" i="1"/>
  <c r="K2469" i="1" s="1"/>
  <c r="J2470" i="1"/>
  <c r="K2470" i="1" s="1"/>
  <c r="J2471" i="1"/>
  <c r="K2471" i="1" s="1"/>
  <c r="J2472" i="1"/>
  <c r="K2472" i="1" s="1"/>
  <c r="J2473" i="1"/>
  <c r="K2473" i="1" s="1"/>
  <c r="J2474" i="1"/>
  <c r="K2474" i="1" s="1"/>
  <c r="J2475" i="1"/>
  <c r="K2475" i="1" s="1"/>
  <c r="J2476" i="1"/>
  <c r="K2476" i="1" s="1"/>
  <c r="J2477" i="1"/>
  <c r="K2477" i="1" s="1"/>
  <c r="J2478" i="1"/>
  <c r="K2478" i="1" s="1"/>
  <c r="J2479" i="1"/>
  <c r="K2479" i="1" s="1"/>
  <c r="J2480" i="1"/>
  <c r="K2480" i="1" s="1"/>
  <c r="J2481" i="1"/>
  <c r="K2481" i="1" s="1"/>
  <c r="J2482" i="1"/>
  <c r="K2482" i="1" s="1"/>
  <c r="J2483" i="1"/>
  <c r="K2483" i="1" s="1"/>
  <c r="J2484" i="1"/>
  <c r="K2484" i="1" s="1"/>
  <c r="J2485" i="1"/>
  <c r="K2485" i="1" s="1"/>
  <c r="J2486" i="1"/>
  <c r="K2486" i="1" s="1"/>
  <c r="J2487" i="1"/>
  <c r="K2487" i="1" s="1"/>
  <c r="J2488" i="1"/>
  <c r="K2488" i="1" s="1"/>
  <c r="J2489" i="1"/>
  <c r="K2489" i="1" s="1"/>
  <c r="J2490" i="1"/>
  <c r="K2490" i="1" s="1"/>
  <c r="J2491" i="1"/>
  <c r="K2491" i="1" s="1"/>
  <c r="J2492" i="1"/>
  <c r="K2492" i="1" s="1"/>
  <c r="J2493" i="1"/>
  <c r="K2493" i="1" s="1"/>
  <c r="J2494" i="1"/>
  <c r="K2494" i="1" s="1"/>
  <c r="J2495" i="1"/>
  <c r="K2495" i="1" s="1"/>
  <c r="J2496" i="1"/>
  <c r="K2496" i="1" s="1"/>
  <c r="J2497" i="1"/>
  <c r="K2497" i="1" s="1"/>
  <c r="J2498" i="1"/>
  <c r="K2498" i="1" s="1"/>
  <c r="J2499" i="1"/>
  <c r="K2499" i="1" s="1"/>
  <c r="J2500" i="1"/>
  <c r="K2500" i="1" s="1"/>
  <c r="J2501" i="1"/>
  <c r="K2501" i="1" s="1"/>
  <c r="J2502" i="1"/>
  <c r="K2502" i="1" s="1"/>
  <c r="J2503" i="1"/>
  <c r="K2503" i="1" s="1"/>
  <c r="J2504" i="1"/>
  <c r="K2504" i="1" s="1"/>
  <c r="J2505" i="1"/>
  <c r="K2505" i="1" s="1"/>
  <c r="J2506" i="1"/>
  <c r="K2506" i="1" s="1"/>
  <c r="J2507" i="1"/>
  <c r="K2507" i="1" s="1"/>
  <c r="J2508" i="1"/>
  <c r="K2508" i="1" s="1"/>
  <c r="J2509" i="1"/>
  <c r="K2509" i="1" s="1"/>
  <c r="J2510" i="1"/>
  <c r="K2510" i="1" s="1"/>
  <c r="J2511" i="1"/>
  <c r="K2511" i="1" s="1"/>
  <c r="J2512" i="1"/>
  <c r="K2512" i="1" s="1"/>
  <c r="J2513" i="1"/>
  <c r="K2513" i="1" s="1"/>
  <c r="J2514" i="1"/>
  <c r="K2514" i="1" s="1"/>
  <c r="J2515" i="1"/>
  <c r="K2515" i="1" s="1"/>
  <c r="J2516" i="1"/>
  <c r="K2516" i="1" s="1"/>
  <c r="J2517" i="1"/>
  <c r="K2517" i="1" s="1"/>
  <c r="J2518" i="1"/>
  <c r="K2518" i="1" s="1"/>
  <c r="J2519" i="1"/>
  <c r="K2519" i="1" s="1"/>
  <c r="J2520" i="1"/>
  <c r="K2520" i="1" s="1"/>
  <c r="J2521" i="1"/>
  <c r="K2521" i="1" s="1"/>
  <c r="J2522" i="1"/>
  <c r="K2522" i="1" s="1"/>
  <c r="J2523" i="1"/>
  <c r="K2523" i="1" s="1"/>
  <c r="J2524" i="1"/>
  <c r="K2524" i="1" s="1"/>
  <c r="J2525" i="1"/>
  <c r="K2525" i="1" s="1"/>
  <c r="J2526" i="1"/>
  <c r="K2526" i="1" s="1"/>
  <c r="J2527" i="1"/>
  <c r="K2527" i="1" s="1"/>
  <c r="J2528" i="1"/>
  <c r="K2528" i="1" s="1"/>
  <c r="J2529" i="1"/>
  <c r="K2529" i="1" s="1"/>
  <c r="J2530" i="1"/>
  <c r="K2530" i="1" s="1"/>
  <c r="J2531" i="1"/>
  <c r="K2531" i="1" s="1"/>
  <c r="J2532" i="1"/>
  <c r="K2532" i="1" s="1"/>
  <c r="J2533" i="1"/>
  <c r="K2533" i="1" s="1"/>
  <c r="J2534" i="1"/>
  <c r="K2534" i="1" s="1"/>
  <c r="J2535" i="1"/>
  <c r="K2535" i="1" s="1"/>
  <c r="J2536" i="1"/>
  <c r="K2536" i="1" s="1"/>
  <c r="J2537" i="1"/>
  <c r="K2537" i="1" s="1"/>
  <c r="J2538" i="1"/>
  <c r="K2538" i="1" s="1"/>
  <c r="J2539" i="1"/>
  <c r="K2539" i="1" s="1"/>
  <c r="J2540" i="1"/>
  <c r="K2540" i="1" s="1"/>
  <c r="J2541" i="1"/>
  <c r="K2541" i="1" s="1"/>
  <c r="J2542" i="1"/>
  <c r="K2542" i="1" s="1"/>
  <c r="J2543" i="1"/>
  <c r="K2543" i="1" s="1"/>
  <c r="J2544" i="1"/>
  <c r="K2544" i="1" s="1"/>
  <c r="J2545" i="1"/>
  <c r="K2545" i="1" s="1"/>
  <c r="J2546" i="1"/>
  <c r="K2546" i="1" s="1"/>
  <c r="J2547" i="1"/>
  <c r="K2547" i="1" s="1"/>
  <c r="J2548" i="1"/>
  <c r="K2548" i="1" s="1"/>
  <c r="J2549" i="1"/>
  <c r="K2549" i="1" s="1"/>
  <c r="J2550" i="1"/>
  <c r="K2550" i="1" s="1"/>
  <c r="J2551" i="1"/>
  <c r="K2551" i="1" s="1"/>
  <c r="J2552" i="1"/>
  <c r="K2552" i="1" s="1"/>
  <c r="J2553" i="1"/>
  <c r="K2553" i="1" s="1"/>
  <c r="J2554" i="1"/>
  <c r="K2554" i="1" s="1"/>
  <c r="J2555" i="1"/>
  <c r="K2555" i="1" s="1"/>
  <c r="J2556" i="1"/>
  <c r="K2556" i="1" s="1"/>
  <c r="J2557" i="1"/>
  <c r="K2557" i="1" s="1"/>
  <c r="J2558" i="1"/>
  <c r="K2558" i="1" s="1"/>
  <c r="J2559" i="1"/>
  <c r="K2559" i="1" s="1"/>
  <c r="J2560" i="1"/>
  <c r="K2560" i="1" s="1"/>
  <c r="J2561" i="1"/>
  <c r="K2561" i="1" s="1"/>
  <c r="J2562" i="1"/>
  <c r="K2562" i="1" s="1"/>
  <c r="J2563" i="1"/>
  <c r="K2563" i="1" s="1"/>
  <c r="J2564" i="1"/>
  <c r="K2564" i="1" s="1"/>
  <c r="J2565" i="1"/>
  <c r="K2565" i="1" s="1"/>
  <c r="J2566" i="1"/>
  <c r="K2566" i="1" s="1"/>
  <c r="J2567" i="1"/>
  <c r="K2567" i="1" s="1"/>
  <c r="J2568" i="1"/>
  <c r="K2568" i="1" s="1"/>
  <c r="J2569" i="1"/>
  <c r="K2569" i="1" s="1"/>
  <c r="J2570" i="1"/>
  <c r="K2570" i="1" s="1"/>
  <c r="J2571" i="1"/>
  <c r="K2571" i="1" s="1"/>
  <c r="J2572" i="1"/>
  <c r="K2572" i="1" s="1"/>
  <c r="J2573" i="1"/>
  <c r="K2573" i="1" s="1"/>
  <c r="J2574" i="1"/>
  <c r="K2574" i="1" s="1"/>
  <c r="J2575" i="1"/>
  <c r="K2575" i="1" s="1"/>
  <c r="J2576" i="1"/>
  <c r="K2576" i="1" s="1"/>
  <c r="J2577" i="1"/>
  <c r="K2577" i="1" s="1"/>
  <c r="J2578" i="1"/>
  <c r="K2578" i="1" s="1"/>
  <c r="J2579" i="1"/>
  <c r="K2579" i="1" s="1"/>
  <c r="J2580" i="1"/>
  <c r="K2580" i="1" s="1"/>
  <c r="J2581" i="1"/>
  <c r="K2581" i="1" s="1"/>
  <c r="J2582" i="1"/>
  <c r="K2582" i="1" s="1"/>
  <c r="J2583" i="1"/>
  <c r="K2583" i="1" s="1"/>
  <c r="J2584" i="1"/>
  <c r="K2584" i="1" s="1"/>
  <c r="J2585" i="1"/>
  <c r="K2585" i="1" s="1"/>
  <c r="J2586" i="1"/>
  <c r="K2586" i="1" s="1"/>
  <c r="J2587" i="1"/>
  <c r="K2587" i="1" s="1"/>
  <c r="J2588" i="1"/>
  <c r="K2588" i="1" s="1"/>
  <c r="J2589" i="1"/>
  <c r="K2589" i="1" s="1"/>
  <c r="J2590" i="1"/>
  <c r="K2590" i="1" s="1"/>
  <c r="J2591" i="1"/>
  <c r="K2591" i="1" s="1"/>
  <c r="J2592" i="1"/>
  <c r="K2592" i="1" s="1"/>
  <c r="J2593" i="1"/>
  <c r="K2593" i="1" s="1"/>
  <c r="J2594" i="1"/>
  <c r="K2594" i="1" s="1"/>
  <c r="J2595" i="1"/>
  <c r="K2595" i="1" s="1"/>
  <c r="J2596" i="1"/>
  <c r="K2596" i="1" s="1"/>
  <c r="J2597" i="1"/>
  <c r="K2597" i="1" s="1"/>
  <c r="J2598" i="1"/>
  <c r="K2598" i="1" s="1"/>
  <c r="J2599" i="1"/>
  <c r="K2599" i="1" s="1"/>
  <c r="J2600" i="1"/>
  <c r="K2600" i="1" s="1"/>
  <c r="J2601" i="1"/>
  <c r="K2601" i="1" s="1"/>
  <c r="J2602" i="1"/>
  <c r="K2602" i="1" s="1"/>
  <c r="J2603" i="1"/>
  <c r="K2603" i="1" s="1"/>
  <c r="J2604" i="1"/>
  <c r="K2604" i="1" s="1"/>
  <c r="J2605" i="1"/>
  <c r="K2605" i="1" s="1"/>
  <c r="J2606" i="1"/>
  <c r="K2606" i="1" s="1"/>
  <c r="J2607" i="1"/>
  <c r="K2607" i="1" s="1"/>
  <c r="J2608" i="1"/>
  <c r="K2608" i="1" s="1"/>
  <c r="J2609" i="1"/>
  <c r="K2609" i="1" s="1"/>
  <c r="J2610" i="1"/>
  <c r="K2610" i="1" s="1"/>
  <c r="J2611" i="1"/>
  <c r="K2611" i="1" s="1"/>
  <c r="J2612" i="1"/>
  <c r="K2612" i="1" s="1"/>
  <c r="J2613" i="1"/>
  <c r="K2613" i="1" s="1"/>
  <c r="J2614" i="1"/>
  <c r="K2614" i="1" s="1"/>
  <c r="J2615" i="1"/>
  <c r="K2615" i="1" s="1"/>
  <c r="J2616" i="1"/>
  <c r="K2616" i="1" s="1"/>
  <c r="J2617" i="1"/>
  <c r="K2617" i="1" s="1"/>
  <c r="J2618" i="1"/>
  <c r="K2618" i="1" s="1"/>
  <c r="J2619" i="1"/>
  <c r="K2619" i="1" s="1"/>
  <c r="J2620" i="1"/>
  <c r="K2620" i="1" s="1"/>
  <c r="J2621" i="1"/>
  <c r="K2621" i="1" s="1"/>
  <c r="J2622" i="1"/>
  <c r="K2622" i="1" s="1"/>
  <c r="J2623" i="1"/>
  <c r="K2623" i="1" s="1"/>
  <c r="J2624" i="1"/>
  <c r="K2624" i="1" s="1"/>
  <c r="J2625" i="1"/>
  <c r="K2625" i="1" s="1"/>
  <c r="J2626" i="1"/>
  <c r="K2626" i="1" s="1"/>
  <c r="J2627" i="1"/>
  <c r="K2627" i="1" s="1"/>
  <c r="J2628" i="1"/>
  <c r="K2628" i="1" s="1"/>
  <c r="J2629" i="1"/>
  <c r="K2629" i="1" s="1"/>
  <c r="J2630" i="1"/>
  <c r="K2630" i="1" s="1"/>
  <c r="J2631" i="1"/>
  <c r="K2631" i="1" s="1"/>
  <c r="J2632" i="1"/>
  <c r="K2632" i="1" s="1"/>
  <c r="J2633" i="1"/>
  <c r="K2633" i="1" s="1"/>
  <c r="J2634" i="1"/>
  <c r="K2634" i="1" s="1"/>
  <c r="J2635" i="1"/>
  <c r="K2635" i="1" s="1"/>
  <c r="J2636" i="1"/>
  <c r="K2636" i="1" s="1"/>
  <c r="J2637" i="1"/>
  <c r="K2637" i="1" s="1"/>
  <c r="J2638" i="1"/>
  <c r="K2638" i="1" s="1"/>
  <c r="J2639" i="1"/>
  <c r="K2639" i="1" s="1"/>
  <c r="J2640" i="1"/>
  <c r="K2640" i="1" s="1"/>
  <c r="J2641" i="1"/>
  <c r="K2641" i="1" s="1"/>
  <c r="J2642" i="1"/>
  <c r="K2642" i="1" s="1"/>
  <c r="J2643" i="1"/>
  <c r="K2643" i="1" s="1"/>
  <c r="J2644" i="1"/>
  <c r="K2644" i="1" s="1"/>
  <c r="J2645" i="1"/>
  <c r="K2645" i="1" s="1"/>
  <c r="J2646" i="1"/>
  <c r="K2646" i="1" s="1"/>
  <c r="J2647" i="1"/>
  <c r="K2647" i="1" s="1"/>
  <c r="J2648" i="1"/>
  <c r="K2648" i="1" s="1"/>
  <c r="J2649" i="1"/>
  <c r="K2649" i="1" s="1"/>
  <c r="J2650" i="1"/>
  <c r="K2650" i="1" s="1"/>
  <c r="J2651" i="1"/>
  <c r="K2651" i="1" s="1"/>
  <c r="J2652" i="1"/>
  <c r="K2652" i="1" s="1"/>
  <c r="J2653" i="1"/>
  <c r="K2653" i="1" s="1"/>
  <c r="J2654" i="1"/>
  <c r="K2654" i="1" s="1"/>
  <c r="J2655" i="1"/>
  <c r="K2655" i="1" s="1"/>
  <c r="J2656" i="1"/>
  <c r="K2656" i="1" s="1"/>
  <c r="J2657" i="1"/>
  <c r="K2657" i="1" s="1"/>
  <c r="J2658" i="1"/>
  <c r="K2658" i="1" s="1"/>
  <c r="J2659" i="1"/>
  <c r="K2659" i="1" s="1"/>
  <c r="J2660" i="1"/>
  <c r="K2660" i="1" s="1"/>
  <c r="J2661" i="1"/>
  <c r="K2661" i="1" s="1"/>
  <c r="J2662" i="1"/>
  <c r="K2662" i="1" s="1"/>
  <c r="J2663" i="1"/>
  <c r="K2663" i="1" s="1"/>
  <c r="J2664" i="1"/>
  <c r="K2664" i="1" s="1"/>
  <c r="J2665" i="1"/>
  <c r="K2665" i="1" s="1"/>
  <c r="J2666" i="1"/>
  <c r="K2666" i="1" s="1"/>
  <c r="J2667" i="1"/>
  <c r="K2667" i="1" s="1"/>
  <c r="J2668" i="1"/>
  <c r="K2668" i="1" s="1"/>
  <c r="J2669" i="1"/>
  <c r="K2669" i="1" s="1"/>
  <c r="J2670" i="1"/>
  <c r="K2670" i="1" s="1"/>
  <c r="J2671" i="1"/>
  <c r="K2671" i="1" s="1"/>
  <c r="J2672" i="1"/>
  <c r="K2672" i="1" s="1"/>
  <c r="J2673" i="1"/>
  <c r="K2673" i="1" s="1"/>
  <c r="J2674" i="1"/>
  <c r="K2674" i="1" s="1"/>
  <c r="J2675" i="1"/>
  <c r="K2675" i="1" s="1"/>
  <c r="J2676" i="1"/>
  <c r="K2676" i="1" s="1"/>
  <c r="J2677" i="1"/>
  <c r="K2677" i="1" s="1"/>
  <c r="J2678" i="1"/>
  <c r="K2678" i="1" s="1"/>
  <c r="J2679" i="1"/>
  <c r="K2679" i="1" s="1"/>
  <c r="J2680" i="1"/>
  <c r="K2680" i="1" s="1"/>
  <c r="J2681" i="1"/>
  <c r="K2681" i="1" s="1"/>
  <c r="J2682" i="1"/>
  <c r="K2682" i="1" s="1"/>
  <c r="J2683" i="1"/>
  <c r="K2683" i="1" s="1"/>
  <c r="J2684" i="1"/>
  <c r="K2684" i="1" s="1"/>
  <c r="J2685" i="1"/>
  <c r="K2685" i="1" s="1"/>
  <c r="J2686" i="1"/>
  <c r="K2686" i="1" s="1"/>
  <c r="J2687" i="1"/>
  <c r="K2687" i="1" s="1"/>
  <c r="J2688" i="1"/>
  <c r="K2688" i="1" s="1"/>
  <c r="J2689" i="1"/>
  <c r="K2689" i="1" s="1"/>
  <c r="J2690" i="1"/>
  <c r="K2690" i="1" s="1"/>
  <c r="J2691" i="1"/>
  <c r="K2691" i="1" s="1"/>
  <c r="J2692" i="1"/>
  <c r="K2692" i="1" s="1"/>
  <c r="J2693" i="1"/>
  <c r="K2693" i="1" s="1"/>
  <c r="J2694" i="1"/>
  <c r="K2694" i="1" s="1"/>
  <c r="J2695" i="1"/>
  <c r="K2695" i="1" s="1"/>
  <c r="J2696" i="1"/>
  <c r="K2696" i="1" s="1"/>
  <c r="J2697" i="1"/>
  <c r="K2697" i="1" s="1"/>
  <c r="J2698" i="1"/>
  <c r="K2698" i="1" s="1"/>
  <c r="J2699" i="1"/>
  <c r="K2699" i="1" s="1"/>
  <c r="J2700" i="1"/>
  <c r="K2700" i="1" s="1"/>
  <c r="J2701" i="1"/>
  <c r="K2701" i="1" s="1"/>
  <c r="J2702" i="1"/>
  <c r="K2702" i="1" s="1"/>
  <c r="J2703" i="1"/>
  <c r="K2703" i="1" s="1"/>
  <c r="J2704" i="1"/>
  <c r="K2704" i="1" s="1"/>
  <c r="J2705" i="1"/>
  <c r="K2705" i="1" s="1"/>
  <c r="J2706" i="1"/>
  <c r="K2706" i="1" s="1"/>
  <c r="J2707" i="1"/>
  <c r="K2707" i="1" s="1"/>
  <c r="J2708" i="1"/>
  <c r="K2708" i="1" s="1"/>
  <c r="J2709" i="1"/>
  <c r="K2709" i="1" s="1"/>
  <c r="J2710" i="1"/>
  <c r="K2710" i="1" s="1"/>
  <c r="J2711" i="1"/>
  <c r="K2711" i="1" s="1"/>
  <c r="J2712" i="1"/>
  <c r="K2712" i="1" s="1"/>
  <c r="J2713" i="1"/>
  <c r="K2713" i="1" s="1"/>
  <c r="J2714" i="1"/>
  <c r="K2714" i="1" s="1"/>
  <c r="J2715" i="1"/>
  <c r="K2715" i="1" s="1"/>
  <c r="J2716" i="1"/>
  <c r="K2716" i="1" s="1"/>
  <c r="J2717" i="1"/>
  <c r="K2717" i="1" s="1"/>
  <c r="J2718" i="1"/>
  <c r="K2718" i="1" s="1"/>
  <c r="J2719" i="1"/>
  <c r="K2719" i="1" s="1"/>
  <c r="J2720" i="1"/>
  <c r="K2720" i="1" s="1"/>
  <c r="J2721" i="1"/>
  <c r="K2721" i="1" s="1"/>
  <c r="J2722" i="1"/>
  <c r="K2722" i="1" s="1"/>
  <c r="J2723" i="1"/>
  <c r="K2723" i="1" s="1"/>
  <c r="J2724" i="1"/>
  <c r="K2724" i="1" s="1"/>
  <c r="J2725" i="1"/>
  <c r="K2725" i="1" s="1"/>
  <c r="J2726" i="1"/>
  <c r="K2726" i="1" s="1"/>
  <c r="J2727" i="1"/>
  <c r="K2727" i="1" s="1"/>
  <c r="J2728" i="1"/>
  <c r="K2728" i="1" s="1"/>
  <c r="J2729" i="1"/>
  <c r="K2729" i="1" s="1"/>
  <c r="J2730" i="1"/>
  <c r="K2730" i="1" s="1"/>
  <c r="J2731" i="1"/>
  <c r="K2731" i="1" s="1"/>
  <c r="J2732" i="1"/>
  <c r="K2732" i="1" s="1"/>
  <c r="J2733" i="1"/>
  <c r="K2733" i="1" s="1"/>
  <c r="J2734" i="1"/>
  <c r="K2734" i="1" s="1"/>
  <c r="J2735" i="1"/>
  <c r="K2735" i="1" s="1"/>
  <c r="J2736" i="1"/>
  <c r="K2736" i="1" s="1"/>
  <c r="J2737" i="1"/>
  <c r="K2737" i="1" s="1"/>
  <c r="J2738" i="1"/>
  <c r="K2738" i="1" s="1"/>
  <c r="J2739" i="1"/>
  <c r="K2739" i="1" s="1"/>
  <c r="J2740" i="1"/>
  <c r="K2740" i="1" s="1"/>
  <c r="J2741" i="1"/>
  <c r="K2741" i="1" s="1"/>
  <c r="J2742" i="1"/>
  <c r="K2742" i="1" s="1"/>
  <c r="J2743" i="1"/>
  <c r="K2743" i="1" s="1"/>
  <c r="J2744" i="1"/>
  <c r="K2744" i="1" s="1"/>
  <c r="J2745" i="1"/>
  <c r="K2745" i="1" s="1"/>
  <c r="J2746" i="1"/>
  <c r="K2746" i="1" s="1"/>
  <c r="J2747" i="1"/>
  <c r="K2747" i="1" s="1"/>
  <c r="J2748" i="1"/>
  <c r="K2748" i="1" s="1"/>
  <c r="J2749" i="1"/>
  <c r="K2749" i="1" s="1"/>
  <c r="J2750" i="1"/>
  <c r="K2750" i="1" s="1"/>
  <c r="J2751" i="1"/>
  <c r="K2751" i="1" s="1"/>
  <c r="J2752" i="1"/>
  <c r="K2752" i="1" s="1"/>
  <c r="J2753" i="1"/>
  <c r="K2753" i="1" s="1"/>
  <c r="J2754" i="1"/>
  <c r="K2754" i="1" s="1"/>
  <c r="J2755" i="1"/>
  <c r="K2755" i="1" s="1"/>
  <c r="J2756" i="1"/>
  <c r="K2756" i="1" s="1"/>
  <c r="J2757" i="1"/>
  <c r="K2757" i="1" s="1"/>
  <c r="J2758" i="1"/>
  <c r="K2758" i="1" s="1"/>
  <c r="J2759" i="1"/>
  <c r="K2759" i="1" s="1"/>
  <c r="J2760" i="1"/>
  <c r="K2760" i="1" s="1"/>
  <c r="J2761" i="1"/>
  <c r="K2761" i="1" s="1"/>
  <c r="J2762" i="1"/>
  <c r="K2762" i="1" s="1"/>
  <c r="J2763" i="1"/>
  <c r="K2763" i="1" s="1"/>
  <c r="J2764" i="1"/>
  <c r="K2764" i="1" s="1"/>
  <c r="J2765" i="1"/>
  <c r="K2765" i="1" s="1"/>
  <c r="J2766" i="1"/>
  <c r="K2766" i="1" s="1"/>
  <c r="J2767" i="1"/>
  <c r="K2767" i="1" s="1"/>
  <c r="J2768" i="1"/>
  <c r="K2768" i="1" s="1"/>
  <c r="J2769" i="1"/>
  <c r="K2769" i="1" s="1"/>
  <c r="J2770" i="1"/>
  <c r="K2770" i="1" s="1"/>
  <c r="J2771" i="1"/>
  <c r="K2771" i="1" s="1"/>
  <c r="J2772" i="1"/>
  <c r="K2772" i="1" s="1"/>
  <c r="J2773" i="1"/>
  <c r="K2773" i="1" s="1"/>
  <c r="J2774" i="1"/>
  <c r="K2774" i="1" s="1"/>
  <c r="J2775" i="1"/>
  <c r="K2775" i="1" s="1"/>
  <c r="J2776" i="1"/>
  <c r="K2776" i="1" s="1"/>
  <c r="J2777" i="1"/>
  <c r="K2777" i="1" s="1"/>
  <c r="J2778" i="1"/>
  <c r="K2778" i="1" s="1"/>
  <c r="J2779" i="1"/>
  <c r="K2779" i="1" s="1"/>
  <c r="J2780" i="1"/>
  <c r="K2780" i="1" s="1"/>
  <c r="J2781" i="1"/>
  <c r="K2781" i="1" s="1"/>
  <c r="J2782" i="1"/>
  <c r="K2782" i="1" s="1"/>
  <c r="J2783" i="1"/>
  <c r="K2783" i="1" s="1"/>
  <c r="J2784" i="1"/>
  <c r="K2784" i="1" s="1"/>
  <c r="J2785" i="1"/>
  <c r="K2785" i="1" s="1"/>
  <c r="J2786" i="1"/>
  <c r="K2786" i="1" s="1"/>
  <c r="J2787" i="1"/>
  <c r="K2787" i="1" s="1"/>
  <c r="J2788" i="1"/>
  <c r="K2788" i="1" s="1"/>
  <c r="J2789" i="1"/>
  <c r="K2789" i="1" s="1"/>
  <c r="J2790" i="1"/>
  <c r="K2790" i="1" s="1"/>
  <c r="J2791" i="1"/>
  <c r="K2791" i="1" s="1"/>
  <c r="J2792" i="1"/>
  <c r="K2792" i="1" s="1"/>
  <c r="J2793" i="1"/>
  <c r="K2793" i="1" s="1"/>
  <c r="J2794" i="1"/>
  <c r="K2794" i="1" s="1"/>
  <c r="J2795" i="1"/>
  <c r="K2795" i="1" s="1"/>
  <c r="J2796" i="1"/>
  <c r="K2796" i="1" s="1"/>
  <c r="J2797" i="1"/>
  <c r="K2797" i="1" s="1"/>
  <c r="J2798" i="1"/>
  <c r="K2798" i="1" s="1"/>
  <c r="J2799" i="1"/>
  <c r="K2799" i="1" s="1"/>
  <c r="J2800" i="1"/>
  <c r="K2800" i="1" s="1"/>
  <c r="J2801" i="1"/>
  <c r="K2801" i="1" s="1"/>
  <c r="J2802" i="1"/>
  <c r="K2802" i="1" s="1"/>
  <c r="J2803" i="1"/>
  <c r="K2803" i="1" s="1"/>
  <c r="J2804" i="1"/>
  <c r="K2804" i="1" s="1"/>
  <c r="J2805" i="1"/>
  <c r="K2805" i="1" s="1"/>
  <c r="J2806" i="1"/>
  <c r="K2806" i="1" s="1"/>
  <c r="J2807" i="1"/>
  <c r="K2807" i="1" s="1"/>
  <c r="J2808" i="1"/>
  <c r="K2808" i="1" s="1"/>
  <c r="J2809" i="1"/>
  <c r="K2809" i="1" s="1"/>
  <c r="J2810" i="1"/>
  <c r="K2810" i="1" s="1"/>
  <c r="J2811" i="1"/>
  <c r="K2811" i="1" s="1"/>
  <c r="J2812" i="1"/>
  <c r="K2812" i="1" s="1"/>
  <c r="J2813" i="1"/>
  <c r="K2813" i="1" s="1"/>
  <c r="J2814" i="1"/>
  <c r="K2814" i="1" s="1"/>
  <c r="J2815" i="1"/>
  <c r="K2815" i="1" s="1"/>
  <c r="J2816" i="1"/>
  <c r="K2816" i="1" s="1"/>
  <c r="J2817" i="1"/>
  <c r="K2817" i="1" s="1"/>
  <c r="J2818" i="1"/>
  <c r="K2818" i="1" s="1"/>
  <c r="J2819" i="1"/>
  <c r="K2819" i="1" s="1"/>
  <c r="J2820" i="1"/>
  <c r="K2820" i="1" s="1"/>
  <c r="J2821" i="1"/>
  <c r="K2821" i="1" s="1"/>
  <c r="J2822" i="1"/>
  <c r="K2822" i="1" s="1"/>
  <c r="J2823" i="1"/>
  <c r="K2823" i="1" s="1"/>
  <c r="J2824" i="1"/>
  <c r="K2824" i="1" s="1"/>
  <c r="J2825" i="1"/>
  <c r="K2825" i="1" s="1"/>
  <c r="J2826" i="1"/>
  <c r="K2826" i="1" s="1"/>
  <c r="J2827" i="1"/>
  <c r="K2827" i="1" s="1"/>
  <c r="J2828" i="1"/>
  <c r="K2828" i="1" s="1"/>
  <c r="J2829" i="1"/>
  <c r="K2829" i="1" s="1"/>
  <c r="J2830" i="1"/>
  <c r="K2830" i="1" s="1"/>
  <c r="J2831" i="1"/>
  <c r="K2831" i="1" s="1"/>
  <c r="J2832" i="1"/>
  <c r="K2832" i="1" s="1"/>
  <c r="J2833" i="1"/>
  <c r="K2833" i="1" s="1"/>
  <c r="J2834" i="1"/>
  <c r="K2834" i="1" s="1"/>
  <c r="J2835" i="1"/>
  <c r="K2835" i="1" s="1"/>
  <c r="J2836" i="1"/>
  <c r="K2836" i="1" s="1"/>
  <c r="J2837" i="1"/>
  <c r="K2837" i="1" s="1"/>
  <c r="J2838" i="1"/>
  <c r="K2838" i="1" s="1"/>
  <c r="J2839" i="1"/>
  <c r="K2839" i="1" s="1"/>
  <c r="J2840" i="1"/>
  <c r="K2840" i="1" s="1"/>
  <c r="J2841" i="1"/>
  <c r="K2841" i="1" s="1"/>
  <c r="J2842" i="1"/>
  <c r="K2842" i="1" s="1"/>
  <c r="J2843" i="1"/>
  <c r="K2843" i="1" s="1"/>
  <c r="J2844" i="1"/>
  <c r="K2844" i="1" s="1"/>
  <c r="J2845" i="1"/>
  <c r="K2845" i="1" s="1"/>
  <c r="J2846" i="1"/>
  <c r="K2846" i="1" s="1"/>
  <c r="J2847" i="1"/>
  <c r="K2847" i="1" s="1"/>
  <c r="J2848" i="1"/>
  <c r="K2848" i="1" s="1"/>
  <c r="J2849" i="1"/>
  <c r="K2849" i="1" s="1"/>
  <c r="J2850" i="1"/>
  <c r="K2850" i="1" s="1"/>
  <c r="J2851" i="1"/>
  <c r="K2851" i="1" s="1"/>
  <c r="J2852" i="1"/>
  <c r="K2852" i="1" s="1"/>
  <c r="J2853" i="1"/>
  <c r="K2853" i="1" s="1"/>
  <c r="J2854" i="1"/>
  <c r="K2854" i="1" s="1"/>
  <c r="J2855" i="1"/>
  <c r="K2855" i="1" s="1"/>
  <c r="J2856" i="1"/>
  <c r="K2856" i="1" s="1"/>
  <c r="J2857" i="1"/>
  <c r="K2857" i="1" s="1"/>
  <c r="J2858" i="1"/>
  <c r="K2858" i="1" s="1"/>
  <c r="J2859" i="1"/>
  <c r="K2859" i="1" s="1"/>
  <c r="J2860" i="1"/>
  <c r="K2860" i="1" s="1"/>
  <c r="J2861" i="1"/>
  <c r="K2861" i="1" s="1"/>
  <c r="J2862" i="1"/>
  <c r="K2862" i="1" s="1"/>
  <c r="J2863" i="1"/>
  <c r="K2863" i="1" s="1"/>
  <c r="J2864" i="1"/>
  <c r="K2864" i="1" s="1"/>
  <c r="J2865" i="1"/>
  <c r="K2865" i="1" s="1"/>
  <c r="J2866" i="1"/>
  <c r="K2866" i="1" s="1"/>
  <c r="J2867" i="1"/>
  <c r="K2867" i="1" s="1"/>
  <c r="J2868" i="1"/>
  <c r="K2868" i="1" s="1"/>
  <c r="J2869" i="1"/>
  <c r="K2869" i="1" s="1"/>
  <c r="J2870" i="1"/>
  <c r="K2870" i="1" s="1"/>
  <c r="J2871" i="1"/>
  <c r="K2871" i="1" s="1"/>
  <c r="J2872" i="1"/>
  <c r="K2872" i="1" s="1"/>
  <c r="J2873" i="1"/>
  <c r="K2873" i="1" s="1"/>
  <c r="J2874" i="1"/>
  <c r="K2874" i="1" s="1"/>
  <c r="J2875" i="1"/>
  <c r="K2875" i="1" s="1"/>
  <c r="J2876" i="1"/>
  <c r="K2876" i="1" s="1"/>
  <c r="J2877" i="1"/>
  <c r="K2877" i="1" s="1"/>
  <c r="J2878" i="1"/>
  <c r="K2878" i="1" s="1"/>
  <c r="J2879" i="1"/>
  <c r="K2879" i="1" s="1"/>
  <c r="J2880" i="1"/>
  <c r="K2880" i="1" s="1"/>
  <c r="J2881" i="1"/>
  <c r="K2881" i="1" s="1"/>
  <c r="J2882" i="1"/>
  <c r="K2882" i="1" s="1"/>
  <c r="J2883" i="1"/>
  <c r="K2883" i="1" s="1"/>
  <c r="J2884" i="1"/>
  <c r="K2884" i="1" s="1"/>
  <c r="J2885" i="1"/>
  <c r="K2885" i="1" s="1"/>
  <c r="J2886" i="1"/>
  <c r="K2886" i="1" s="1"/>
  <c r="J2887" i="1"/>
  <c r="K2887" i="1" s="1"/>
  <c r="J2888" i="1"/>
  <c r="K2888" i="1" s="1"/>
  <c r="J2889" i="1"/>
  <c r="K2889" i="1" s="1"/>
  <c r="J2890" i="1"/>
  <c r="K2890" i="1" s="1"/>
  <c r="J2891" i="1"/>
  <c r="K2891" i="1" s="1"/>
  <c r="J2892" i="1"/>
  <c r="K2892" i="1" s="1"/>
  <c r="J2893" i="1"/>
  <c r="K2893" i="1" s="1"/>
  <c r="J2894" i="1"/>
  <c r="K2894" i="1" s="1"/>
  <c r="J2895" i="1"/>
  <c r="K2895" i="1" s="1"/>
  <c r="J2896" i="1"/>
  <c r="K2896" i="1" s="1"/>
  <c r="J2897" i="1"/>
  <c r="K2897" i="1" s="1"/>
  <c r="J2898" i="1"/>
  <c r="K2898" i="1" s="1"/>
  <c r="J2899" i="1"/>
  <c r="K2899" i="1" s="1"/>
  <c r="J2900" i="1"/>
  <c r="K2900" i="1" s="1"/>
  <c r="J2901" i="1"/>
  <c r="K2901" i="1" s="1"/>
  <c r="J2902" i="1"/>
  <c r="K2902" i="1" s="1"/>
  <c r="J2903" i="1"/>
  <c r="K2903" i="1" s="1"/>
  <c r="J2904" i="1"/>
  <c r="K2904" i="1" s="1"/>
  <c r="J2905" i="1"/>
  <c r="K2905" i="1" s="1"/>
  <c r="J2906" i="1"/>
  <c r="K2906" i="1" s="1"/>
  <c r="J2907" i="1"/>
  <c r="K2907" i="1" s="1"/>
  <c r="J2908" i="1"/>
  <c r="K2908" i="1" s="1"/>
  <c r="J2909" i="1"/>
  <c r="K2909" i="1" s="1"/>
  <c r="J2910" i="1"/>
  <c r="K2910" i="1" s="1"/>
  <c r="J2911" i="1"/>
  <c r="K2911" i="1" s="1"/>
  <c r="J2912" i="1"/>
  <c r="K2912" i="1" s="1"/>
  <c r="J2913" i="1"/>
  <c r="K2913" i="1" s="1"/>
  <c r="J2914" i="1"/>
  <c r="K2914" i="1" s="1"/>
  <c r="J2915" i="1"/>
  <c r="K2915" i="1" s="1"/>
  <c r="J2916" i="1"/>
  <c r="K2916" i="1" s="1"/>
  <c r="J2917" i="1"/>
  <c r="K2917" i="1" s="1"/>
  <c r="J2918" i="1"/>
  <c r="K2918" i="1" s="1"/>
  <c r="J2919" i="1"/>
  <c r="K2919" i="1" s="1"/>
  <c r="J2920" i="1"/>
  <c r="K2920" i="1" s="1"/>
  <c r="J2921" i="1"/>
  <c r="K2921" i="1" s="1"/>
  <c r="J2922" i="1"/>
  <c r="K2922" i="1" s="1"/>
  <c r="J2923" i="1"/>
  <c r="K2923" i="1" s="1"/>
  <c r="J2924" i="1"/>
  <c r="K2924" i="1" s="1"/>
  <c r="J2925" i="1"/>
  <c r="K2925" i="1" s="1"/>
  <c r="J2926" i="1"/>
  <c r="K2926" i="1" s="1"/>
  <c r="J2927" i="1"/>
  <c r="K2927" i="1" s="1"/>
  <c r="J2928" i="1"/>
  <c r="K2928" i="1" s="1"/>
  <c r="J2929" i="1"/>
  <c r="K2929" i="1" s="1"/>
  <c r="J2930" i="1"/>
  <c r="K2930" i="1" s="1"/>
  <c r="J2931" i="1"/>
  <c r="K2931" i="1" s="1"/>
  <c r="J2932" i="1"/>
  <c r="K2932" i="1" s="1"/>
  <c r="J2933" i="1"/>
  <c r="K2933" i="1" s="1"/>
  <c r="J2934" i="1"/>
  <c r="K2934" i="1" s="1"/>
  <c r="J2935" i="1"/>
  <c r="K2935" i="1" s="1"/>
  <c r="J2936" i="1"/>
  <c r="K2936" i="1" s="1"/>
  <c r="J2937" i="1"/>
  <c r="K2937" i="1" s="1"/>
  <c r="J2938" i="1"/>
  <c r="K2938" i="1" s="1"/>
  <c r="J2939" i="1"/>
  <c r="K2939" i="1" s="1"/>
  <c r="J2940" i="1"/>
  <c r="K2940" i="1" s="1"/>
  <c r="J2941" i="1"/>
  <c r="K2941" i="1" s="1"/>
  <c r="J2942" i="1"/>
  <c r="K2942" i="1" s="1"/>
  <c r="J2943" i="1"/>
  <c r="K2943" i="1" s="1"/>
  <c r="J2944" i="1"/>
  <c r="K2944" i="1" s="1"/>
  <c r="J2945" i="1"/>
  <c r="K2945" i="1" s="1"/>
  <c r="J2946" i="1"/>
  <c r="K2946" i="1" s="1"/>
  <c r="J2947" i="1"/>
  <c r="K2947" i="1" s="1"/>
  <c r="J2948" i="1"/>
  <c r="K2948" i="1" s="1"/>
  <c r="J2949" i="1"/>
  <c r="K2949" i="1" s="1"/>
  <c r="J2950" i="1"/>
  <c r="K2950" i="1" s="1"/>
  <c r="J2951" i="1"/>
  <c r="K2951" i="1" s="1"/>
  <c r="J2952" i="1"/>
  <c r="K2952" i="1" s="1"/>
  <c r="J2953" i="1"/>
  <c r="K2953" i="1" s="1"/>
  <c r="J2954" i="1"/>
  <c r="K2954" i="1" s="1"/>
  <c r="J2955" i="1"/>
  <c r="K2955" i="1" s="1"/>
  <c r="J2956" i="1"/>
  <c r="K2956" i="1" s="1"/>
  <c r="J2957" i="1"/>
  <c r="K2957" i="1" s="1"/>
  <c r="J2958" i="1"/>
  <c r="K2958" i="1" s="1"/>
  <c r="J2959" i="1"/>
  <c r="K2959" i="1" s="1"/>
  <c r="J2960" i="1"/>
  <c r="K2960" i="1" s="1"/>
  <c r="J2961" i="1"/>
  <c r="K2961" i="1" s="1"/>
  <c r="J2962" i="1"/>
  <c r="K2962" i="1" s="1"/>
  <c r="J2963" i="1"/>
  <c r="K2963" i="1" s="1"/>
  <c r="J2964" i="1"/>
  <c r="K2964" i="1" s="1"/>
  <c r="J2965" i="1"/>
  <c r="K2965" i="1" s="1"/>
  <c r="J2966" i="1"/>
  <c r="K2966" i="1" s="1"/>
  <c r="J2967" i="1"/>
  <c r="K2967" i="1" s="1"/>
  <c r="J2968" i="1"/>
  <c r="K2968" i="1" s="1"/>
  <c r="J2969" i="1"/>
  <c r="K2969" i="1" s="1"/>
  <c r="J2970" i="1"/>
  <c r="K2970" i="1" s="1"/>
  <c r="J2971" i="1"/>
  <c r="K2971" i="1" s="1"/>
  <c r="J2972" i="1"/>
  <c r="K2972" i="1" s="1"/>
  <c r="J2973" i="1"/>
  <c r="K2973" i="1" s="1"/>
  <c r="J2974" i="1"/>
  <c r="K2974" i="1" s="1"/>
  <c r="J2975" i="1"/>
  <c r="K2975" i="1" s="1"/>
  <c r="J2976" i="1"/>
  <c r="K2976" i="1" s="1"/>
  <c r="J2977" i="1"/>
  <c r="K2977" i="1" s="1"/>
  <c r="J2978" i="1"/>
  <c r="K2978" i="1" s="1"/>
  <c r="J2979" i="1"/>
  <c r="K2979" i="1" s="1"/>
  <c r="J2980" i="1"/>
  <c r="K2980" i="1" s="1"/>
  <c r="J2981" i="1"/>
  <c r="K2981" i="1" s="1"/>
  <c r="J2982" i="1"/>
  <c r="K2982" i="1" s="1"/>
  <c r="J2983" i="1"/>
  <c r="K2983" i="1" s="1"/>
  <c r="J2984" i="1"/>
  <c r="K2984" i="1" s="1"/>
  <c r="J2985" i="1"/>
  <c r="K2985" i="1" s="1"/>
  <c r="J2986" i="1"/>
  <c r="K2986" i="1" s="1"/>
  <c r="J2987" i="1"/>
  <c r="K2987" i="1" s="1"/>
  <c r="J2988" i="1"/>
  <c r="K2988" i="1" s="1"/>
  <c r="J2989" i="1"/>
  <c r="K2989" i="1" s="1"/>
  <c r="J2990" i="1"/>
  <c r="K2990" i="1" s="1"/>
  <c r="J2991" i="1"/>
  <c r="K2991" i="1" s="1"/>
  <c r="J2992" i="1"/>
  <c r="K2992" i="1" s="1"/>
  <c r="J2993" i="1"/>
  <c r="K2993" i="1" s="1"/>
  <c r="J2994" i="1"/>
  <c r="K2994" i="1" s="1"/>
  <c r="J2995" i="1"/>
  <c r="K2995" i="1" s="1"/>
  <c r="J2996" i="1"/>
  <c r="K2996" i="1" s="1"/>
  <c r="J2997" i="1"/>
  <c r="K2997" i="1" s="1"/>
  <c r="J2998" i="1"/>
  <c r="K2998" i="1" s="1"/>
  <c r="J2999" i="1"/>
  <c r="K2999" i="1" s="1"/>
  <c r="J3000" i="1"/>
  <c r="K3000" i="1" s="1"/>
  <c r="J3001" i="1"/>
  <c r="K3001" i="1" s="1"/>
  <c r="J3002" i="1"/>
  <c r="K3002" i="1" s="1"/>
  <c r="J3003" i="1"/>
  <c r="K3003" i="1" s="1"/>
  <c r="J3004" i="1"/>
  <c r="K3004" i="1" s="1"/>
  <c r="J3005" i="1"/>
  <c r="K3005" i="1" s="1"/>
  <c r="J3006" i="1"/>
  <c r="K3006" i="1" s="1"/>
  <c r="J3007" i="1"/>
  <c r="K3007" i="1" s="1"/>
  <c r="J3008" i="1"/>
  <c r="K3008" i="1" s="1"/>
  <c r="J3009" i="1"/>
  <c r="K3009" i="1" s="1"/>
  <c r="J3010" i="1"/>
  <c r="K3010" i="1" s="1"/>
  <c r="J3011" i="1"/>
  <c r="K3011" i="1" s="1"/>
  <c r="J3012" i="1"/>
  <c r="K3012" i="1" s="1"/>
  <c r="J3013" i="1"/>
  <c r="K3013" i="1" s="1"/>
  <c r="J3014" i="1"/>
  <c r="K3014" i="1" s="1"/>
  <c r="J3015" i="1"/>
  <c r="K3015" i="1" s="1"/>
  <c r="J3016" i="1"/>
  <c r="K3016" i="1" s="1"/>
  <c r="J3017" i="1"/>
  <c r="K3017" i="1" s="1"/>
  <c r="J3018" i="1"/>
  <c r="K3018" i="1" s="1"/>
  <c r="J3019" i="1"/>
  <c r="K3019" i="1" s="1"/>
  <c r="J3020" i="1"/>
  <c r="K3020" i="1" s="1"/>
  <c r="J3021" i="1"/>
  <c r="K3021" i="1" s="1"/>
  <c r="J3022" i="1"/>
  <c r="K3022" i="1" s="1"/>
  <c r="J3023" i="1"/>
  <c r="K3023" i="1" s="1"/>
  <c r="J3024" i="1"/>
  <c r="K3024" i="1" s="1"/>
  <c r="J3025" i="1"/>
  <c r="K3025" i="1" s="1"/>
  <c r="J3026" i="1"/>
  <c r="K3026" i="1" s="1"/>
  <c r="J3027" i="1"/>
  <c r="K3027" i="1" s="1"/>
  <c r="J3028" i="1"/>
  <c r="K3028" i="1" s="1"/>
  <c r="J3029" i="1"/>
  <c r="K3029" i="1" s="1"/>
  <c r="J3030" i="1"/>
  <c r="K3030" i="1" s="1"/>
  <c r="J3031" i="1"/>
  <c r="K3031" i="1" s="1"/>
  <c r="J3032" i="1"/>
  <c r="K3032" i="1" s="1"/>
  <c r="J3033" i="1"/>
  <c r="K3033" i="1" s="1"/>
  <c r="J3034" i="1"/>
  <c r="K3034" i="1" s="1"/>
  <c r="J3035" i="1"/>
  <c r="K3035" i="1" s="1"/>
  <c r="J3036" i="1"/>
  <c r="K3036" i="1" s="1"/>
  <c r="J3037" i="1"/>
  <c r="K3037" i="1" s="1"/>
  <c r="J3038" i="1"/>
  <c r="K3038" i="1" s="1"/>
  <c r="J3039" i="1"/>
  <c r="K3039" i="1" s="1"/>
  <c r="J3040" i="1"/>
  <c r="K3040" i="1" s="1"/>
  <c r="J3041" i="1"/>
  <c r="K3041" i="1" s="1"/>
  <c r="J3042" i="1"/>
  <c r="K3042" i="1" s="1"/>
  <c r="J3043" i="1"/>
  <c r="K3043" i="1" s="1"/>
  <c r="J3044" i="1"/>
  <c r="K3044" i="1" s="1"/>
  <c r="J3045" i="1"/>
  <c r="K3045" i="1" s="1"/>
  <c r="J3046" i="1"/>
  <c r="K3046" i="1" s="1"/>
  <c r="J3047" i="1"/>
  <c r="K3047" i="1" s="1"/>
  <c r="J3048" i="1"/>
  <c r="K3048" i="1" s="1"/>
  <c r="J3049" i="1"/>
  <c r="K3049" i="1" s="1"/>
  <c r="J3050" i="1"/>
  <c r="K3050" i="1" s="1"/>
  <c r="J3051" i="1"/>
  <c r="K3051" i="1" s="1"/>
  <c r="J3052" i="1"/>
  <c r="K3052" i="1" s="1"/>
  <c r="J3053" i="1"/>
  <c r="K3053" i="1" s="1"/>
  <c r="J3054" i="1"/>
  <c r="K3054" i="1" s="1"/>
  <c r="J3055" i="1"/>
  <c r="K3055" i="1" s="1"/>
  <c r="J3056" i="1"/>
  <c r="K3056" i="1" s="1"/>
  <c r="J3057" i="1"/>
  <c r="K3057" i="1" s="1"/>
  <c r="J3058" i="1"/>
  <c r="K3058" i="1" s="1"/>
  <c r="J3059" i="1"/>
  <c r="K3059" i="1" s="1"/>
  <c r="J3060" i="1"/>
  <c r="K3060" i="1" s="1"/>
  <c r="J3061" i="1"/>
  <c r="K3061" i="1" s="1"/>
  <c r="J3062" i="1"/>
  <c r="K3062" i="1" s="1"/>
  <c r="J3063" i="1"/>
  <c r="K3063" i="1" s="1"/>
  <c r="J3064" i="1"/>
  <c r="K3064" i="1" s="1"/>
  <c r="J3065" i="1"/>
  <c r="K3065" i="1" s="1"/>
  <c r="J3066" i="1"/>
  <c r="K3066" i="1" s="1"/>
  <c r="J3067" i="1"/>
  <c r="K3067" i="1" s="1"/>
  <c r="J3068" i="1"/>
  <c r="K3068" i="1" s="1"/>
  <c r="J3069" i="1"/>
  <c r="K3069" i="1" s="1"/>
  <c r="J3070" i="1"/>
  <c r="K3070" i="1" s="1"/>
  <c r="J3071" i="1"/>
  <c r="K3071" i="1" s="1"/>
  <c r="J3072" i="1"/>
  <c r="K3072" i="1" s="1"/>
  <c r="J3073" i="1"/>
  <c r="K3073" i="1" s="1"/>
  <c r="J3074" i="1"/>
  <c r="K3074" i="1" s="1"/>
  <c r="J3075" i="1"/>
  <c r="K3075" i="1" s="1"/>
  <c r="J3076" i="1"/>
  <c r="K3076" i="1" s="1"/>
  <c r="J3077" i="1"/>
  <c r="K3077" i="1" s="1"/>
  <c r="J3078" i="1"/>
  <c r="K3078" i="1" s="1"/>
  <c r="J3079" i="1"/>
  <c r="K3079" i="1" s="1"/>
  <c r="J3080" i="1"/>
  <c r="K3080" i="1" s="1"/>
  <c r="J3081" i="1"/>
  <c r="K3081" i="1" s="1"/>
  <c r="J3082" i="1"/>
  <c r="K3082" i="1" s="1"/>
  <c r="J3083" i="1"/>
  <c r="K3083" i="1" s="1"/>
  <c r="J3084" i="1"/>
  <c r="K3084" i="1" s="1"/>
  <c r="J3085" i="1"/>
  <c r="K3085" i="1" s="1"/>
  <c r="J3086" i="1"/>
  <c r="K3086" i="1" s="1"/>
  <c r="J3087" i="1"/>
  <c r="K3087" i="1" s="1"/>
  <c r="J3088" i="1"/>
  <c r="K3088" i="1" s="1"/>
  <c r="J3089" i="1"/>
  <c r="K3089" i="1" s="1"/>
  <c r="J3090" i="1"/>
  <c r="K3090" i="1" s="1"/>
  <c r="J3091" i="1"/>
  <c r="K3091" i="1" s="1"/>
  <c r="J3092" i="1"/>
  <c r="K3092" i="1" s="1"/>
  <c r="J3093" i="1"/>
  <c r="K3093" i="1" s="1"/>
  <c r="J3094" i="1"/>
  <c r="K3094" i="1" s="1"/>
  <c r="J3095" i="1"/>
  <c r="K3095" i="1" s="1"/>
  <c r="J3096" i="1"/>
  <c r="K3096" i="1" s="1"/>
  <c r="J3097" i="1"/>
  <c r="K3097" i="1" s="1"/>
  <c r="J3098" i="1"/>
  <c r="K3098" i="1" s="1"/>
  <c r="J3099" i="1"/>
  <c r="K3099" i="1" s="1"/>
  <c r="J3100" i="1"/>
  <c r="K3100" i="1" s="1"/>
  <c r="J3101" i="1"/>
  <c r="K3101" i="1" s="1"/>
  <c r="J3102" i="1"/>
  <c r="K3102" i="1" s="1"/>
  <c r="J3103" i="1"/>
  <c r="K3103" i="1" s="1"/>
  <c r="J3104" i="1"/>
  <c r="K3104" i="1" s="1"/>
  <c r="J3105" i="1"/>
  <c r="K3105" i="1" s="1"/>
  <c r="J3106" i="1"/>
  <c r="K3106" i="1" s="1"/>
  <c r="J3107" i="1"/>
  <c r="K3107" i="1" s="1"/>
  <c r="J3108" i="1"/>
  <c r="K3108" i="1" s="1"/>
  <c r="J3109" i="1"/>
  <c r="K3109" i="1" s="1"/>
  <c r="J3110" i="1"/>
  <c r="K3110" i="1" s="1"/>
  <c r="J3111" i="1"/>
  <c r="K3111" i="1" s="1"/>
  <c r="J3112" i="1"/>
  <c r="K3112" i="1" s="1"/>
  <c r="J3113" i="1"/>
  <c r="K3113" i="1" s="1"/>
  <c r="J3114" i="1"/>
  <c r="K3114" i="1" s="1"/>
  <c r="J3115" i="1"/>
  <c r="K3115" i="1" s="1"/>
  <c r="J3116" i="1"/>
  <c r="K3116" i="1" s="1"/>
  <c r="J3117" i="1"/>
  <c r="K3117" i="1" s="1"/>
  <c r="J3118" i="1"/>
  <c r="K3118" i="1" s="1"/>
  <c r="J3119" i="1"/>
  <c r="K3119" i="1" s="1"/>
  <c r="J3120" i="1"/>
  <c r="K3120" i="1" s="1"/>
  <c r="J3121" i="1"/>
  <c r="K3121" i="1" s="1"/>
  <c r="J3122" i="1"/>
  <c r="K3122" i="1" s="1"/>
  <c r="J3123" i="1"/>
  <c r="K3123" i="1" s="1"/>
  <c r="J3124" i="1"/>
  <c r="K3124" i="1" s="1"/>
  <c r="J3125" i="1"/>
  <c r="K3125" i="1" s="1"/>
  <c r="J3126" i="1"/>
  <c r="K3126" i="1" s="1"/>
  <c r="J3127" i="1"/>
  <c r="K3127" i="1" s="1"/>
  <c r="J3128" i="1"/>
  <c r="K3128" i="1" s="1"/>
  <c r="J3129" i="1"/>
  <c r="K3129" i="1" s="1"/>
  <c r="J3130" i="1"/>
  <c r="K3130" i="1" s="1"/>
  <c r="J3131" i="1"/>
  <c r="K3131" i="1" s="1"/>
  <c r="J3132" i="1"/>
  <c r="K3132" i="1" s="1"/>
  <c r="J3133" i="1"/>
  <c r="K3133" i="1" s="1"/>
  <c r="J3134" i="1"/>
  <c r="K3134" i="1" s="1"/>
  <c r="J3135" i="1"/>
  <c r="K3135" i="1" s="1"/>
  <c r="J3136" i="1"/>
  <c r="K3136" i="1" s="1"/>
  <c r="J3137" i="1"/>
  <c r="K3137" i="1" s="1"/>
  <c r="J3138" i="1"/>
  <c r="K3138" i="1" s="1"/>
  <c r="J3139" i="1"/>
  <c r="K3139" i="1" s="1"/>
  <c r="J3140" i="1"/>
  <c r="K3140" i="1" s="1"/>
  <c r="J3141" i="1"/>
  <c r="K3141" i="1" s="1"/>
  <c r="J3142" i="1"/>
  <c r="K3142" i="1" s="1"/>
  <c r="J3143" i="1"/>
  <c r="K3143" i="1" s="1"/>
  <c r="J3144" i="1"/>
  <c r="K3144" i="1" s="1"/>
  <c r="J3145" i="1"/>
  <c r="K3145" i="1" s="1"/>
  <c r="J3146" i="1"/>
  <c r="K3146" i="1" s="1"/>
  <c r="J3147" i="1"/>
  <c r="K3147" i="1" s="1"/>
  <c r="J3148" i="1"/>
  <c r="K3148" i="1" s="1"/>
  <c r="J3149" i="1"/>
  <c r="K3149" i="1" s="1"/>
  <c r="J3150" i="1"/>
  <c r="K3150" i="1" s="1"/>
  <c r="J3151" i="1"/>
  <c r="K3151" i="1" s="1"/>
  <c r="J3152" i="1"/>
  <c r="K3152" i="1" s="1"/>
  <c r="J3153" i="1"/>
  <c r="K3153" i="1" s="1"/>
  <c r="J3154" i="1"/>
  <c r="K3154" i="1" s="1"/>
  <c r="J3155" i="1"/>
  <c r="K3155" i="1" s="1"/>
  <c r="J3156" i="1"/>
  <c r="K3156" i="1" s="1"/>
  <c r="J3157" i="1"/>
  <c r="K3157" i="1" s="1"/>
  <c r="J3158" i="1"/>
  <c r="K3158" i="1" s="1"/>
  <c r="J3159" i="1"/>
  <c r="K3159" i="1" s="1"/>
  <c r="J3160" i="1"/>
  <c r="K3160" i="1" s="1"/>
  <c r="J3161" i="1"/>
  <c r="K3161" i="1" s="1"/>
  <c r="J3162" i="1"/>
  <c r="K3162" i="1" s="1"/>
  <c r="J3163" i="1"/>
  <c r="K3163" i="1" s="1"/>
  <c r="J3164" i="1"/>
  <c r="K3164" i="1" s="1"/>
  <c r="J3165" i="1"/>
  <c r="K3165" i="1" s="1"/>
  <c r="J3166" i="1"/>
  <c r="K3166" i="1" s="1"/>
  <c r="J3167" i="1"/>
  <c r="K3167" i="1" s="1"/>
  <c r="J3168" i="1"/>
  <c r="K3168" i="1" s="1"/>
  <c r="J3169" i="1"/>
  <c r="K3169" i="1" s="1"/>
  <c r="J3170" i="1"/>
  <c r="K3170" i="1" s="1"/>
  <c r="J3171" i="1"/>
  <c r="K3171" i="1" s="1"/>
  <c r="J3172" i="1"/>
  <c r="K3172" i="1" s="1"/>
  <c r="J3173" i="1"/>
  <c r="K3173" i="1" s="1"/>
  <c r="J3174" i="1"/>
  <c r="K3174" i="1" s="1"/>
  <c r="J3175" i="1"/>
  <c r="K3175" i="1" s="1"/>
  <c r="J3176" i="1"/>
  <c r="K3176" i="1" s="1"/>
  <c r="J3177" i="1"/>
  <c r="K3177" i="1" s="1"/>
  <c r="J3178" i="1"/>
  <c r="K3178" i="1" s="1"/>
  <c r="J3179" i="1"/>
  <c r="K3179" i="1" s="1"/>
  <c r="J3180" i="1"/>
  <c r="K3180" i="1" s="1"/>
  <c r="J3181" i="1"/>
  <c r="K3181" i="1" s="1"/>
  <c r="J3182" i="1"/>
  <c r="K3182" i="1" s="1"/>
  <c r="J3183" i="1"/>
  <c r="K3183" i="1" s="1"/>
  <c r="J3184" i="1"/>
  <c r="K3184" i="1" s="1"/>
  <c r="J3185" i="1"/>
  <c r="K3185" i="1" s="1"/>
  <c r="J3186" i="1"/>
  <c r="K3186" i="1" s="1"/>
  <c r="J3187" i="1"/>
  <c r="K3187" i="1" s="1"/>
  <c r="J3188" i="1"/>
  <c r="K3188" i="1" s="1"/>
  <c r="J3189" i="1"/>
  <c r="K3189" i="1" s="1"/>
  <c r="J3190" i="1"/>
  <c r="K3190" i="1" s="1"/>
  <c r="J3191" i="1"/>
  <c r="K3191" i="1" s="1"/>
  <c r="J3192" i="1"/>
  <c r="K3192" i="1" s="1"/>
  <c r="J3193" i="1"/>
  <c r="K3193" i="1" s="1"/>
  <c r="J3194" i="1"/>
  <c r="K3194" i="1" s="1"/>
  <c r="J3195" i="1"/>
  <c r="K3195" i="1" s="1"/>
  <c r="J3196" i="1"/>
  <c r="K3196" i="1" s="1"/>
  <c r="J3197" i="1"/>
  <c r="K3197" i="1" s="1"/>
  <c r="J3198" i="1"/>
  <c r="K3198" i="1" s="1"/>
  <c r="J3199" i="1"/>
  <c r="K3199" i="1" s="1"/>
  <c r="J3200" i="1"/>
  <c r="K3200" i="1" s="1"/>
  <c r="J3201" i="1"/>
  <c r="K3201" i="1" s="1"/>
  <c r="J3202" i="1"/>
  <c r="K3202" i="1" s="1"/>
  <c r="J3203" i="1"/>
  <c r="K3203" i="1" s="1"/>
  <c r="J3204" i="1"/>
  <c r="K3204" i="1" s="1"/>
  <c r="J3205" i="1"/>
  <c r="K3205" i="1" s="1"/>
  <c r="J3206" i="1"/>
  <c r="K3206" i="1" s="1"/>
  <c r="J3207" i="1"/>
  <c r="K3207" i="1" s="1"/>
  <c r="J3208" i="1"/>
  <c r="K3208" i="1" s="1"/>
  <c r="J3209" i="1"/>
  <c r="K3209" i="1" s="1"/>
  <c r="J3210" i="1"/>
  <c r="K3210" i="1" s="1"/>
  <c r="J3211" i="1"/>
  <c r="K3211" i="1" s="1"/>
  <c r="J3212" i="1"/>
  <c r="K3212" i="1" s="1"/>
  <c r="J3213" i="1"/>
  <c r="K3213" i="1" s="1"/>
  <c r="J3214" i="1"/>
  <c r="K3214" i="1" s="1"/>
  <c r="J3215" i="1"/>
  <c r="K3215" i="1" s="1"/>
  <c r="J3216" i="1"/>
  <c r="K3216" i="1" s="1"/>
  <c r="J3217" i="1"/>
  <c r="K3217" i="1" s="1"/>
  <c r="J3218" i="1"/>
  <c r="K3218" i="1" s="1"/>
  <c r="J3219" i="1"/>
  <c r="K3219" i="1" s="1"/>
  <c r="J3220" i="1"/>
  <c r="K3220" i="1" s="1"/>
  <c r="J3221" i="1"/>
  <c r="K3221" i="1" s="1"/>
  <c r="J3222" i="1"/>
  <c r="K3222" i="1" s="1"/>
  <c r="J3223" i="1"/>
  <c r="K3223" i="1" s="1"/>
  <c r="J3224" i="1"/>
  <c r="K3224" i="1" s="1"/>
  <c r="J3225" i="1"/>
  <c r="K3225" i="1" s="1"/>
  <c r="J3226" i="1"/>
  <c r="K3226" i="1" s="1"/>
  <c r="J3227" i="1"/>
  <c r="K3227" i="1" s="1"/>
  <c r="J3228" i="1"/>
  <c r="K3228" i="1" s="1"/>
  <c r="J3229" i="1"/>
  <c r="K3229" i="1" s="1"/>
  <c r="J3230" i="1"/>
  <c r="K3230" i="1" s="1"/>
  <c r="J3231" i="1"/>
  <c r="K3231" i="1" s="1"/>
  <c r="J3232" i="1"/>
  <c r="K3232" i="1" s="1"/>
  <c r="J3233" i="1"/>
  <c r="K3233" i="1" s="1"/>
  <c r="J3234" i="1"/>
  <c r="K3234" i="1" s="1"/>
  <c r="J3235" i="1"/>
  <c r="K3235" i="1" s="1"/>
  <c r="J3236" i="1"/>
  <c r="K3236" i="1" s="1"/>
  <c r="J3237" i="1"/>
  <c r="K3237" i="1" s="1"/>
  <c r="J3238" i="1"/>
  <c r="K3238" i="1" s="1"/>
  <c r="J3239" i="1"/>
  <c r="K3239" i="1" s="1"/>
  <c r="J3240" i="1"/>
  <c r="K3240" i="1" s="1"/>
  <c r="J3241" i="1"/>
  <c r="K3241" i="1" s="1"/>
  <c r="J3242" i="1"/>
  <c r="K3242" i="1" s="1"/>
  <c r="J3243" i="1"/>
  <c r="K3243" i="1" s="1"/>
  <c r="J3244" i="1"/>
  <c r="K3244" i="1" s="1"/>
  <c r="J3245" i="1"/>
  <c r="K3245" i="1" s="1"/>
  <c r="J3246" i="1"/>
  <c r="K3246" i="1" s="1"/>
  <c r="J3247" i="1"/>
  <c r="K3247" i="1" s="1"/>
  <c r="J3248" i="1"/>
  <c r="K3248" i="1" s="1"/>
  <c r="J3249" i="1"/>
  <c r="K3249" i="1" s="1"/>
  <c r="J3250" i="1"/>
  <c r="K3250" i="1" s="1"/>
  <c r="J3251" i="1"/>
  <c r="K3251" i="1" s="1"/>
  <c r="J3252" i="1"/>
  <c r="K3252" i="1" s="1"/>
  <c r="J3253" i="1"/>
  <c r="K3253" i="1" s="1"/>
  <c r="J3254" i="1"/>
  <c r="K3254" i="1" s="1"/>
  <c r="J3255" i="1"/>
  <c r="K3255" i="1" s="1"/>
  <c r="J3256" i="1"/>
  <c r="K3256" i="1" s="1"/>
  <c r="J3257" i="1"/>
  <c r="K3257" i="1" s="1"/>
  <c r="J3258" i="1"/>
  <c r="K3258" i="1" s="1"/>
  <c r="J3259" i="1"/>
  <c r="K3259" i="1" s="1"/>
  <c r="J3260" i="1"/>
  <c r="K3260" i="1" s="1"/>
  <c r="J3261" i="1"/>
  <c r="K3261" i="1" s="1"/>
  <c r="J3262" i="1"/>
  <c r="K3262" i="1" s="1"/>
  <c r="J3263" i="1"/>
  <c r="K3263" i="1" s="1"/>
  <c r="J3264" i="1"/>
  <c r="K3264" i="1" s="1"/>
  <c r="J3265" i="1"/>
  <c r="K3265" i="1" s="1"/>
  <c r="J3266" i="1"/>
  <c r="K3266" i="1" s="1"/>
  <c r="J3267" i="1"/>
  <c r="K3267" i="1" s="1"/>
  <c r="J3268" i="1"/>
  <c r="K3268" i="1" s="1"/>
  <c r="J3269" i="1"/>
  <c r="K3269" i="1" s="1"/>
  <c r="J3270" i="1"/>
  <c r="K3270" i="1" s="1"/>
  <c r="J3271" i="1"/>
  <c r="K3271" i="1" s="1"/>
  <c r="J3272" i="1"/>
  <c r="K3272" i="1" s="1"/>
  <c r="J3273" i="1"/>
  <c r="K3273" i="1" s="1"/>
  <c r="J3274" i="1"/>
  <c r="K3274" i="1" s="1"/>
  <c r="J3275" i="1"/>
  <c r="K3275" i="1" s="1"/>
  <c r="J3276" i="1"/>
  <c r="K3276" i="1" s="1"/>
  <c r="J3277" i="1"/>
  <c r="K3277" i="1" s="1"/>
  <c r="J3278" i="1"/>
  <c r="K3278" i="1" s="1"/>
  <c r="J3279" i="1"/>
  <c r="K3279" i="1" s="1"/>
  <c r="J3280" i="1"/>
  <c r="K3280" i="1" s="1"/>
  <c r="J3281" i="1"/>
  <c r="K3281" i="1" s="1"/>
  <c r="J3282" i="1"/>
  <c r="K3282" i="1" s="1"/>
  <c r="J3283" i="1"/>
  <c r="K3283" i="1" s="1"/>
  <c r="J3284" i="1"/>
  <c r="K3284" i="1" s="1"/>
  <c r="J3285" i="1"/>
  <c r="K3285" i="1" s="1"/>
  <c r="J3286" i="1"/>
  <c r="K3286" i="1" s="1"/>
  <c r="J3287" i="1"/>
  <c r="K3287" i="1" s="1"/>
  <c r="J3288" i="1"/>
  <c r="K3288" i="1" s="1"/>
  <c r="J3289" i="1"/>
  <c r="K3289" i="1" s="1"/>
  <c r="J3290" i="1"/>
  <c r="K3290" i="1" s="1"/>
  <c r="J3291" i="1"/>
  <c r="K3291" i="1" s="1"/>
  <c r="J3292" i="1"/>
  <c r="K3292" i="1" s="1"/>
  <c r="J3293" i="1"/>
  <c r="K3293" i="1" s="1"/>
  <c r="J3294" i="1"/>
  <c r="K3294" i="1" s="1"/>
  <c r="J3295" i="1"/>
  <c r="K3295" i="1" s="1"/>
  <c r="J3296" i="1"/>
  <c r="K3296" i="1" s="1"/>
  <c r="J3297" i="1"/>
  <c r="K3297" i="1" s="1"/>
  <c r="J3298" i="1"/>
  <c r="K3298" i="1" s="1"/>
  <c r="J3299" i="1"/>
  <c r="K3299" i="1" s="1"/>
  <c r="J3300" i="1"/>
  <c r="K3300" i="1" s="1"/>
  <c r="J3301" i="1"/>
  <c r="K3301" i="1" s="1"/>
  <c r="J3302" i="1"/>
  <c r="K3302" i="1" s="1"/>
  <c r="J3303" i="1"/>
  <c r="K3303" i="1" s="1"/>
  <c r="J3304" i="1"/>
  <c r="K3304" i="1" s="1"/>
  <c r="J3305" i="1"/>
  <c r="K3305" i="1" s="1"/>
  <c r="J3306" i="1"/>
  <c r="K3306" i="1" s="1"/>
  <c r="J3307" i="1"/>
  <c r="K3307" i="1" s="1"/>
  <c r="J3308" i="1"/>
  <c r="K3308" i="1" s="1"/>
  <c r="J3309" i="1"/>
  <c r="K3309" i="1" s="1"/>
  <c r="J3310" i="1"/>
  <c r="K3310" i="1" s="1"/>
  <c r="J3311" i="1"/>
  <c r="K3311" i="1" s="1"/>
  <c r="J3312" i="1"/>
  <c r="K3312" i="1" s="1"/>
  <c r="J3313" i="1"/>
  <c r="K3313" i="1" s="1"/>
  <c r="J3314" i="1"/>
  <c r="K3314" i="1" s="1"/>
  <c r="J3315" i="1"/>
  <c r="K3315" i="1" s="1"/>
  <c r="J3316" i="1"/>
  <c r="K3316" i="1" s="1"/>
  <c r="J3317" i="1"/>
  <c r="K3317" i="1" s="1"/>
  <c r="J3318" i="1"/>
  <c r="K3318" i="1" s="1"/>
  <c r="J3319" i="1"/>
  <c r="K3319" i="1" s="1"/>
  <c r="J3320" i="1"/>
  <c r="K3320" i="1" s="1"/>
  <c r="J3321" i="1"/>
  <c r="K3321" i="1" s="1"/>
  <c r="J3322" i="1"/>
  <c r="K3322" i="1" s="1"/>
  <c r="J3323" i="1"/>
  <c r="K3323" i="1" s="1"/>
  <c r="J3324" i="1"/>
  <c r="K3324" i="1" s="1"/>
  <c r="J3325" i="1"/>
  <c r="K3325" i="1" s="1"/>
  <c r="J3326" i="1"/>
  <c r="K3326" i="1" s="1"/>
  <c r="J3327" i="1"/>
  <c r="K3327" i="1" s="1"/>
  <c r="J3328" i="1"/>
  <c r="K3328" i="1" s="1"/>
  <c r="J3329" i="1"/>
  <c r="K3329" i="1" s="1"/>
  <c r="J3330" i="1"/>
  <c r="K3330" i="1" s="1"/>
  <c r="J3331" i="1"/>
  <c r="K3331" i="1" s="1"/>
  <c r="J3332" i="1"/>
  <c r="K3332" i="1" s="1"/>
  <c r="J3333" i="1"/>
  <c r="K3333" i="1" s="1"/>
  <c r="J3334" i="1"/>
  <c r="K3334" i="1" s="1"/>
  <c r="J3335" i="1"/>
  <c r="K3335" i="1" s="1"/>
  <c r="J3336" i="1"/>
  <c r="K3336" i="1" s="1"/>
  <c r="J3337" i="1"/>
  <c r="K3337" i="1" s="1"/>
  <c r="J3338" i="1"/>
  <c r="K3338" i="1" s="1"/>
  <c r="J3339" i="1"/>
  <c r="K3339" i="1" s="1"/>
  <c r="J3340" i="1"/>
  <c r="K3340" i="1" s="1"/>
  <c r="J3341" i="1"/>
  <c r="K3341" i="1" s="1"/>
  <c r="J3342" i="1"/>
  <c r="K3342" i="1" s="1"/>
  <c r="J3343" i="1"/>
  <c r="K3343" i="1" s="1"/>
  <c r="J3344" i="1"/>
  <c r="K3344" i="1" s="1"/>
  <c r="J3345" i="1"/>
  <c r="K3345" i="1" s="1"/>
  <c r="J3346" i="1"/>
  <c r="K3346" i="1" s="1"/>
  <c r="J3347" i="1"/>
  <c r="K3347" i="1" s="1"/>
  <c r="J3348" i="1"/>
  <c r="K3348" i="1" s="1"/>
  <c r="J3349" i="1"/>
  <c r="K3349" i="1" s="1"/>
  <c r="J3350" i="1"/>
  <c r="K3350" i="1" s="1"/>
  <c r="J3351" i="1"/>
  <c r="K3351" i="1" s="1"/>
  <c r="J3352" i="1"/>
  <c r="K3352" i="1" s="1"/>
  <c r="J3353" i="1"/>
  <c r="K3353" i="1" s="1"/>
  <c r="J3354" i="1"/>
  <c r="K3354" i="1" s="1"/>
  <c r="J3355" i="1"/>
  <c r="K3355" i="1" s="1"/>
  <c r="J3356" i="1"/>
  <c r="K3356" i="1" s="1"/>
  <c r="J3357" i="1"/>
  <c r="K3357" i="1" s="1"/>
  <c r="J3358" i="1"/>
  <c r="K3358" i="1" s="1"/>
  <c r="J3359" i="1"/>
  <c r="K3359" i="1" s="1"/>
  <c r="J3360" i="1"/>
  <c r="K3360" i="1" s="1"/>
  <c r="J3361" i="1"/>
  <c r="K3361" i="1" s="1"/>
  <c r="J3362" i="1"/>
  <c r="K3362" i="1" s="1"/>
  <c r="J3363" i="1"/>
  <c r="K3363" i="1" s="1"/>
  <c r="J3364" i="1"/>
  <c r="K3364" i="1" s="1"/>
  <c r="J3365" i="1"/>
  <c r="K3365" i="1" s="1"/>
  <c r="J3366" i="1"/>
  <c r="K3366" i="1" s="1"/>
  <c r="J3367" i="1"/>
  <c r="K3367" i="1" s="1"/>
  <c r="J3368" i="1"/>
  <c r="K3368" i="1" s="1"/>
  <c r="J3369" i="1"/>
  <c r="K3369" i="1" s="1"/>
  <c r="J3370" i="1"/>
  <c r="K3370" i="1" s="1"/>
  <c r="J3371" i="1"/>
  <c r="K3371" i="1" s="1"/>
  <c r="J3372" i="1"/>
  <c r="K3372" i="1" s="1"/>
  <c r="J3373" i="1"/>
  <c r="K3373" i="1" s="1"/>
  <c r="J3374" i="1"/>
  <c r="K3374" i="1" s="1"/>
  <c r="J3375" i="1"/>
  <c r="K3375" i="1" s="1"/>
  <c r="J3376" i="1"/>
  <c r="K3376" i="1" s="1"/>
  <c r="J3377" i="1"/>
  <c r="K3377" i="1" s="1"/>
  <c r="J3378" i="1"/>
  <c r="K3378" i="1" s="1"/>
  <c r="J3379" i="1"/>
  <c r="K3379" i="1" s="1"/>
  <c r="J3380" i="1"/>
  <c r="K3380" i="1" s="1"/>
  <c r="J3381" i="1"/>
  <c r="K3381" i="1" s="1"/>
  <c r="J3382" i="1"/>
  <c r="K3382" i="1" s="1"/>
  <c r="J3383" i="1"/>
  <c r="K3383" i="1" s="1"/>
  <c r="J3384" i="1"/>
  <c r="K3384" i="1" s="1"/>
  <c r="J3385" i="1"/>
  <c r="K3385" i="1" s="1"/>
  <c r="J3386" i="1"/>
  <c r="K3386" i="1" s="1"/>
  <c r="J3387" i="1"/>
  <c r="K3387" i="1" s="1"/>
  <c r="J3388" i="1"/>
  <c r="K3388" i="1" s="1"/>
  <c r="J3389" i="1"/>
  <c r="K3389" i="1" s="1"/>
  <c r="J3390" i="1"/>
  <c r="K3390" i="1" s="1"/>
  <c r="J3391" i="1"/>
  <c r="K3391" i="1" s="1"/>
  <c r="J3392" i="1"/>
  <c r="K3392" i="1" s="1"/>
  <c r="J3393" i="1"/>
  <c r="K3393" i="1" s="1"/>
  <c r="J3394" i="1"/>
  <c r="K3394" i="1" s="1"/>
  <c r="J3395" i="1"/>
  <c r="K3395" i="1" s="1"/>
  <c r="J3396" i="1"/>
  <c r="K3396" i="1" s="1"/>
  <c r="J3397" i="1"/>
  <c r="K3397" i="1" s="1"/>
  <c r="J3398" i="1"/>
  <c r="K3398" i="1" s="1"/>
  <c r="J3399" i="1"/>
  <c r="K3399" i="1" s="1"/>
  <c r="J3400" i="1"/>
  <c r="K3400" i="1" s="1"/>
  <c r="J3401" i="1"/>
  <c r="K3401" i="1" s="1"/>
  <c r="J3402" i="1"/>
  <c r="K3402" i="1" s="1"/>
  <c r="J3403" i="1"/>
  <c r="K3403" i="1" s="1"/>
  <c r="J3404" i="1"/>
  <c r="K3404" i="1" s="1"/>
  <c r="J3405" i="1"/>
  <c r="K3405" i="1" s="1"/>
  <c r="J3406" i="1"/>
  <c r="K3406" i="1" s="1"/>
  <c r="J3407" i="1"/>
  <c r="K3407" i="1" s="1"/>
  <c r="J3408" i="1"/>
  <c r="K3408" i="1" s="1"/>
  <c r="J3409" i="1"/>
  <c r="K3409" i="1" s="1"/>
  <c r="J3410" i="1"/>
  <c r="K3410" i="1" s="1"/>
  <c r="J3411" i="1"/>
  <c r="K3411" i="1" s="1"/>
  <c r="J3412" i="1"/>
  <c r="K3412" i="1" s="1"/>
  <c r="J3413" i="1"/>
  <c r="K3413" i="1" s="1"/>
  <c r="J3414" i="1"/>
  <c r="K3414" i="1" s="1"/>
  <c r="J3415" i="1"/>
  <c r="K3415" i="1" s="1"/>
  <c r="J3416" i="1"/>
  <c r="K3416" i="1" s="1"/>
  <c r="J3417" i="1"/>
  <c r="K3417" i="1" s="1"/>
  <c r="J3418" i="1"/>
  <c r="K3418" i="1" s="1"/>
  <c r="J3419" i="1"/>
  <c r="K3419" i="1" s="1"/>
  <c r="J3420" i="1"/>
  <c r="K3420" i="1" s="1"/>
  <c r="J3421" i="1"/>
  <c r="K3421" i="1" s="1"/>
  <c r="J3422" i="1"/>
  <c r="K3422" i="1" s="1"/>
  <c r="J3423" i="1"/>
  <c r="K3423" i="1" s="1"/>
  <c r="J3424" i="1"/>
  <c r="K3424" i="1" s="1"/>
  <c r="J3425" i="1"/>
  <c r="K3425" i="1" s="1"/>
  <c r="J3426" i="1"/>
  <c r="K3426" i="1" s="1"/>
  <c r="J3427" i="1"/>
  <c r="K3427" i="1" s="1"/>
  <c r="J3428" i="1"/>
  <c r="K3428" i="1" s="1"/>
  <c r="J3429" i="1"/>
  <c r="K3429" i="1" s="1"/>
  <c r="J3430" i="1"/>
  <c r="K3430" i="1" s="1"/>
  <c r="J3431" i="1"/>
  <c r="K3431" i="1" s="1"/>
  <c r="J3432" i="1"/>
  <c r="K3432" i="1" s="1"/>
  <c r="J3433" i="1"/>
  <c r="K3433" i="1" s="1"/>
  <c r="J3434" i="1"/>
  <c r="K3434" i="1" s="1"/>
  <c r="J3435" i="1"/>
  <c r="K3435" i="1" s="1"/>
  <c r="J3436" i="1"/>
  <c r="K3436" i="1" s="1"/>
  <c r="J3437" i="1"/>
  <c r="K3437" i="1" s="1"/>
  <c r="J3438" i="1"/>
  <c r="K3438" i="1" s="1"/>
  <c r="J3439" i="1"/>
  <c r="K3439" i="1" s="1"/>
  <c r="J3440" i="1"/>
  <c r="K3440" i="1" s="1"/>
  <c r="J3441" i="1"/>
  <c r="K3441" i="1" s="1"/>
  <c r="J3442" i="1"/>
  <c r="K3442" i="1" s="1"/>
  <c r="J3443" i="1"/>
  <c r="K3443" i="1" s="1"/>
  <c r="J3444" i="1"/>
  <c r="K3444" i="1" s="1"/>
  <c r="J3445" i="1"/>
  <c r="K3445" i="1" s="1"/>
  <c r="J3446" i="1"/>
  <c r="K3446" i="1" s="1"/>
  <c r="J3447" i="1"/>
  <c r="K3447" i="1" s="1"/>
  <c r="J3448" i="1"/>
  <c r="K3448" i="1" s="1"/>
  <c r="J3449" i="1"/>
  <c r="K3449" i="1" s="1"/>
  <c r="J3450" i="1"/>
  <c r="K3450" i="1" s="1"/>
  <c r="J3451" i="1"/>
  <c r="K3451" i="1" s="1"/>
  <c r="J3452" i="1"/>
  <c r="K3452" i="1" s="1"/>
  <c r="J3453" i="1"/>
  <c r="K3453" i="1" s="1"/>
  <c r="J3454" i="1"/>
  <c r="K3454" i="1" s="1"/>
  <c r="J3455" i="1"/>
  <c r="K3455" i="1" s="1"/>
  <c r="J3456" i="1"/>
  <c r="K3456" i="1" s="1"/>
  <c r="J3457" i="1"/>
  <c r="K3457" i="1" s="1"/>
  <c r="J3458" i="1"/>
  <c r="K3458" i="1" s="1"/>
  <c r="J3459" i="1"/>
  <c r="K3459" i="1" s="1"/>
  <c r="J3460" i="1"/>
  <c r="K3460" i="1" s="1"/>
  <c r="J3461" i="1"/>
  <c r="K3461" i="1" s="1"/>
  <c r="J3462" i="1"/>
  <c r="K3462" i="1" s="1"/>
  <c r="J3463" i="1"/>
  <c r="K3463" i="1" s="1"/>
  <c r="J3464" i="1"/>
  <c r="K3464" i="1" s="1"/>
  <c r="J3465" i="1"/>
  <c r="K3465" i="1" s="1"/>
  <c r="J3466" i="1"/>
  <c r="K3466" i="1" s="1"/>
  <c r="J3467" i="1"/>
  <c r="K3467" i="1" s="1"/>
  <c r="J3468" i="1"/>
  <c r="K3468" i="1" s="1"/>
  <c r="J3469" i="1"/>
  <c r="K3469" i="1" s="1"/>
  <c r="J3470" i="1"/>
  <c r="K3470" i="1" s="1"/>
  <c r="J3471" i="1"/>
  <c r="K3471" i="1" s="1"/>
  <c r="J3472" i="1"/>
  <c r="K3472" i="1" s="1"/>
  <c r="J3473" i="1"/>
  <c r="K3473" i="1" s="1"/>
  <c r="J3474" i="1"/>
  <c r="K3474" i="1" s="1"/>
  <c r="J3475" i="1"/>
  <c r="K3475" i="1" s="1"/>
  <c r="J3476" i="1"/>
  <c r="K3476" i="1" s="1"/>
  <c r="J3477" i="1"/>
  <c r="K3477" i="1" s="1"/>
  <c r="J3478" i="1"/>
  <c r="K3478" i="1" s="1"/>
  <c r="J3479" i="1"/>
  <c r="K3479" i="1" s="1"/>
  <c r="J3480" i="1"/>
  <c r="K3480" i="1" s="1"/>
  <c r="J3481" i="1"/>
  <c r="K3481" i="1" s="1"/>
  <c r="J3482" i="1"/>
  <c r="K3482" i="1" s="1"/>
  <c r="J3483" i="1"/>
  <c r="K3483" i="1" s="1"/>
  <c r="J3484" i="1"/>
  <c r="K3484" i="1" s="1"/>
  <c r="J3485" i="1"/>
  <c r="K3485" i="1" s="1"/>
  <c r="J3486" i="1"/>
  <c r="K3486" i="1" s="1"/>
  <c r="J3487" i="1"/>
  <c r="K3487" i="1" s="1"/>
  <c r="J3488" i="1"/>
  <c r="K3488" i="1" s="1"/>
  <c r="J3489" i="1"/>
  <c r="K3489" i="1" s="1"/>
  <c r="J3490" i="1"/>
  <c r="K3490" i="1" s="1"/>
  <c r="J3491" i="1"/>
  <c r="K3491" i="1" s="1"/>
  <c r="J3492" i="1"/>
  <c r="K3492" i="1" s="1"/>
  <c r="J3493" i="1"/>
  <c r="K3493" i="1" s="1"/>
  <c r="J3494" i="1"/>
  <c r="K3494" i="1" s="1"/>
  <c r="J3495" i="1"/>
  <c r="K3495" i="1" s="1"/>
  <c r="J3496" i="1"/>
  <c r="K3496" i="1" s="1"/>
  <c r="J3497" i="1"/>
  <c r="K3497" i="1" s="1"/>
  <c r="J3498" i="1"/>
  <c r="K3498" i="1" s="1"/>
  <c r="J3499" i="1"/>
  <c r="K3499" i="1" s="1"/>
  <c r="J3500" i="1"/>
  <c r="K3500" i="1" s="1"/>
  <c r="J3501" i="1"/>
  <c r="K3501" i="1" s="1"/>
  <c r="J3502" i="1"/>
  <c r="K3502" i="1" s="1"/>
  <c r="J3503" i="1"/>
  <c r="K3503" i="1" s="1"/>
  <c r="J3504" i="1"/>
  <c r="K3504" i="1" s="1"/>
  <c r="J3505" i="1"/>
  <c r="K3505" i="1" s="1"/>
  <c r="J3506" i="1"/>
  <c r="K3506" i="1" s="1"/>
  <c r="J3507" i="1"/>
  <c r="K3507" i="1" s="1"/>
  <c r="J3508" i="1"/>
  <c r="K3508" i="1" s="1"/>
  <c r="J3509" i="1"/>
  <c r="K3509" i="1" s="1"/>
  <c r="J3510" i="1"/>
  <c r="K3510" i="1" s="1"/>
  <c r="J3511" i="1"/>
  <c r="K3511" i="1" s="1"/>
  <c r="J3512" i="1"/>
  <c r="K3512" i="1" s="1"/>
  <c r="J3513" i="1"/>
  <c r="K3513" i="1" s="1"/>
  <c r="J3514" i="1"/>
  <c r="K3514" i="1" s="1"/>
  <c r="J3515" i="1"/>
  <c r="K3515" i="1" s="1"/>
  <c r="J3516" i="1"/>
  <c r="K3516" i="1" s="1"/>
  <c r="J3517" i="1"/>
  <c r="K3517" i="1" s="1"/>
  <c r="J3518" i="1"/>
  <c r="K3518" i="1" s="1"/>
  <c r="J3519" i="1"/>
  <c r="K3519" i="1" s="1"/>
  <c r="J3520" i="1"/>
  <c r="K3520" i="1" s="1"/>
  <c r="J3521" i="1"/>
  <c r="K3521" i="1" s="1"/>
  <c r="J3522" i="1"/>
  <c r="K3522" i="1" s="1"/>
  <c r="J3523" i="1"/>
  <c r="K3523" i="1" s="1"/>
  <c r="J3524" i="1"/>
  <c r="K3524" i="1" s="1"/>
  <c r="J3525" i="1"/>
  <c r="K3525" i="1" s="1"/>
  <c r="J3526" i="1"/>
  <c r="K3526" i="1" s="1"/>
  <c r="J3527" i="1"/>
  <c r="K3527" i="1" s="1"/>
  <c r="J3528" i="1"/>
  <c r="K3528" i="1" s="1"/>
  <c r="J3529" i="1"/>
  <c r="K3529" i="1" s="1"/>
  <c r="J3530" i="1"/>
  <c r="K3530" i="1" s="1"/>
  <c r="J3531" i="1"/>
  <c r="K3531" i="1" s="1"/>
  <c r="J3532" i="1"/>
  <c r="K3532" i="1" s="1"/>
  <c r="J3533" i="1"/>
  <c r="K3533" i="1" s="1"/>
  <c r="J3534" i="1"/>
  <c r="K3534" i="1" s="1"/>
  <c r="J3535" i="1"/>
  <c r="K3535" i="1" s="1"/>
  <c r="J3536" i="1"/>
  <c r="K3536" i="1" s="1"/>
  <c r="J3537" i="1"/>
  <c r="K3537" i="1" s="1"/>
  <c r="J3538" i="1"/>
  <c r="K3538" i="1" s="1"/>
  <c r="J3539" i="1"/>
  <c r="K3539" i="1" s="1"/>
  <c r="J3540" i="1"/>
  <c r="K3540" i="1" s="1"/>
  <c r="J3541" i="1"/>
  <c r="K3541" i="1" s="1"/>
  <c r="J3542" i="1"/>
  <c r="K3542" i="1" s="1"/>
  <c r="J3543" i="1"/>
  <c r="K3543" i="1" s="1"/>
  <c r="J3544" i="1"/>
  <c r="K3544" i="1" s="1"/>
  <c r="J3545" i="1"/>
  <c r="K3545" i="1" s="1"/>
  <c r="J3546" i="1"/>
  <c r="K3546" i="1" s="1"/>
  <c r="J3547" i="1"/>
  <c r="K3547" i="1" s="1"/>
  <c r="J3548" i="1"/>
  <c r="K3548" i="1" s="1"/>
  <c r="J3549" i="1"/>
  <c r="K3549" i="1" s="1"/>
  <c r="J3550" i="1"/>
  <c r="K3550" i="1" s="1"/>
  <c r="J3551" i="1"/>
  <c r="K3551" i="1" s="1"/>
  <c r="J3552" i="1"/>
  <c r="K3552" i="1" s="1"/>
  <c r="J3553" i="1"/>
  <c r="K3553" i="1" s="1"/>
  <c r="J3554" i="1"/>
  <c r="K3554" i="1" s="1"/>
  <c r="J3555" i="1"/>
  <c r="K3555" i="1" s="1"/>
  <c r="J3556" i="1"/>
  <c r="K3556" i="1" s="1"/>
  <c r="J3557" i="1"/>
  <c r="K3557" i="1" s="1"/>
  <c r="J3558" i="1"/>
  <c r="K3558" i="1" s="1"/>
  <c r="J3559" i="1"/>
  <c r="K3559" i="1" s="1"/>
  <c r="J3560" i="1"/>
  <c r="K3560" i="1" s="1"/>
  <c r="J3561" i="1"/>
  <c r="K3561" i="1" s="1"/>
  <c r="J3562" i="1"/>
  <c r="K3562" i="1" s="1"/>
  <c r="J3563" i="1"/>
  <c r="K3563" i="1" s="1"/>
  <c r="J3564" i="1"/>
  <c r="K3564" i="1" s="1"/>
  <c r="J3565" i="1"/>
  <c r="K3565" i="1" s="1"/>
  <c r="J3566" i="1"/>
  <c r="K3566" i="1" s="1"/>
  <c r="J3567" i="1"/>
  <c r="K3567" i="1" s="1"/>
  <c r="J3568" i="1"/>
  <c r="K3568" i="1" s="1"/>
  <c r="J3569" i="1"/>
  <c r="K3569" i="1" s="1"/>
  <c r="J3570" i="1"/>
  <c r="K3570" i="1" s="1"/>
  <c r="J3571" i="1"/>
  <c r="K3571" i="1" s="1"/>
  <c r="J3572" i="1"/>
  <c r="K3572" i="1" s="1"/>
  <c r="J3573" i="1"/>
  <c r="K3573" i="1" s="1"/>
  <c r="J3574" i="1"/>
  <c r="K3574" i="1" s="1"/>
  <c r="J3575" i="1"/>
  <c r="K3575" i="1" s="1"/>
  <c r="J3576" i="1"/>
  <c r="K3576" i="1" s="1"/>
  <c r="J3577" i="1"/>
  <c r="K3577" i="1" s="1"/>
  <c r="J3578" i="1"/>
  <c r="K3578" i="1" s="1"/>
  <c r="J3579" i="1"/>
  <c r="K3579" i="1" s="1"/>
  <c r="J3580" i="1"/>
  <c r="K3580" i="1" s="1"/>
  <c r="J3581" i="1"/>
  <c r="K3581" i="1" s="1"/>
  <c r="J3582" i="1"/>
  <c r="K3582" i="1" s="1"/>
  <c r="J3583" i="1"/>
  <c r="K3583" i="1" s="1"/>
  <c r="J3584" i="1"/>
  <c r="K3584" i="1" s="1"/>
  <c r="J3585" i="1"/>
  <c r="K3585" i="1" s="1"/>
  <c r="J3586" i="1"/>
  <c r="K3586" i="1" s="1"/>
  <c r="J3587" i="1"/>
  <c r="K3587" i="1" s="1"/>
  <c r="J3588" i="1"/>
  <c r="K3588" i="1" s="1"/>
  <c r="J3589" i="1"/>
  <c r="K3589" i="1" s="1"/>
  <c r="J3590" i="1"/>
  <c r="K3590" i="1" s="1"/>
  <c r="J3591" i="1"/>
  <c r="K3591" i="1" s="1"/>
  <c r="J3592" i="1"/>
  <c r="K3592" i="1" s="1"/>
  <c r="J3593" i="1"/>
  <c r="K3593" i="1" s="1"/>
  <c r="J3594" i="1"/>
  <c r="K3594" i="1" s="1"/>
  <c r="J3595" i="1"/>
  <c r="K3595" i="1" s="1"/>
  <c r="J3596" i="1"/>
  <c r="K3596" i="1" s="1"/>
  <c r="J3597" i="1"/>
  <c r="K3597" i="1" s="1"/>
  <c r="J3598" i="1"/>
  <c r="K3598" i="1" s="1"/>
  <c r="J3599" i="1"/>
  <c r="K3599" i="1" s="1"/>
  <c r="J3600" i="1"/>
  <c r="K3600" i="1" s="1"/>
  <c r="J3601" i="1"/>
  <c r="K3601" i="1" s="1"/>
  <c r="J3602" i="1"/>
  <c r="K3602" i="1" s="1"/>
  <c r="J3603" i="1"/>
  <c r="K3603" i="1" s="1"/>
  <c r="J3604" i="1"/>
  <c r="K3604" i="1" s="1"/>
  <c r="J3605" i="1"/>
  <c r="K3605" i="1" s="1"/>
  <c r="J3606" i="1"/>
  <c r="K3606" i="1" s="1"/>
  <c r="J3607" i="1"/>
  <c r="K3607" i="1" s="1"/>
  <c r="J3608" i="1"/>
  <c r="K3608" i="1" s="1"/>
  <c r="J3609" i="1"/>
  <c r="K3609" i="1" s="1"/>
  <c r="J3610" i="1"/>
  <c r="K3610" i="1" s="1"/>
  <c r="J3611" i="1"/>
  <c r="K3611" i="1" s="1"/>
  <c r="J3612" i="1"/>
  <c r="K3612" i="1" s="1"/>
  <c r="J3613" i="1"/>
  <c r="K3613" i="1" s="1"/>
  <c r="J3614" i="1"/>
  <c r="K3614" i="1" s="1"/>
  <c r="J3615" i="1"/>
  <c r="K3615" i="1" s="1"/>
  <c r="J3616" i="1"/>
  <c r="K3616" i="1" s="1"/>
  <c r="J3617" i="1"/>
  <c r="K3617" i="1" s="1"/>
  <c r="J3618" i="1"/>
  <c r="K3618" i="1" s="1"/>
  <c r="J3619" i="1"/>
  <c r="K3619" i="1" s="1"/>
  <c r="J3620" i="1"/>
  <c r="K3620" i="1" s="1"/>
  <c r="J3621" i="1"/>
  <c r="K3621" i="1" s="1"/>
  <c r="J3622" i="1"/>
  <c r="K3622" i="1" s="1"/>
  <c r="J3623" i="1"/>
  <c r="K3623" i="1" s="1"/>
  <c r="J3624" i="1"/>
  <c r="K3624" i="1" s="1"/>
  <c r="J3625" i="1"/>
  <c r="K3625" i="1" s="1"/>
  <c r="J3626" i="1"/>
  <c r="K3626" i="1" s="1"/>
  <c r="J3627" i="1"/>
  <c r="K3627" i="1" s="1"/>
  <c r="J3628" i="1"/>
  <c r="K3628" i="1" s="1"/>
  <c r="J3629" i="1"/>
  <c r="K3629" i="1" s="1"/>
  <c r="J3630" i="1"/>
  <c r="K3630" i="1" s="1"/>
  <c r="J3631" i="1"/>
  <c r="K3631" i="1" s="1"/>
  <c r="J3632" i="1"/>
  <c r="K3632" i="1" s="1"/>
  <c r="J3633" i="1"/>
  <c r="K3633" i="1" s="1"/>
  <c r="J3634" i="1"/>
  <c r="K3634" i="1" s="1"/>
  <c r="J3635" i="1"/>
  <c r="K3635" i="1" s="1"/>
  <c r="J3636" i="1"/>
  <c r="K3636" i="1" s="1"/>
  <c r="J3637" i="1"/>
  <c r="K3637" i="1" s="1"/>
  <c r="J3638" i="1"/>
  <c r="K3638" i="1" s="1"/>
  <c r="J3639" i="1"/>
  <c r="K3639" i="1" s="1"/>
  <c r="J3640" i="1"/>
  <c r="K3640" i="1" s="1"/>
  <c r="J3641" i="1"/>
  <c r="K3641" i="1" s="1"/>
  <c r="J3642" i="1"/>
  <c r="K3642" i="1" s="1"/>
  <c r="J3643" i="1"/>
  <c r="K3643" i="1" s="1"/>
  <c r="J3644" i="1"/>
  <c r="K3644" i="1" s="1"/>
  <c r="J3645" i="1"/>
  <c r="K3645" i="1" s="1"/>
  <c r="J3646" i="1"/>
  <c r="K3646" i="1" s="1"/>
  <c r="J3647" i="1"/>
  <c r="K3647" i="1" s="1"/>
  <c r="J3648" i="1"/>
  <c r="K3648" i="1" s="1"/>
  <c r="J3649" i="1"/>
  <c r="K3649" i="1" s="1"/>
  <c r="J3650" i="1"/>
  <c r="K3650" i="1" s="1"/>
  <c r="J3651" i="1"/>
  <c r="K3651" i="1" s="1"/>
  <c r="J3652" i="1"/>
  <c r="K3652" i="1" s="1"/>
  <c r="J3653" i="1"/>
  <c r="K3653" i="1" s="1"/>
  <c r="J3654" i="1"/>
  <c r="K3654" i="1" s="1"/>
  <c r="J3655" i="1"/>
  <c r="K3655" i="1" s="1"/>
  <c r="J3656" i="1"/>
  <c r="K3656" i="1" s="1"/>
  <c r="J3657" i="1"/>
  <c r="K3657" i="1" s="1"/>
  <c r="J3658" i="1"/>
  <c r="K3658" i="1" s="1"/>
  <c r="J3659" i="1"/>
  <c r="K3659" i="1" s="1"/>
  <c r="J3660" i="1"/>
  <c r="K3660" i="1" s="1"/>
  <c r="J3661" i="1"/>
  <c r="K3661" i="1" s="1"/>
  <c r="J3662" i="1"/>
  <c r="K3662" i="1" s="1"/>
  <c r="J3663" i="1"/>
  <c r="K3663" i="1" s="1"/>
  <c r="J3664" i="1"/>
  <c r="K3664" i="1" s="1"/>
  <c r="J3665" i="1"/>
  <c r="K3665" i="1" s="1"/>
  <c r="J3666" i="1"/>
  <c r="K3666" i="1" s="1"/>
  <c r="J3667" i="1"/>
  <c r="K3667" i="1" s="1"/>
  <c r="J3668" i="1"/>
  <c r="K3668" i="1" s="1"/>
  <c r="J3669" i="1"/>
  <c r="K3669" i="1" s="1"/>
  <c r="J3670" i="1"/>
  <c r="K3670" i="1" s="1"/>
  <c r="J3671" i="1"/>
  <c r="K3671" i="1" s="1"/>
  <c r="J3672" i="1"/>
  <c r="K3672" i="1" s="1"/>
  <c r="J3673" i="1"/>
  <c r="K3673" i="1" s="1"/>
  <c r="J3674" i="1"/>
  <c r="K3674" i="1" s="1"/>
  <c r="J3675" i="1"/>
  <c r="K3675" i="1" s="1"/>
  <c r="J3676" i="1"/>
  <c r="K3676" i="1" s="1"/>
  <c r="J3677" i="1"/>
  <c r="K3677" i="1" s="1"/>
  <c r="J3678" i="1"/>
  <c r="K3678" i="1" s="1"/>
  <c r="J3679" i="1"/>
  <c r="K3679" i="1" s="1"/>
  <c r="J3680" i="1"/>
  <c r="K3680" i="1" s="1"/>
  <c r="J3681" i="1"/>
  <c r="K3681" i="1" s="1"/>
  <c r="J3682" i="1"/>
  <c r="K3682" i="1" s="1"/>
  <c r="J3683" i="1"/>
  <c r="K3683" i="1" s="1"/>
  <c r="J3684" i="1"/>
  <c r="K3684" i="1" s="1"/>
  <c r="J3685" i="1"/>
  <c r="K3685" i="1" s="1"/>
  <c r="J3686" i="1"/>
  <c r="K3686" i="1" s="1"/>
  <c r="J3687" i="1"/>
  <c r="K3687" i="1" s="1"/>
  <c r="J3688" i="1"/>
  <c r="K3688" i="1" s="1"/>
  <c r="J3689" i="1"/>
  <c r="K3689" i="1" s="1"/>
  <c r="J3690" i="1"/>
  <c r="K3690" i="1" s="1"/>
  <c r="J3691" i="1"/>
  <c r="K3691" i="1" s="1"/>
  <c r="J3692" i="1"/>
  <c r="K3692" i="1" s="1"/>
  <c r="J3693" i="1"/>
  <c r="K3693" i="1" s="1"/>
  <c r="J3694" i="1"/>
  <c r="K3694" i="1" s="1"/>
  <c r="J3695" i="1"/>
  <c r="K3695" i="1" s="1"/>
  <c r="J3696" i="1"/>
  <c r="K3696" i="1" s="1"/>
  <c r="J3697" i="1"/>
  <c r="K3697" i="1" s="1"/>
  <c r="J3698" i="1"/>
  <c r="K3698" i="1" s="1"/>
  <c r="J3699" i="1"/>
  <c r="K3699" i="1" s="1"/>
  <c r="J3700" i="1"/>
  <c r="K3700" i="1" s="1"/>
  <c r="J3701" i="1"/>
  <c r="K3701" i="1" s="1"/>
  <c r="J3702" i="1"/>
  <c r="K3702" i="1" s="1"/>
  <c r="J3703" i="1"/>
  <c r="K3703" i="1" s="1"/>
  <c r="J3704" i="1"/>
  <c r="K3704" i="1" s="1"/>
  <c r="J3705" i="1"/>
  <c r="K3705" i="1" s="1"/>
  <c r="J3706" i="1"/>
  <c r="K3706" i="1" s="1"/>
  <c r="J3707" i="1"/>
  <c r="K3707" i="1" s="1"/>
  <c r="J3708" i="1"/>
  <c r="K3708" i="1" s="1"/>
  <c r="J3709" i="1"/>
  <c r="K3709" i="1" s="1"/>
  <c r="J3710" i="1"/>
  <c r="K3710" i="1" s="1"/>
  <c r="J3711" i="1"/>
  <c r="K3711" i="1" s="1"/>
  <c r="J3712" i="1"/>
  <c r="K3712" i="1" s="1"/>
  <c r="J3713" i="1"/>
  <c r="K3713" i="1" s="1"/>
  <c r="J3714" i="1"/>
  <c r="K3714" i="1" s="1"/>
  <c r="J3715" i="1"/>
  <c r="K3715" i="1" s="1"/>
  <c r="J3716" i="1"/>
  <c r="K3716" i="1" s="1"/>
  <c r="J3717" i="1"/>
  <c r="K3717" i="1" s="1"/>
  <c r="J3718" i="1"/>
  <c r="K3718" i="1" s="1"/>
  <c r="J3719" i="1"/>
  <c r="K3719" i="1" s="1"/>
  <c r="J3720" i="1"/>
  <c r="K3720" i="1" s="1"/>
  <c r="J3721" i="1"/>
  <c r="K3721" i="1" s="1"/>
  <c r="J3722" i="1"/>
  <c r="K3722" i="1" s="1"/>
  <c r="J3723" i="1"/>
  <c r="K3723" i="1" s="1"/>
  <c r="J3724" i="1"/>
  <c r="K3724" i="1" s="1"/>
  <c r="J3725" i="1"/>
  <c r="K3725" i="1" s="1"/>
  <c r="J3726" i="1"/>
  <c r="K3726" i="1" s="1"/>
  <c r="J3727" i="1"/>
  <c r="K3727" i="1" s="1"/>
  <c r="J3728" i="1"/>
  <c r="K3728" i="1" s="1"/>
  <c r="J3729" i="1"/>
  <c r="K3729" i="1" s="1"/>
  <c r="J3730" i="1"/>
  <c r="K3730" i="1" s="1"/>
  <c r="J3731" i="1"/>
  <c r="K3731" i="1" s="1"/>
  <c r="J3732" i="1"/>
  <c r="K3732" i="1" s="1"/>
  <c r="J3733" i="1"/>
  <c r="K3733" i="1" s="1"/>
  <c r="J3734" i="1"/>
  <c r="K3734" i="1" s="1"/>
  <c r="J3735" i="1"/>
  <c r="K3735" i="1" s="1"/>
  <c r="J3736" i="1"/>
  <c r="K3736" i="1" s="1"/>
  <c r="J3737" i="1"/>
  <c r="K3737" i="1" s="1"/>
  <c r="J3738" i="1"/>
  <c r="K3738" i="1" s="1"/>
  <c r="J3739" i="1"/>
  <c r="K3739" i="1" s="1"/>
  <c r="J3740" i="1"/>
  <c r="K3740" i="1" s="1"/>
  <c r="J3741" i="1"/>
  <c r="K3741" i="1" s="1"/>
  <c r="J3742" i="1"/>
  <c r="K3742" i="1" s="1"/>
  <c r="J3743" i="1"/>
  <c r="K3743" i="1" s="1"/>
  <c r="J3744" i="1"/>
  <c r="K3744" i="1" s="1"/>
  <c r="J3745" i="1"/>
  <c r="K3745" i="1" s="1"/>
  <c r="J3746" i="1"/>
  <c r="K3746" i="1" s="1"/>
  <c r="J3747" i="1"/>
  <c r="K3747" i="1" s="1"/>
  <c r="J3748" i="1"/>
  <c r="K3748" i="1" s="1"/>
  <c r="J3749" i="1"/>
  <c r="K3749" i="1" s="1"/>
  <c r="J3750" i="1"/>
  <c r="K3750" i="1" s="1"/>
  <c r="J3751" i="1"/>
  <c r="K3751" i="1" s="1"/>
  <c r="J3752" i="1"/>
  <c r="K3752" i="1" s="1"/>
  <c r="J3753" i="1"/>
  <c r="K3753" i="1" s="1"/>
  <c r="J3754" i="1"/>
  <c r="K3754" i="1" s="1"/>
  <c r="J3755" i="1"/>
  <c r="K3755" i="1" s="1"/>
  <c r="J3756" i="1"/>
  <c r="K3756" i="1" s="1"/>
  <c r="J3757" i="1"/>
  <c r="K3757" i="1" s="1"/>
  <c r="J3758" i="1"/>
  <c r="K3758" i="1" s="1"/>
  <c r="J3759" i="1"/>
  <c r="K3759" i="1" s="1"/>
  <c r="J3760" i="1"/>
  <c r="K3760" i="1" s="1"/>
  <c r="J3761" i="1"/>
  <c r="K3761" i="1" s="1"/>
  <c r="J3762" i="1"/>
  <c r="K3762" i="1" s="1"/>
  <c r="J3763" i="1"/>
  <c r="K3763" i="1" s="1"/>
  <c r="J3764" i="1"/>
  <c r="K3764" i="1" s="1"/>
  <c r="J3765" i="1"/>
  <c r="K3765" i="1" s="1"/>
  <c r="J3766" i="1"/>
  <c r="K3766" i="1" s="1"/>
  <c r="J3767" i="1"/>
  <c r="K3767" i="1" s="1"/>
  <c r="J3768" i="1"/>
  <c r="K3768" i="1" s="1"/>
  <c r="J3769" i="1"/>
  <c r="K3769" i="1" s="1"/>
  <c r="J3770" i="1"/>
  <c r="K3770" i="1" s="1"/>
  <c r="J3771" i="1"/>
  <c r="K3771" i="1" s="1"/>
  <c r="J3772" i="1"/>
  <c r="K3772" i="1" s="1"/>
  <c r="J3773" i="1"/>
  <c r="K3773" i="1" s="1"/>
  <c r="J3774" i="1"/>
  <c r="K3774" i="1" s="1"/>
  <c r="J3775" i="1"/>
  <c r="K3775" i="1" s="1"/>
  <c r="J3776" i="1"/>
  <c r="K3776" i="1" s="1"/>
  <c r="J3777" i="1"/>
  <c r="K3777" i="1" s="1"/>
  <c r="J3778" i="1"/>
  <c r="K3778" i="1" s="1"/>
  <c r="J3779" i="1"/>
  <c r="K3779" i="1" s="1"/>
  <c r="J3780" i="1"/>
  <c r="K3780" i="1" s="1"/>
  <c r="J3781" i="1"/>
  <c r="K3781" i="1" s="1"/>
  <c r="J3782" i="1"/>
  <c r="K3782" i="1" s="1"/>
  <c r="J3783" i="1"/>
  <c r="K3783" i="1" s="1"/>
  <c r="J3784" i="1"/>
  <c r="K3784" i="1" s="1"/>
  <c r="J3785" i="1"/>
  <c r="K3785" i="1" s="1"/>
  <c r="J3786" i="1"/>
  <c r="K3786" i="1" s="1"/>
  <c r="J3787" i="1"/>
  <c r="K3787" i="1" s="1"/>
  <c r="J3788" i="1"/>
  <c r="K3788" i="1" s="1"/>
  <c r="J3789" i="1"/>
  <c r="K3789" i="1" s="1"/>
  <c r="J3790" i="1"/>
  <c r="K3790" i="1" s="1"/>
  <c r="J3791" i="1"/>
  <c r="K3791" i="1" s="1"/>
  <c r="J3792" i="1"/>
  <c r="K3792" i="1" s="1"/>
  <c r="J3793" i="1"/>
  <c r="K3793" i="1" s="1"/>
  <c r="J3794" i="1"/>
  <c r="K3794" i="1" s="1"/>
  <c r="J3795" i="1"/>
  <c r="K3795" i="1" s="1"/>
  <c r="J3796" i="1"/>
  <c r="K3796" i="1" s="1"/>
  <c r="J3797" i="1"/>
  <c r="K3797"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80B8CE-4366-4DB9-872D-D795FE8E4BE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1306729-952B-48D6-851C-40E9A22B392E}" name="WorksheetConnection_Interactive Dashboard - Chocolate.xlsx!locations" type="102" refreshedVersion="8" minRefreshableVersion="5">
    <extLst>
      <ext xmlns:x15="http://schemas.microsoft.com/office/spreadsheetml/2010/11/main" uri="{DE250136-89BD-433C-8126-D09CA5730AF9}">
        <x15:connection id="locations">
          <x15:rangePr sourceName="_xlcn.WorksheetConnection_InteractiveDashboardChocolate.xlsxlocations1"/>
        </x15:connection>
      </ext>
    </extLst>
  </connection>
  <connection id="3" xr16:uid="{9D094252-609E-44AE-A388-970A923D5673}" name="WorksheetConnection_Interactive Dashboard - Chocolate.xlsx!people" type="102" refreshedVersion="8" minRefreshableVersion="5">
    <extLst>
      <ext xmlns:x15="http://schemas.microsoft.com/office/spreadsheetml/2010/11/main" uri="{DE250136-89BD-433C-8126-D09CA5730AF9}">
        <x15:connection id="people">
          <x15:rangePr sourceName="_xlcn.WorksheetConnection_InteractiveDashboardChocolate.xlsxpeople1"/>
        </x15:connection>
      </ext>
    </extLst>
  </connection>
  <connection id="4" xr16:uid="{CAA7517B-2A2E-434F-A78D-C4D8B3CDC8D6}" name="WorksheetConnection_Interactive Dashboard - Chocolate.xlsx!products" type="102" refreshedVersion="8" minRefreshableVersion="5">
    <extLst>
      <ext xmlns:x15="http://schemas.microsoft.com/office/spreadsheetml/2010/11/main" uri="{DE250136-89BD-433C-8126-D09CA5730AF9}">
        <x15:connection id="products">
          <x15:rangePr sourceName="_xlcn.WorksheetConnection_InteractiveDashboardChocolate.xlsxproducts1"/>
        </x15:connection>
      </ext>
    </extLst>
  </connection>
  <connection id="5" xr16:uid="{CB37E916-7A3B-46E5-B1D0-97CF232C983E}" name="WorksheetConnection_Interactive Dashboard - Chocolate.xlsx!sales" type="102" refreshedVersion="8" minRefreshableVersion="5">
    <extLst>
      <ext xmlns:x15="http://schemas.microsoft.com/office/spreadsheetml/2010/11/main" uri="{DE250136-89BD-433C-8126-D09CA5730AF9}">
        <x15:connection id="sales">
          <x15:rangePr sourceName="_xlcn.WorksheetConnection_InteractiveDashboardChocolate.xlsxsales1"/>
        </x15:connection>
      </ext>
    </extLst>
  </connection>
</connections>
</file>

<file path=xl/sharedStrings.xml><?xml version="1.0" encoding="utf-8"?>
<sst xmlns="http://schemas.openxmlformats.org/spreadsheetml/2006/main" count="11625" uniqueCount="144">
  <si>
    <t>DATA Sheet</t>
  </si>
  <si>
    <t>Sales Person</t>
  </si>
  <si>
    <t>Geography</t>
  </si>
  <si>
    <t>Product</t>
  </si>
  <si>
    <t>Date</t>
  </si>
  <si>
    <t>Amount</t>
  </si>
  <si>
    <t>Customers</t>
  </si>
  <si>
    <t>Boxes</t>
  </si>
  <si>
    <t>Barr Faughny</t>
  </si>
  <si>
    <t>New Zealand</t>
  </si>
  <si>
    <t>Raspberry Choco</t>
  </si>
  <si>
    <t>Dennison Crosswaite</t>
  </si>
  <si>
    <t>Canada</t>
  </si>
  <si>
    <t>White Choc</t>
  </si>
  <si>
    <t>Karlen McCaffrey</t>
  </si>
  <si>
    <t>USA</t>
  </si>
  <si>
    <t>99% Dark &amp; Pure</t>
  </si>
  <si>
    <t>Baker's Choco Chips</t>
  </si>
  <si>
    <t>Beverie Moffet</t>
  </si>
  <si>
    <t>Manuka Honey Choco</t>
  </si>
  <si>
    <t>Rafaelita Blaksland</t>
  </si>
  <si>
    <t>India</t>
  </si>
  <si>
    <t>85% Dark Bars</t>
  </si>
  <si>
    <t>Oby Sorrel</t>
  </si>
  <si>
    <t>UK</t>
  </si>
  <si>
    <t>Dotty Strutley</t>
  </si>
  <si>
    <t>Australia</t>
  </si>
  <si>
    <t>Organic Choco Syrup</t>
  </si>
  <si>
    <t>Brien Boise</t>
  </si>
  <si>
    <t>Caramel Stuffed Bars</t>
  </si>
  <si>
    <t>Curtice Advani</t>
  </si>
  <si>
    <t>Milk Bars</t>
  </si>
  <si>
    <t>Madelene Upcott</t>
  </si>
  <si>
    <t>Wilone O'Kielt</t>
  </si>
  <si>
    <t>Jehu Rudeforth</t>
  </si>
  <si>
    <t>Mint Chip Choco</t>
  </si>
  <si>
    <t>Orange Choco</t>
  </si>
  <si>
    <t>Eclairs</t>
  </si>
  <si>
    <t>After Nines</t>
  </si>
  <si>
    <t>Camilla Castle</t>
  </si>
  <si>
    <t>Spicy Special Slims</t>
  </si>
  <si>
    <t>Andria Kimpton</t>
  </si>
  <si>
    <t>Drinking Coco</t>
  </si>
  <si>
    <t>Peanut Butter Cubes</t>
  </si>
  <si>
    <t>Kelci Walkden</t>
  </si>
  <si>
    <t>Choco Coated Almonds</t>
  </si>
  <si>
    <t>Fruit &amp; Nut Bars</t>
  </si>
  <si>
    <t>Husein Augar</t>
  </si>
  <si>
    <t>Van Tuxwell</t>
  </si>
  <si>
    <t>50% Dark Bites</t>
  </si>
  <si>
    <t>70% Dark Bites</t>
  </si>
  <si>
    <t>Almond Choco</t>
  </si>
  <si>
    <t>Marney O'Breen</t>
  </si>
  <si>
    <t>Kaine Padly</t>
  </si>
  <si>
    <t>Jan Morforth</t>
  </si>
  <si>
    <t>Smooth Sliky Salty</t>
  </si>
  <si>
    <t>Ches Bonnell</t>
  </si>
  <si>
    <t>Gunar Cockshoot</t>
  </si>
  <si>
    <t>Gigi Bohling</t>
  </si>
  <si>
    <t>Roddy Speechley</t>
  </si>
  <si>
    <t>Mallorie Waber</t>
  </si>
  <si>
    <t>Category</t>
  </si>
  <si>
    <t>Size</t>
  </si>
  <si>
    <t>Cost per Box</t>
  </si>
  <si>
    <t>Bars</t>
  </si>
  <si>
    <t>LARGE</t>
  </si>
  <si>
    <t>Bites</t>
  </si>
  <si>
    <t>Other</t>
  </si>
  <si>
    <t>SMALL</t>
  </si>
  <si>
    <t>Geo</t>
  </si>
  <si>
    <t>Region</t>
  </si>
  <si>
    <t>APAC</t>
  </si>
  <si>
    <t>Americas</t>
  </si>
  <si>
    <t>Europe</t>
  </si>
  <si>
    <t>Sales person</t>
  </si>
  <si>
    <t>Team</t>
  </si>
  <si>
    <t>Yummies</t>
  </si>
  <si>
    <t>Delish</t>
  </si>
  <si>
    <t>Jucies</t>
  </si>
  <si>
    <t>SALES Data</t>
  </si>
  <si>
    <t>PRODUCT Data</t>
  </si>
  <si>
    <t>LOCATION Data</t>
  </si>
  <si>
    <t>PEOPLE Data</t>
  </si>
  <si>
    <t>Tempo</t>
  </si>
  <si>
    <t>Colors</t>
  </si>
  <si>
    <t>SAMPLE TILE</t>
  </si>
  <si>
    <t>Maps from</t>
  </si>
  <si>
    <t>https://github.com/djaiss/mapsicon</t>
  </si>
  <si>
    <t>Image</t>
  </si>
  <si>
    <t>Country</t>
  </si>
  <si>
    <t>Background</t>
  </si>
  <si>
    <t>Highlight</t>
  </si>
  <si>
    <t>Highlight 2</t>
  </si>
  <si>
    <t>Chart Color (guages)</t>
  </si>
  <si>
    <t>Faded</t>
  </si>
  <si>
    <t>Text Colors</t>
  </si>
  <si>
    <t>Headings</t>
  </si>
  <si>
    <t>Labels</t>
  </si>
  <si>
    <t>Tables</t>
  </si>
  <si>
    <t>Color1</t>
  </si>
  <si>
    <t>Color2</t>
  </si>
  <si>
    <t>Color3</t>
  </si>
  <si>
    <t>Calculation Worksheet</t>
  </si>
  <si>
    <t>Sum of Amount</t>
  </si>
  <si>
    <t>Sum of Boxes</t>
  </si>
  <si>
    <t>Values</t>
  </si>
  <si>
    <t>Total Shipments</t>
  </si>
  <si>
    <t>Total Cost</t>
  </si>
  <si>
    <t>Total Profit</t>
  </si>
  <si>
    <t>Sum of Total Profit</t>
  </si>
  <si>
    <t>Margin</t>
  </si>
  <si>
    <t>Date (Year)</t>
  </si>
  <si>
    <t>Date (Month)</t>
  </si>
  <si>
    <t>2021</t>
  </si>
  <si>
    <t>2022</t>
  </si>
  <si>
    <t>Jan</t>
  </si>
  <si>
    <t>Feb</t>
  </si>
  <si>
    <t>Mar</t>
  </si>
  <si>
    <t>Apr</t>
  </si>
  <si>
    <t>May</t>
  </si>
  <si>
    <t>Jun</t>
  </si>
  <si>
    <t>Jul</t>
  </si>
  <si>
    <t>Aug</t>
  </si>
  <si>
    <t>Sep</t>
  </si>
  <si>
    <t>Oct</t>
  </si>
  <si>
    <t>Nov</t>
  </si>
  <si>
    <t>Dec</t>
  </si>
  <si>
    <t>Sum of Total Cost</t>
  </si>
  <si>
    <t>Summary for Dashboard</t>
  </si>
  <si>
    <t>KPI</t>
  </si>
  <si>
    <t>Total Amount</t>
  </si>
  <si>
    <t>Shipments</t>
  </si>
  <si>
    <t>This Month</t>
  </si>
  <si>
    <t>Previous Month</t>
  </si>
  <si>
    <t>MoM %</t>
  </si>
  <si>
    <t>Overall</t>
  </si>
  <si>
    <t>Selected</t>
  </si>
  <si>
    <t>DISPLAY</t>
  </si>
  <si>
    <t>Format Code</t>
  </si>
  <si>
    <t>$#,,.00"m"</t>
  </si>
  <si>
    <t>#,#,.0"k"</t>
  </si>
  <si>
    <t>#,##</t>
  </si>
  <si>
    <t>Category Selected?</t>
  </si>
  <si>
    <t>continue at minute 40:55 on how to create a fully interactive and awesome dashboard in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</si>
</sst>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3" formatCode="_(* #,##0.00_);_(* \(#,##0.00\);_(* &quot;-&quot;??_);_(@_)"/>
    <numFmt numFmtId="164" formatCode="&quot;$&quot;#,##0.00"/>
    <numFmt numFmtId="165" formatCode="&quot;$&quot;#,##0"/>
    <numFmt numFmtId="166" formatCode="0.0%"/>
    <numFmt numFmtId="172" formatCode="0.0%;\-0.0%;0.0%"/>
    <numFmt numFmtId="174" formatCode="_(&quot;$&quot;* #,##0_);_(&quot;$&quot;* \(#,##0\);_(&quot;$&quot;* &quot;-&quot;??_);_(@_)"/>
    <numFmt numFmtId="176" formatCode="_(* #,##0_);_(* \(#,##0\);_(* &quot;-&quot;??_);_(@_)"/>
  </numFmts>
  <fonts count="12" x14ac:knownFonts="1">
    <font>
      <sz val="11"/>
      <color theme="1"/>
      <name val="Arial"/>
      <family val="2"/>
      <scheme val="minor"/>
    </font>
    <font>
      <sz val="28"/>
      <color theme="1"/>
      <name val="Barlow Condensed ExtraBold"/>
      <scheme val="major"/>
    </font>
    <font>
      <b/>
      <sz val="11"/>
      <color theme="1"/>
      <name val="Arial"/>
      <family val="2"/>
      <scheme val="minor"/>
    </font>
    <font>
      <sz val="8"/>
      <name val="Arial"/>
      <family val="2"/>
      <scheme val="minor"/>
    </font>
    <font>
      <sz val="11"/>
      <color theme="7"/>
      <name val="Arial"/>
      <family val="2"/>
      <scheme val="minor"/>
    </font>
    <font>
      <sz val="11"/>
      <color theme="1" tint="0.499984740745262"/>
      <name val="Arial"/>
      <family val="2"/>
      <scheme val="minor"/>
    </font>
    <font>
      <sz val="11"/>
      <color theme="1"/>
      <name val="Arial"/>
      <family val="2"/>
      <scheme val="minor"/>
    </font>
    <font>
      <b/>
      <sz val="22"/>
      <color theme="1"/>
      <name val="Arial"/>
      <family val="2"/>
      <scheme val="minor"/>
    </font>
    <font>
      <b/>
      <sz val="11"/>
      <color theme="0"/>
      <name val="Arial"/>
      <family val="2"/>
      <scheme val="minor"/>
    </font>
    <font>
      <sz val="11"/>
      <color theme="0"/>
      <name val="Arial"/>
      <family val="2"/>
      <scheme val="minor"/>
    </font>
    <font>
      <i/>
      <sz val="10"/>
      <color theme="7" tint="0.39997558519241921"/>
      <name val="Arial"/>
      <family val="2"/>
      <scheme val="minor"/>
    </font>
    <font>
      <sz val="11"/>
      <color theme="0" tint="-0.249977111117893"/>
      <name val="Arial"/>
      <family val="2"/>
      <scheme val="minor"/>
    </font>
  </fonts>
  <fills count="12">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1" tint="0.14999847407452621"/>
        <bgColor indexed="64"/>
      </patternFill>
    </fill>
    <fill>
      <patternFill patternType="solid">
        <fgColor rgb="FF00B0F0"/>
        <bgColor indexed="64"/>
      </patternFill>
    </fill>
    <fill>
      <patternFill patternType="solid">
        <fgColor theme="7"/>
        <bgColor indexed="64"/>
      </patternFill>
    </fill>
    <fill>
      <patternFill patternType="solid">
        <fgColor theme="9"/>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5"/>
        <bgColor indexed="64"/>
      </patternFill>
    </fill>
    <fill>
      <patternFill patternType="solid">
        <fgColor rgb="FFFFC000"/>
        <bgColor indexed="64"/>
      </patternFill>
    </fill>
  </fills>
  <borders count="1">
    <border>
      <left/>
      <right/>
      <top/>
      <bottom/>
      <diagonal/>
    </border>
  </borders>
  <cellStyleXfs count="3">
    <xf numFmtId="0" fontId="0" fillId="0" borderId="0"/>
    <xf numFmtId="9" fontId="6" fillId="0" borderId="0" applyFont="0" applyFill="0" applyBorder="0" applyAlignment="0" applyProtection="0"/>
    <xf numFmtId="43" fontId="6" fillId="0" borderId="0" applyFont="0" applyFill="0" applyBorder="0" applyAlignment="0" applyProtection="0"/>
  </cellStyleXfs>
  <cellXfs count="37">
    <xf numFmtId="0" fontId="0" fillId="0" borderId="0" xfId="0"/>
    <xf numFmtId="0" fontId="0" fillId="2" borderId="0" xfId="0" applyFill="1"/>
    <xf numFmtId="0" fontId="0" fillId="3" borderId="0" xfId="0" applyFill="1"/>
    <xf numFmtId="0" fontId="0" fillId="0" borderId="0" xfId="0" applyAlignment="1">
      <alignment horizontal="right"/>
    </xf>
    <xf numFmtId="14" fontId="0" fillId="0" borderId="0" xfId="0" applyNumberFormat="1"/>
    <xf numFmtId="6" fontId="0" fillId="0" borderId="0" xfId="0" applyNumberFormat="1"/>
    <xf numFmtId="3" fontId="0" fillId="0" borderId="0" xfId="0" applyNumberFormat="1"/>
    <xf numFmtId="8" fontId="0" fillId="0" borderId="0" xfId="0" applyNumberFormat="1"/>
    <xf numFmtId="0" fontId="0" fillId="4" borderId="0" xfId="0" applyFill="1"/>
    <xf numFmtId="0" fontId="1" fillId="3" borderId="0" xfId="0" applyFont="1" applyFill="1" applyAlignment="1">
      <alignment vertical="center"/>
    </xf>
    <xf numFmtId="0" fontId="0" fillId="0" borderId="0" xfId="0" applyAlignment="1">
      <alignment vertical="top"/>
    </xf>
    <xf numFmtId="0" fontId="2" fillId="0" borderId="0" xfId="0" applyFont="1"/>
    <xf numFmtId="0" fontId="0" fillId="5" borderId="0" xfId="0" applyFill="1"/>
    <xf numFmtId="0" fontId="0" fillId="6" borderId="0" xfId="0" applyFill="1"/>
    <xf numFmtId="0" fontId="0" fillId="7" borderId="0" xfId="0" applyFill="1"/>
    <xf numFmtId="0" fontId="0" fillId="8" borderId="0" xfId="0" applyFill="1"/>
    <xf numFmtId="0" fontId="4" fillId="6" borderId="0" xfId="0" applyFont="1" applyFill="1"/>
    <xf numFmtId="0" fontId="5" fillId="9" borderId="0" xfId="0" applyFont="1" applyFill="1"/>
    <xf numFmtId="0" fontId="0" fillId="9" borderId="0" xfId="0" applyFill="1"/>
    <xf numFmtId="0" fontId="0" fillId="10" borderId="0" xfId="0" applyFill="1"/>
    <xf numFmtId="0" fontId="0" fillId="11" borderId="0" xfId="0" applyFill="1"/>
    <xf numFmtId="0" fontId="7" fillId="11" borderId="0" xfId="0" applyFont="1" applyFill="1"/>
    <xf numFmtId="0" fontId="0" fillId="0" borderId="0" xfId="0" pivotButton="1"/>
    <xf numFmtId="164" fontId="0" fillId="0" borderId="0" xfId="0" applyNumberFormat="1"/>
    <xf numFmtId="165" fontId="0" fillId="0" borderId="0" xfId="0" applyNumberFormat="1"/>
    <xf numFmtId="166" fontId="0" fillId="0" borderId="0" xfId="1" applyNumberFormat="1" applyFont="1"/>
    <xf numFmtId="1" fontId="0" fillId="0" borderId="0" xfId="0" applyNumberFormat="1"/>
    <xf numFmtId="172" fontId="0" fillId="0" borderId="0" xfId="0" applyNumberFormat="1"/>
    <xf numFmtId="174" fontId="0" fillId="0" borderId="0" xfId="0" applyNumberFormat="1"/>
    <xf numFmtId="9" fontId="0" fillId="0" borderId="0" xfId="1" applyFont="1"/>
    <xf numFmtId="176" fontId="0" fillId="0" borderId="0" xfId="2" applyNumberFormat="1" applyFont="1"/>
    <xf numFmtId="166" fontId="10" fillId="4" borderId="0" xfId="1" applyNumberFormat="1" applyFont="1" applyFill="1" applyAlignment="1">
      <alignment horizontal="left"/>
    </xf>
    <xf numFmtId="0" fontId="10" fillId="4" borderId="0" xfId="0" applyFont="1" applyFill="1"/>
    <xf numFmtId="9" fontId="9" fillId="4" borderId="0" xfId="0" applyNumberFormat="1" applyFont="1" applyFill="1"/>
    <xf numFmtId="9" fontId="9" fillId="4" borderId="0" xfId="0" applyNumberFormat="1" applyFont="1" applyFill="1" applyAlignment="1">
      <alignment horizontal="center"/>
    </xf>
    <xf numFmtId="9" fontId="11" fillId="4" borderId="0" xfId="0" applyNumberFormat="1" applyFont="1" applyFill="1" applyAlignment="1">
      <alignment horizontal="center"/>
    </xf>
    <xf numFmtId="0" fontId="8" fillId="4" borderId="0" xfId="0" applyFont="1" applyFill="1"/>
  </cellXfs>
  <cellStyles count="3">
    <cellStyle name="Comma" xfId="2" builtinId="3"/>
    <cellStyle name="Normal" xfId="0" builtinId="0"/>
    <cellStyle name="Percent" xfId="1" builtinId="5"/>
  </cellStyles>
  <dxfs count="120">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font>
        <color theme="7"/>
      </font>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34" formatCode="_(&quot;$&quot;* #,##0.00_);_(&quot;$&quot;* \(#,##0.00\);_(&quot;$&quot;* &quot;-&quot;??_);_(@_)"/>
    </dxf>
    <dxf>
      <numFmt numFmtId="174" formatCode="_(&quot;$&quot;* #,##0_);_(&quot;$&quot;* \(#,##0\);_(&quot;$&quot;* &quot;-&quot;??_);_(@_)"/>
    </dxf>
    <dxf>
      <numFmt numFmtId="174" formatCode="_(&quot;$&quot;* #,##0_);_(&quot;$&quot;* \(#,##0\);_(&quot;$&quot;* &quot;-&quot;??_);_(@_)"/>
    </dxf>
    <dxf>
      <numFmt numFmtId="174" formatCode="_(&quot;$&quot;* #,##0_);_(&quot;$&quot;* \(#,##0\);_(&quot;$&quot;* &quot;-&quot;??_);_(@_)"/>
    </dxf>
    <dxf>
      <numFmt numFmtId="174" formatCode="_(&quot;$&quot;* #,##0_);_(&quot;$&quot;* \(#,##0\);_(&quot;$&quot;* &quot;-&quot;??_);_(@_)"/>
    </dxf>
    <dxf>
      <numFmt numFmtId="164" formatCode="&quot;$&quot;#,##0.00"/>
    </dxf>
    <dxf>
      <numFmt numFmtId="12" formatCode="&quot;$&quot;#,##0.00_);[Red]\(&quot;$&quot;#,##0.00\)"/>
    </dxf>
    <dxf>
      <numFmt numFmtId="12" formatCode="&quot;$&quot;#,##0.00_);[Red]\(&quot;$&quot;#,##0.00\)"/>
    </dxf>
    <dxf>
      <numFmt numFmtId="164" formatCode="&quot;$&quot;#,##0.00"/>
    </dxf>
    <dxf>
      <numFmt numFmtId="3" formatCode="#,##0"/>
    </dxf>
    <dxf>
      <numFmt numFmtId="10" formatCode="&quot;$&quot;#,##0_);[Red]\(&quot;$&quot;#,##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10" Type="http://schemas.microsoft.com/office/2007/relationships/slicerCache" Target="slicerCaches/slicerCache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haredStrings" Target="sharedStrings.xml"/><Relationship Id="rId22"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svg"/><Relationship Id="rId1" Type="http://schemas.openxmlformats.org/officeDocument/2006/relationships/image" Target="../media/image2.png"/><Relationship Id="rId4" Type="http://schemas.openxmlformats.org/officeDocument/2006/relationships/image" Target="../media/image5.svg"/></Relationships>
</file>

<file path=xl/drawings/_rels/drawing3.xml.rels><?xml version="1.0" encoding="UTF-8" standalone="yes"?>
<Relationships xmlns="http://schemas.openxmlformats.org/package/2006/relationships"><Relationship Id="rId3" Type="http://schemas.openxmlformats.org/officeDocument/2006/relationships/image" Target="../media/image3.svg"/><Relationship Id="rId7" Type="http://schemas.openxmlformats.org/officeDocument/2006/relationships/image" Target="../media/image8.emf"/><Relationship Id="rId2" Type="http://schemas.openxmlformats.org/officeDocument/2006/relationships/image" Target="../media/image2.png"/><Relationship Id="rId1" Type="http://schemas.openxmlformats.org/officeDocument/2006/relationships/image" Target="../media/image6.png"/><Relationship Id="rId6" Type="http://schemas.openxmlformats.org/officeDocument/2006/relationships/image" Target="../media/image7.emf"/><Relationship Id="rId5" Type="http://schemas.openxmlformats.org/officeDocument/2006/relationships/image" Target="../media/image5.sv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image" Target="../media/image17.svg"/><Relationship Id="rId13" Type="http://schemas.openxmlformats.org/officeDocument/2006/relationships/image" Target="../media/image2.png"/><Relationship Id="rId18" Type="http://schemas.openxmlformats.org/officeDocument/2006/relationships/image" Target="../media/image23.png"/><Relationship Id="rId26" Type="http://schemas.openxmlformats.org/officeDocument/2006/relationships/image" Target="../media/image31.svg"/><Relationship Id="rId3" Type="http://schemas.openxmlformats.org/officeDocument/2006/relationships/image" Target="../media/image12.png"/><Relationship Id="rId21" Type="http://schemas.openxmlformats.org/officeDocument/2006/relationships/image" Target="../media/image26.png"/><Relationship Id="rId7" Type="http://schemas.openxmlformats.org/officeDocument/2006/relationships/image" Target="../media/image16.png"/><Relationship Id="rId12" Type="http://schemas.openxmlformats.org/officeDocument/2006/relationships/image" Target="../media/image5.svg"/><Relationship Id="rId17" Type="http://schemas.openxmlformats.org/officeDocument/2006/relationships/image" Target="../media/image22.png"/><Relationship Id="rId25" Type="http://schemas.openxmlformats.org/officeDocument/2006/relationships/image" Target="../media/image30.png"/><Relationship Id="rId2" Type="http://schemas.openxmlformats.org/officeDocument/2006/relationships/image" Target="../media/image11.png"/><Relationship Id="rId16" Type="http://schemas.openxmlformats.org/officeDocument/2006/relationships/image" Target="../media/image21.svg"/><Relationship Id="rId20" Type="http://schemas.openxmlformats.org/officeDocument/2006/relationships/image" Target="../media/image25.png"/><Relationship Id="rId1" Type="http://schemas.openxmlformats.org/officeDocument/2006/relationships/image" Target="../media/image6.png"/><Relationship Id="rId6" Type="http://schemas.openxmlformats.org/officeDocument/2006/relationships/image" Target="../media/image15.svg"/><Relationship Id="rId11" Type="http://schemas.openxmlformats.org/officeDocument/2006/relationships/image" Target="../media/image4.png"/><Relationship Id="rId24" Type="http://schemas.openxmlformats.org/officeDocument/2006/relationships/image" Target="../media/image29.svg"/><Relationship Id="rId5" Type="http://schemas.openxmlformats.org/officeDocument/2006/relationships/image" Target="../media/image14.png"/><Relationship Id="rId15" Type="http://schemas.openxmlformats.org/officeDocument/2006/relationships/image" Target="../media/image20.png"/><Relationship Id="rId23" Type="http://schemas.openxmlformats.org/officeDocument/2006/relationships/image" Target="../media/image28.png"/><Relationship Id="rId28" Type="http://schemas.openxmlformats.org/officeDocument/2006/relationships/image" Target="../media/image33.svg"/><Relationship Id="rId10" Type="http://schemas.openxmlformats.org/officeDocument/2006/relationships/image" Target="../media/image19.svg"/><Relationship Id="rId19" Type="http://schemas.openxmlformats.org/officeDocument/2006/relationships/image" Target="../media/image24.png"/><Relationship Id="rId4" Type="http://schemas.openxmlformats.org/officeDocument/2006/relationships/image" Target="../media/image13.svg"/><Relationship Id="rId9" Type="http://schemas.openxmlformats.org/officeDocument/2006/relationships/image" Target="../media/image18.png"/><Relationship Id="rId14" Type="http://schemas.openxmlformats.org/officeDocument/2006/relationships/image" Target="../media/image3.svg"/><Relationship Id="rId22" Type="http://schemas.openxmlformats.org/officeDocument/2006/relationships/image" Target="../media/image27.png"/><Relationship Id="rId27" Type="http://schemas.openxmlformats.org/officeDocument/2006/relationships/image" Target="../media/image32.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0</xdr:row>
      <xdr:rowOff>142957</xdr:rowOff>
    </xdr:from>
    <xdr:to>
      <xdr:col>14</xdr:col>
      <xdr:colOff>657528</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9620250" y="142957"/>
          <a:ext cx="2314878" cy="704768"/>
        </a:xfrm>
        <a:prstGeom prst="roundRect">
          <a:avLst>
            <a:gd name="adj" fmla="val 9910"/>
          </a:avLst>
        </a:prstGeom>
        <a:solidFill>
          <a:schemeClr val="bg1"/>
        </a:solid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476250</xdr:colOff>
      <xdr:row>38</xdr:row>
      <xdr:rowOff>19051</xdr:rowOff>
    </xdr:from>
    <xdr:to>
      <xdr:col>17</xdr:col>
      <xdr:colOff>59055</xdr:colOff>
      <xdr:row>39</xdr:row>
      <xdr:rowOff>20956</xdr:rowOff>
    </xdr:to>
    <xdr:pic>
      <xdr:nvPicPr>
        <xdr:cNvPr id="3" name="Graphic 2" descr="Shopping cart with solid fill">
          <a:extLst>
            <a:ext uri="{FF2B5EF4-FFF2-40B4-BE49-F238E27FC236}">
              <a16:creationId xmlns:a16="http://schemas.microsoft.com/office/drawing/2014/main" id="{D8B14B18-6203-4619-9B45-F20E831F35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039975" y="7277101"/>
          <a:ext cx="182880" cy="182880"/>
        </a:xfrm>
        <a:prstGeom prst="rect">
          <a:avLst/>
        </a:prstGeom>
      </xdr:spPr>
    </xdr:pic>
    <xdr:clientData/>
  </xdr:twoCellAnchor>
  <xdr:twoCellAnchor>
    <xdr:from>
      <xdr:col>17</xdr:col>
      <xdr:colOff>66675</xdr:colOff>
      <xdr:row>38</xdr:row>
      <xdr:rowOff>0</xdr:rowOff>
    </xdr:from>
    <xdr:to>
      <xdr:col>18</xdr:col>
      <xdr:colOff>447675</xdr:colOff>
      <xdr:row>39</xdr:row>
      <xdr:rowOff>47626</xdr:rowOff>
    </xdr:to>
    <xdr:sp macro="" textlink="">
      <xdr:nvSpPr>
        <xdr:cNvPr id="4" name="TextBox 3">
          <a:extLst>
            <a:ext uri="{FF2B5EF4-FFF2-40B4-BE49-F238E27FC236}">
              <a16:creationId xmlns:a16="http://schemas.microsoft.com/office/drawing/2014/main" id="{2FE81E55-AD82-47D8-A57B-0992A16FC418}"/>
            </a:ext>
          </a:extLst>
        </xdr:cNvPr>
        <xdr:cNvSpPr txBox="1"/>
      </xdr:nvSpPr>
      <xdr:spPr>
        <a:xfrm>
          <a:off x="15230475" y="7258050"/>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SALES</a:t>
          </a:r>
        </a:p>
      </xdr:txBody>
    </xdr:sp>
    <xdr:clientData/>
  </xdr:twoCellAnchor>
  <xdr:twoCellAnchor>
    <xdr:from>
      <xdr:col>16</xdr:col>
      <xdr:colOff>457200</xdr:colOff>
      <xdr:row>38</xdr:row>
      <xdr:rowOff>142876</xdr:rowOff>
    </xdr:from>
    <xdr:to>
      <xdr:col>19</xdr:col>
      <xdr:colOff>409575</xdr:colOff>
      <xdr:row>41</xdr:row>
      <xdr:rowOff>142876</xdr:rowOff>
    </xdr:to>
    <xdr:sp macro="" textlink="$O$40">
      <xdr:nvSpPr>
        <xdr:cNvPr id="5" name="TextBox 4">
          <a:extLst>
            <a:ext uri="{FF2B5EF4-FFF2-40B4-BE49-F238E27FC236}">
              <a16:creationId xmlns:a16="http://schemas.microsoft.com/office/drawing/2014/main" id="{0E95E51C-D5DF-4BB8-9F48-3F3366267D40}"/>
            </a:ext>
          </a:extLst>
        </xdr:cNvPr>
        <xdr:cNvSpPr txBox="1"/>
      </xdr:nvSpPr>
      <xdr:spPr>
        <a:xfrm>
          <a:off x="15020925" y="7400926"/>
          <a:ext cx="2171700"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EE3A4209-96E4-4D9E-B205-E3103DE1EDCA}" type="TxLink">
            <a:rPr lang="en-US" sz="2800" b="0" i="0" u="none" strike="noStrike">
              <a:solidFill>
                <a:srgbClr val="00B0F0"/>
              </a:solidFill>
              <a:latin typeface="+mj-lt"/>
              <a:ea typeface="+mn-ea"/>
              <a:cs typeface="Arial"/>
            </a:rPr>
            <a:t>$21.70m</a:t>
          </a:fld>
          <a:endParaRPr lang="en-US" sz="2800">
            <a:solidFill>
              <a:srgbClr val="00B0F0"/>
            </a:solidFill>
            <a:latin typeface="+mj-lt"/>
            <a:ea typeface="+mn-ea"/>
            <a:cs typeface="+mn-cs"/>
          </a:endParaRPr>
        </a:p>
      </xdr:txBody>
    </xdr:sp>
    <xdr:clientData/>
  </xdr:twoCellAnchor>
  <xdr:twoCellAnchor editAs="oneCell">
    <xdr:from>
      <xdr:col>17</xdr:col>
      <xdr:colOff>19050</xdr:colOff>
      <xdr:row>43</xdr:row>
      <xdr:rowOff>19051</xdr:rowOff>
    </xdr:from>
    <xdr:to>
      <xdr:col>17</xdr:col>
      <xdr:colOff>201930</xdr:colOff>
      <xdr:row>44</xdr:row>
      <xdr:rowOff>20956</xdr:rowOff>
    </xdr:to>
    <xdr:pic>
      <xdr:nvPicPr>
        <xdr:cNvPr id="6" name="Graphic 5">
          <a:extLst>
            <a:ext uri="{FF2B5EF4-FFF2-40B4-BE49-F238E27FC236}">
              <a16:creationId xmlns:a16="http://schemas.microsoft.com/office/drawing/2014/main" id="{7C4AE945-4DB5-44DA-88A3-A9DBF16D2EC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15182850" y="8181976"/>
          <a:ext cx="182880" cy="182880"/>
        </a:xfrm>
        <a:prstGeom prst="rect">
          <a:avLst/>
        </a:prstGeom>
      </xdr:spPr>
    </xdr:pic>
    <xdr:clientData/>
  </xdr:twoCellAnchor>
  <xdr:twoCellAnchor>
    <xdr:from>
      <xdr:col>17</xdr:col>
      <xdr:colOff>209550</xdr:colOff>
      <xdr:row>43</xdr:row>
      <xdr:rowOff>0</xdr:rowOff>
    </xdr:from>
    <xdr:to>
      <xdr:col>18</xdr:col>
      <xdr:colOff>590550</xdr:colOff>
      <xdr:row>44</xdr:row>
      <xdr:rowOff>47626</xdr:rowOff>
    </xdr:to>
    <xdr:sp macro="" textlink="">
      <xdr:nvSpPr>
        <xdr:cNvPr id="7" name="TextBox 6">
          <a:extLst>
            <a:ext uri="{FF2B5EF4-FFF2-40B4-BE49-F238E27FC236}">
              <a16:creationId xmlns:a16="http://schemas.microsoft.com/office/drawing/2014/main" id="{4C1A749F-035E-4A32-BECB-32B5F314E99B}"/>
            </a:ext>
          </a:extLst>
        </xdr:cNvPr>
        <xdr:cNvSpPr txBox="1"/>
      </xdr:nvSpPr>
      <xdr:spPr>
        <a:xfrm>
          <a:off x="15373350" y="8162925"/>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COST</a:t>
          </a:r>
        </a:p>
      </xdr:txBody>
    </xdr:sp>
    <xdr:clientData/>
  </xdr:twoCellAnchor>
  <xdr:twoCellAnchor>
    <xdr:from>
      <xdr:col>17</xdr:col>
      <xdr:colOff>0</xdr:colOff>
      <xdr:row>43</xdr:row>
      <xdr:rowOff>142876</xdr:rowOff>
    </xdr:from>
    <xdr:to>
      <xdr:col>19</xdr:col>
      <xdr:colOff>552450</xdr:colOff>
      <xdr:row>46</xdr:row>
      <xdr:rowOff>142876</xdr:rowOff>
    </xdr:to>
    <xdr:sp macro="" textlink="$O$43">
      <xdr:nvSpPr>
        <xdr:cNvPr id="8" name="TextBox 7">
          <a:extLst>
            <a:ext uri="{FF2B5EF4-FFF2-40B4-BE49-F238E27FC236}">
              <a16:creationId xmlns:a16="http://schemas.microsoft.com/office/drawing/2014/main" id="{8D606B04-44AD-4238-A19C-83BF002B6972}"/>
            </a:ext>
          </a:extLst>
        </xdr:cNvPr>
        <xdr:cNvSpPr txBox="1"/>
      </xdr:nvSpPr>
      <xdr:spPr>
        <a:xfrm>
          <a:off x="15163800" y="8305801"/>
          <a:ext cx="2171700"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3B909232-534F-4A28-BFA1-E9FEF1472922}" type="TxLink">
            <a:rPr lang="en-US" sz="2800" b="0" i="0" u="none" strike="noStrike">
              <a:solidFill>
                <a:schemeClr val="accent2">
                  <a:lumMod val="75000"/>
                </a:schemeClr>
              </a:solidFill>
              <a:latin typeface="+mj-lt"/>
              <a:ea typeface="+mn-ea"/>
              <a:cs typeface="Arial"/>
            </a:rPr>
            <a:t>$6.68m</a:t>
          </a:fld>
          <a:endParaRPr lang="en-US" sz="2800">
            <a:solidFill>
              <a:schemeClr val="accent2">
                <a:lumMod val="75000"/>
              </a:schemeClr>
            </a:solidFill>
            <a:latin typeface="+mj-lt"/>
            <a:ea typeface="+mn-ea"/>
            <a:cs typeface="+mn-cs"/>
          </a:endParaRPr>
        </a:p>
      </xdr:txBody>
    </xdr:sp>
    <xdr:clientData/>
  </xdr:twoCellAnchor>
  <xdr:twoCellAnchor editAs="oneCell">
    <xdr:from>
      <xdr:col>17</xdr:col>
      <xdr:colOff>19050</xdr:colOff>
      <xdr:row>47</xdr:row>
      <xdr:rowOff>57150</xdr:rowOff>
    </xdr:from>
    <xdr:to>
      <xdr:col>17</xdr:col>
      <xdr:colOff>201930</xdr:colOff>
      <xdr:row>48</xdr:row>
      <xdr:rowOff>59055</xdr:rowOff>
    </xdr:to>
    <xdr:pic>
      <xdr:nvPicPr>
        <xdr:cNvPr id="9" name="Graphic 8">
          <a:extLst>
            <a:ext uri="{FF2B5EF4-FFF2-40B4-BE49-F238E27FC236}">
              <a16:creationId xmlns:a16="http://schemas.microsoft.com/office/drawing/2014/main" id="{AEED6302-6787-444D-8BDE-5008C5D81B9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15182850" y="8943975"/>
          <a:ext cx="182880" cy="182880"/>
        </a:xfrm>
        <a:prstGeom prst="rect">
          <a:avLst/>
        </a:prstGeom>
      </xdr:spPr>
    </xdr:pic>
    <xdr:clientData/>
  </xdr:twoCellAnchor>
  <xdr:twoCellAnchor>
    <xdr:from>
      <xdr:col>17</xdr:col>
      <xdr:colOff>209550</xdr:colOff>
      <xdr:row>47</xdr:row>
      <xdr:rowOff>38099</xdr:rowOff>
    </xdr:from>
    <xdr:to>
      <xdr:col>18</xdr:col>
      <xdr:colOff>590550</xdr:colOff>
      <xdr:row>48</xdr:row>
      <xdr:rowOff>85725</xdr:rowOff>
    </xdr:to>
    <xdr:sp macro="" textlink="">
      <xdr:nvSpPr>
        <xdr:cNvPr id="10" name="TextBox 9">
          <a:extLst>
            <a:ext uri="{FF2B5EF4-FFF2-40B4-BE49-F238E27FC236}">
              <a16:creationId xmlns:a16="http://schemas.microsoft.com/office/drawing/2014/main" id="{82360FF7-D37E-4C53-AA57-3379F54A2282}"/>
            </a:ext>
          </a:extLst>
        </xdr:cNvPr>
        <xdr:cNvSpPr txBox="1"/>
      </xdr:nvSpPr>
      <xdr:spPr>
        <a:xfrm>
          <a:off x="15373350" y="8924924"/>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PROFIT</a:t>
          </a:r>
        </a:p>
      </xdr:txBody>
    </xdr:sp>
    <xdr:clientData/>
  </xdr:twoCellAnchor>
  <xdr:twoCellAnchor>
    <xdr:from>
      <xdr:col>17</xdr:col>
      <xdr:colOff>0</xdr:colOff>
      <xdr:row>48</xdr:row>
      <xdr:rowOff>0</xdr:rowOff>
    </xdr:from>
    <xdr:to>
      <xdr:col>19</xdr:col>
      <xdr:colOff>552450</xdr:colOff>
      <xdr:row>51</xdr:row>
      <xdr:rowOff>0</xdr:rowOff>
    </xdr:to>
    <xdr:sp macro="" textlink="$O$44">
      <xdr:nvSpPr>
        <xdr:cNvPr id="11" name="TextBox 10">
          <a:extLst>
            <a:ext uri="{FF2B5EF4-FFF2-40B4-BE49-F238E27FC236}">
              <a16:creationId xmlns:a16="http://schemas.microsoft.com/office/drawing/2014/main" id="{8114CFC6-677D-4050-85E5-8887D74FF126}"/>
            </a:ext>
          </a:extLst>
        </xdr:cNvPr>
        <xdr:cNvSpPr txBox="1"/>
      </xdr:nvSpPr>
      <xdr:spPr>
        <a:xfrm>
          <a:off x="15163800" y="9067800"/>
          <a:ext cx="2171700"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360B6E79-1FB5-482D-8D6D-DB2C10814203}" type="TxLink">
            <a:rPr lang="en-US" sz="2800" b="0" i="0" u="none" strike="noStrike">
              <a:solidFill>
                <a:srgbClr val="000000"/>
              </a:solidFill>
              <a:latin typeface="+mj-lt"/>
              <a:ea typeface="+mn-ea"/>
              <a:cs typeface="Arial"/>
            </a:rPr>
            <a:t>$15.02m</a:t>
          </a:fld>
          <a:endParaRPr lang="en-US" sz="2800">
            <a:gradFill flip="none" rotWithShape="1">
              <a:gsLst>
                <a:gs pos="34000">
                  <a:srgbClr val="92D050"/>
                </a:gs>
                <a:gs pos="91000">
                  <a:srgbClr val="00B050"/>
                </a:gs>
              </a:gsLst>
              <a:lin ang="5400000" scaled="0"/>
              <a:tileRect/>
            </a:gradFill>
            <a:latin typeface="+mj-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142875</xdr:rowOff>
    </xdr:from>
    <xdr:to>
      <xdr:col>7</xdr:col>
      <xdr:colOff>95250</xdr:colOff>
      <xdr:row>6</xdr:row>
      <xdr:rowOff>0</xdr:rowOff>
    </xdr:to>
    <xdr:sp macro="" textlink="">
      <xdr:nvSpPr>
        <xdr:cNvPr id="2" name="TextBox 1">
          <a:extLst>
            <a:ext uri="{FF2B5EF4-FFF2-40B4-BE49-F238E27FC236}">
              <a16:creationId xmlns:a16="http://schemas.microsoft.com/office/drawing/2014/main" id="{30F904C7-B662-83B8-107A-B54DE7EC4826}"/>
            </a:ext>
          </a:extLst>
        </xdr:cNvPr>
        <xdr:cNvSpPr txBox="1"/>
      </xdr:nvSpPr>
      <xdr:spPr>
        <a:xfrm>
          <a:off x="152400" y="142875"/>
          <a:ext cx="3505200" cy="942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gradFill flip="none" rotWithShape="1">
                <a:gsLst>
                  <a:gs pos="0">
                    <a:schemeClr val="accent4">
                      <a:lumMod val="60000"/>
                      <a:lumOff val="40000"/>
                    </a:schemeClr>
                  </a:gs>
                  <a:gs pos="28000">
                    <a:srgbClr val="FFC000">
                      <a:shade val="67500"/>
                      <a:satMod val="115000"/>
                    </a:srgbClr>
                  </a:gs>
                  <a:gs pos="100000">
                    <a:srgbClr val="FFC000">
                      <a:shade val="100000"/>
                      <a:satMod val="115000"/>
                    </a:srgbClr>
                  </a:gs>
                </a:gsLst>
                <a:lin ang="16200000" scaled="1"/>
                <a:tileRect/>
              </a:gradFill>
              <a:effectLst>
                <a:outerShdw blurRad="50800" dist="38100" dir="5400000" algn="t" rotWithShape="0">
                  <a:prstClr val="black">
                    <a:alpha val="40000"/>
                  </a:prstClr>
                </a:outerShdw>
              </a:effectLst>
              <a:latin typeface="+mj-lt"/>
            </a:rPr>
            <a:t>Chocolate</a:t>
          </a:r>
          <a:r>
            <a:rPr lang="en-US" sz="3600">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6200000" scaled="1"/>
                <a:tileRect/>
              </a:gradFill>
              <a:latin typeface="+mj-lt"/>
            </a:rPr>
            <a:t> </a:t>
          </a:r>
          <a:r>
            <a:rPr lang="en-US" sz="3600">
              <a:gradFill flip="none" rotWithShape="1">
                <a:gsLst>
                  <a:gs pos="0">
                    <a:schemeClr val="accent4">
                      <a:lumMod val="60000"/>
                      <a:lumOff val="40000"/>
                    </a:schemeClr>
                  </a:gs>
                  <a:gs pos="37000">
                    <a:srgbClr val="FFC000">
                      <a:shade val="67500"/>
                      <a:satMod val="115000"/>
                    </a:srgbClr>
                  </a:gs>
                  <a:gs pos="100000">
                    <a:srgbClr val="FFC000">
                      <a:shade val="100000"/>
                      <a:satMod val="115000"/>
                    </a:srgbClr>
                  </a:gs>
                </a:gsLst>
                <a:lin ang="10800000" scaled="1"/>
                <a:tileRect/>
              </a:gradFill>
              <a:latin typeface="+mj-lt"/>
            </a:rPr>
            <a:t>Sales</a:t>
          </a:r>
          <a:r>
            <a:rPr lang="en-US" sz="3600">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6200000" scaled="1"/>
                <a:tileRect/>
              </a:gradFill>
              <a:latin typeface="+mj-lt"/>
            </a:rPr>
            <a:t> </a:t>
          </a:r>
        </a:p>
      </xdr:txBody>
    </xdr:sp>
    <xdr:clientData/>
  </xdr:twoCellAnchor>
  <xdr:twoCellAnchor editAs="oneCell">
    <xdr:from>
      <xdr:col>6</xdr:col>
      <xdr:colOff>247650</xdr:colOff>
      <xdr:row>1</xdr:row>
      <xdr:rowOff>114300</xdr:rowOff>
    </xdr:from>
    <xdr:to>
      <xdr:col>7</xdr:col>
      <xdr:colOff>85568</xdr:colOff>
      <xdr:row>4</xdr:row>
      <xdr:rowOff>95093</xdr:rowOff>
    </xdr:to>
    <xdr:pic>
      <xdr:nvPicPr>
        <xdr:cNvPr id="3" name="Picture 2">
          <a:extLst>
            <a:ext uri="{FF2B5EF4-FFF2-40B4-BE49-F238E27FC236}">
              <a16:creationId xmlns:a16="http://schemas.microsoft.com/office/drawing/2014/main" id="{CF8C4894-F750-4533-924C-2FE82AF06A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24200" y="295275"/>
          <a:ext cx="523718" cy="523718"/>
        </a:xfrm>
        <a:prstGeom prst="rect">
          <a:avLst/>
        </a:prstGeom>
      </xdr:spPr>
    </xdr:pic>
    <xdr:clientData/>
  </xdr:twoCellAnchor>
  <xdr:twoCellAnchor editAs="oneCell">
    <xdr:from>
      <xdr:col>1</xdr:col>
      <xdr:colOff>76200</xdr:colOff>
      <xdr:row>6</xdr:row>
      <xdr:rowOff>19051</xdr:rowOff>
    </xdr:from>
    <xdr:to>
      <xdr:col>2</xdr:col>
      <xdr:colOff>106680</xdr:colOff>
      <xdr:row>7</xdr:row>
      <xdr:rowOff>20956</xdr:rowOff>
    </xdr:to>
    <xdr:pic>
      <xdr:nvPicPr>
        <xdr:cNvPr id="7" name="Graphic 6" descr="Shopping cart with solid fill">
          <a:extLst>
            <a:ext uri="{FF2B5EF4-FFF2-40B4-BE49-F238E27FC236}">
              <a16:creationId xmlns:a16="http://schemas.microsoft.com/office/drawing/2014/main" id="{D65E5C01-C4AD-4DA6-BBED-DFF31014264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28600" y="1104901"/>
          <a:ext cx="182880" cy="182880"/>
        </a:xfrm>
        <a:prstGeom prst="rect">
          <a:avLst/>
        </a:prstGeom>
      </xdr:spPr>
    </xdr:pic>
    <xdr:clientData/>
  </xdr:twoCellAnchor>
  <xdr:twoCellAnchor>
    <xdr:from>
      <xdr:col>2</xdr:col>
      <xdr:colOff>114300</xdr:colOff>
      <xdr:row>6</xdr:row>
      <xdr:rowOff>0</xdr:rowOff>
    </xdr:from>
    <xdr:to>
      <xdr:col>3</xdr:col>
      <xdr:colOff>561975</xdr:colOff>
      <xdr:row>7</xdr:row>
      <xdr:rowOff>47626</xdr:rowOff>
    </xdr:to>
    <xdr:sp macro="" textlink="">
      <xdr:nvSpPr>
        <xdr:cNvPr id="8" name="TextBox 7">
          <a:extLst>
            <a:ext uri="{FF2B5EF4-FFF2-40B4-BE49-F238E27FC236}">
              <a16:creationId xmlns:a16="http://schemas.microsoft.com/office/drawing/2014/main" id="{63BCA6E3-C0F6-466A-9877-99F389DDAB01}"/>
            </a:ext>
          </a:extLst>
        </xdr:cNvPr>
        <xdr:cNvSpPr txBox="1"/>
      </xdr:nvSpPr>
      <xdr:spPr>
        <a:xfrm>
          <a:off x="419100" y="1085850"/>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SALES</a:t>
          </a:r>
        </a:p>
      </xdr:txBody>
    </xdr:sp>
    <xdr:clientData/>
  </xdr:twoCellAnchor>
  <xdr:twoCellAnchor>
    <xdr:from>
      <xdr:col>1</xdr:col>
      <xdr:colOff>85725</xdr:colOff>
      <xdr:row>6</xdr:row>
      <xdr:rowOff>142876</xdr:rowOff>
    </xdr:from>
    <xdr:to>
      <xdr:col>4</xdr:col>
      <xdr:colOff>38100</xdr:colOff>
      <xdr:row>9</xdr:row>
      <xdr:rowOff>142876</xdr:rowOff>
    </xdr:to>
    <xdr:sp macro="" textlink="Calculations!$O$40">
      <xdr:nvSpPr>
        <xdr:cNvPr id="9" name="TextBox 8">
          <a:extLst>
            <a:ext uri="{FF2B5EF4-FFF2-40B4-BE49-F238E27FC236}">
              <a16:creationId xmlns:a16="http://schemas.microsoft.com/office/drawing/2014/main" id="{FCD5A263-0499-496C-8B2F-BCDDE1CC23F3}"/>
            </a:ext>
          </a:extLst>
        </xdr:cNvPr>
        <xdr:cNvSpPr txBox="1"/>
      </xdr:nvSpPr>
      <xdr:spPr>
        <a:xfrm>
          <a:off x="238125" y="1228726"/>
          <a:ext cx="1476375"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821D02CE-AAE7-4A3E-A2F9-7067D9F2E26B}" type="TxLink">
            <a:rPr lang="en-US" sz="2800" b="0" i="0" u="none" strike="noStrike">
              <a:solidFill>
                <a:schemeClr val="accent5"/>
              </a:solidFill>
              <a:latin typeface="+mj-lt"/>
              <a:ea typeface="+mn-ea"/>
              <a:cs typeface="Arial"/>
            </a:rPr>
            <a:t>$21.70m</a:t>
          </a:fld>
          <a:endParaRPr lang="en-US" sz="2800">
            <a:solidFill>
              <a:schemeClr val="accent5"/>
            </a:solidFill>
            <a:latin typeface="+mj-lt"/>
            <a:ea typeface="+mn-ea"/>
            <a:cs typeface="+mn-cs"/>
          </a:endParaRPr>
        </a:p>
      </xdr:txBody>
    </xdr:sp>
    <xdr:clientData/>
  </xdr:twoCellAnchor>
  <xdr:twoCellAnchor editAs="oneCell">
    <xdr:from>
      <xdr:col>1</xdr:col>
      <xdr:colOff>85725</xdr:colOff>
      <xdr:row>21</xdr:row>
      <xdr:rowOff>152401</xdr:rowOff>
    </xdr:from>
    <xdr:to>
      <xdr:col>2</xdr:col>
      <xdr:colOff>116205</xdr:colOff>
      <xdr:row>22</xdr:row>
      <xdr:rowOff>154306</xdr:rowOff>
    </xdr:to>
    <xdr:pic>
      <xdr:nvPicPr>
        <xdr:cNvPr id="10" name="Graphic 9">
          <a:extLst>
            <a:ext uri="{FF2B5EF4-FFF2-40B4-BE49-F238E27FC236}">
              <a16:creationId xmlns:a16="http://schemas.microsoft.com/office/drawing/2014/main" id="{5403A7CC-EF79-4C06-A4D4-3F53861E4E7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rcRect/>
        <a:stretch/>
      </xdr:blipFill>
      <xdr:spPr>
        <a:xfrm>
          <a:off x="238125" y="3952876"/>
          <a:ext cx="182880" cy="182880"/>
        </a:xfrm>
        <a:prstGeom prst="rect">
          <a:avLst/>
        </a:prstGeom>
      </xdr:spPr>
    </xdr:pic>
    <xdr:clientData/>
  </xdr:twoCellAnchor>
  <xdr:twoCellAnchor>
    <xdr:from>
      <xdr:col>2</xdr:col>
      <xdr:colOff>123825</xdr:colOff>
      <xdr:row>21</xdr:row>
      <xdr:rowOff>133350</xdr:rowOff>
    </xdr:from>
    <xdr:to>
      <xdr:col>3</xdr:col>
      <xdr:colOff>571500</xdr:colOff>
      <xdr:row>23</xdr:row>
      <xdr:rowOff>1</xdr:rowOff>
    </xdr:to>
    <xdr:sp macro="" textlink="">
      <xdr:nvSpPr>
        <xdr:cNvPr id="11" name="TextBox 10">
          <a:extLst>
            <a:ext uri="{FF2B5EF4-FFF2-40B4-BE49-F238E27FC236}">
              <a16:creationId xmlns:a16="http://schemas.microsoft.com/office/drawing/2014/main" id="{BC20CC45-6D1C-4D38-B477-209F3F8C181D}"/>
            </a:ext>
          </a:extLst>
        </xdr:cNvPr>
        <xdr:cNvSpPr txBox="1"/>
      </xdr:nvSpPr>
      <xdr:spPr>
        <a:xfrm>
          <a:off x="428625" y="3933825"/>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COST</a:t>
          </a:r>
        </a:p>
      </xdr:txBody>
    </xdr:sp>
    <xdr:clientData/>
  </xdr:twoCellAnchor>
  <xdr:twoCellAnchor>
    <xdr:from>
      <xdr:col>1</xdr:col>
      <xdr:colOff>95250</xdr:colOff>
      <xdr:row>22</xdr:row>
      <xdr:rowOff>95251</xdr:rowOff>
    </xdr:from>
    <xdr:to>
      <xdr:col>4</xdr:col>
      <xdr:colOff>47625</xdr:colOff>
      <xdr:row>25</xdr:row>
      <xdr:rowOff>95251</xdr:rowOff>
    </xdr:to>
    <xdr:sp macro="" textlink="Calculations!$O$43">
      <xdr:nvSpPr>
        <xdr:cNvPr id="12" name="TextBox 11">
          <a:extLst>
            <a:ext uri="{FF2B5EF4-FFF2-40B4-BE49-F238E27FC236}">
              <a16:creationId xmlns:a16="http://schemas.microsoft.com/office/drawing/2014/main" id="{73254149-9E41-46EC-AA11-B77A8265CF7E}"/>
            </a:ext>
          </a:extLst>
        </xdr:cNvPr>
        <xdr:cNvSpPr txBox="1"/>
      </xdr:nvSpPr>
      <xdr:spPr>
        <a:xfrm>
          <a:off x="247650" y="4076701"/>
          <a:ext cx="1476375"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F6F47621-0363-43B4-A9AA-11F25B2D8E3D}" type="TxLink">
            <a:rPr lang="en-US" sz="2800" b="0" i="0" u="none" strike="noStrike">
              <a:solidFill>
                <a:schemeClr val="accent2">
                  <a:lumMod val="75000"/>
                </a:schemeClr>
              </a:solidFill>
              <a:latin typeface="+mj-lt"/>
              <a:ea typeface="+mn-ea"/>
              <a:cs typeface="Arial"/>
            </a:rPr>
            <a:t>$6.68m</a:t>
          </a:fld>
          <a:endParaRPr lang="en-US" sz="2800">
            <a:solidFill>
              <a:schemeClr val="accent2">
                <a:lumMod val="75000"/>
              </a:schemeClr>
            </a:solidFill>
            <a:latin typeface="+mj-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0</xdr:col>
          <xdr:colOff>19050</xdr:colOff>
          <xdr:row>26</xdr:row>
          <xdr:rowOff>171451</xdr:rowOff>
        </xdr:from>
        <xdr:to>
          <xdr:col>3</xdr:col>
          <xdr:colOff>352425</xdr:colOff>
          <xdr:row>27</xdr:row>
          <xdr:rowOff>171451</xdr:rowOff>
        </xdr:to>
        <xdr:pic>
          <xdr:nvPicPr>
            <xdr:cNvPr id="19" name="Graphic 18">
              <a:extLst>
                <a:ext uri="{FF2B5EF4-FFF2-40B4-BE49-F238E27FC236}">
                  <a16:creationId xmlns:a16="http://schemas.microsoft.com/office/drawing/2014/main" id="{3460FAB2-73B0-4A65-9F68-9330F4CE8086}"/>
                </a:ext>
              </a:extLst>
            </xdr:cNvPr>
            <xdr:cNvPicPr>
              <a:picLocks noChangeAspect="1"/>
              <a:extLst>
                <a:ext uri="{84589F7E-364E-4C9E-8A38-B11213B215E9}">
                  <a14:cameraTool cellRange="Assets!$B$22" spid="_x0000_s2062"/>
                </a:ext>
              </a:extLst>
            </xdr:cNvPicPr>
          </xdr:nvPicPr>
          <xdr:blipFill>
            <a:blip xmlns:r="http://schemas.openxmlformats.org/officeDocument/2006/relationships" r:embed="rId6"/>
            <a:srcRect/>
            <a:stretch>
              <a:fillRect/>
            </a:stretch>
          </xdr:blipFill>
          <xdr:spPr>
            <a:xfrm>
              <a:off x="19050" y="4876801"/>
              <a:ext cx="1323975" cy="180975"/>
            </a:xfrm>
            <a:prstGeom prst="rect">
              <a:avLst/>
            </a:prstGeom>
          </xdr:spPr>
        </xdr:pic>
        <xdr:clientData/>
      </xdr:twoCellAnchor>
    </mc:Choice>
    <mc:Fallback/>
  </mc:AlternateContent>
  <xdr:twoCellAnchor>
    <xdr:from>
      <xdr:col>2</xdr:col>
      <xdr:colOff>209550</xdr:colOff>
      <xdr:row>27</xdr:row>
      <xdr:rowOff>0</xdr:rowOff>
    </xdr:from>
    <xdr:to>
      <xdr:col>3</xdr:col>
      <xdr:colOff>657225</xdr:colOff>
      <xdr:row>28</xdr:row>
      <xdr:rowOff>47626</xdr:rowOff>
    </xdr:to>
    <xdr:sp macro="" textlink="">
      <xdr:nvSpPr>
        <xdr:cNvPr id="20" name="TextBox 19">
          <a:extLst>
            <a:ext uri="{FF2B5EF4-FFF2-40B4-BE49-F238E27FC236}">
              <a16:creationId xmlns:a16="http://schemas.microsoft.com/office/drawing/2014/main" id="{57EFB416-CD3F-46D9-AE74-445FB040BD4C}"/>
            </a:ext>
          </a:extLst>
        </xdr:cNvPr>
        <xdr:cNvSpPr txBox="1"/>
      </xdr:nvSpPr>
      <xdr:spPr>
        <a:xfrm>
          <a:off x="514350" y="4886325"/>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PROFIT</a:t>
          </a:r>
        </a:p>
      </xdr:txBody>
    </xdr:sp>
    <xdr:clientData/>
  </xdr:twoCellAnchor>
  <xdr:twoCellAnchor>
    <xdr:from>
      <xdr:col>1</xdr:col>
      <xdr:colOff>85725</xdr:colOff>
      <xdr:row>27</xdr:row>
      <xdr:rowOff>142876</xdr:rowOff>
    </xdr:from>
    <xdr:to>
      <xdr:col>3</xdr:col>
      <xdr:colOff>600075</xdr:colOff>
      <xdr:row>30</xdr:row>
      <xdr:rowOff>142876</xdr:rowOff>
    </xdr:to>
    <xdr:sp macro="" textlink="Calculations!$O$44">
      <xdr:nvSpPr>
        <xdr:cNvPr id="21" name="TextBox 20">
          <a:extLst>
            <a:ext uri="{FF2B5EF4-FFF2-40B4-BE49-F238E27FC236}">
              <a16:creationId xmlns:a16="http://schemas.microsoft.com/office/drawing/2014/main" id="{D48E39E2-E568-4D72-A229-77C8BF46E245}"/>
            </a:ext>
          </a:extLst>
        </xdr:cNvPr>
        <xdr:cNvSpPr txBox="1"/>
      </xdr:nvSpPr>
      <xdr:spPr>
        <a:xfrm>
          <a:off x="238125" y="5029201"/>
          <a:ext cx="1352550"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2992A461-5CCE-40DB-8127-E6B2C9E04272}" type="TxLink">
            <a:rPr lang="en-US" sz="2800" b="0" i="0" u="none" strike="noStrike">
              <a:solidFill>
                <a:schemeClr val="accent6"/>
              </a:solidFill>
              <a:latin typeface="+mj-lt"/>
              <a:ea typeface="+mn-ea"/>
              <a:cs typeface="Arial"/>
            </a:rPr>
            <a:t>$15.02m</a:t>
          </a:fld>
          <a:endParaRPr lang="en-US" sz="2800">
            <a:solidFill>
              <a:schemeClr val="accent6"/>
            </a:solidFill>
            <a:latin typeface="+mj-lt"/>
            <a:ea typeface="+mn-ea"/>
            <a:cs typeface="+mn-cs"/>
          </a:endParaRPr>
        </a:p>
      </xdr:txBody>
    </xdr:sp>
    <xdr:clientData/>
  </xdr:twoCellAnchor>
  <xdr:twoCellAnchor>
    <xdr:from>
      <xdr:col>2</xdr:col>
      <xdr:colOff>209550</xdr:colOff>
      <xdr:row>32</xdr:row>
      <xdr:rowOff>0</xdr:rowOff>
    </xdr:from>
    <xdr:to>
      <xdr:col>3</xdr:col>
      <xdr:colOff>657225</xdr:colOff>
      <xdr:row>33</xdr:row>
      <xdr:rowOff>47626</xdr:rowOff>
    </xdr:to>
    <xdr:sp macro="" textlink="">
      <xdr:nvSpPr>
        <xdr:cNvPr id="23" name="TextBox 22">
          <a:extLst>
            <a:ext uri="{FF2B5EF4-FFF2-40B4-BE49-F238E27FC236}">
              <a16:creationId xmlns:a16="http://schemas.microsoft.com/office/drawing/2014/main" id="{15AA8995-240A-40B3-88C4-F3D60199F356}"/>
            </a:ext>
          </a:extLst>
        </xdr:cNvPr>
        <xdr:cNvSpPr txBox="1"/>
      </xdr:nvSpPr>
      <xdr:spPr>
        <a:xfrm>
          <a:off x="1200150" y="5791200"/>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Margin</a:t>
          </a:r>
        </a:p>
      </xdr:txBody>
    </xdr:sp>
    <xdr:clientData/>
  </xdr:twoCellAnchor>
  <xdr:twoCellAnchor>
    <xdr:from>
      <xdr:col>1</xdr:col>
      <xdr:colOff>85725</xdr:colOff>
      <xdr:row>32</xdr:row>
      <xdr:rowOff>142876</xdr:rowOff>
    </xdr:from>
    <xdr:to>
      <xdr:col>4</xdr:col>
      <xdr:colOff>47625</xdr:colOff>
      <xdr:row>35</xdr:row>
      <xdr:rowOff>142876</xdr:rowOff>
    </xdr:to>
    <xdr:sp macro="" textlink="Calculations!$O$45">
      <xdr:nvSpPr>
        <xdr:cNvPr id="24" name="TextBox 23">
          <a:extLst>
            <a:ext uri="{FF2B5EF4-FFF2-40B4-BE49-F238E27FC236}">
              <a16:creationId xmlns:a16="http://schemas.microsoft.com/office/drawing/2014/main" id="{B61B5F0B-E0C6-4B1B-92A4-14F55F26527F}"/>
            </a:ext>
          </a:extLst>
        </xdr:cNvPr>
        <xdr:cNvSpPr txBox="1"/>
      </xdr:nvSpPr>
      <xdr:spPr>
        <a:xfrm>
          <a:off x="238125" y="5934076"/>
          <a:ext cx="1485900"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0F76E051-68AE-417B-A7F5-7DF7F98F35AF}" type="TxLink">
            <a:rPr lang="en-US" sz="2800" b="0" i="0" u="none" strike="noStrike">
              <a:solidFill>
                <a:schemeClr val="accent6"/>
              </a:solidFill>
              <a:latin typeface="+mj-lt"/>
              <a:ea typeface="+mn-ea"/>
              <a:cs typeface="Arial"/>
            </a:rPr>
            <a:pPr marL="0" indent="0"/>
            <a:t>69.2%</a:t>
          </a:fld>
          <a:endParaRPr lang="en-US" sz="2800" b="0" i="0" u="none" strike="noStrike">
            <a:solidFill>
              <a:schemeClr val="accent6"/>
            </a:solidFill>
            <a:latin typeface="+mj-lt"/>
            <a:ea typeface="+mn-ea"/>
            <a:cs typeface="Arial"/>
          </a:endParaRPr>
        </a:p>
      </xdr:txBody>
    </xdr:sp>
    <xdr:clientData/>
  </xdr:twoCellAnchor>
  <xdr:twoCellAnchor editAs="oneCell">
    <xdr:from>
      <xdr:col>1</xdr:col>
      <xdr:colOff>76200</xdr:colOff>
      <xdr:row>11</xdr:row>
      <xdr:rowOff>19051</xdr:rowOff>
    </xdr:from>
    <xdr:to>
      <xdr:col>2</xdr:col>
      <xdr:colOff>106680</xdr:colOff>
      <xdr:row>12</xdr:row>
      <xdr:rowOff>20956</xdr:rowOff>
    </xdr:to>
    <xdr:pic>
      <xdr:nvPicPr>
        <xdr:cNvPr id="25" name="Graphic 24" descr="Shopping cart with solid fill">
          <a:extLst>
            <a:ext uri="{FF2B5EF4-FFF2-40B4-BE49-F238E27FC236}">
              <a16:creationId xmlns:a16="http://schemas.microsoft.com/office/drawing/2014/main" id="{16BE4783-99C2-465A-B59A-D63F57C684C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28600" y="2009776"/>
          <a:ext cx="182880" cy="182880"/>
        </a:xfrm>
        <a:prstGeom prst="rect">
          <a:avLst/>
        </a:prstGeom>
      </xdr:spPr>
    </xdr:pic>
    <xdr:clientData/>
  </xdr:twoCellAnchor>
  <xdr:twoCellAnchor>
    <xdr:from>
      <xdr:col>2</xdr:col>
      <xdr:colOff>114300</xdr:colOff>
      <xdr:row>11</xdr:row>
      <xdr:rowOff>0</xdr:rowOff>
    </xdr:from>
    <xdr:to>
      <xdr:col>3</xdr:col>
      <xdr:colOff>561975</xdr:colOff>
      <xdr:row>12</xdr:row>
      <xdr:rowOff>47626</xdr:rowOff>
    </xdr:to>
    <xdr:sp macro="" textlink="">
      <xdr:nvSpPr>
        <xdr:cNvPr id="26" name="TextBox 25">
          <a:extLst>
            <a:ext uri="{FF2B5EF4-FFF2-40B4-BE49-F238E27FC236}">
              <a16:creationId xmlns:a16="http://schemas.microsoft.com/office/drawing/2014/main" id="{0DE6A71A-5542-4EB2-99E6-48C23F378031}"/>
            </a:ext>
          </a:extLst>
        </xdr:cNvPr>
        <xdr:cNvSpPr txBox="1"/>
      </xdr:nvSpPr>
      <xdr:spPr>
        <a:xfrm>
          <a:off x="419100" y="1990725"/>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SALES</a:t>
          </a:r>
        </a:p>
      </xdr:txBody>
    </xdr:sp>
    <xdr:clientData/>
  </xdr:twoCellAnchor>
  <xdr:twoCellAnchor>
    <xdr:from>
      <xdr:col>1</xdr:col>
      <xdr:colOff>85725</xdr:colOff>
      <xdr:row>11</xdr:row>
      <xdr:rowOff>142876</xdr:rowOff>
    </xdr:from>
    <xdr:to>
      <xdr:col>3</xdr:col>
      <xdr:colOff>581025</xdr:colOff>
      <xdr:row>14</xdr:row>
      <xdr:rowOff>142876</xdr:rowOff>
    </xdr:to>
    <xdr:sp macro="" textlink="Calculations!$O$41">
      <xdr:nvSpPr>
        <xdr:cNvPr id="27" name="TextBox 26">
          <a:extLst>
            <a:ext uri="{FF2B5EF4-FFF2-40B4-BE49-F238E27FC236}">
              <a16:creationId xmlns:a16="http://schemas.microsoft.com/office/drawing/2014/main" id="{6FEE71E1-1E25-45E7-B699-32E6F0397C46}"/>
            </a:ext>
          </a:extLst>
        </xdr:cNvPr>
        <xdr:cNvSpPr txBox="1"/>
      </xdr:nvSpPr>
      <xdr:spPr>
        <a:xfrm>
          <a:off x="238125" y="2133601"/>
          <a:ext cx="1333500"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6DD44EA3-6BC1-46ED-84DF-286702DA2B29}" type="TxLink">
            <a:rPr lang="en-US" sz="2800" b="0" i="0" u="none" strike="noStrike">
              <a:solidFill>
                <a:schemeClr val="accent5"/>
              </a:solidFill>
              <a:latin typeface="+mj-lt"/>
              <a:ea typeface="+mn-ea"/>
              <a:cs typeface="Arial"/>
            </a:rPr>
            <a:pPr marL="0" indent="0"/>
            <a:t>1,344.6k</a:t>
          </a:fld>
          <a:endParaRPr lang="en-US" sz="2800" b="0" i="0" u="none" strike="noStrike">
            <a:solidFill>
              <a:schemeClr val="accent5"/>
            </a:solidFill>
            <a:latin typeface="+mj-lt"/>
            <a:ea typeface="+mn-ea"/>
            <a:cs typeface="Arial"/>
          </a:endParaRPr>
        </a:p>
      </xdr:txBody>
    </xdr:sp>
    <xdr:clientData/>
  </xdr:twoCellAnchor>
  <xdr:twoCellAnchor editAs="oneCell">
    <xdr:from>
      <xdr:col>1</xdr:col>
      <xdr:colOff>76200</xdr:colOff>
      <xdr:row>16</xdr:row>
      <xdr:rowOff>19051</xdr:rowOff>
    </xdr:from>
    <xdr:to>
      <xdr:col>2</xdr:col>
      <xdr:colOff>106680</xdr:colOff>
      <xdr:row>17</xdr:row>
      <xdr:rowOff>20956</xdr:rowOff>
    </xdr:to>
    <xdr:pic>
      <xdr:nvPicPr>
        <xdr:cNvPr id="28" name="Graphic 27" descr="Shopping cart with solid fill">
          <a:extLst>
            <a:ext uri="{FF2B5EF4-FFF2-40B4-BE49-F238E27FC236}">
              <a16:creationId xmlns:a16="http://schemas.microsoft.com/office/drawing/2014/main" id="{9BA41FB1-5A0B-4B7F-90DF-D52BA1E39A2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28600" y="2914651"/>
          <a:ext cx="182880" cy="182880"/>
        </a:xfrm>
        <a:prstGeom prst="rect">
          <a:avLst/>
        </a:prstGeom>
      </xdr:spPr>
    </xdr:pic>
    <xdr:clientData/>
  </xdr:twoCellAnchor>
  <xdr:twoCellAnchor>
    <xdr:from>
      <xdr:col>2</xdr:col>
      <xdr:colOff>114300</xdr:colOff>
      <xdr:row>16</xdr:row>
      <xdr:rowOff>0</xdr:rowOff>
    </xdr:from>
    <xdr:to>
      <xdr:col>3</xdr:col>
      <xdr:colOff>561975</xdr:colOff>
      <xdr:row>17</xdr:row>
      <xdr:rowOff>47626</xdr:rowOff>
    </xdr:to>
    <xdr:sp macro="" textlink="">
      <xdr:nvSpPr>
        <xdr:cNvPr id="29" name="TextBox 28">
          <a:extLst>
            <a:ext uri="{FF2B5EF4-FFF2-40B4-BE49-F238E27FC236}">
              <a16:creationId xmlns:a16="http://schemas.microsoft.com/office/drawing/2014/main" id="{06A406CC-CE51-4313-98B0-CDFDA67409A7}"/>
            </a:ext>
          </a:extLst>
        </xdr:cNvPr>
        <xdr:cNvSpPr txBox="1"/>
      </xdr:nvSpPr>
      <xdr:spPr>
        <a:xfrm>
          <a:off x="419100" y="2895600"/>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SALES</a:t>
          </a:r>
        </a:p>
      </xdr:txBody>
    </xdr:sp>
    <xdr:clientData/>
  </xdr:twoCellAnchor>
  <xdr:twoCellAnchor>
    <xdr:from>
      <xdr:col>1</xdr:col>
      <xdr:colOff>85725</xdr:colOff>
      <xdr:row>16</xdr:row>
      <xdr:rowOff>142876</xdr:rowOff>
    </xdr:from>
    <xdr:to>
      <xdr:col>4</xdr:col>
      <xdr:colOff>19050</xdr:colOff>
      <xdr:row>19</xdr:row>
      <xdr:rowOff>142876</xdr:rowOff>
    </xdr:to>
    <xdr:sp macro="" textlink="Calculations!$O$42">
      <xdr:nvSpPr>
        <xdr:cNvPr id="30" name="TextBox 29">
          <a:extLst>
            <a:ext uri="{FF2B5EF4-FFF2-40B4-BE49-F238E27FC236}">
              <a16:creationId xmlns:a16="http://schemas.microsoft.com/office/drawing/2014/main" id="{B402DDF2-1859-4C73-9C1F-AAFFC220EDF0}"/>
            </a:ext>
          </a:extLst>
        </xdr:cNvPr>
        <xdr:cNvSpPr txBox="1"/>
      </xdr:nvSpPr>
      <xdr:spPr>
        <a:xfrm>
          <a:off x="238125" y="3038476"/>
          <a:ext cx="1457325"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CB2BACDE-894E-494C-A942-9F7507A7ABFA}" type="TxLink">
            <a:rPr lang="en-US" sz="2800" b="0" i="0" u="none" strike="noStrike">
              <a:solidFill>
                <a:schemeClr val="accent5"/>
              </a:solidFill>
              <a:latin typeface="+mj-lt"/>
              <a:ea typeface="+mn-ea"/>
              <a:cs typeface="Arial"/>
            </a:rPr>
            <a:pPr marL="0" indent="0"/>
            <a:t>3,791</a:t>
          </a:fld>
          <a:endParaRPr lang="en-US" sz="2800" b="0" i="0" u="none" strike="noStrike">
            <a:solidFill>
              <a:schemeClr val="accent5"/>
            </a:solidFill>
            <a:latin typeface="+mj-lt"/>
            <a:ea typeface="+mn-ea"/>
            <a:cs typeface="Arial"/>
          </a:endParaRPr>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32</xdr:row>
          <xdr:rowOff>0</xdr:rowOff>
        </xdr:from>
        <xdr:to>
          <xdr:col>3</xdr:col>
          <xdr:colOff>333375</xdr:colOff>
          <xdr:row>33</xdr:row>
          <xdr:rowOff>0</xdr:rowOff>
        </xdr:to>
        <xdr:pic>
          <xdr:nvPicPr>
            <xdr:cNvPr id="31" name="Graphic 18">
              <a:extLst>
                <a:ext uri="{FF2B5EF4-FFF2-40B4-BE49-F238E27FC236}">
                  <a16:creationId xmlns:a16="http://schemas.microsoft.com/office/drawing/2014/main" id="{0E5BB141-398E-4D86-8B01-D80045047EAD}"/>
                </a:ext>
              </a:extLst>
            </xdr:cNvPr>
            <xdr:cNvPicPr>
              <a:picLocks noChangeAspect="1"/>
              <a:extLst>
                <a:ext uri="{84589F7E-364E-4C9E-8A38-B11213B215E9}">
                  <a14:cameraTool cellRange="Assets!$B$22" spid="_x0000_s2063"/>
                </a:ext>
              </a:extLst>
            </xdr:cNvPicPr>
          </xdr:nvPicPr>
          <xdr:blipFill>
            <a:blip xmlns:r="http://schemas.openxmlformats.org/officeDocument/2006/relationships" r:embed="rId7"/>
            <a:srcRect/>
            <a:stretch>
              <a:fillRect/>
            </a:stretch>
          </xdr:blipFill>
          <xdr:spPr>
            <a:xfrm>
              <a:off x="0" y="5791200"/>
              <a:ext cx="1323975" cy="180975"/>
            </a:xfrm>
            <a:prstGeom prst="rect">
              <a:avLst/>
            </a:prstGeom>
          </xdr:spPr>
        </xdr:pic>
        <xdr:clientData/>
      </xdr:twoCellAnchor>
    </mc:Choice>
    <mc:Fallback/>
  </mc:AlternateContent>
  <xdr:twoCellAnchor editAs="oneCell">
    <xdr:from>
      <xdr:col>20</xdr:col>
      <xdr:colOff>228600</xdr:colOff>
      <xdr:row>1</xdr:row>
      <xdr:rowOff>142875</xdr:rowOff>
    </xdr:from>
    <xdr:to>
      <xdr:col>23</xdr:col>
      <xdr:colOff>0</xdr:colOff>
      <xdr:row>9</xdr:row>
      <xdr:rowOff>114300</xdr:rowOff>
    </xdr:to>
    <mc:AlternateContent xmlns:mc="http://schemas.openxmlformats.org/markup-compatibility/2006">
      <mc:Choice xmlns:a14="http://schemas.microsoft.com/office/drawing/2010/main" Requires="a14">
        <xdr:graphicFrame macro="">
          <xdr:nvGraphicFramePr>
            <xdr:cNvPr id="33" name="Category">
              <a:extLst>
                <a:ext uri="{FF2B5EF4-FFF2-40B4-BE49-F238E27FC236}">
                  <a16:creationId xmlns:a16="http://schemas.microsoft.com/office/drawing/2014/main" id="{BEDD7705-A740-436F-944C-29FDA8D51B2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706350" y="323850"/>
              <a:ext cx="1828800"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114300</xdr:colOff>
      <xdr:row>10</xdr:row>
      <xdr:rowOff>0</xdr:rowOff>
    </xdr:from>
    <xdr:to>
      <xdr:col>4</xdr:col>
      <xdr:colOff>295275</xdr:colOff>
      <xdr:row>10</xdr:row>
      <xdr:rowOff>0</xdr:rowOff>
    </xdr:to>
    <xdr:cxnSp macro="">
      <xdr:nvCxnSpPr>
        <xdr:cNvPr id="35" name="Straight Connector 34">
          <a:extLst>
            <a:ext uri="{FF2B5EF4-FFF2-40B4-BE49-F238E27FC236}">
              <a16:creationId xmlns:a16="http://schemas.microsoft.com/office/drawing/2014/main" id="{EF0F235D-D3D9-5965-F3AB-E5E795F2C105}"/>
            </a:ext>
          </a:extLst>
        </xdr:cNvPr>
        <xdr:cNvCxnSpPr/>
      </xdr:nvCxnSpPr>
      <xdr:spPr>
        <a:xfrm>
          <a:off x="266700" y="1809750"/>
          <a:ext cx="1704975" cy="0"/>
        </a:xfrm>
        <a:prstGeom prst="line">
          <a:avLst/>
        </a:prstGeom>
        <a:ln w="9525" cap="flat" cmpd="sng" algn="ctr">
          <a:solidFill>
            <a:schemeClr val="bg2">
              <a:lumMod val="75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114300</xdr:colOff>
      <xdr:row>15</xdr:row>
      <xdr:rowOff>28575</xdr:rowOff>
    </xdr:from>
    <xdr:to>
      <xdr:col>4</xdr:col>
      <xdr:colOff>295275</xdr:colOff>
      <xdr:row>15</xdr:row>
      <xdr:rowOff>28575</xdr:rowOff>
    </xdr:to>
    <xdr:cxnSp macro="">
      <xdr:nvCxnSpPr>
        <xdr:cNvPr id="36" name="Straight Connector 35">
          <a:extLst>
            <a:ext uri="{FF2B5EF4-FFF2-40B4-BE49-F238E27FC236}">
              <a16:creationId xmlns:a16="http://schemas.microsoft.com/office/drawing/2014/main" id="{FE7E782F-5902-4CB1-AAB4-EE88024F3F25}"/>
            </a:ext>
          </a:extLst>
        </xdr:cNvPr>
        <xdr:cNvCxnSpPr/>
      </xdr:nvCxnSpPr>
      <xdr:spPr>
        <a:xfrm>
          <a:off x="266700" y="2743200"/>
          <a:ext cx="1704975" cy="0"/>
        </a:xfrm>
        <a:prstGeom prst="line">
          <a:avLst/>
        </a:prstGeom>
        <a:ln w="9525" cap="flat" cmpd="sng" algn="ctr">
          <a:solidFill>
            <a:schemeClr val="bg2">
              <a:lumMod val="75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104775</xdr:colOff>
      <xdr:row>20</xdr:row>
      <xdr:rowOff>104775</xdr:rowOff>
    </xdr:from>
    <xdr:to>
      <xdr:col>4</xdr:col>
      <xdr:colOff>285750</xdr:colOff>
      <xdr:row>20</xdr:row>
      <xdr:rowOff>104775</xdr:rowOff>
    </xdr:to>
    <xdr:cxnSp macro="">
      <xdr:nvCxnSpPr>
        <xdr:cNvPr id="37" name="Straight Connector 36">
          <a:extLst>
            <a:ext uri="{FF2B5EF4-FFF2-40B4-BE49-F238E27FC236}">
              <a16:creationId xmlns:a16="http://schemas.microsoft.com/office/drawing/2014/main" id="{DB17E76D-5563-46B0-8ACF-C91CE08BCAD4}"/>
            </a:ext>
          </a:extLst>
        </xdr:cNvPr>
        <xdr:cNvCxnSpPr/>
      </xdr:nvCxnSpPr>
      <xdr:spPr>
        <a:xfrm>
          <a:off x="257175" y="3724275"/>
          <a:ext cx="1704975" cy="0"/>
        </a:xfrm>
        <a:prstGeom prst="line">
          <a:avLst/>
        </a:prstGeom>
        <a:ln w="9525" cap="flat" cmpd="sng" algn="ctr">
          <a:solidFill>
            <a:schemeClr val="bg2">
              <a:lumMod val="75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104775</xdr:colOff>
      <xdr:row>26</xdr:row>
      <xdr:rowOff>19050</xdr:rowOff>
    </xdr:from>
    <xdr:to>
      <xdr:col>4</xdr:col>
      <xdr:colOff>285750</xdr:colOff>
      <xdr:row>26</xdr:row>
      <xdr:rowOff>19050</xdr:rowOff>
    </xdr:to>
    <xdr:cxnSp macro="">
      <xdr:nvCxnSpPr>
        <xdr:cNvPr id="38" name="Straight Connector 37">
          <a:extLst>
            <a:ext uri="{FF2B5EF4-FFF2-40B4-BE49-F238E27FC236}">
              <a16:creationId xmlns:a16="http://schemas.microsoft.com/office/drawing/2014/main" id="{1E736001-646C-4F0F-BC00-B5E9BE24392D}"/>
            </a:ext>
          </a:extLst>
        </xdr:cNvPr>
        <xdr:cNvCxnSpPr/>
      </xdr:nvCxnSpPr>
      <xdr:spPr>
        <a:xfrm>
          <a:off x="257175" y="4724400"/>
          <a:ext cx="1704975" cy="0"/>
        </a:xfrm>
        <a:prstGeom prst="line">
          <a:avLst/>
        </a:prstGeom>
        <a:ln w="9525" cap="flat" cmpd="sng" algn="ctr">
          <a:solidFill>
            <a:schemeClr val="bg2">
              <a:lumMod val="75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95250</xdr:colOff>
      <xdr:row>31</xdr:row>
      <xdr:rowOff>1</xdr:rowOff>
    </xdr:from>
    <xdr:to>
      <xdr:col>4</xdr:col>
      <xdr:colOff>276225</xdr:colOff>
      <xdr:row>31</xdr:row>
      <xdr:rowOff>1</xdr:rowOff>
    </xdr:to>
    <xdr:cxnSp macro="">
      <xdr:nvCxnSpPr>
        <xdr:cNvPr id="39" name="Straight Connector 38">
          <a:extLst>
            <a:ext uri="{FF2B5EF4-FFF2-40B4-BE49-F238E27FC236}">
              <a16:creationId xmlns:a16="http://schemas.microsoft.com/office/drawing/2014/main" id="{5A362F02-BC3D-4A1B-872C-1EB7318AC6B3}"/>
            </a:ext>
          </a:extLst>
        </xdr:cNvPr>
        <xdr:cNvCxnSpPr/>
      </xdr:nvCxnSpPr>
      <xdr:spPr>
        <a:xfrm>
          <a:off x="247650" y="5610226"/>
          <a:ext cx="1704975" cy="0"/>
        </a:xfrm>
        <a:prstGeom prst="line">
          <a:avLst/>
        </a:prstGeom>
        <a:ln w="9525" cap="flat" cmpd="sng" algn="ctr">
          <a:solidFill>
            <a:schemeClr val="bg2">
              <a:lumMod val="75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19207</xdr:rowOff>
    </xdr:from>
    <xdr:to>
      <xdr:col>1</xdr:col>
      <xdr:colOff>523718</xdr:colOff>
      <xdr:row>3</xdr:row>
      <xdr:rowOff>171450</xdr:rowOff>
    </xdr:to>
    <xdr:pic>
      <xdr:nvPicPr>
        <xdr:cNvPr id="2" name="Picture 1">
          <a:extLst>
            <a:ext uri="{FF2B5EF4-FFF2-40B4-BE49-F238E27FC236}">
              <a16:creationId xmlns:a16="http://schemas.microsoft.com/office/drawing/2014/main" id="{F223C3EB-A187-497E-84AD-8D32C59B93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200182"/>
          <a:ext cx="523718" cy="523718"/>
        </a:xfrm>
        <a:prstGeom prst="rect">
          <a:avLst/>
        </a:prstGeom>
      </xdr:spPr>
    </xdr:pic>
    <xdr:clientData/>
  </xdr:twoCellAnchor>
  <xdr:twoCellAnchor editAs="oneCell">
    <xdr:from>
      <xdr:col>1</xdr:col>
      <xdr:colOff>0</xdr:colOff>
      <xdr:row>5</xdr:row>
      <xdr:rowOff>0</xdr:rowOff>
    </xdr:from>
    <xdr:to>
      <xdr:col>2</xdr:col>
      <xdr:colOff>297675</xdr:colOff>
      <xdr:row>7</xdr:row>
      <xdr:rowOff>99421</xdr:rowOff>
    </xdr:to>
    <xdr:pic>
      <xdr:nvPicPr>
        <xdr:cNvPr id="3" name="Picture 2">
          <a:extLst>
            <a:ext uri="{FF2B5EF4-FFF2-40B4-BE49-F238E27FC236}">
              <a16:creationId xmlns:a16="http://schemas.microsoft.com/office/drawing/2014/main" id="{AB2077C8-C343-425F-86BE-9052F1569B2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5800" y="904875"/>
          <a:ext cx="1621650" cy="461371"/>
        </a:xfrm>
        <a:prstGeom prst="rect">
          <a:avLst/>
        </a:prstGeom>
      </xdr:spPr>
    </xdr:pic>
    <xdr:clientData/>
  </xdr:twoCellAnchor>
  <xdr:twoCellAnchor>
    <xdr:from>
      <xdr:col>0</xdr:col>
      <xdr:colOff>676276</xdr:colOff>
      <xdr:row>10</xdr:row>
      <xdr:rowOff>66675</xdr:rowOff>
    </xdr:from>
    <xdr:to>
      <xdr:col>3</xdr:col>
      <xdr:colOff>676276</xdr:colOff>
      <xdr:row>13</xdr:row>
      <xdr:rowOff>66675</xdr:rowOff>
    </xdr:to>
    <xdr:sp macro="" textlink="">
      <xdr:nvSpPr>
        <xdr:cNvPr id="4" name="TextBox 3">
          <a:extLst>
            <a:ext uri="{FF2B5EF4-FFF2-40B4-BE49-F238E27FC236}">
              <a16:creationId xmlns:a16="http://schemas.microsoft.com/office/drawing/2014/main" id="{C6B6B4B2-2477-42D9-8AA4-81A456902B64}"/>
            </a:ext>
          </a:extLst>
        </xdr:cNvPr>
        <xdr:cNvSpPr txBox="1"/>
      </xdr:nvSpPr>
      <xdr:spPr>
        <a:xfrm>
          <a:off x="676276" y="1876425"/>
          <a:ext cx="3248025"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gradFill flip="none" rotWithShape="1">
                <a:gsLst>
                  <a:gs pos="34000">
                    <a:srgbClr val="00B0F0"/>
                  </a:gs>
                  <a:gs pos="91000">
                    <a:srgbClr val="0070C0"/>
                  </a:gs>
                </a:gsLst>
                <a:lin ang="5400000" scaled="0"/>
                <a:tileRect/>
              </a:gradFill>
              <a:latin typeface="Barlow Condensed SemiBold" panose="00000706000000000000" pitchFamily="2" charset="0"/>
              <a:ea typeface="+mn-ea"/>
              <a:cs typeface="+mn-cs"/>
            </a:rPr>
            <a:t>KPI Value</a:t>
          </a:r>
        </a:p>
      </xdr:txBody>
    </xdr:sp>
    <xdr:clientData/>
  </xdr:twoCellAnchor>
  <xdr:twoCellAnchor editAs="oneCell">
    <xdr:from>
      <xdr:col>1</xdr:col>
      <xdr:colOff>246374</xdr:colOff>
      <xdr:row>15</xdr:row>
      <xdr:rowOff>0</xdr:rowOff>
    </xdr:from>
    <xdr:to>
      <xdr:col>1</xdr:col>
      <xdr:colOff>520694</xdr:colOff>
      <xdr:row>16</xdr:row>
      <xdr:rowOff>93345</xdr:rowOff>
    </xdr:to>
    <xdr:pic>
      <xdr:nvPicPr>
        <xdr:cNvPr id="5" name="Graphic 4" descr="Pie chart with solid fill">
          <a:extLst>
            <a:ext uri="{FF2B5EF4-FFF2-40B4-BE49-F238E27FC236}">
              <a16:creationId xmlns:a16="http://schemas.microsoft.com/office/drawing/2014/main" id="{A41C3974-45C6-4AD6-BAF2-02C81728878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32174" y="2714625"/>
          <a:ext cx="274320" cy="274320"/>
        </a:xfrm>
        <a:prstGeom prst="rect">
          <a:avLst/>
        </a:prstGeom>
      </xdr:spPr>
    </xdr:pic>
    <xdr:clientData/>
  </xdr:twoCellAnchor>
  <xdr:twoCellAnchor editAs="oneCell">
    <xdr:from>
      <xdr:col>1</xdr:col>
      <xdr:colOff>246374</xdr:colOff>
      <xdr:row>18</xdr:row>
      <xdr:rowOff>12840</xdr:rowOff>
    </xdr:from>
    <xdr:to>
      <xdr:col>1</xdr:col>
      <xdr:colOff>520694</xdr:colOff>
      <xdr:row>19</xdr:row>
      <xdr:rowOff>106185</xdr:rowOff>
    </xdr:to>
    <xdr:pic>
      <xdr:nvPicPr>
        <xdr:cNvPr id="6" name="Graphic 5" descr="Upward trend with solid fill">
          <a:extLst>
            <a:ext uri="{FF2B5EF4-FFF2-40B4-BE49-F238E27FC236}">
              <a16:creationId xmlns:a16="http://schemas.microsoft.com/office/drawing/2014/main" id="{D9AAB762-2EE0-4FD0-9537-058791D6A06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32174" y="3270390"/>
          <a:ext cx="274320" cy="274320"/>
        </a:xfrm>
        <a:prstGeom prst="rect">
          <a:avLst/>
        </a:prstGeom>
      </xdr:spPr>
    </xdr:pic>
    <xdr:clientData/>
  </xdr:twoCellAnchor>
  <xdr:twoCellAnchor editAs="oneCell">
    <xdr:from>
      <xdr:col>1</xdr:col>
      <xdr:colOff>246374</xdr:colOff>
      <xdr:row>21</xdr:row>
      <xdr:rowOff>25680</xdr:rowOff>
    </xdr:from>
    <xdr:to>
      <xdr:col>1</xdr:col>
      <xdr:colOff>520694</xdr:colOff>
      <xdr:row>22</xdr:row>
      <xdr:rowOff>119025</xdr:rowOff>
    </xdr:to>
    <xdr:pic>
      <xdr:nvPicPr>
        <xdr:cNvPr id="7" name="Graphic 6" descr="Piggy Bank with solid fill">
          <a:extLst>
            <a:ext uri="{FF2B5EF4-FFF2-40B4-BE49-F238E27FC236}">
              <a16:creationId xmlns:a16="http://schemas.microsoft.com/office/drawing/2014/main" id="{47E470D7-77FE-40F4-97B1-B0953259D53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32174" y="3826155"/>
          <a:ext cx="274320" cy="274320"/>
        </a:xfrm>
        <a:prstGeom prst="rect">
          <a:avLst/>
        </a:prstGeom>
      </xdr:spPr>
    </xdr:pic>
    <xdr:clientData/>
  </xdr:twoCellAnchor>
  <xdr:twoCellAnchor editAs="oneCell">
    <xdr:from>
      <xdr:col>1</xdr:col>
      <xdr:colOff>246374</xdr:colOff>
      <xdr:row>24</xdr:row>
      <xdr:rowOff>38520</xdr:rowOff>
    </xdr:from>
    <xdr:to>
      <xdr:col>1</xdr:col>
      <xdr:colOff>520694</xdr:colOff>
      <xdr:row>25</xdr:row>
      <xdr:rowOff>131865</xdr:rowOff>
    </xdr:to>
    <xdr:pic>
      <xdr:nvPicPr>
        <xdr:cNvPr id="8" name="Graphic 7" descr="Coins with solid fill">
          <a:extLst>
            <a:ext uri="{FF2B5EF4-FFF2-40B4-BE49-F238E27FC236}">
              <a16:creationId xmlns:a16="http://schemas.microsoft.com/office/drawing/2014/main" id="{FCC9A3E6-E8D6-47DA-8041-77CDC5AC34C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32174" y="4381920"/>
          <a:ext cx="274320" cy="274320"/>
        </a:xfrm>
        <a:prstGeom prst="rect">
          <a:avLst/>
        </a:prstGeom>
      </xdr:spPr>
    </xdr:pic>
    <xdr:clientData/>
  </xdr:twoCellAnchor>
  <xdr:twoCellAnchor editAs="oneCell">
    <xdr:from>
      <xdr:col>1</xdr:col>
      <xdr:colOff>246374</xdr:colOff>
      <xdr:row>27</xdr:row>
      <xdr:rowOff>51360</xdr:rowOff>
    </xdr:from>
    <xdr:to>
      <xdr:col>1</xdr:col>
      <xdr:colOff>520694</xdr:colOff>
      <xdr:row>28</xdr:row>
      <xdr:rowOff>144705</xdr:rowOff>
    </xdr:to>
    <xdr:pic>
      <xdr:nvPicPr>
        <xdr:cNvPr id="9" name="Graphic 8" descr="Box with solid fill">
          <a:extLst>
            <a:ext uri="{FF2B5EF4-FFF2-40B4-BE49-F238E27FC236}">
              <a16:creationId xmlns:a16="http://schemas.microsoft.com/office/drawing/2014/main" id="{E3E47B52-DF70-41D6-8305-A3EDCD58938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32174" y="4937685"/>
          <a:ext cx="274320" cy="274320"/>
        </a:xfrm>
        <a:prstGeom prst="rect">
          <a:avLst/>
        </a:prstGeom>
      </xdr:spPr>
    </xdr:pic>
    <xdr:clientData/>
  </xdr:twoCellAnchor>
  <xdr:twoCellAnchor editAs="oneCell">
    <xdr:from>
      <xdr:col>1</xdr:col>
      <xdr:colOff>246374</xdr:colOff>
      <xdr:row>30</xdr:row>
      <xdr:rowOff>64200</xdr:rowOff>
    </xdr:from>
    <xdr:to>
      <xdr:col>1</xdr:col>
      <xdr:colOff>520694</xdr:colOff>
      <xdr:row>31</xdr:row>
      <xdr:rowOff>157545</xdr:rowOff>
    </xdr:to>
    <xdr:pic>
      <xdr:nvPicPr>
        <xdr:cNvPr id="10" name="Graphic 9" descr="Shopping cart with solid fill">
          <a:extLst>
            <a:ext uri="{FF2B5EF4-FFF2-40B4-BE49-F238E27FC236}">
              <a16:creationId xmlns:a16="http://schemas.microsoft.com/office/drawing/2014/main" id="{33B30D59-DD3C-40AB-BB52-C6A712F6D2E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932174" y="5493450"/>
          <a:ext cx="274320" cy="274320"/>
        </a:xfrm>
        <a:prstGeom prst="rect">
          <a:avLst/>
        </a:prstGeom>
      </xdr:spPr>
    </xdr:pic>
    <xdr:clientData/>
  </xdr:twoCellAnchor>
  <xdr:twoCellAnchor>
    <xdr:from>
      <xdr:col>1</xdr:col>
      <xdr:colOff>0</xdr:colOff>
      <xdr:row>9</xdr:row>
      <xdr:rowOff>76200</xdr:rowOff>
    </xdr:from>
    <xdr:to>
      <xdr:col>4</xdr:col>
      <xdr:colOff>0</xdr:colOff>
      <xdr:row>11</xdr:row>
      <xdr:rowOff>0</xdr:rowOff>
    </xdr:to>
    <xdr:sp macro="" textlink="">
      <xdr:nvSpPr>
        <xdr:cNvPr id="11" name="TextBox 10">
          <a:extLst>
            <a:ext uri="{FF2B5EF4-FFF2-40B4-BE49-F238E27FC236}">
              <a16:creationId xmlns:a16="http://schemas.microsoft.com/office/drawing/2014/main" id="{69F418D4-F233-493F-B335-0BCA18BB2CF4}"/>
            </a:ext>
          </a:extLst>
        </xdr:cNvPr>
        <xdr:cNvSpPr txBox="1"/>
      </xdr:nvSpPr>
      <xdr:spPr>
        <a:xfrm>
          <a:off x="685800" y="1704975"/>
          <a:ext cx="3248025" cy="2857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a:solidFill>
                <a:schemeClr val="tx1">
                  <a:lumMod val="50000"/>
                  <a:lumOff val="50000"/>
                </a:schemeClr>
              </a:solidFill>
              <a:effectLst/>
              <a:latin typeface="+mn-lt"/>
              <a:ea typeface="+mn-ea"/>
              <a:cs typeface="+mn-cs"/>
            </a:rPr>
            <a:t>TITLE</a:t>
          </a:r>
        </a:p>
      </xdr:txBody>
    </xdr:sp>
    <xdr:clientData/>
  </xdr:twoCellAnchor>
  <xdr:twoCellAnchor editAs="oneCell">
    <xdr:from>
      <xdr:col>5</xdr:col>
      <xdr:colOff>19050</xdr:colOff>
      <xdr:row>10</xdr:row>
      <xdr:rowOff>19051</xdr:rowOff>
    </xdr:from>
    <xdr:to>
      <xdr:col>5</xdr:col>
      <xdr:colOff>201930</xdr:colOff>
      <xdr:row>11</xdr:row>
      <xdr:rowOff>20956</xdr:rowOff>
    </xdr:to>
    <xdr:pic>
      <xdr:nvPicPr>
        <xdr:cNvPr id="12" name="Graphic 11" descr="Shopping cart with solid fill">
          <a:extLst>
            <a:ext uri="{FF2B5EF4-FFF2-40B4-BE49-F238E27FC236}">
              <a16:creationId xmlns:a16="http://schemas.microsoft.com/office/drawing/2014/main" id="{64A2E25F-553C-4C96-887F-5C0B53BD12B3}"/>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638675" y="1828801"/>
          <a:ext cx="182880" cy="182880"/>
        </a:xfrm>
        <a:prstGeom prst="rect">
          <a:avLst/>
        </a:prstGeom>
      </xdr:spPr>
    </xdr:pic>
    <xdr:clientData/>
  </xdr:twoCellAnchor>
  <xdr:twoCellAnchor>
    <xdr:from>
      <xdr:col>5</xdr:col>
      <xdr:colOff>209550</xdr:colOff>
      <xdr:row>10</xdr:row>
      <xdr:rowOff>0</xdr:rowOff>
    </xdr:from>
    <xdr:to>
      <xdr:col>6</xdr:col>
      <xdr:colOff>657225</xdr:colOff>
      <xdr:row>11</xdr:row>
      <xdr:rowOff>47626</xdr:rowOff>
    </xdr:to>
    <xdr:sp macro="" textlink="">
      <xdr:nvSpPr>
        <xdr:cNvPr id="13" name="TextBox 12">
          <a:extLst>
            <a:ext uri="{FF2B5EF4-FFF2-40B4-BE49-F238E27FC236}">
              <a16:creationId xmlns:a16="http://schemas.microsoft.com/office/drawing/2014/main" id="{AE278919-71B1-40B5-87A7-1C66D24DBE3C}"/>
            </a:ext>
          </a:extLst>
        </xdr:cNvPr>
        <xdr:cNvSpPr txBox="1"/>
      </xdr:nvSpPr>
      <xdr:spPr>
        <a:xfrm>
          <a:off x="4829175" y="1809750"/>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SALES</a:t>
          </a:r>
        </a:p>
      </xdr:txBody>
    </xdr:sp>
    <xdr:clientData/>
  </xdr:twoCellAnchor>
  <xdr:twoCellAnchor>
    <xdr:from>
      <xdr:col>5</xdr:col>
      <xdr:colOff>0</xdr:colOff>
      <xdr:row>10</xdr:row>
      <xdr:rowOff>142876</xdr:rowOff>
    </xdr:from>
    <xdr:to>
      <xdr:col>7</xdr:col>
      <xdr:colOff>0</xdr:colOff>
      <xdr:row>13</xdr:row>
      <xdr:rowOff>142876</xdr:rowOff>
    </xdr:to>
    <xdr:sp macro="" textlink="">
      <xdr:nvSpPr>
        <xdr:cNvPr id="14" name="TextBox 13">
          <a:extLst>
            <a:ext uri="{FF2B5EF4-FFF2-40B4-BE49-F238E27FC236}">
              <a16:creationId xmlns:a16="http://schemas.microsoft.com/office/drawing/2014/main" id="{82878501-1EA6-4F8A-AD07-A1692C27EE5E}"/>
            </a:ext>
          </a:extLst>
        </xdr:cNvPr>
        <xdr:cNvSpPr txBox="1"/>
      </xdr:nvSpPr>
      <xdr:spPr>
        <a:xfrm>
          <a:off x="4619625" y="1952626"/>
          <a:ext cx="1371600"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gradFill flip="none" rotWithShape="1">
                <a:gsLst>
                  <a:gs pos="34000">
                    <a:srgbClr val="00B0F0"/>
                  </a:gs>
                  <a:gs pos="91000">
                    <a:srgbClr val="0070C0"/>
                  </a:gs>
                </a:gsLst>
                <a:lin ang="5400000" scaled="0"/>
                <a:tileRect/>
              </a:gradFill>
              <a:latin typeface="Barlow Condensed SemiBold" panose="00000706000000000000" pitchFamily="2" charset="0"/>
              <a:ea typeface="+mn-ea"/>
              <a:cs typeface="+mn-cs"/>
            </a:rPr>
            <a:t>$21.70 m</a:t>
          </a:r>
        </a:p>
      </xdr:txBody>
    </xdr:sp>
    <xdr:clientData/>
  </xdr:twoCellAnchor>
  <xdr:twoCellAnchor editAs="oneCell">
    <xdr:from>
      <xdr:col>1</xdr:col>
      <xdr:colOff>217799</xdr:colOff>
      <xdr:row>33</xdr:row>
      <xdr:rowOff>60885</xdr:rowOff>
    </xdr:from>
    <xdr:to>
      <xdr:col>1</xdr:col>
      <xdr:colOff>492119</xdr:colOff>
      <xdr:row>34</xdr:row>
      <xdr:rowOff>154230</xdr:rowOff>
    </xdr:to>
    <xdr:pic>
      <xdr:nvPicPr>
        <xdr:cNvPr id="15" name="Graphic 14" descr="Freight with solid fill">
          <a:extLst>
            <a:ext uri="{FF2B5EF4-FFF2-40B4-BE49-F238E27FC236}">
              <a16:creationId xmlns:a16="http://schemas.microsoft.com/office/drawing/2014/main" id="{59FB0780-4037-4EC8-B1DB-2242FC382D8E}"/>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rcRect/>
        <a:stretch/>
      </xdr:blipFill>
      <xdr:spPr>
        <a:xfrm>
          <a:off x="903599" y="6033060"/>
          <a:ext cx="274320" cy="274320"/>
        </a:xfrm>
        <a:prstGeom prst="rect">
          <a:avLst/>
        </a:prstGeom>
      </xdr:spPr>
    </xdr:pic>
    <xdr:clientData/>
  </xdr:twoCellAnchor>
  <xdr:twoCellAnchor editAs="oneCell">
    <xdr:from>
      <xdr:col>5</xdr:col>
      <xdr:colOff>19050</xdr:colOff>
      <xdr:row>14</xdr:row>
      <xdr:rowOff>19051</xdr:rowOff>
    </xdr:from>
    <xdr:to>
      <xdr:col>5</xdr:col>
      <xdr:colOff>201930</xdr:colOff>
      <xdr:row>15</xdr:row>
      <xdr:rowOff>20956</xdr:rowOff>
    </xdr:to>
    <xdr:pic>
      <xdr:nvPicPr>
        <xdr:cNvPr id="16" name="Graphic 15">
          <a:extLst>
            <a:ext uri="{FF2B5EF4-FFF2-40B4-BE49-F238E27FC236}">
              <a16:creationId xmlns:a16="http://schemas.microsoft.com/office/drawing/2014/main" id="{8888BEA7-12DE-4ED4-B01C-6948EAD48FB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rcRect/>
        <a:stretch/>
      </xdr:blipFill>
      <xdr:spPr>
        <a:xfrm>
          <a:off x="4638675" y="2552701"/>
          <a:ext cx="182880" cy="182880"/>
        </a:xfrm>
        <a:prstGeom prst="rect">
          <a:avLst/>
        </a:prstGeom>
      </xdr:spPr>
    </xdr:pic>
    <xdr:clientData/>
  </xdr:twoCellAnchor>
  <xdr:twoCellAnchor>
    <xdr:from>
      <xdr:col>5</xdr:col>
      <xdr:colOff>209550</xdr:colOff>
      <xdr:row>14</xdr:row>
      <xdr:rowOff>0</xdr:rowOff>
    </xdr:from>
    <xdr:to>
      <xdr:col>6</xdr:col>
      <xdr:colOff>657225</xdr:colOff>
      <xdr:row>15</xdr:row>
      <xdr:rowOff>47626</xdr:rowOff>
    </xdr:to>
    <xdr:sp macro="" textlink="">
      <xdr:nvSpPr>
        <xdr:cNvPr id="17" name="TextBox 16">
          <a:extLst>
            <a:ext uri="{FF2B5EF4-FFF2-40B4-BE49-F238E27FC236}">
              <a16:creationId xmlns:a16="http://schemas.microsoft.com/office/drawing/2014/main" id="{5C943A7B-1E69-4A40-A808-9B84C86B18B8}"/>
            </a:ext>
          </a:extLst>
        </xdr:cNvPr>
        <xdr:cNvSpPr txBox="1"/>
      </xdr:nvSpPr>
      <xdr:spPr>
        <a:xfrm>
          <a:off x="4829175" y="2533650"/>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COST</a:t>
          </a:r>
        </a:p>
      </xdr:txBody>
    </xdr:sp>
    <xdr:clientData/>
  </xdr:twoCellAnchor>
  <xdr:twoCellAnchor>
    <xdr:from>
      <xdr:col>5</xdr:col>
      <xdr:colOff>0</xdr:colOff>
      <xdr:row>14</xdr:row>
      <xdr:rowOff>142876</xdr:rowOff>
    </xdr:from>
    <xdr:to>
      <xdr:col>7</xdr:col>
      <xdr:colOff>0</xdr:colOff>
      <xdr:row>17</xdr:row>
      <xdr:rowOff>142876</xdr:rowOff>
    </xdr:to>
    <xdr:sp macro="" textlink="">
      <xdr:nvSpPr>
        <xdr:cNvPr id="18" name="TextBox 17">
          <a:extLst>
            <a:ext uri="{FF2B5EF4-FFF2-40B4-BE49-F238E27FC236}">
              <a16:creationId xmlns:a16="http://schemas.microsoft.com/office/drawing/2014/main" id="{4B3CBC40-BABD-4ED8-B42C-B16CA1A310CA}"/>
            </a:ext>
          </a:extLst>
        </xdr:cNvPr>
        <xdr:cNvSpPr txBox="1"/>
      </xdr:nvSpPr>
      <xdr:spPr>
        <a:xfrm>
          <a:off x="4619625" y="2676526"/>
          <a:ext cx="1371600"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gradFill flip="none" rotWithShape="1">
                <a:gsLst>
                  <a:gs pos="34000">
                    <a:schemeClr val="accent2"/>
                  </a:gs>
                  <a:gs pos="91000">
                    <a:srgbClr val="C00000"/>
                  </a:gs>
                </a:gsLst>
                <a:lin ang="5400000" scaled="0"/>
                <a:tileRect/>
              </a:gradFill>
              <a:latin typeface="Barlow Condensed SemiBold" panose="00000706000000000000" pitchFamily="2" charset="0"/>
              <a:ea typeface="+mn-ea"/>
              <a:cs typeface="+mn-cs"/>
            </a:rPr>
            <a:t>$6.68 m</a:t>
          </a:r>
        </a:p>
      </xdr:txBody>
    </xdr:sp>
    <xdr:clientData/>
  </xdr:twoCellAnchor>
  <xdr:twoCellAnchor editAs="oneCell">
    <xdr:from>
      <xdr:col>5</xdr:col>
      <xdr:colOff>19050</xdr:colOff>
      <xdr:row>18</xdr:row>
      <xdr:rowOff>57150</xdr:rowOff>
    </xdr:from>
    <xdr:to>
      <xdr:col>5</xdr:col>
      <xdr:colOff>201930</xdr:colOff>
      <xdr:row>19</xdr:row>
      <xdr:rowOff>59055</xdr:rowOff>
    </xdr:to>
    <xdr:pic>
      <xdr:nvPicPr>
        <xdr:cNvPr id="19" name="Graphic 18">
          <a:extLst>
            <a:ext uri="{FF2B5EF4-FFF2-40B4-BE49-F238E27FC236}">
              <a16:creationId xmlns:a16="http://schemas.microsoft.com/office/drawing/2014/main" id="{C0A6DA2D-5577-45AA-9A3A-03F068D6356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rcRect/>
        <a:stretch/>
      </xdr:blipFill>
      <xdr:spPr>
        <a:xfrm>
          <a:off x="4638675" y="3314700"/>
          <a:ext cx="182880" cy="182880"/>
        </a:xfrm>
        <a:prstGeom prst="rect">
          <a:avLst/>
        </a:prstGeom>
      </xdr:spPr>
    </xdr:pic>
    <xdr:clientData/>
  </xdr:twoCellAnchor>
  <xdr:twoCellAnchor>
    <xdr:from>
      <xdr:col>5</xdr:col>
      <xdr:colOff>209550</xdr:colOff>
      <xdr:row>18</xdr:row>
      <xdr:rowOff>38099</xdr:rowOff>
    </xdr:from>
    <xdr:to>
      <xdr:col>6</xdr:col>
      <xdr:colOff>657225</xdr:colOff>
      <xdr:row>19</xdr:row>
      <xdr:rowOff>85725</xdr:rowOff>
    </xdr:to>
    <xdr:sp macro="" textlink="">
      <xdr:nvSpPr>
        <xdr:cNvPr id="20" name="TextBox 19">
          <a:extLst>
            <a:ext uri="{FF2B5EF4-FFF2-40B4-BE49-F238E27FC236}">
              <a16:creationId xmlns:a16="http://schemas.microsoft.com/office/drawing/2014/main" id="{C3247D6E-061A-4F5E-8478-E4D6E198C9D5}"/>
            </a:ext>
          </a:extLst>
        </xdr:cNvPr>
        <xdr:cNvSpPr txBox="1"/>
      </xdr:nvSpPr>
      <xdr:spPr>
        <a:xfrm>
          <a:off x="4829175" y="3295649"/>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PROFIT</a:t>
          </a:r>
        </a:p>
      </xdr:txBody>
    </xdr:sp>
    <xdr:clientData/>
  </xdr:twoCellAnchor>
  <xdr:twoCellAnchor>
    <xdr:from>
      <xdr:col>5</xdr:col>
      <xdr:colOff>0</xdr:colOff>
      <xdr:row>19</xdr:row>
      <xdr:rowOff>0</xdr:rowOff>
    </xdr:from>
    <xdr:to>
      <xdr:col>7</xdr:col>
      <xdr:colOff>0</xdr:colOff>
      <xdr:row>22</xdr:row>
      <xdr:rowOff>0</xdr:rowOff>
    </xdr:to>
    <xdr:sp macro="" textlink="">
      <xdr:nvSpPr>
        <xdr:cNvPr id="21" name="TextBox 20">
          <a:extLst>
            <a:ext uri="{FF2B5EF4-FFF2-40B4-BE49-F238E27FC236}">
              <a16:creationId xmlns:a16="http://schemas.microsoft.com/office/drawing/2014/main" id="{75F1F3B7-F3FF-4B52-8D81-CD61BBA3F70C}"/>
            </a:ext>
          </a:extLst>
        </xdr:cNvPr>
        <xdr:cNvSpPr txBox="1"/>
      </xdr:nvSpPr>
      <xdr:spPr>
        <a:xfrm>
          <a:off x="4619625" y="3438525"/>
          <a:ext cx="1371600"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gradFill flip="none" rotWithShape="1">
                <a:gsLst>
                  <a:gs pos="34000">
                    <a:srgbClr val="92D050"/>
                  </a:gs>
                  <a:gs pos="91000">
                    <a:srgbClr val="00B050"/>
                  </a:gs>
                </a:gsLst>
                <a:lin ang="5400000" scaled="0"/>
                <a:tileRect/>
              </a:gradFill>
              <a:latin typeface="Barlow Condensed SemiBold" panose="00000706000000000000" pitchFamily="2" charset="0"/>
              <a:ea typeface="+mn-ea"/>
              <a:cs typeface="+mn-cs"/>
            </a:rPr>
            <a:t>$15.02 m</a:t>
          </a:r>
        </a:p>
      </xdr:txBody>
    </xdr:sp>
    <xdr:clientData/>
  </xdr:twoCellAnchor>
  <xdr:twoCellAnchor editAs="oneCell">
    <xdr:from>
      <xdr:col>1</xdr:col>
      <xdr:colOff>47625</xdr:colOff>
      <xdr:row>43</xdr:row>
      <xdr:rowOff>19050</xdr:rowOff>
    </xdr:from>
    <xdr:to>
      <xdr:col>1</xdr:col>
      <xdr:colOff>1263777</xdr:colOff>
      <xdr:row>43</xdr:row>
      <xdr:rowOff>1235202</xdr:rowOff>
    </xdr:to>
    <xdr:pic>
      <xdr:nvPicPr>
        <xdr:cNvPr id="22" name="Picture 21">
          <a:extLst>
            <a:ext uri="{FF2B5EF4-FFF2-40B4-BE49-F238E27FC236}">
              <a16:creationId xmlns:a16="http://schemas.microsoft.com/office/drawing/2014/main" id="{CDF2EB4A-0B5B-4D86-B8C2-FE5598AA4F75}"/>
            </a:ext>
          </a:extLst>
        </xdr:cNvPr>
        <xdr:cNvPicPr>
          <a:picLocks noChangeAspect="1"/>
        </xdr:cNvPicPr>
      </xdr:nvPicPr>
      <xdr:blipFill>
        <a:blip xmlns:r="http://schemas.openxmlformats.org/officeDocument/2006/relationships" r:embed="rId17">
          <a:clrChange>
            <a:clrFrom>
              <a:srgbClr val="000000">
                <a:alpha val="0"/>
              </a:srgbClr>
            </a:clrFrom>
            <a:clrTo>
              <a:srgbClr val="000000">
                <a:alpha val="0"/>
              </a:srgbClr>
            </a:clrTo>
          </a:clrChange>
          <a:extLst>
            <a:ext uri="{28A0092B-C50C-407E-A947-70E740481C1C}">
              <a14:useLocalDpi xmlns:a14="http://schemas.microsoft.com/office/drawing/2010/main" val="0"/>
            </a:ext>
          </a:extLst>
        </a:blip>
        <a:stretch>
          <a:fillRect/>
        </a:stretch>
      </xdr:blipFill>
      <xdr:spPr>
        <a:xfrm>
          <a:off x="733425" y="7800975"/>
          <a:ext cx="1216152" cy="1216152"/>
        </a:xfrm>
        <a:prstGeom prst="rect">
          <a:avLst/>
        </a:prstGeom>
      </xdr:spPr>
    </xdr:pic>
    <xdr:clientData/>
  </xdr:twoCellAnchor>
  <xdr:twoCellAnchor editAs="oneCell">
    <xdr:from>
      <xdr:col>1</xdr:col>
      <xdr:colOff>47625</xdr:colOff>
      <xdr:row>44</xdr:row>
      <xdr:rowOff>19050</xdr:rowOff>
    </xdr:from>
    <xdr:to>
      <xdr:col>1</xdr:col>
      <xdr:colOff>1263777</xdr:colOff>
      <xdr:row>44</xdr:row>
      <xdr:rowOff>1235202</xdr:rowOff>
    </xdr:to>
    <xdr:pic>
      <xdr:nvPicPr>
        <xdr:cNvPr id="23" name="Picture 22">
          <a:extLst>
            <a:ext uri="{FF2B5EF4-FFF2-40B4-BE49-F238E27FC236}">
              <a16:creationId xmlns:a16="http://schemas.microsoft.com/office/drawing/2014/main" id="{1F11467E-0E5D-4E83-9650-E0A18AB477B8}"/>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733425" y="9058275"/>
          <a:ext cx="1216152" cy="1216152"/>
        </a:xfrm>
        <a:prstGeom prst="rect">
          <a:avLst/>
        </a:prstGeom>
      </xdr:spPr>
    </xdr:pic>
    <xdr:clientData/>
  </xdr:twoCellAnchor>
  <xdr:twoCellAnchor editAs="oneCell">
    <xdr:from>
      <xdr:col>1</xdr:col>
      <xdr:colOff>47625</xdr:colOff>
      <xdr:row>47</xdr:row>
      <xdr:rowOff>19050</xdr:rowOff>
    </xdr:from>
    <xdr:to>
      <xdr:col>1</xdr:col>
      <xdr:colOff>1263777</xdr:colOff>
      <xdr:row>47</xdr:row>
      <xdr:rowOff>1235202</xdr:rowOff>
    </xdr:to>
    <xdr:pic>
      <xdr:nvPicPr>
        <xdr:cNvPr id="24" name="Picture 23">
          <a:extLst>
            <a:ext uri="{FF2B5EF4-FFF2-40B4-BE49-F238E27FC236}">
              <a16:creationId xmlns:a16="http://schemas.microsoft.com/office/drawing/2014/main" id="{7527E376-FE44-4E96-8F8B-392FB6CB0801}"/>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733425" y="12830175"/>
          <a:ext cx="1216152" cy="1216152"/>
        </a:xfrm>
        <a:prstGeom prst="rect">
          <a:avLst/>
        </a:prstGeom>
      </xdr:spPr>
    </xdr:pic>
    <xdr:clientData/>
  </xdr:twoCellAnchor>
  <xdr:twoCellAnchor editAs="oneCell">
    <xdr:from>
      <xdr:col>1</xdr:col>
      <xdr:colOff>47625</xdr:colOff>
      <xdr:row>45</xdr:row>
      <xdr:rowOff>19050</xdr:rowOff>
    </xdr:from>
    <xdr:to>
      <xdr:col>1</xdr:col>
      <xdr:colOff>1263777</xdr:colOff>
      <xdr:row>45</xdr:row>
      <xdr:rowOff>1235202</xdr:rowOff>
    </xdr:to>
    <xdr:pic>
      <xdr:nvPicPr>
        <xdr:cNvPr id="25" name="Picture 24">
          <a:extLst>
            <a:ext uri="{FF2B5EF4-FFF2-40B4-BE49-F238E27FC236}">
              <a16:creationId xmlns:a16="http://schemas.microsoft.com/office/drawing/2014/main" id="{50A65829-5ADE-41F8-8CA0-DA7DB5FA9272}"/>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733425" y="10315575"/>
          <a:ext cx="1216152" cy="1216152"/>
        </a:xfrm>
        <a:prstGeom prst="rect">
          <a:avLst/>
        </a:prstGeom>
      </xdr:spPr>
    </xdr:pic>
    <xdr:clientData/>
  </xdr:twoCellAnchor>
  <xdr:twoCellAnchor editAs="oneCell">
    <xdr:from>
      <xdr:col>1</xdr:col>
      <xdr:colOff>47625</xdr:colOff>
      <xdr:row>46</xdr:row>
      <xdr:rowOff>19050</xdr:rowOff>
    </xdr:from>
    <xdr:to>
      <xdr:col>1</xdr:col>
      <xdr:colOff>1263777</xdr:colOff>
      <xdr:row>46</xdr:row>
      <xdr:rowOff>1235202</xdr:rowOff>
    </xdr:to>
    <xdr:pic>
      <xdr:nvPicPr>
        <xdr:cNvPr id="26" name="Picture 25">
          <a:extLst>
            <a:ext uri="{FF2B5EF4-FFF2-40B4-BE49-F238E27FC236}">
              <a16:creationId xmlns:a16="http://schemas.microsoft.com/office/drawing/2014/main" id="{6DA388F4-0579-488E-82B1-DED68653CA8B}"/>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733425" y="11572875"/>
          <a:ext cx="1216152" cy="1216152"/>
        </a:xfrm>
        <a:prstGeom prst="rect">
          <a:avLst/>
        </a:prstGeom>
      </xdr:spPr>
    </xdr:pic>
    <xdr:clientData/>
  </xdr:twoCellAnchor>
  <xdr:twoCellAnchor editAs="oneCell">
    <xdr:from>
      <xdr:col>1</xdr:col>
      <xdr:colOff>47625</xdr:colOff>
      <xdr:row>48</xdr:row>
      <xdr:rowOff>19050</xdr:rowOff>
    </xdr:from>
    <xdr:to>
      <xdr:col>1</xdr:col>
      <xdr:colOff>1263777</xdr:colOff>
      <xdr:row>48</xdr:row>
      <xdr:rowOff>1235202</xdr:rowOff>
    </xdr:to>
    <xdr:pic>
      <xdr:nvPicPr>
        <xdr:cNvPr id="27" name="Picture 26">
          <a:extLst>
            <a:ext uri="{FF2B5EF4-FFF2-40B4-BE49-F238E27FC236}">
              <a16:creationId xmlns:a16="http://schemas.microsoft.com/office/drawing/2014/main" id="{7CD00CB9-A496-4E74-9580-AAD118CEDF1F}"/>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733425" y="14087475"/>
          <a:ext cx="1216152" cy="1216152"/>
        </a:xfrm>
        <a:prstGeom prst="rect">
          <a:avLst/>
        </a:prstGeom>
      </xdr:spPr>
    </xdr:pic>
    <xdr:clientData/>
  </xdr:twoCellAnchor>
  <xdr:twoCellAnchor editAs="oneCell">
    <xdr:from>
      <xdr:col>1</xdr:col>
      <xdr:colOff>855974</xdr:colOff>
      <xdr:row>15</xdr:row>
      <xdr:rowOff>3735</xdr:rowOff>
    </xdr:from>
    <xdr:to>
      <xdr:col>1</xdr:col>
      <xdr:colOff>1130294</xdr:colOff>
      <xdr:row>16</xdr:row>
      <xdr:rowOff>97080</xdr:rowOff>
    </xdr:to>
    <xdr:pic>
      <xdr:nvPicPr>
        <xdr:cNvPr id="28" name="Graphic 27" descr="Earth globe: Americas with solid fill">
          <a:extLst>
            <a:ext uri="{FF2B5EF4-FFF2-40B4-BE49-F238E27FC236}">
              <a16:creationId xmlns:a16="http://schemas.microsoft.com/office/drawing/2014/main" id="{12283506-FD1B-4F2A-BE99-3B01461D5D45}"/>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rcRect/>
        <a:stretch/>
      </xdr:blipFill>
      <xdr:spPr>
        <a:xfrm>
          <a:off x="1541774" y="2718360"/>
          <a:ext cx="274320" cy="274320"/>
        </a:xfrm>
        <a:prstGeom prst="rect">
          <a:avLst/>
        </a:prstGeom>
      </xdr:spPr>
    </xdr:pic>
    <xdr:clientData/>
  </xdr:twoCellAnchor>
  <xdr:twoCellAnchor editAs="oneCell">
    <xdr:from>
      <xdr:col>1</xdr:col>
      <xdr:colOff>866775</xdr:colOff>
      <xdr:row>19</xdr:row>
      <xdr:rowOff>123825</xdr:rowOff>
    </xdr:from>
    <xdr:to>
      <xdr:col>1</xdr:col>
      <xdr:colOff>1141095</xdr:colOff>
      <xdr:row>21</xdr:row>
      <xdr:rowOff>36195</xdr:rowOff>
    </xdr:to>
    <xdr:pic>
      <xdr:nvPicPr>
        <xdr:cNvPr id="29" name="Graphic 28" descr="Calculator with solid fill">
          <a:extLst>
            <a:ext uri="{FF2B5EF4-FFF2-40B4-BE49-F238E27FC236}">
              <a16:creationId xmlns:a16="http://schemas.microsoft.com/office/drawing/2014/main" id="{DE4792FE-9AD0-43CA-B383-1EE6221EA55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1552575" y="3562350"/>
          <a:ext cx="274320" cy="274320"/>
        </a:xfrm>
        <a:prstGeom prst="rect">
          <a:avLst/>
        </a:prstGeom>
      </xdr:spPr>
    </xdr:pic>
    <xdr:clientData/>
  </xdr:twoCellAnchor>
  <xdr:twoCellAnchor editAs="oneCell">
    <xdr:from>
      <xdr:col>1</xdr:col>
      <xdr:colOff>873900</xdr:colOff>
      <xdr:row>17</xdr:row>
      <xdr:rowOff>92850</xdr:rowOff>
    </xdr:from>
    <xdr:to>
      <xdr:col>1</xdr:col>
      <xdr:colOff>1148220</xdr:colOff>
      <xdr:row>19</xdr:row>
      <xdr:rowOff>5220</xdr:rowOff>
    </xdr:to>
    <xdr:pic>
      <xdr:nvPicPr>
        <xdr:cNvPr id="30" name="Graphic 29" descr="Database with solid fill">
          <a:extLst>
            <a:ext uri="{FF2B5EF4-FFF2-40B4-BE49-F238E27FC236}">
              <a16:creationId xmlns:a16="http://schemas.microsoft.com/office/drawing/2014/main" id="{8083CEEF-EB2E-4818-AB23-F792A50AC515}"/>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559700" y="3169425"/>
          <a:ext cx="274320" cy="27432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R" refreshedDate="45089.503735763887" backgroundQuery="1" createdVersion="8" refreshedVersion="8" minRefreshableVersion="3" recordCount="0" supportSubquery="1" supportAdvancedDrill="1" xr:uid="{45F27C35-2B0C-4A11-A99A-4EE902B86F7A}">
  <cacheSource type="external" connectionId="1"/>
  <cacheFields count="6">
    <cacheField name="[Measures].[Sum of Amount]" caption="Sum of Amount" numFmtId="0" hierarchy="21" level="32767"/>
    <cacheField name="[Measures].[Sum of Boxes]" caption="Sum of Boxes" numFmtId="0" hierarchy="22" level="32767"/>
    <cacheField name="[Measures].[Total Shipments]" caption="Total Shipments" numFmtId="0" hierarchy="28" level="32767"/>
    <cacheField name="[Measures].[Sum of Total Cost]" caption="Sum of Total Cost" numFmtId="0" hierarchy="25" level="32767"/>
    <cacheField name="[Measures].[Sum of Total Profit]" caption="Sum of Total Profit" numFmtId="0" hierarchy="26" level="32767"/>
    <cacheField name="[Measures].[Margin]" caption="Margin" numFmtId="0" hierarchy="29" level="32767"/>
  </cacheFields>
  <cacheHierarchies count="35">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Total Cost]" caption="Total Cost" attribute="1" defaultMemberUniqueName="[sales].[Total Cost].[All]" allUniqueName="[sales].[Total Cost].[All]" dimensionUniqueName="[sales]" displayFolder="" count="0" memberValueDatatype="5" unbalanced="0"/>
    <cacheHierarchy uniqueName="[sales].[Total Profit]" caption="Total Profit" attribute="1" defaultMemberUniqueName="[sales].[Total Profit].[All]" allUniqueName="[sales].[Total Profit].[All]" dimensionUniqueName="[sales]" displayFolder="" count="0"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0"/>
      </fieldsUsage>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Date]" caption="Count of Date" measure="1" displayFolder="" measureGroup="sales" count="0">
      <extLst>
        <ext xmlns:x15="http://schemas.microsoft.com/office/spreadsheetml/2010/11/main" uri="{B97F6D7D-B522-45F9-BDA1-12C45D357490}">
          <x15:cacheHierarchy aggregatedColumn="11"/>
        </ext>
      </extLst>
    </cacheHierarchy>
    <cacheHierarchy uniqueName="[Measures].[Sum of Total Cost]" caption="Sum of Total Cost" measure="1" displayFolder="" measureGroup="sales" count="0" oneField="1">
      <fieldsUsage count="1">
        <fieldUsage x="3"/>
      </fieldsUsage>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sales" count="0" oneField="1">
      <fieldsUsage count="1">
        <fieldUsage x="4"/>
      </fieldsUsage>
      <extLst>
        <ext xmlns:x15="http://schemas.microsoft.com/office/spreadsheetml/2010/11/main" uri="{B97F6D7D-B522-45F9-BDA1-12C45D357490}">
          <x15:cacheHierarchy aggregatedColumn="19"/>
        </ext>
      </extLst>
    </cacheHierarchy>
    <cacheHierarchy uniqueName="[Measures].[Average of Total Profit]" caption="Average of Total Profit" measure="1" displayFolder="" measureGroup="sales" count="0">
      <extLst>
        <ext xmlns:x15="http://schemas.microsoft.com/office/spreadsheetml/2010/11/main" uri="{B97F6D7D-B522-45F9-BDA1-12C45D357490}">
          <x15:cacheHierarchy aggregatedColumn="19"/>
        </ext>
      </extLst>
    </cacheHierarchy>
    <cacheHierarchy uniqueName="[Measures].[Total Shipments]" caption="Total Shipments" measure="1" displayFolder="" measureGroup="sales" count="0" oneField="1">
      <fieldsUsage count="1">
        <fieldUsage x="2"/>
      </fieldsUsage>
    </cacheHierarchy>
    <cacheHierarchy uniqueName="[Measures].[Margin]" caption="Margin"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R" refreshedDate="45089.570379629629" backgroundQuery="1" createdVersion="8" refreshedVersion="8" minRefreshableVersion="3" recordCount="0" supportSubquery="1" supportAdvancedDrill="1" xr:uid="{2A309F2C-3B1D-4BBA-AE81-DF2ABD8BBB27}">
  <cacheSource type="external" connectionId="1"/>
  <cacheFields count="9">
    <cacheField name="[Measures].[Sum of Amount]" caption="Sum of Amount" numFmtId="0" hierarchy="21" level="32767"/>
    <cacheField name="[Measures].[Sum of Boxes]" caption="Sum of Boxes" numFmtId="0" hierarchy="22" level="32767"/>
    <cacheField name="[Measures].[Total Shipments]" caption="Total Shipments" numFmtId="0" hierarchy="28" level="32767"/>
    <cacheField name="[Measures].[Sum of Total Cost]" caption="Sum of Total Cost" numFmtId="0" hierarchy="25" level="32767"/>
    <cacheField name="[Measures].[Sum of Total Profit]" caption="Sum of Total Profit" numFmtId="0" hierarchy="26" level="32767"/>
    <cacheField name="[Measures].[Margin]" caption="Margin" numFmtId="0" hierarchy="29" level="32767"/>
    <cacheField name="[sales].[Date (Year)].[Date (Year)]" caption="Date (Year)" numFmtId="0" hierarchy="15" level="1">
      <sharedItems count="2">
        <s v="2021"/>
        <s v="2022"/>
      </sharedItems>
    </cacheField>
    <cacheField name="[sales].[Date (Month)].[Date (Month)]" caption="Date (Month)" numFmtId="0" hierarchy="17" level="1">
      <sharedItems count="12">
        <s v="Jan"/>
        <s v="Feb"/>
        <s v="Mar"/>
        <s v="Apr"/>
        <s v="May"/>
        <s v="Jun"/>
        <s v="Jul"/>
        <s v="Aug"/>
        <s v="Sep"/>
        <s v="Oct"/>
        <s v="Nov"/>
        <s v="Dec"/>
      </sharedItems>
    </cacheField>
    <cacheField name="[products].[Category].[Category]" caption="Category" numFmtId="0" hierarchy="5" level="1">
      <sharedItems containsSemiMixedTypes="0" containsNonDate="0" containsString="0"/>
    </cacheField>
  </cacheFields>
  <cacheHierarchies count="35">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8"/>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6"/>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7"/>
      </fieldsUsage>
    </cacheHierarchy>
    <cacheHierarchy uniqueName="[sales].[Total Cost]" caption="Total Cost" attribute="1" defaultMemberUniqueName="[sales].[Total Cost].[All]" allUniqueName="[sales].[Total Cost].[All]" dimensionUniqueName="[sales]" displayFolder="" count="0" memberValueDatatype="5" unbalanced="0"/>
    <cacheHierarchy uniqueName="[sales].[Total Profit]" caption="Total Profit" attribute="1" defaultMemberUniqueName="[sales].[Total Profit].[All]" allUniqueName="[sales].[Total Profit].[All]" dimensionUniqueName="[sales]" displayFolder="" count="0"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0"/>
      </fieldsUsage>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Date]" caption="Count of Date" measure="1" displayFolder="" measureGroup="sales" count="0">
      <extLst>
        <ext xmlns:x15="http://schemas.microsoft.com/office/spreadsheetml/2010/11/main" uri="{B97F6D7D-B522-45F9-BDA1-12C45D357490}">
          <x15:cacheHierarchy aggregatedColumn="11"/>
        </ext>
      </extLst>
    </cacheHierarchy>
    <cacheHierarchy uniqueName="[Measures].[Sum of Total Cost]" caption="Sum of Total Cost" measure="1" displayFolder="" measureGroup="sales" count="0" oneField="1">
      <fieldsUsage count="1">
        <fieldUsage x="3"/>
      </fieldsUsage>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sales" count="0" oneField="1">
      <fieldsUsage count="1">
        <fieldUsage x="4"/>
      </fieldsUsage>
      <extLst>
        <ext xmlns:x15="http://schemas.microsoft.com/office/spreadsheetml/2010/11/main" uri="{B97F6D7D-B522-45F9-BDA1-12C45D357490}">
          <x15:cacheHierarchy aggregatedColumn="19"/>
        </ext>
      </extLst>
    </cacheHierarchy>
    <cacheHierarchy uniqueName="[Measures].[Average of Total Profit]" caption="Average of Total Profit" measure="1" displayFolder="" measureGroup="sales" count="0">
      <extLst>
        <ext xmlns:x15="http://schemas.microsoft.com/office/spreadsheetml/2010/11/main" uri="{B97F6D7D-B522-45F9-BDA1-12C45D357490}">
          <x15:cacheHierarchy aggregatedColumn="19"/>
        </ext>
      </extLst>
    </cacheHierarchy>
    <cacheHierarchy uniqueName="[Measures].[Total Shipments]" caption="Total Shipments" measure="1" displayFolder="" measureGroup="sales" count="0" oneField="1">
      <fieldsUsage count="1">
        <fieldUsage x="2"/>
      </fieldsUsage>
    </cacheHierarchy>
    <cacheHierarchy uniqueName="[Measures].[Margin]" caption="Margin"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R" refreshedDate="45089.570380555553" backgroundQuery="1" createdVersion="8" refreshedVersion="8" minRefreshableVersion="3" recordCount="0" supportSubquery="1" supportAdvancedDrill="1" xr:uid="{9C46F536-4903-470B-90D9-3438358221B0}">
  <cacheSource type="external" connectionId="1"/>
  <cacheFields count="9">
    <cacheField name="[Measures].[Sum of Amount]" caption="Sum of Amount" numFmtId="0" hierarchy="21" level="32767"/>
    <cacheField name="[Measures].[Sum of Boxes]" caption="Sum of Boxes" numFmtId="0" hierarchy="22" level="32767"/>
    <cacheField name="[Measures].[Total Shipments]" caption="Total Shipments" numFmtId="0" hierarchy="28" level="32767"/>
    <cacheField name="[Measures].[Sum of Total Cost]" caption="Sum of Total Cost" numFmtId="0" hierarchy="25" level="32767"/>
    <cacheField name="[Measures].[Sum of Total Profit]" caption="Sum of Total Profit" numFmtId="0" hierarchy="26" level="32767"/>
    <cacheField name="[Measures].[Margin]" caption="Margin" numFmtId="0" hierarchy="29" level="32767"/>
    <cacheField name="[sales].[Date (Year)].[Date (Year)]" caption="Date (Year)" numFmtId="0" hierarchy="15" level="1">
      <sharedItems count="2">
        <s v="2021"/>
        <s v="2022"/>
      </sharedItems>
    </cacheField>
    <cacheField name="[sales].[Date (Month)].[Date (Month)]" caption="Date (Month)" numFmtId="0" hierarchy="17" level="1">
      <sharedItems count="12">
        <s v="Jan"/>
        <s v="Feb"/>
        <s v="Mar"/>
        <s v="Apr"/>
        <s v="May"/>
        <s v="Jun"/>
        <s v="Jul"/>
        <s v="Aug"/>
        <s v="Sep"/>
        <s v="Oct"/>
        <s v="Nov"/>
        <s v="Dec"/>
      </sharedItems>
    </cacheField>
    <cacheField name="[products].[Category].[Category]" caption="Category" numFmtId="0" hierarchy="5" level="1">
      <sharedItems containsSemiMixedTypes="0" containsNonDate="0" containsString="0"/>
    </cacheField>
  </cacheFields>
  <cacheHierarchies count="35">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8"/>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6"/>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7"/>
      </fieldsUsage>
    </cacheHierarchy>
    <cacheHierarchy uniqueName="[sales].[Total Cost]" caption="Total Cost" attribute="1" defaultMemberUniqueName="[sales].[Total Cost].[All]" allUniqueName="[sales].[Total Cost].[All]" dimensionUniqueName="[sales]" displayFolder="" count="0" memberValueDatatype="5" unbalanced="0"/>
    <cacheHierarchy uniqueName="[sales].[Total Profit]" caption="Total Profit" attribute="1" defaultMemberUniqueName="[sales].[Total Profit].[All]" allUniqueName="[sales].[Total Profit].[All]" dimensionUniqueName="[sales]" displayFolder="" count="0"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0"/>
      </fieldsUsage>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Date]" caption="Count of Date" measure="1" displayFolder="" measureGroup="sales" count="0">
      <extLst>
        <ext xmlns:x15="http://schemas.microsoft.com/office/spreadsheetml/2010/11/main" uri="{B97F6D7D-B522-45F9-BDA1-12C45D357490}">
          <x15:cacheHierarchy aggregatedColumn="11"/>
        </ext>
      </extLst>
    </cacheHierarchy>
    <cacheHierarchy uniqueName="[Measures].[Sum of Total Cost]" caption="Sum of Total Cost" measure="1" displayFolder="" measureGroup="sales" count="0" oneField="1">
      <fieldsUsage count="1">
        <fieldUsage x="3"/>
      </fieldsUsage>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sales" count="0" oneField="1">
      <fieldsUsage count="1">
        <fieldUsage x="4"/>
      </fieldsUsage>
      <extLst>
        <ext xmlns:x15="http://schemas.microsoft.com/office/spreadsheetml/2010/11/main" uri="{B97F6D7D-B522-45F9-BDA1-12C45D357490}">
          <x15:cacheHierarchy aggregatedColumn="19"/>
        </ext>
      </extLst>
    </cacheHierarchy>
    <cacheHierarchy uniqueName="[Measures].[Average of Total Profit]" caption="Average of Total Profit" measure="1" displayFolder="" measureGroup="sales" count="0">
      <extLst>
        <ext xmlns:x15="http://schemas.microsoft.com/office/spreadsheetml/2010/11/main" uri="{B97F6D7D-B522-45F9-BDA1-12C45D357490}">
          <x15:cacheHierarchy aggregatedColumn="19"/>
        </ext>
      </extLst>
    </cacheHierarchy>
    <cacheHierarchy uniqueName="[Measures].[Total Shipments]" caption="Total Shipments" measure="1" displayFolder="" measureGroup="sales" count="0" oneField="1">
      <fieldsUsage count="1">
        <fieldUsage x="2"/>
      </fieldsUsage>
    </cacheHierarchy>
    <cacheHierarchy uniqueName="[Measures].[Margin]" caption="Margin"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R" refreshedDate="45089.570381365738" backgroundQuery="1" createdVersion="8" refreshedVersion="8" minRefreshableVersion="3" recordCount="0" supportSubquery="1" supportAdvancedDrill="1" xr:uid="{30F45505-E028-4E45-B0B2-4325CD7B0D6F}">
  <cacheSource type="external" connectionId="1"/>
  <cacheFields count="3">
    <cacheField name="[sales].[Date (Year)].[Date (Year)]" caption="Date (Year)" numFmtId="0" hierarchy="15" level="1">
      <sharedItems count="2">
        <s v="2021"/>
        <s v="2022"/>
      </sharedItems>
    </cacheField>
    <cacheField name="[sales].[Date (Month)].[Date (Month)]" caption="Date (Month)" numFmtId="0" hierarchy="17" level="1">
      <sharedItems count="12">
        <s v="Jan"/>
        <s v="Feb"/>
        <s v="Mar"/>
        <s v="Apr"/>
        <s v="May"/>
        <s v="Jun"/>
        <s v="Jul"/>
        <s v="Aug"/>
        <s v="Sep"/>
        <s v="Oct"/>
        <s v="Nov"/>
        <s v="Dec"/>
      </sharedItems>
    </cacheField>
    <cacheField name="[products].[Category].[Category]" caption="Category" numFmtId="0" hierarchy="5" level="1">
      <sharedItems count="3">
        <s v="Bars"/>
        <s v="Bites"/>
        <s v="Other"/>
      </sharedItems>
    </cacheField>
  </cacheFields>
  <cacheHierarchies count="35">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0"/>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Total Cost]" caption="Total Cost" attribute="1" defaultMemberUniqueName="[sales].[Total Cost].[All]" allUniqueName="[sales].[Total Cost].[All]" dimensionUniqueName="[sales]" displayFolder="" count="0" memberValueDatatype="5" unbalanced="0"/>
    <cacheHierarchy uniqueName="[sales].[Total Profit]" caption="Total Profit" attribute="1" defaultMemberUniqueName="[sales].[Total Profit].[All]" allUniqueName="[sales].[Total Profit].[All]" dimensionUniqueName="[sales]" displayFolder="" count="0"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Date]" caption="Count of Date" measure="1" displayFolder="" measureGroup="sales" count="0">
      <extLst>
        <ext xmlns:x15="http://schemas.microsoft.com/office/spreadsheetml/2010/11/main" uri="{B97F6D7D-B522-45F9-BDA1-12C45D357490}">
          <x15:cacheHierarchy aggregatedColumn="11"/>
        </ext>
      </extLst>
    </cacheHierarchy>
    <cacheHierarchy uniqueName="[Measures].[Sum of Total Cost]" caption="Sum of Total Cost" measure="1" displayFolder="" measureGroup="sales" count="0">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sales" count="0">
      <extLst>
        <ext xmlns:x15="http://schemas.microsoft.com/office/spreadsheetml/2010/11/main" uri="{B97F6D7D-B522-45F9-BDA1-12C45D357490}">
          <x15:cacheHierarchy aggregatedColumn="19"/>
        </ext>
      </extLst>
    </cacheHierarchy>
    <cacheHierarchy uniqueName="[Measures].[Average of Total Profit]" caption="Average of Total Profit" measure="1" displayFolder="" measureGroup="sales" count="0">
      <extLst>
        <ext xmlns:x15="http://schemas.microsoft.com/office/spreadsheetml/2010/11/main" uri="{B97F6D7D-B522-45F9-BDA1-12C45D357490}">
          <x15:cacheHierarchy aggregatedColumn="19"/>
        </ext>
      </extLst>
    </cacheHierarchy>
    <cacheHierarchy uniqueName="[Measures].[Total Shipments]" caption="Total Shipments" measure="1" displayFolder="" measureGroup="sales" count="0"/>
    <cacheHierarchy uniqueName="[Measures].[Margin]" caption="Margin"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R" refreshedDate="45089.441689236111" backgroundQuery="1" createdVersion="3" refreshedVersion="8" minRefreshableVersion="3" recordCount="0" supportSubquery="1" supportAdvancedDrill="1" xr:uid="{FBCA44F0-40E8-43A1-8B01-EEC149293124}">
  <cacheSource type="external" connectionId="1">
    <extLst>
      <ext xmlns:x14="http://schemas.microsoft.com/office/spreadsheetml/2009/9/main" uri="{F057638F-6D5F-4e77-A914-E7F072B9BCA8}">
        <x14:sourceConnection name="ThisWorkbookDataModel"/>
      </ext>
    </extLst>
  </cacheSource>
  <cacheFields count="0"/>
  <cacheHierarchies count="35">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Total Cost]" caption="Total Cost" attribute="1" defaultMemberUniqueName="[sales].[Total Cost].[All]" allUniqueName="[sales].[Total Cost].[All]" dimensionUniqueName="[sales]" displayFolder="" count="0" memberValueDatatype="5" unbalanced="0"/>
    <cacheHierarchy uniqueName="[sales].[Total Profit]" caption="Total Profit" attribute="1" defaultMemberUniqueName="[sales].[Total Profit].[All]" allUniqueName="[sales].[Total Profit].[All]" dimensionUniqueName="[sales]" displayFolder="" count="0"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Date]" caption="Count of Date" measure="1" displayFolder="" measureGroup="sales" count="0">
      <extLst>
        <ext xmlns:x15="http://schemas.microsoft.com/office/spreadsheetml/2010/11/main" uri="{B97F6D7D-B522-45F9-BDA1-12C45D357490}">
          <x15:cacheHierarchy aggregatedColumn="11"/>
        </ext>
      </extLst>
    </cacheHierarchy>
    <cacheHierarchy uniqueName="[Measures].[Sum of Total Cost]" caption="Sum of Total Cost" measure="1" displayFolder="" measureGroup="sales" count="0">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sales" count="0">
      <extLst>
        <ext xmlns:x15="http://schemas.microsoft.com/office/spreadsheetml/2010/11/main" uri="{B97F6D7D-B522-45F9-BDA1-12C45D357490}">
          <x15:cacheHierarchy aggregatedColumn="19"/>
        </ext>
      </extLst>
    </cacheHierarchy>
    <cacheHierarchy uniqueName="[Measures].[Average of Total Profit]" caption="Average of Total Profit" measure="1" displayFolder="" measureGroup="sales" count="0">
      <extLst>
        <ext xmlns:x15="http://schemas.microsoft.com/office/spreadsheetml/2010/11/main" uri="{B97F6D7D-B522-45F9-BDA1-12C45D357490}">
          <x15:cacheHierarchy aggregatedColumn="19"/>
        </ext>
      </extLst>
    </cacheHierarchy>
    <cacheHierarchy uniqueName="[Measures].[Total Shipments]" caption="Total Shipments" measure="1" displayFolder="" measureGroup="sales" count="0"/>
    <cacheHierarchy uniqueName="[Measures].[Margin]" caption="Margin"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807749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9A18BA-1D4A-48F0-AD95-BB14C3A17852}" name="PivotTable5" cacheId="439"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C3:C6" firstHeaderRow="1" firstDataRow="1" firstDataCol="1"/>
  <pivotFields count="3">
    <pivotField compact="0" allDrilled="1" outline="0" subtotalTop="0" showAll="0" sortType="descending" defaultSubtotal="0" defaultAttributeDrillState="1">
      <items count="2">
        <item x="1"/>
        <item x="0"/>
      </items>
      <extLst>
        <ext xmlns:x14="http://schemas.microsoft.com/office/spreadsheetml/2009/9/main" uri="{2946ED86-A175-432a-8AC1-64E0C546D7DE}">
          <x14:pivotField fillDownLabels="1"/>
        </ext>
      </extLst>
    </pivotField>
    <pivotField compact="0" allDrilled="1" outline="0" subtotalTop="0" showAll="0" sortType="descending" defaultSubtotal="0" defaultAttributeDrillState="1">
      <items count="12">
        <item x="11"/>
        <item x="10"/>
        <item x="9"/>
        <item x="8"/>
        <item x="7"/>
        <item x="6"/>
        <item x="5"/>
        <item x="4"/>
        <item x="3"/>
        <item x="2"/>
        <item x="1"/>
        <item x="0"/>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s>
  <rowFields count="1">
    <field x="2"/>
  </rowFields>
  <rowItems count="3">
    <i>
      <x/>
    </i>
    <i>
      <x v="1"/>
    </i>
    <i>
      <x v="2"/>
    </i>
  </rowItems>
  <pivotHierarchies count="3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435439-24C5-4AC6-8B46-62269CF3BB61}" name="PivotTable4" cacheId="436"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C48:D54" firstHeaderRow="1" firstDataRow="1" firstDataCol="1"/>
  <pivotFields count="9">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compact="0" allDrilled="1" outline="0" subtotalTop="0" showAll="0" sortType="descending" defaultSubtotal="0" defaultAttributeDrillState="1">
      <items count="2">
        <item x="1"/>
        <item x="0"/>
      </items>
      <extLst>
        <ext xmlns:x14="http://schemas.microsoft.com/office/spreadsheetml/2009/9/main" uri="{2946ED86-A175-432a-8AC1-64E0C546D7DE}">
          <x14:pivotField fillDownLabels="1"/>
        </ext>
      </extLst>
    </pivotField>
    <pivotField compact="0" allDrilled="1" outline="0" subtotalTop="0" showAll="0" sortType="descending" defaultSubtotal="0" defaultAttributeDrillState="1">
      <items count="12">
        <item x="11"/>
        <item x="10"/>
        <item x="9"/>
        <item x="8"/>
        <item x="7"/>
        <item x="6"/>
        <item x="5"/>
        <item x="4"/>
        <item x="3"/>
        <item x="2"/>
        <item x="1"/>
        <item x="0"/>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2"/>
  </rowFields>
  <rowItems count="6">
    <i>
      <x/>
    </i>
    <i i="1">
      <x v="1"/>
    </i>
    <i i="2">
      <x v="2"/>
    </i>
    <i i="3">
      <x v="3"/>
    </i>
    <i i="4">
      <x v="4"/>
    </i>
    <i i="5">
      <x v="5"/>
    </i>
  </rowItems>
  <colItems count="1">
    <i/>
  </colItems>
  <dataFields count="6">
    <dataField name="Sum of Amount" fld="0" baseField="0" baseItem="0" numFmtId="174"/>
    <dataField name="Sum of Boxes" fld="1" baseField="0" baseItem="0" numFmtId="174"/>
    <dataField fld="2" subtotal="count" baseField="0" baseItem="0"/>
    <dataField name="Sum of Total Cost" fld="3" baseField="0" baseItem="0" numFmtId="174"/>
    <dataField name="Sum of Total Profit" fld="4" baseField="0" baseItem="0" numFmtId="174"/>
    <dataField fld="5" subtotal="count" baseField="0" baseItem="0"/>
  </dataFields>
  <formats count="3">
    <format dxfId="105">
      <pivotArea outline="0" fieldPosition="0">
        <references count="1">
          <reference field="4294967294" count="2" selected="0">
            <x v="0"/>
            <x v="1"/>
          </reference>
        </references>
      </pivotArea>
    </format>
    <format dxfId="106">
      <pivotArea outline="0" fieldPosition="0">
        <references count="1">
          <reference field="4294967294" count="2" selected="0">
            <x v="0"/>
            <x v="1"/>
          </reference>
        </references>
      </pivotArea>
    </format>
    <format dxfId="107">
      <pivotArea outline="0" fieldPosition="0">
        <references count="1">
          <reference field="4294967294" count="2" selected="0">
            <x v="3"/>
            <x v="4"/>
          </reference>
        </references>
      </pivotArea>
    </format>
  </formats>
  <pivotHierarchies count="3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8485AE-4030-4791-9852-A9B953F5EF8D}" name="PivotTable3" cacheId="43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H21:O34" firstHeaderRow="0" firstDataRow="1" firstDataCol="2"/>
  <pivotFields count="9">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
        <item x="1"/>
        <item x="0"/>
      </items>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12">
        <item x="11"/>
        <item x="10"/>
        <item x="9"/>
        <item x="8"/>
        <item x="7"/>
        <item x="6"/>
        <item x="5"/>
        <item x="4"/>
        <item x="3"/>
        <item x="2"/>
        <item x="1"/>
        <item x="0"/>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6"/>
    <field x="7"/>
  </rowFields>
  <rowItems count="13">
    <i>
      <x/>
      <x v="11"/>
    </i>
    <i>
      <x v="1"/>
      <x/>
    </i>
    <i r="1">
      <x v="1"/>
    </i>
    <i r="1">
      <x v="2"/>
    </i>
    <i r="1">
      <x v="3"/>
    </i>
    <i r="1">
      <x v="4"/>
    </i>
    <i r="1">
      <x v="5"/>
    </i>
    <i r="1">
      <x v="6"/>
    </i>
    <i r="1">
      <x v="7"/>
    </i>
    <i r="1">
      <x v="8"/>
    </i>
    <i r="1">
      <x v="9"/>
    </i>
    <i r="1">
      <x v="10"/>
    </i>
    <i r="1">
      <x v="11"/>
    </i>
  </rowItems>
  <colFields count="1">
    <field x="-2"/>
  </colFields>
  <colItems count="6">
    <i>
      <x/>
    </i>
    <i i="1">
      <x v="1"/>
    </i>
    <i i="2">
      <x v="2"/>
    </i>
    <i i="3">
      <x v="3"/>
    </i>
    <i i="4">
      <x v="4"/>
    </i>
    <i i="5">
      <x v="5"/>
    </i>
  </colItems>
  <dataFields count="6">
    <dataField name="Sum of Amount" fld="0" baseField="0" baseItem="0" numFmtId="174"/>
    <dataField name="Sum of Boxes" fld="1" baseField="0" baseItem="0" numFmtId="174"/>
    <dataField fld="2" subtotal="count" baseField="0" baseItem="0"/>
    <dataField name="Sum of Total Cost" fld="3" baseField="0" baseItem="0" numFmtId="174"/>
    <dataField name="Sum of Total Profit" fld="4" baseField="0" baseItem="0" numFmtId="174"/>
    <dataField fld="5" subtotal="count" baseField="0" baseItem="0"/>
  </dataFields>
  <formats count="3">
    <format dxfId="108">
      <pivotArea outline="0" fieldPosition="0">
        <references count="1">
          <reference field="4294967294" count="2" selected="0">
            <x v="0"/>
            <x v="1"/>
          </reference>
        </references>
      </pivotArea>
    </format>
    <format dxfId="109">
      <pivotArea outline="0" fieldPosition="0">
        <references count="1">
          <reference field="4294967294" count="2" selected="0">
            <x v="0"/>
            <x v="1"/>
          </reference>
        </references>
      </pivotArea>
    </format>
    <format dxfId="110">
      <pivotArea outline="0" fieldPosition="0">
        <references count="1">
          <reference field="4294967294" count="2" selected="0">
            <x v="3"/>
            <x v="4"/>
          </reference>
        </references>
      </pivotArea>
    </format>
  </formats>
  <pivotHierarchies count="3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5"/>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B77326-3771-4FC2-B64D-65F4F768A50C}" name="PivotTable2" cacheId="278" dataOnRows="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C21:D27" firstHeaderRow="1" firstDataRow="1" firstDataCol="1"/>
  <pivotFields count="6">
    <pivotField dataField="1" compact="0" outline="0" subtotalTop="0" showAll="0"/>
    <pivotField dataField="1" compact="0" outline="0" subtotalTop="0" showAll="0"/>
    <pivotField dataField="1" compact="0" outline="0" subtotalTop="0" showAll="0"/>
    <pivotField dataField="1" compact="0" outline="0" subtotalTop="0" showAll="0"/>
    <pivotField dataField="1" compact="0" outline="0" subtotalTop="0" showAll="0"/>
    <pivotField dataField="1" compact="0" outline="0" subtotalTop="0" showAll="0"/>
  </pivotFields>
  <rowFields count="1">
    <field x="-2"/>
  </rowFields>
  <rowItems count="6">
    <i>
      <x/>
    </i>
    <i i="1">
      <x v="1"/>
    </i>
    <i i="2">
      <x v="2"/>
    </i>
    <i i="3">
      <x v="3"/>
    </i>
    <i i="4">
      <x v="4"/>
    </i>
    <i i="5">
      <x v="5"/>
    </i>
  </rowItems>
  <colItems count="1">
    <i/>
  </colItems>
  <dataFields count="6">
    <dataField name="Sum of Amount" fld="0" baseField="0" baseItem="0" numFmtId="174"/>
    <dataField name="Sum of Boxes" fld="1" baseField="0" baseItem="0" numFmtId="174"/>
    <dataField fld="2" subtotal="count" baseField="0" baseItem="0"/>
    <dataField name="Sum of Total Cost" fld="3" baseField="0" baseItem="0" numFmtId="174"/>
    <dataField name="Sum of Total Profit" fld="4" baseField="0" baseItem="0" numFmtId="174"/>
    <dataField fld="5" subtotal="count" baseField="0" baseItem="0"/>
  </dataFields>
  <formats count="2">
    <format dxfId="112">
      <pivotArea outline="0" fieldPosition="0">
        <references count="1">
          <reference field="4294967294" count="2" selected="0">
            <x v="0"/>
            <x v="1"/>
          </reference>
        </references>
      </pivotArea>
    </format>
    <format dxfId="111">
      <pivotArea outline="0" fieldPosition="0">
        <references count="1">
          <reference field="4294967294" count="2" selected="0">
            <x v="3"/>
            <x v="4"/>
          </reference>
        </references>
      </pivotArea>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9744F56-0FE4-4F01-96A7-4CE885E6C4D9}" sourceName="[products].[Category]">
  <pivotTables>
    <pivotTable tabId="7" name="PivotTable3"/>
    <pivotTable tabId="7" name="PivotTable4"/>
    <pivotTable tabId="7" name="PivotTable5"/>
  </pivotTables>
  <data>
    <olap pivotCacheId="1080774995">
      <levels count="2">
        <level uniqueName="[products].[Category].[(All)]" sourceCaption="(All)" count="0"/>
        <level uniqueName="[products].[Category].[Category]" sourceCaption="Category" count="3">
          <ranges>
            <range startItem="0">
              <i n="[products].[Category].&amp;[Bars]" c="Bars"/>
              <i n="[products].[Category].&amp;[Bites]" c="Bites"/>
              <i n="[products].[Category].&amp;[Other]" c="Other"/>
            </range>
          </ranges>
        </level>
      </levels>
      <selections count="1">
        <selection n="[product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1919680-A3DC-4ED2-9F76-8E073BDB9545}" cache="Slicer_Category" caption="Categor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A00521-B0DA-41DB-9CE0-85BF1B46A549}" name="sales" displayName="sales" ref="C6:K3797" totalsRowShown="0">
  <sortState xmlns:xlrd2="http://schemas.microsoft.com/office/spreadsheetml/2017/richdata2" ref="C7:I3306">
    <sortCondition ref="F12:F3312"/>
  </sortState>
  <tableColumns count="9">
    <tableColumn id="1" xr3:uid="{3DB552C9-29E9-46A9-A588-99AA5542CA26}" name="Sales Person"/>
    <tableColumn id="2" xr3:uid="{BB09FC83-977D-49BB-AEDD-DA750D62FDE2}" name="Geography"/>
    <tableColumn id="3" xr3:uid="{B6262467-0E87-4DD9-AE78-4C06E4342A1D}" name="Product"/>
    <tableColumn id="7" xr3:uid="{3E638447-CAC2-4EA6-A58A-FE3CD0818AFF}" name="Date" dataDxfId="119"/>
    <tableColumn id="4" xr3:uid="{A6AE6433-EA0A-4DDE-B99A-A1B0F025E063}" name="Amount" dataDxfId="118"/>
    <tableColumn id="5" xr3:uid="{8178A1DC-411A-40E4-AF22-16EACFD0372C}" name="Customers" dataDxfId="117"/>
    <tableColumn id="6" xr3:uid="{C4ADAD5C-CFB2-420B-8E51-FDE9B3FAB34D}" name="Boxes"/>
    <tableColumn id="8" xr3:uid="{88E781A6-2B2D-465F-B555-125851A2DD7B}" name="Total Cost" dataDxfId="116">
      <calculatedColumnFormula>_xlfn.XLOOKUP(E7,$N$7:$N$28,$Q$7:$Q$28)*I7</calculatedColumnFormula>
    </tableColumn>
    <tableColumn id="9" xr3:uid="{52BDE37D-E934-464C-A555-C4FBA36823E0}" name="Total Profit" dataDxfId="113">
      <calculatedColumnFormula>G7-J7</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91586F-FC3E-4295-8E00-4C84AA656A1C}" name="products" displayName="products" ref="N6:Q28" totalsRowShown="0">
  <autoFilter ref="N6:Q28" xr:uid="{7291586F-FC3E-4295-8E00-4C84AA656A1C}"/>
  <tableColumns count="4">
    <tableColumn id="1" xr3:uid="{0ED6993F-EDAE-4BB0-A07A-6D21E2C0E655}" name="Product"/>
    <tableColumn id="2" xr3:uid="{618B44E7-71C7-4418-8A79-07109F294C64}" name="Category"/>
    <tableColumn id="3" xr3:uid="{F67B66E5-89F1-4B1A-AE9E-8EB42C26B304}" name="Size" dataDxfId="115"/>
    <tableColumn id="4" xr3:uid="{0F20B05C-E6E4-4ABE-9B1E-65DDDF6DE17B}" name="Cost per Box" dataDxfId="114"/>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34968E9-D129-41CE-BE62-FB01E178C65B}" name="locations" displayName="locations" ref="T6:U12" totalsRowShown="0">
  <autoFilter ref="T6:U12" xr:uid="{734968E9-D129-41CE-BE62-FB01E178C65B}"/>
  <tableColumns count="2">
    <tableColumn id="1" xr3:uid="{279DCE46-886D-47B7-83FA-3CE12AEE2C28}" name="Geo"/>
    <tableColumn id="2" xr3:uid="{2A2221E5-E66D-488C-AB1D-17518C557626}" name="Region"/>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5A318DC-8AB1-431D-9AF0-AF8B28444E0B}" name="people" displayName="people" ref="X6:Y31" totalsRowShown="0">
  <autoFilter ref="X6:Y31" xr:uid="{65A318DC-8AB1-431D-9AF0-AF8B28444E0B}"/>
  <tableColumns count="2">
    <tableColumn id="1" xr3:uid="{06AC4173-37FC-4B05-A242-48310D7915E2}" name="Sales person"/>
    <tableColumn id="2" xr3:uid="{2AEA261D-61AE-44B7-9E9E-BFBF80D2FCBE}" name="Team"/>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2">
      <a:majorFont>
        <a:latin typeface="Barlow Condensed ExtraBold"/>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Y3797"/>
  <sheetViews>
    <sheetView showGridLines="0" topLeftCell="A298" workbookViewId="0">
      <selection activeCell="N316" sqref="N316"/>
    </sheetView>
  </sheetViews>
  <sheetFormatPr defaultRowHeight="14.25" x14ac:dyDescent="0.2"/>
  <cols>
    <col min="1" max="1" width="1.625" customWidth="1"/>
    <col min="2" max="2" width="3.625" customWidth="1"/>
    <col min="3" max="3" width="19.5" customWidth="1"/>
    <col min="4" max="4" width="14.625" customWidth="1"/>
    <col min="5" max="5" width="20" customWidth="1"/>
    <col min="6" max="6" width="13.875" customWidth="1"/>
    <col min="7" max="7" width="13.5" customWidth="1"/>
    <col min="8" max="8" width="12.5" customWidth="1"/>
    <col min="10" max="10" width="9.875" bestFit="1" customWidth="1"/>
    <col min="11" max="11" width="10.75" bestFit="1" customWidth="1"/>
    <col min="12" max="12" width="10.75" customWidth="1"/>
    <col min="14" max="14" width="21.75" customWidth="1"/>
    <col min="15" max="15" width="11" customWidth="1"/>
    <col min="16" max="16" width="6.75" customWidth="1"/>
    <col min="17" max="17" width="14.25" customWidth="1"/>
    <col min="24" max="24" width="19.75" customWidth="1"/>
    <col min="25" max="25" width="18.875" customWidth="1"/>
    <col min="27" max="28" width="8"/>
  </cols>
  <sheetData>
    <row r="1" spans="1:25" s="2" customFormat="1" ht="52.5" customHeight="1" x14ac:dyDescent="0.2">
      <c r="A1" s="1"/>
      <c r="C1" s="9" t="s">
        <v>0</v>
      </c>
    </row>
    <row r="4" spans="1:25" x14ac:dyDescent="0.2">
      <c r="C4" t="s">
        <v>79</v>
      </c>
      <c r="N4" t="s">
        <v>80</v>
      </c>
      <c r="T4" t="s">
        <v>81</v>
      </c>
      <c r="X4" t="s">
        <v>82</v>
      </c>
    </row>
    <row r="6" spans="1:25" x14ac:dyDescent="0.2">
      <c r="C6" t="s">
        <v>1</v>
      </c>
      <c r="D6" t="s">
        <v>2</v>
      </c>
      <c r="E6" t="s">
        <v>3</v>
      </c>
      <c r="F6" s="3" t="s">
        <v>4</v>
      </c>
      <c r="G6" s="3" t="s">
        <v>5</v>
      </c>
      <c r="H6" s="3" t="s">
        <v>6</v>
      </c>
      <c r="I6" s="3" t="s">
        <v>7</v>
      </c>
      <c r="J6" t="s">
        <v>107</v>
      </c>
      <c r="K6" t="s">
        <v>108</v>
      </c>
      <c r="N6" t="s">
        <v>3</v>
      </c>
      <c r="O6" t="s">
        <v>61</v>
      </c>
      <c r="P6" t="s">
        <v>62</v>
      </c>
      <c r="Q6" t="s">
        <v>63</v>
      </c>
      <c r="T6" t="s">
        <v>69</v>
      </c>
      <c r="U6" t="s">
        <v>70</v>
      </c>
      <c r="X6" t="s">
        <v>74</v>
      </c>
      <c r="Y6" t="s">
        <v>75</v>
      </c>
    </row>
    <row r="7" spans="1:25" x14ac:dyDescent="0.2">
      <c r="C7" t="s">
        <v>8</v>
      </c>
      <c r="D7" t="s">
        <v>9</v>
      </c>
      <c r="E7" t="s">
        <v>10</v>
      </c>
      <c r="F7" s="4">
        <v>44197</v>
      </c>
      <c r="G7" s="5">
        <v>8414</v>
      </c>
      <c r="H7" s="6">
        <v>276</v>
      </c>
      <c r="I7">
        <v>495</v>
      </c>
      <c r="J7" s="23">
        <f t="shared" ref="J7:J38" si="0">_xlfn.XLOOKUP(E7,$N$7:$N$28,$Q$7:$Q$28)*I7</f>
        <v>3018.6585</v>
      </c>
      <c r="K7" s="23">
        <f t="shared" ref="K7:K70" si="1">G7-J7</f>
        <v>5395.3415000000005</v>
      </c>
      <c r="L7" s="23"/>
      <c r="N7" t="s">
        <v>31</v>
      </c>
      <c r="O7" t="s">
        <v>64</v>
      </c>
      <c r="P7" s="7" t="s">
        <v>65</v>
      </c>
      <c r="Q7" s="7">
        <v>1.8652</v>
      </c>
      <c r="T7" t="s">
        <v>21</v>
      </c>
      <c r="U7" t="s">
        <v>71</v>
      </c>
      <c r="X7" t="s">
        <v>8</v>
      </c>
      <c r="Y7" t="s">
        <v>76</v>
      </c>
    </row>
    <row r="8" spans="1:25" x14ac:dyDescent="0.2">
      <c r="C8" t="s">
        <v>11</v>
      </c>
      <c r="D8" t="s">
        <v>12</v>
      </c>
      <c r="E8" t="s">
        <v>13</v>
      </c>
      <c r="F8" s="4">
        <v>44197</v>
      </c>
      <c r="G8" s="5">
        <v>532</v>
      </c>
      <c r="H8" s="6">
        <v>317</v>
      </c>
      <c r="I8">
        <v>54</v>
      </c>
      <c r="J8" s="23">
        <f t="shared" si="0"/>
        <v>12.987</v>
      </c>
      <c r="K8" s="23">
        <f t="shared" si="1"/>
        <v>519.01300000000003</v>
      </c>
      <c r="L8" s="23"/>
      <c r="N8" t="s">
        <v>49</v>
      </c>
      <c r="O8" t="s">
        <v>66</v>
      </c>
      <c r="P8" s="7" t="s">
        <v>65</v>
      </c>
      <c r="Q8" s="7">
        <v>2.8</v>
      </c>
      <c r="T8" t="s">
        <v>15</v>
      </c>
      <c r="U8" t="s">
        <v>72</v>
      </c>
      <c r="X8" t="s">
        <v>11</v>
      </c>
      <c r="Y8" t="s">
        <v>76</v>
      </c>
    </row>
    <row r="9" spans="1:25" x14ac:dyDescent="0.2">
      <c r="C9" t="s">
        <v>14</v>
      </c>
      <c r="D9" t="s">
        <v>15</v>
      </c>
      <c r="E9" t="s">
        <v>16</v>
      </c>
      <c r="F9" s="4">
        <v>44197</v>
      </c>
      <c r="G9" s="5">
        <v>5376</v>
      </c>
      <c r="H9" s="6">
        <v>178</v>
      </c>
      <c r="I9">
        <v>269</v>
      </c>
      <c r="J9" s="23">
        <f t="shared" si="0"/>
        <v>1253.3248000000001</v>
      </c>
      <c r="K9" s="23">
        <f t="shared" si="1"/>
        <v>4122.6751999999997</v>
      </c>
      <c r="L9" s="23"/>
      <c r="N9" t="s">
        <v>51</v>
      </c>
      <c r="O9" t="s">
        <v>64</v>
      </c>
      <c r="P9" s="7" t="s">
        <v>65</v>
      </c>
      <c r="Q9" s="7">
        <v>13.3485</v>
      </c>
      <c r="T9" t="s">
        <v>12</v>
      </c>
      <c r="U9" t="s">
        <v>72</v>
      </c>
      <c r="X9" t="s">
        <v>57</v>
      </c>
      <c r="Y9" t="s">
        <v>76</v>
      </c>
    </row>
    <row r="10" spans="1:25" x14ac:dyDescent="0.2">
      <c r="C10" t="s">
        <v>8</v>
      </c>
      <c r="D10" t="s">
        <v>9</v>
      </c>
      <c r="E10" t="s">
        <v>17</v>
      </c>
      <c r="F10" s="4">
        <v>44197</v>
      </c>
      <c r="G10" s="5">
        <v>259</v>
      </c>
      <c r="H10" s="6">
        <v>32</v>
      </c>
      <c r="I10">
        <v>22</v>
      </c>
      <c r="J10" s="23">
        <f t="shared" si="0"/>
        <v>133.7842</v>
      </c>
      <c r="K10" s="23">
        <f t="shared" si="1"/>
        <v>125.2158</v>
      </c>
      <c r="L10" s="23"/>
      <c r="N10" t="s">
        <v>10</v>
      </c>
      <c r="O10" t="s">
        <v>64</v>
      </c>
      <c r="P10" s="7" t="s">
        <v>65</v>
      </c>
      <c r="Q10" s="7">
        <v>6.0983000000000001</v>
      </c>
      <c r="T10" t="s">
        <v>9</v>
      </c>
      <c r="U10" t="s">
        <v>71</v>
      </c>
      <c r="X10" t="s">
        <v>33</v>
      </c>
      <c r="Y10" t="s">
        <v>77</v>
      </c>
    </row>
    <row r="11" spans="1:25" x14ac:dyDescent="0.2">
      <c r="C11" t="s">
        <v>18</v>
      </c>
      <c r="D11" t="s">
        <v>15</v>
      </c>
      <c r="E11" t="s">
        <v>19</v>
      </c>
      <c r="F11" s="4">
        <v>44197</v>
      </c>
      <c r="G11" s="5">
        <v>5530</v>
      </c>
      <c r="H11" s="6">
        <v>4</v>
      </c>
      <c r="I11">
        <v>179</v>
      </c>
      <c r="J11" s="23">
        <f t="shared" si="0"/>
        <v>1412.5068999999999</v>
      </c>
      <c r="K11" s="23">
        <f t="shared" si="1"/>
        <v>4117.4930999999997</v>
      </c>
      <c r="L11" s="23"/>
      <c r="N11" t="s">
        <v>35</v>
      </c>
      <c r="O11" t="s">
        <v>64</v>
      </c>
      <c r="P11" s="7" t="s">
        <v>65</v>
      </c>
      <c r="Q11" s="7">
        <v>2.2656000000000001</v>
      </c>
      <c r="T11" t="s">
        <v>26</v>
      </c>
      <c r="U11" t="s">
        <v>71</v>
      </c>
      <c r="X11" t="s">
        <v>58</v>
      </c>
      <c r="Y11" t="s">
        <v>77</v>
      </c>
    </row>
    <row r="12" spans="1:25" x14ac:dyDescent="0.2">
      <c r="C12" t="s">
        <v>20</v>
      </c>
      <c r="D12" t="s">
        <v>21</v>
      </c>
      <c r="E12" t="s">
        <v>22</v>
      </c>
      <c r="F12" s="4">
        <v>44197</v>
      </c>
      <c r="G12" s="5">
        <v>2184</v>
      </c>
      <c r="H12" s="6">
        <v>63</v>
      </c>
      <c r="I12">
        <v>122</v>
      </c>
      <c r="J12" s="23">
        <f t="shared" si="0"/>
        <v>84.887599999999992</v>
      </c>
      <c r="K12" s="23">
        <f t="shared" si="1"/>
        <v>2099.1124</v>
      </c>
      <c r="L12" s="23"/>
      <c r="N12" t="s">
        <v>37</v>
      </c>
      <c r="O12" t="s">
        <v>66</v>
      </c>
      <c r="P12" s="7" t="s">
        <v>65</v>
      </c>
      <c r="Q12" s="7">
        <v>2.8195000000000001</v>
      </c>
      <c r="T12" t="s">
        <v>24</v>
      </c>
      <c r="U12" t="s">
        <v>73</v>
      </c>
      <c r="X12" t="s">
        <v>30</v>
      </c>
      <c r="Y12" t="s">
        <v>77</v>
      </c>
    </row>
    <row r="13" spans="1:25" x14ac:dyDescent="0.2">
      <c r="C13" t="s">
        <v>23</v>
      </c>
      <c r="D13" t="s">
        <v>24</v>
      </c>
      <c r="E13" t="s">
        <v>10</v>
      </c>
      <c r="F13" s="4">
        <v>44197</v>
      </c>
      <c r="G13" s="5">
        <v>1057</v>
      </c>
      <c r="H13" s="6">
        <v>295</v>
      </c>
      <c r="I13">
        <v>71</v>
      </c>
      <c r="J13" s="23">
        <f t="shared" si="0"/>
        <v>432.97930000000002</v>
      </c>
      <c r="K13" s="23">
        <f t="shared" si="1"/>
        <v>624.02070000000003</v>
      </c>
      <c r="L13" s="23"/>
      <c r="N13" t="s">
        <v>42</v>
      </c>
      <c r="O13" t="s">
        <v>67</v>
      </c>
      <c r="P13" s="7" t="s">
        <v>65</v>
      </c>
      <c r="Q13" s="7">
        <v>2.4773999999999998</v>
      </c>
      <c r="X13" t="s">
        <v>53</v>
      </c>
      <c r="Y13" t="s">
        <v>77</v>
      </c>
    </row>
    <row r="14" spans="1:25" x14ac:dyDescent="0.2">
      <c r="C14" t="s">
        <v>25</v>
      </c>
      <c r="D14" t="s">
        <v>26</v>
      </c>
      <c r="E14" t="s">
        <v>27</v>
      </c>
      <c r="F14" s="4">
        <v>44197</v>
      </c>
      <c r="G14" s="5">
        <v>1036</v>
      </c>
      <c r="H14" s="6">
        <v>370</v>
      </c>
      <c r="I14">
        <v>37</v>
      </c>
      <c r="J14" s="23">
        <f t="shared" si="0"/>
        <v>65.212499999999991</v>
      </c>
      <c r="K14" s="23">
        <f t="shared" si="1"/>
        <v>970.78750000000002</v>
      </c>
      <c r="L14" s="23"/>
      <c r="N14" t="s">
        <v>16</v>
      </c>
      <c r="O14" t="s">
        <v>64</v>
      </c>
      <c r="P14" s="7" t="s">
        <v>65</v>
      </c>
      <c r="Q14" s="7">
        <v>4.6592000000000002</v>
      </c>
      <c r="X14" t="s">
        <v>56</v>
      </c>
      <c r="Y14" t="s">
        <v>83</v>
      </c>
    </row>
    <row r="15" spans="1:25" x14ac:dyDescent="0.2">
      <c r="C15" t="s">
        <v>28</v>
      </c>
      <c r="D15" t="s">
        <v>26</v>
      </c>
      <c r="E15" t="s">
        <v>29</v>
      </c>
      <c r="F15" s="4">
        <v>44197</v>
      </c>
      <c r="G15" s="5">
        <v>4039</v>
      </c>
      <c r="H15" s="6">
        <v>536</v>
      </c>
      <c r="I15">
        <v>176</v>
      </c>
      <c r="J15" s="23">
        <f t="shared" si="0"/>
        <v>158.22399999999999</v>
      </c>
      <c r="K15" s="23">
        <f t="shared" si="1"/>
        <v>3880.7759999999998</v>
      </c>
      <c r="L15" s="23"/>
      <c r="N15" t="s">
        <v>36</v>
      </c>
      <c r="O15" t="s">
        <v>64</v>
      </c>
      <c r="P15" s="7" t="s">
        <v>65</v>
      </c>
      <c r="Q15" s="7">
        <v>8.7870000000000008</v>
      </c>
      <c r="X15" t="s">
        <v>41</v>
      </c>
      <c r="Y15" t="s">
        <v>78</v>
      </c>
    </row>
    <row r="16" spans="1:25" x14ac:dyDescent="0.2">
      <c r="C16" t="s">
        <v>30</v>
      </c>
      <c r="D16" t="s">
        <v>9</v>
      </c>
      <c r="E16" t="s">
        <v>31</v>
      </c>
      <c r="F16" s="4">
        <v>44197</v>
      </c>
      <c r="G16" s="5">
        <v>12894</v>
      </c>
      <c r="H16" s="6">
        <v>115</v>
      </c>
      <c r="I16">
        <v>478</v>
      </c>
      <c r="J16" s="23">
        <f t="shared" si="0"/>
        <v>891.56560000000002</v>
      </c>
      <c r="K16" s="23">
        <f t="shared" si="1"/>
        <v>12002.4344</v>
      </c>
      <c r="L16" s="23"/>
      <c r="N16" t="s">
        <v>40</v>
      </c>
      <c r="O16" t="s">
        <v>66</v>
      </c>
      <c r="P16" s="7" t="s">
        <v>65</v>
      </c>
      <c r="Q16" s="7">
        <v>9.2086000000000006</v>
      </c>
      <c r="X16" t="s">
        <v>28</v>
      </c>
      <c r="Y16" t="s">
        <v>78</v>
      </c>
    </row>
    <row r="17" spans="3:25" x14ac:dyDescent="0.2">
      <c r="C17" t="s">
        <v>32</v>
      </c>
      <c r="D17" t="s">
        <v>15</v>
      </c>
      <c r="E17" t="s">
        <v>31</v>
      </c>
      <c r="F17" s="4">
        <v>44197</v>
      </c>
      <c r="G17" s="5">
        <v>4669</v>
      </c>
      <c r="H17" s="6">
        <v>121</v>
      </c>
      <c r="I17">
        <v>180</v>
      </c>
      <c r="J17" s="23">
        <f t="shared" si="0"/>
        <v>335.73599999999999</v>
      </c>
      <c r="K17" s="23">
        <f t="shared" si="1"/>
        <v>4333.2640000000001</v>
      </c>
      <c r="L17" s="23"/>
      <c r="N17" t="s">
        <v>38</v>
      </c>
      <c r="O17" t="s">
        <v>66</v>
      </c>
      <c r="P17" s="7" t="s">
        <v>65</v>
      </c>
      <c r="Q17" s="7">
        <v>6.3415999999999997</v>
      </c>
      <c r="X17" t="s">
        <v>47</v>
      </c>
      <c r="Y17" t="s">
        <v>76</v>
      </c>
    </row>
    <row r="18" spans="3:25" x14ac:dyDescent="0.2">
      <c r="C18" t="s">
        <v>33</v>
      </c>
      <c r="D18" t="s">
        <v>9</v>
      </c>
      <c r="E18" t="s">
        <v>27</v>
      </c>
      <c r="F18" s="4">
        <v>44197</v>
      </c>
      <c r="G18" s="5">
        <v>6377</v>
      </c>
      <c r="H18" s="6">
        <v>184</v>
      </c>
      <c r="I18">
        <v>246</v>
      </c>
      <c r="J18" s="23">
        <f t="shared" si="0"/>
        <v>433.57499999999999</v>
      </c>
      <c r="K18" s="23">
        <f t="shared" si="1"/>
        <v>5943.4250000000002</v>
      </c>
      <c r="L18" s="23"/>
      <c r="N18" t="s">
        <v>46</v>
      </c>
      <c r="O18" t="s">
        <v>64</v>
      </c>
      <c r="P18" s="7" t="s">
        <v>65</v>
      </c>
      <c r="Q18" s="7">
        <v>1.5934999999999999</v>
      </c>
      <c r="X18" t="s">
        <v>14</v>
      </c>
      <c r="Y18" t="s">
        <v>76</v>
      </c>
    </row>
    <row r="19" spans="3:25" x14ac:dyDescent="0.2">
      <c r="C19" t="s">
        <v>34</v>
      </c>
      <c r="D19" t="s">
        <v>12</v>
      </c>
      <c r="E19" t="s">
        <v>35</v>
      </c>
      <c r="F19" s="4">
        <v>44197</v>
      </c>
      <c r="G19" s="5">
        <v>4599</v>
      </c>
      <c r="H19" s="6">
        <v>106</v>
      </c>
      <c r="I19">
        <v>256</v>
      </c>
      <c r="J19" s="23">
        <f t="shared" si="0"/>
        <v>579.99360000000001</v>
      </c>
      <c r="K19" s="23">
        <f t="shared" si="1"/>
        <v>4019.0064000000002</v>
      </c>
      <c r="L19" s="23"/>
      <c r="N19" t="s">
        <v>22</v>
      </c>
      <c r="O19" t="s">
        <v>64</v>
      </c>
      <c r="P19" s="7" t="s">
        <v>68</v>
      </c>
      <c r="Q19" s="7">
        <v>0.69579999999999997</v>
      </c>
      <c r="X19" t="s">
        <v>54</v>
      </c>
      <c r="Y19" t="s">
        <v>77</v>
      </c>
    </row>
    <row r="20" spans="3:25" x14ac:dyDescent="0.2">
      <c r="C20" t="s">
        <v>34</v>
      </c>
      <c r="D20" t="s">
        <v>15</v>
      </c>
      <c r="E20" t="s">
        <v>36</v>
      </c>
      <c r="F20" s="4">
        <v>44197</v>
      </c>
      <c r="G20" s="5">
        <v>2751</v>
      </c>
      <c r="H20" s="6">
        <v>228</v>
      </c>
      <c r="I20">
        <v>251</v>
      </c>
      <c r="J20" s="23">
        <f t="shared" si="0"/>
        <v>2205.5370000000003</v>
      </c>
      <c r="K20" s="23">
        <f t="shared" si="1"/>
        <v>545.46299999999974</v>
      </c>
      <c r="L20" s="23"/>
      <c r="N20" t="s">
        <v>13</v>
      </c>
      <c r="O20" t="s">
        <v>67</v>
      </c>
      <c r="P20" s="7" t="s">
        <v>68</v>
      </c>
      <c r="Q20" s="7">
        <v>0.24049999999999999</v>
      </c>
      <c r="X20" t="s">
        <v>25</v>
      </c>
      <c r="Y20" t="s">
        <v>77</v>
      </c>
    </row>
    <row r="21" spans="3:25" x14ac:dyDescent="0.2">
      <c r="C21" t="s">
        <v>28</v>
      </c>
      <c r="D21" t="s">
        <v>21</v>
      </c>
      <c r="E21" t="s">
        <v>37</v>
      </c>
      <c r="F21" s="4">
        <v>44197</v>
      </c>
      <c r="G21" s="5">
        <v>15596</v>
      </c>
      <c r="H21" s="6">
        <v>32</v>
      </c>
      <c r="I21">
        <v>975</v>
      </c>
      <c r="J21" s="23">
        <f t="shared" si="0"/>
        <v>2749.0125000000003</v>
      </c>
      <c r="K21" s="23">
        <f t="shared" si="1"/>
        <v>12846.987499999999</v>
      </c>
      <c r="L21" s="23"/>
      <c r="N21" t="s">
        <v>17</v>
      </c>
      <c r="O21" t="s">
        <v>64</v>
      </c>
      <c r="P21" s="7" t="s">
        <v>68</v>
      </c>
      <c r="Q21" s="7">
        <v>6.0811000000000002</v>
      </c>
      <c r="X21" t="s">
        <v>44</v>
      </c>
      <c r="Y21" t="s">
        <v>76</v>
      </c>
    </row>
    <row r="22" spans="3:25" x14ac:dyDescent="0.2">
      <c r="C22" t="s">
        <v>30</v>
      </c>
      <c r="D22" t="s">
        <v>21</v>
      </c>
      <c r="E22" t="s">
        <v>38</v>
      </c>
      <c r="F22" s="4">
        <v>44197</v>
      </c>
      <c r="G22" s="5">
        <v>8561</v>
      </c>
      <c r="H22" s="6">
        <v>111</v>
      </c>
      <c r="I22">
        <v>330</v>
      </c>
      <c r="J22" s="23">
        <f t="shared" si="0"/>
        <v>2092.7280000000001</v>
      </c>
      <c r="K22" s="23">
        <f t="shared" si="1"/>
        <v>6468.2719999999999</v>
      </c>
      <c r="L22" s="23"/>
      <c r="N22" t="s">
        <v>27</v>
      </c>
      <c r="O22" t="s">
        <v>67</v>
      </c>
      <c r="P22" s="7" t="s">
        <v>68</v>
      </c>
      <c r="Q22" s="7">
        <v>1.7625</v>
      </c>
      <c r="X22" t="s">
        <v>52</v>
      </c>
      <c r="Y22" t="s">
        <v>76</v>
      </c>
    </row>
    <row r="23" spans="3:25" x14ac:dyDescent="0.2">
      <c r="C23" t="s">
        <v>39</v>
      </c>
      <c r="D23" t="s">
        <v>24</v>
      </c>
      <c r="E23" t="s">
        <v>35</v>
      </c>
      <c r="F23" s="4">
        <v>44197</v>
      </c>
      <c r="G23" s="5">
        <v>14273</v>
      </c>
      <c r="H23" s="6">
        <v>335</v>
      </c>
      <c r="I23">
        <v>752</v>
      </c>
      <c r="J23" s="23">
        <f t="shared" si="0"/>
        <v>1703.7311999999999</v>
      </c>
      <c r="K23" s="23">
        <f t="shared" si="1"/>
        <v>12569.2688</v>
      </c>
      <c r="L23" s="23"/>
      <c r="N23" t="s">
        <v>29</v>
      </c>
      <c r="O23" t="s">
        <v>64</v>
      </c>
      <c r="P23" s="7" t="s">
        <v>68</v>
      </c>
      <c r="Q23" s="7">
        <v>0.89900000000000002</v>
      </c>
      <c r="X23" t="s">
        <v>20</v>
      </c>
      <c r="Y23" t="s">
        <v>76</v>
      </c>
    </row>
    <row r="24" spans="3:25" x14ac:dyDescent="0.2">
      <c r="C24" t="s">
        <v>11</v>
      </c>
      <c r="D24" t="s">
        <v>9</v>
      </c>
      <c r="E24" t="s">
        <v>22</v>
      </c>
      <c r="F24" s="4">
        <v>44197</v>
      </c>
      <c r="G24" s="5">
        <v>2506</v>
      </c>
      <c r="H24" s="6">
        <v>99</v>
      </c>
      <c r="I24">
        <v>148</v>
      </c>
      <c r="J24" s="23">
        <f t="shared" si="0"/>
        <v>102.97839999999999</v>
      </c>
      <c r="K24" s="23">
        <f t="shared" si="1"/>
        <v>2403.0216</v>
      </c>
      <c r="L24" s="23"/>
      <c r="N24" t="s">
        <v>19</v>
      </c>
      <c r="O24" t="s">
        <v>67</v>
      </c>
      <c r="P24" s="7" t="s">
        <v>68</v>
      </c>
      <c r="Q24" s="7">
        <v>7.8910999999999998</v>
      </c>
      <c r="X24" t="s">
        <v>32</v>
      </c>
      <c r="Y24" t="s">
        <v>78</v>
      </c>
    </row>
    <row r="25" spans="3:25" x14ac:dyDescent="0.2">
      <c r="C25" t="s">
        <v>18</v>
      </c>
      <c r="D25" t="s">
        <v>12</v>
      </c>
      <c r="E25" t="s">
        <v>40</v>
      </c>
      <c r="F25" s="4">
        <v>44197</v>
      </c>
      <c r="G25" s="5">
        <v>2387</v>
      </c>
      <c r="H25" s="6">
        <v>134</v>
      </c>
      <c r="I25">
        <v>89</v>
      </c>
      <c r="J25" s="23">
        <f t="shared" si="0"/>
        <v>819.56540000000007</v>
      </c>
      <c r="K25" s="23">
        <f t="shared" si="1"/>
        <v>1567.4346</v>
      </c>
      <c r="L25" s="23"/>
      <c r="N25" t="s">
        <v>50</v>
      </c>
      <c r="O25" t="s">
        <v>66</v>
      </c>
      <c r="P25" s="7" t="s">
        <v>68</v>
      </c>
      <c r="Q25" s="7">
        <v>8.2429000000000006</v>
      </c>
      <c r="X25" t="s">
        <v>18</v>
      </c>
      <c r="Y25" t="s">
        <v>78</v>
      </c>
    </row>
    <row r="26" spans="3:25" x14ac:dyDescent="0.2">
      <c r="C26" t="s">
        <v>41</v>
      </c>
      <c r="D26" t="s">
        <v>15</v>
      </c>
      <c r="E26" t="s">
        <v>42</v>
      </c>
      <c r="F26" s="4">
        <v>44197</v>
      </c>
      <c r="G26" s="5">
        <v>7553</v>
      </c>
      <c r="H26" s="6">
        <v>67</v>
      </c>
      <c r="I26">
        <v>280</v>
      </c>
      <c r="J26" s="23">
        <f t="shared" si="0"/>
        <v>693.67199999999991</v>
      </c>
      <c r="K26" s="23">
        <f t="shared" si="1"/>
        <v>6859.3280000000004</v>
      </c>
      <c r="L26" s="23"/>
      <c r="N26" t="s">
        <v>55</v>
      </c>
      <c r="O26" t="s">
        <v>64</v>
      </c>
      <c r="P26" s="7" t="s">
        <v>68</v>
      </c>
      <c r="Q26" s="7">
        <v>5.0198</v>
      </c>
      <c r="X26" t="s">
        <v>23</v>
      </c>
      <c r="Y26" t="s">
        <v>78</v>
      </c>
    </row>
    <row r="27" spans="3:25" x14ac:dyDescent="0.2">
      <c r="C27" t="s">
        <v>34</v>
      </c>
      <c r="D27" t="s">
        <v>9</v>
      </c>
      <c r="E27" t="s">
        <v>43</v>
      </c>
      <c r="F27" s="4">
        <v>44197</v>
      </c>
      <c r="G27" s="5">
        <v>3409</v>
      </c>
      <c r="H27" s="6">
        <v>93</v>
      </c>
      <c r="I27">
        <v>171</v>
      </c>
      <c r="J27" s="23">
        <f t="shared" si="0"/>
        <v>804.81150000000002</v>
      </c>
      <c r="K27" s="23">
        <f t="shared" si="1"/>
        <v>2604.1885000000002</v>
      </c>
      <c r="L27" s="23"/>
      <c r="N27" t="s">
        <v>45</v>
      </c>
      <c r="O27" t="s">
        <v>66</v>
      </c>
      <c r="P27" s="7" t="s">
        <v>68</v>
      </c>
      <c r="Q27" s="7">
        <v>11.4688</v>
      </c>
      <c r="X27" t="s">
        <v>60</v>
      </c>
      <c r="Y27" t="s">
        <v>83</v>
      </c>
    </row>
    <row r="28" spans="3:25" x14ac:dyDescent="0.2">
      <c r="C28" t="s">
        <v>44</v>
      </c>
      <c r="D28" t="s">
        <v>15</v>
      </c>
      <c r="E28" t="s">
        <v>43</v>
      </c>
      <c r="F28" s="4">
        <v>44197</v>
      </c>
      <c r="G28" s="5">
        <v>3878</v>
      </c>
      <c r="H28" s="6">
        <v>24</v>
      </c>
      <c r="I28">
        <v>216</v>
      </c>
      <c r="J28" s="23">
        <f t="shared" si="0"/>
        <v>1016.604</v>
      </c>
      <c r="K28" s="23">
        <f t="shared" si="1"/>
        <v>2861.3959999999997</v>
      </c>
      <c r="L28" s="23"/>
      <c r="N28" t="s">
        <v>43</v>
      </c>
      <c r="O28" t="s">
        <v>66</v>
      </c>
      <c r="P28" s="7" t="s">
        <v>68</v>
      </c>
      <c r="Q28" s="7">
        <v>4.7065000000000001</v>
      </c>
      <c r="X28" t="s">
        <v>34</v>
      </c>
      <c r="Y28" t="s">
        <v>83</v>
      </c>
    </row>
    <row r="29" spans="3:25" x14ac:dyDescent="0.2">
      <c r="C29" t="s">
        <v>14</v>
      </c>
      <c r="D29" t="s">
        <v>15</v>
      </c>
      <c r="E29" t="s">
        <v>10</v>
      </c>
      <c r="F29" s="4">
        <v>44197</v>
      </c>
      <c r="G29" s="5">
        <v>3052</v>
      </c>
      <c r="H29" s="6">
        <v>76</v>
      </c>
      <c r="I29">
        <v>204</v>
      </c>
      <c r="J29" s="23">
        <f t="shared" si="0"/>
        <v>1244.0532000000001</v>
      </c>
      <c r="K29" s="23">
        <f t="shared" si="1"/>
        <v>1807.9467999999999</v>
      </c>
      <c r="L29" s="23"/>
      <c r="X29" t="s">
        <v>48</v>
      </c>
      <c r="Y29" t="s">
        <v>76</v>
      </c>
    </row>
    <row r="30" spans="3:25" x14ac:dyDescent="0.2">
      <c r="C30" t="s">
        <v>32</v>
      </c>
      <c r="D30" t="s">
        <v>15</v>
      </c>
      <c r="E30" t="s">
        <v>45</v>
      </c>
      <c r="F30" s="4">
        <v>44200</v>
      </c>
      <c r="G30" s="5">
        <v>19229</v>
      </c>
      <c r="H30" s="6">
        <v>64</v>
      </c>
      <c r="I30">
        <v>1013</v>
      </c>
      <c r="J30" s="23">
        <f t="shared" si="0"/>
        <v>11617.894399999999</v>
      </c>
      <c r="K30" s="23">
        <f t="shared" si="1"/>
        <v>7611.1056000000008</v>
      </c>
      <c r="L30" s="23"/>
      <c r="X30" t="s">
        <v>59</v>
      </c>
      <c r="Y30" t="s">
        <v>77</v>
      </c>
    </row>
    <row r="31" spans="3:25" x14ac:dyDescent="0.2">
      <c r="C31" t="s">
        <v>44</v>
      </c>
      <c r="D31" t="s">
        <v>24</v>
      </c>
      <c r="E31" t="s">
        <v>45</v>
      </c>
      <c r="F31" s="4">
        <v>44200</v>
      </c>
      <c r="G31" s="5">
        <v>1988</v>
      </c>
      <c r="H31" s="6">
        <v>179</v>
      </c>
      <c r="I31">
        <v>95</v>
      </c>
      <c r="J31" s="23">
        <f t="shared" si="0"/>
        <v>1089.5360000000001</v>
      </c>
      <c r="K31" s="23">
        <f t="shared" si="1"/>
        <v>898.46399999999994</v>
      </c>
      <c r="L31" s="23"/>
      <c r="X31" t="s">
        <v>39</v>
      </c>
      <c r="Y31" t="s">
        <v>83</v>
      </c>
    </row>
    <row r="32" spans="3:25" x14ac:dyDescent="0.2">
      <c r="C32" t="s">
        <v>14</v>
      </c>
      <c r="D32" t="s">
        <v>24</v>
      </c>
      <c r="E32" t="s">
        <v>36</v>
      </c>
      <c r="F32" s="4">
        <v>44200</v>
      </c>
      <c r="G32" s="5">
        <v>147</v>
      </c>
      <c r="H32" s="6">
        <v>9</v>
      </c>
      <c r="I32">
        <v>11</v>
      </c>
      <c r="J32" s="23">
        <f t="shared" si="0"/>
        <v>96.657000000000011</v>
      </c>
      <c r="K32" s="23">
        <f t="shared" si="1"/>
        <v>50.342999999999989</v>
      </c>
      <c r="L32" s="23"/>
    </row>
    <row r="33" spans="3:12" x14ac:dyDescent="0.2">
      <c r="C33" t="s">
        <v>23</v>
      </c>
      <c r="D33" t="s">
        <v>24</v>
      </c>
      <c r="E33" t="s">
        <v>46</v>
      </c>
      <c r="F33" s="4">
        <v>44200</v>
      </c>
      <c r="G33" s="5">
        <v>2401</v>
      </c>
      <c r="H33" s="6">
        <v>407</v>
      </c>
      <c r="I33">
        <v>134</v>
      </c>
      <c r="J33" s="23">
        <f t="shared" si="0"/>
        <v>213.529</v>
      </c>
      <c r="K33" s="23">
        <f t="shared" si="1"/>
        <v>2187.471</v>
      </c>
      <c r="L33" s="23"/>
    </row>
    <row r="34" spans="3:12" x14ac:dyDescent="0.2">
      <c r="C34" t="s">
        <v>47</v>
      </c>
      <c r="D34" t="s">
        <v>15</v>
      </c>
      <c r="E34" t="s">
        <v>29</v>
      </c>
      <c r="F34" s="4">
        <v>44200</v>
      </c>
      <c r="G34" s="5">
        <v>2814</v>
      </c>
      <c r="H34" s="6">
        <v>296</v>
      </c>
      <c r="I34">
        <v>94</v>
      </c>
      <c r="J34" s="23">
        <f t="shared" si="0"/>
        <v>84.506</v>
      </c>
      <c r="K34" s="23">
        <f t="shared" si="1"/>
        <v>2729.4940000000001</v>
      </c>
      <c r="L34" s="23"/>
    </row>
    <row r="35" spans="3:12" x14ac:dyDescent="0.2">
      <c r="C35" t="s">
        <v>30</v>
      </c>
      <c r="D35" t="s">
        <v>24</v>
      </c>
      <c r="E35" t="s">
        <v>29</v>
      </c>
      <c r="F35" s="4">
        <v>44200</v>
      </c>
      <c r="G35" s="5">
        <v>5390</v>
      </c>
      <c r="H35" s="6">
        <v>61</v>
      </c>
      <c r="I35">
        <v>216</v>
      </c>
      <c r="J35" s="23">
        <f t="shared" si="0"/>
        <v>194.184</v>
      </c>
      <c r="K35" s="23">
        <f t="shared" si="1"/>
        <v>5195.8159999999998</v>
      </c>
      <c r="L35" s="23"/>
    </row>
    <row r="36" spans="3:12" x14ac:dyDescent="0.2">
      <c r="C36" t="s">
        <v>48</v>
      </c>
      <c r="D36" t="s">
        <v>12</v>
      </c>
      <c r="E36" t="s">
        <v>49</v>
      </c>
      <c r="F36" s="4">
        <v>44200</v>
      </c>
      <c r="G36" s="5">
        <v>3920</v>
      </c>
      <c r="H36" s="6">
        <v>16</v>
      </c>
      <c r="I36">
        <v>262</v>
      </c>
      <c r="J36" s="23">
        <f t="shared" si="0"/>
        <v>733.59999999999991</v>
      </c>
      <c r="K36" s="23">
        <f t="shared" si="1"/>
        <v>3186.4</v>
      </c>
      <c r="L36" s="23"/>
    </row>
    <row r="37" spans="3:12" x14ac:dyDescent="0.2">
      <c r="C37" t="s">
        <v>18</v>
      </c>
      <c r="D37" t="s">
        <v>12</v>
      </c>
      <c r="E37" t="s">
        <v>50</v>
      </c>
      <c r="F37" s="4">
        <v>44200</v>
      </c>
      <c r="G37" s="5">
        <v>7539</v>
      </c>
      <c r="H37" s="6">
        <v>502</v>
      </c>
      <c r="I37">
        <v>943</v>
      </c>
      <c r="J37" s="23">
        <f t="shared" si="0"/>
        <v>7773.0547000000006</v>
      </c>
      <c r="K37" s="23">
        <f t="shared" si="1"/>
        <v>-234.05470000000059</v>
      </c>
      <c r="L37" s="23"/>
    </row>
    <row r="38" spans="3:12" x14ac:dyDescent="0.2">
      <c r="C38" t="s">
        <v>48</v>
      </c>
      <c r="D38" t="s">
        <v>21</v>
      </c>
      <c r="E38" t="s">
        <v>27</v>
      </c>
      <c r="F38" s="4">
        <v>44201</v>
      </c>
      <c r="G38" s="5">
        <v>17248</v>
      </c>
      <c r="H38" s="6">
        <v>163</v>
      </c>
      <c r="I38">
        <v>664</v>
      </c>
      <c r="J38" s="23">
        <f t="shared" si="0"/>
        <v>1170.3</v>
      </c>
      <c r="K38" s="23">
        <f t="shared" si="1"/>
        <v>16077.7</v>
      </c>
      <c r="L38" s="23"/>
    </row>
    <row r="39" spans="3:12" x14ac:dyDescent="0.2">
      <c r="C39" t="s">
        <v>32</v>
      </c>
      <c r="D39" t="s">
        <v>24</v>
      </c>
      <c r="E39" t="s">
        <v>51</v>
      </c>
      <c r="F39" s="4">
        <v>44201</v>
      </c>
      <c r="G39" s="5">
        <v>1176</v>
      </c>
      <c r="H39" s="6">
        <v>152</v>
      </c>
      <c r="I39">
        <v>66</v>
      </c>
      <c r="J39" s="23">
        <f t="shared" ref="J39:J70" si="2">_xlfn.XLOOKUP(E39,$N$7:$N$28,$Q$7:$Q$28)*I39</f>
        <v>881.00099999999998</v>
      </c>
      <c r="K39" s="23">
        <f t="shared" si="1"/>
        <v>294.99900000000002</v>
      </c>
      <c r="L39" s="23"/>
    </row>
    <row r="40" spans="3:12" x14ac:dyDescent="0.2">
      <c r="C40" t="s">
        <v>20</v>
      </c>
      <c r="D40" t="s">
        <v>26</v>
      </c>
      <c r="E40" t="s">
        <v>22</v>
      </c>
      <c r="F40" s="4">
        <v>44201</v>
      </c>
      <c r="G40" s="5">
        <v>9730</v>
      </c>
      <c r="H40" s="6">
        <v>361</v>
      </c>
      <c r="I40">
        <v>573</v>
      </c>
      <c r="J40" s="23">
        <f t="shared" si="2"/>
        <v>398.6934</v>
      </c>
      <c r="K40" s="23">
        <f t="shared" si="1"/>
        <v>9331.3065999999999</v>
      </c>
      <c r="L40" s="23"/>
    </row>
    <row r="41" spans="3:12" x14ac:dyDescent="0.2">
      <c r="C41" t="s">
        <v>52</v>
      </c>
      <c r="D41" t="s">
        <v>9</v>
      </c>
      <c r="E41" t="s">
        <v>22</v>
      </c>
      <c r="F41" s="4">
        <v>44201</v>
      </c>
      <c r="G41" s="5">
        <v>2226</v>
      </c>
      <c r="H41" s="6">
        <v>129</v>
      </c>
      <c r="I41">
        <v>140</v>
      </c>
      <c r="J41" s="23">
        <f t="shared" si="2"/>
        <v>97.411999999999992</v>
      </c>
      <c r="K41" s="23">
        <f t="shared" si="1"/>
        <v>2128.5880000000002</v>
      </c>
      <c r="L41" s="23"/>
    </row>
    <row r="42" spans="3:12" x14ac:dyDescent="0.2">
      <c r="C42" t="s">
        <v>32</v>
      </c>
      <c r="D42" t="s">
        <v>24</v>
      </c>
      <c r="E42" t="s">
        <v>46</v>
      </c>
      <c r="F42" s="4">
        <v>44201</v>
      </c>
      <c r="G42" s="5">
        <v>7063</v>
      </c>
      <c r="H42" s="6">
        <v>250</v>
      </c>
      <c r="I42">
        <v>643</v>
      </c>
      <c r="J42" s="23">
        <f t="shared" si="2"/>
        <v>1024.6205</v>
      </c>
      <c r="K42" s="23">
        <f t="shared" si="1"/>
        <v>6038.3795</v>
      </c>
      <c r="L42" s="23"/>
    </row>
    <row r="43" spans="3:12" x14ac:dyDescent="0.2">
      <c r="C43" t="s">
        <v>53</v>
      </c>
      <c r="D43" t="s">
        <v>9</v>
      </c>
      <c r="E43" t="s">
        <v>38</v>
      </c>
      <c r="F43" s="4">
        <v>44201</v>
      </c>
      <c r="G43" s="5">
        <v>7399</v>
      </c>
      <c r="H43" s="6">
        <v>420</v>
      </c>
      <c r="I43">
        <v>275</v>
      </c>
      <c r="J43" s="23">
        <f t="shared" si="2"/>
        <v>1743.9399999999998</v>
      </c>
      <c r="K43" s="23">
        <f t="shared" si="1"/>
        <v>5655.06</v>
      </c>
      <c r="L43" s="23"/>
    </row>
    <row r="44" spans="3:12" x14ac:dyDescent="0.2">
      <c r="C44" t="s">
        <v>33</v>
      </c>
      <c r="D44" t="s">
        <v>15</v>
      </c>
      <c r="E44" t="s">
        <v>36</v>
      </c>
      <c r="F44" s="4">
        <v>44201</v>
      </c>
      <c r="G44" s="5">
        <v>4284</v>
      </c>
      <c r="H44" s="6">
        <v>230</v>
      </c>
      <c r="I44">
        <v>306</v>
      </c>
      <c r="J44" s="23">
        <f t="shared" si="2"/>
        <v>2688.8220000000001</v>
      </c>
      <c r="K44" s="23">
        <f t="shared" si="1"/>
        <v>1595.1779999999999</v>
      </c>
      <c r="L44" s="23"/>
    </row>
    <row r="45" spans="3:12" x14ac:dyDescent="0.2">
      <c r="C45" t="s">
        <v>53</v>
      </c>
      <c r="D45" t="s">
        <v>9</v>
      </c>
      <c r="E45" t="s">
        <v>10</v>
      </c>
      <c r="F45" s="4">
        <v>44201</v>
      </c>
      <c r="G45" s="5">
        <v>4865</v>
      </c>
      <c r="H45" s="6">
        <v>168</v>
      </c>
      <c r="I45">
        <v>271</v>
      </c>
      <c r="J45" s="23">
        <f t="shared" si="2"/>
        <v>1652.6393</v>
      </c>
      <c r="K45" s="23">
        <f t="shared" si="1"/>
        <v>3212.3607000000002</v>
      </c>
      <c r="L45" s="23"/>
    </row>
    <row r="46" spans="3:12" x14ac:dyDescent="0.2">
      <c r="C46" t="s">
        <v>30</v>
      </c>
      <c r="D46" t="s">
        <v>9</v>
      </c>
      <c r="E46" t="s">
        <v>50</v>
      </c>
      <c r="F46" s="4">
        <v>44201</v>
      </c>
      <c r="G46" s="5">
        <v>3780</v>
      </c>
      <c r="H46" s="6">
        <v>111</v>
      </c>
      <c r="I46">
        <v>315</v>
      </c>
      <c r="J46" s="23">
        <f t="shared" si="2"/>
        <v>2596.5135</v>
      </c>
      <c r="K46" s="23">
        <f t="shared" si="1"/>
        <v>1183.4865</v>
      </c>
      <c r="L46" s="23"/>
    </row>
    <row r="47" spans="3:12" x14ac:dyDescent="0.2">
      <c r="C47" t="s">
        <v>54</v>
      </c>
      <c r="D47" t="s">
        <v>21</v>
      </c>
      <c r="E47" t="s">
        <v>36</v>
      </c>
      <c r="F47" s="4">
        <v>44201</v>
      </c>
      <c r="G47" s="5">
        <v>3059</v>
      </c>
      <c r="H47" s="6">
        <v>484</v>
      </c>
      <c r="I47">
        <v>279</v>
      </c>
      <c r="J47" s="23">
        <f t="shared" si="2"/>
        <v>2451.5730000000003</v>
      </c>
      <c r="K47" s="23">
        <f t="shared" si="1"/>
        <v>607.42699999999968</v>
      </c>
      <c r="L47" s="23"/>
    </row>
    <row r="48" spans="3:12" x14ac:dyDescent="0.2">
      <c r="C48" t="s">
        <v>47</v>
      </c>
      <c r="D48" t="s">
        <v>24</v>
      </c>
      <c r="E48" t="s">
        <v>38</v>
      </c>
      <c r="F48" s="4">
        <v>44201</v>
      </c>
      <c r="G48" s="5">
        <v>6622</v>
      </c>
      <c r="H48" s="6">
        <v>57</v>
      </c>
      <c r="I48">
        <v>276</v>
      </c>
      <c r="J48" s="23">
        <f t="shared" si="2"/>
        <v>1750.2815999999998</v>
      </c>
      <c r="K48" s="23">
        <f t="shared" si="1"/>
        <v>4871.7183999999997</v>
      </c>
      <c r="L48" s="23"/>
    </row>
    <row r="49" spans="3:12" x14ac:dyDescent="0.2">
      <c r="C49" t="s">
        <v>33</v>
      </c>
      <c r="D49" t="s">
        <v>21</v>
      </c>
      <c r="E49" t="s">
        <v>55</v>
      </c>
      <c r="F49" s="4">
        <v>44202</v>
      </c>
      <c r="G49" s="5">
        <v>644</v>
      </c>
      <c r="H49" s="6">
        <v>116</v>
      </c>
      <c r="I49">
        <v>34</v>
      </c>
      <c r="J49" s="23">
        <f t="shared" si="2"/>
        <v>170.67320000000001</v>
      </c>
      <c r="K49" s="23">
        <f t="shared" si="1"/>
        <v>473.32679999999999</v>
      </c>
      <c r="L49" s="23"/>
    </row>
    <row r="50" spans="3:12" x14ac:dyDescent="0.2">
      <c r="C50" t="s">
        <v>56</v>
      </c>
      <c r="D50" t="s">
        <v>21</v>
      </c>
      <c r="E50" t="s">
        <v>38</v>
      </c>
      <c r="F50" s="4">
        <v>44202</v>
      </c>
      <c r="G50" s="5">
        <v>4935</v>
      </c>
      <c r="H50" s="6">
        <v>87</v>
      </c>
      <c r="I50">
        <v>171</v>
      </c>
      <c r="J50" s="23">
        <f t="shared" si="2"/>
        <v>1084.4135999999999</v>
      </c>
      <c r="K50" s="23">
        <f t="shared" si="1"/>
        <v>3850.5864000000001</v>
      </c>
      <c r="L50" s="23"/>
    </row>
    <row r="51" spans="3:12" x14ac:dyDescent="0.2">
      <c r="C51" t="s">
        <v>54</v>
      </c>
      <c r="D51" t="s">
        <v>24</v>
      </c>
      <c r="E51" t="s">
        <v>43</v>
      </c>
      <c r="F51" s="4">
        <v>44202</v>
      </c>
      <c r="G51" s="5">
        <v>7182</v>
      </c>
      <c r="H51" s="6">
        <v>29</v>
      </c>
      <c r="I51">
        <v>378</v>
      </c>
      <c r="J51" s="23">
        <f t="shared" si="2"/>
        <v>1779.057</v>
      </c>
      <c r="K51" s="23">
        <f t="shared" si="1"/>
        <v>5402.9430000000002</v>
      </c>
      <c r="L51" s="23"/>
    </row>
    <row r="52" spans="3:12" x14ac:dyDescent="0.2">
      <c r="C52" t="s">
        <v>41</v>
      </c>
      <c r="D52" t="s">
        <v>26</v>
      </c>
      <c r="E52" t="s">
        <v>36</v>
      </c>
      <c r="F52" s="4">
        <v>44202</v>
      </c>
      <c r="G52" s="5">
        <v>539</v>
      </c>
      <c r="H52" s="6">
        <v>10</v>
      </c>
      <c r="I52">
        <v>77</v>
      </c>
      <c r="J52" s="23">
        <f t="shared" si="2"/>
        <v>676.59900000000005</v>
      </c>
      <c r="K52" s="23">
        <f t="shared" si="1"/>
        <v>-137.59900000000005</v>
      </c>
      <c r="L52" s="23"/>
    </row>
    <row r="53" spans="3:12" x14ac:dyDescent="0.2">
      <c r="C53" t="s">
        <v>23</v>
      </c>
      <c r="D53" t="s">
        <v>24</v>
      </c>
      <c r="E53" t="s">
        <v>50</v>
      </c>
      <c r="F53" s="4">
        <v>44202</v>
      </c>
      <c r="G53" s="5">
        <v>637</v>
      </c>
      <c r="H53" s="6">
        <v>79</v>
      </c>
      <c r="I53">
        <v>91</v>
      </c>
      <c r="J53" s="23">
        <f t="shared" si="2"/>
        <v>750.10390000000007</v>
      </c>
      <c r="K53" s="23">
        <f t="shared" si="1"/>
        <v>-113.10390000000007</v>
      </c>
      <c r="L53" s="23"/>
    </row>
    <row r="54" spans="3:12" x14ac:dyDescent="0.2">
      <c r="C54" t="s">
        <v>53</v>
      </c>
      <c r="D54" t="s">
        <v>15</v>
      </c>
      <c r="E54" t="s">
        <v>17</v>
      </c>
      <c r="F54" s="4">
        <v>44202</v>
      </c>
      <c r="G54" s="5">
        <v>1470</v>
      </c>
      <c r="H54" s="6">
        <v>57</v>
      </c>
      <c r="I54">
        <v>184</v>
      </c>
      <c r="J54" s="23">
        <f t="shared" si="2"/>
        <v>1118.9223999999999</v>
      </c>
      <c r="K54" s="23">
        <f t="shared" si="1"/>
        <v>351.07760000000007</v>
      </c>
      <c r="L54" s="23"/>
    </row>
    <row r="55" spans="3:12" x14ac:dyDescent="0.2">
      <c r="C55" t="s">
        <v>28</v>
      </c>
      <c r="D55" t="s">
        <v>15</v>
      </c>
      <c r="E55" t="s">
        <v>22</v>
      </c>
      <c r="F55" s="4">
        <v>44202</v>
      </c>
      <c r="G55" s="5">
        <v>1442</v>
      </c>
      <c r="H55" s="6">
        <v>108</v>
      </c>
      <c r="I55">
        <v>61</v>
      </c>
      <c r="J55" s="23">
        <f t="shared" si="2"/>
        <v>42.443799999999996</v>
      </c>
      <c r="K55" s="23">
        <f t="shared" si="1"/>
        <v>1399.5562</v>
      </c>
      <c r="L55" s="23"/>
    </row>
    <row r="56" spans="3:12" x14ac:dyDescent="0.2">
      <c r="C56" t="s">
        <v>47</v>
      </c>
      <c r="D56" t="s">
        <v>15</v>
      </c>
      <c r="E56" t="s">
        <v>55</v>
      </c>
      <c r="F56" s="4">
        <v>44202</v>
      </c>
      <c r="G56" s="5">
        <v>9023</v>
      </c>
      <c r="H56" s="6">
        <v>224</v>
      </c>
      <c r="I56">
        <v>564</v>
      </c>
      <c r="J56" s="23">
        <f t="shared" si="2"/>
        <v>2831.1671999999999</v>
      </c>
      <c r="K56" s="23">
        <f t="shared" si="1"/>
        <v>6191.8328000000001</v>
      </c>
      <c r="L56" s="23"/>
    </row>
    <row r="57" spans="3:12" x14ac:dyDescent="0.2">
      <c r="C57" t="s">
        <v>57</v>
      </c>
      <c r="D57" t="s">
        <v>24</v>
      </c>
      <c r="E57" t="s">
        <v>31</v>
      </c>
      <c r="F57" s="4">
        <v>44202</v>
      </c>
      <c r="G57" s="5">
        <v>2709</v>
      </c>
      <c r="H57" s="6">
        <v>27</v>
      </c>
      <c r="I57">
        <v>101</v>
      </c>
      <c r="J57" s="23">
        <f t="shared" si="2"/>
        <v>188.3852</v>
      </c>
      <c r="K57" s="23">
        <f t="shared" si="1"/>
        <v>2520.6147999999998</v>
      </c>
      <c r="L57" s="23"/>
    </row>
    <row r="58" spans="3:12" x14ac:dyDescent="0.2">
      <c r="C58" t="s">
        <v>18</v>
      </c>
      <c r="D58" t="s">
        <v>12</v>
      </c>
      <c r="E58" t="s">
        <v>45</v>
      </c>
      <c r="F58" s="4">
        <v>44203</v>
      </c>
      <c r="G58" s="5">
        <v>5733</v>
      </c>
      <c r="H58" s="6">
        <v>193</v>
      </c>
      <c r="I58">
        <v>338</v>
      </c>
      <c r="J58" s="23">
        <f t="shared" si="2"/>
        <v>3876.4544000000001</v>
      </c>
      <c r="K58" s="23">
        <f t="shared" si="1"/>
        <v>1856.5455999999999</v>
      </c>
      <c r="L58" s="23"/>
    </row>
    <row r="59" spans="3:12" x14ac:dyDescent="0.2">
      <c r="C59" t="s">
        <v>58</v>
      </c>
      <c r="D59" t="s">
        <v>12</v>
      </c>
      <c r="E59" t="s">
        <v>49</v>
      </c>
      <c r="F59" s="4">
        <v>44203</v>
      </c>
      <c r="G59" s="5">
        <v>10451</v>
      </c>
      <c r="H59" s="6">
        <v>155</v>
      </c>
      <c r="I59">
        <v>1307</v>
      </c>
      <c r="J59" s="23">
        <f t="shared" si="2"/>
        <v>3659.6</v>
      </c>
      <c r="K59" s="23">
        <f t="shared" si="1"/>
        <v>6791.4</v>
      </c>
      <c r="L59" s="23"/>
    </row>
    <row r="60" spans="3:12" x14ac:dyDescent="0.2">
      <c r="C60" t="s">
        <v>32</v>
      </c>
      <c r="D60" t="s">
        <v>21</v>
      </c>
      <c r="E60" t="s">
        <v>19</v>
      </c>
      <c r="F60" s="4">
        <v>44203</v>
      </c>
      <c r="G60" s="5">
        <v>11228</v>
      </c>
      <c r="H60" s="6">
        <v>236</v>
      </c>
      <c r="I60">
        <v>388</v>
      </c>
      <c r="J60" s="23">
        <f t="shared" si="2"/>
        <v>3061.7467999999999</v>
      </c>
      <c r="K60" s="23">
        <f t="shared" si="1"/>
        <v>8166.2532000000001</v>
      </c>
      <c r="L60" s="23"/>
    </row>
    <row r="61" spans="3:12" x14ac:dyDescent="0.2">
      <c r="C61" t="s">
        <v>44</v>
      </c>
      <c r="D61" t="s">
        <v>24</v>
      </c>
      <c r="E61" t="s">
        <v>29</v>
      </c>
      <c r="F61" s="4">
        <v>44203</v>
      </c>
      <c r="G61" s="5">
        <v>3073</v>
      </c>
      <c r="H61" s="6">
        <v>137</v>
      </c>
      <c r="I61">
        <v>129</v>
      </c>
      <c r="J61" s="23">
        <f t="shared" si="2"/>
        <v>115.971</v>
      </c>
      <c r="K61" s="23">
        <f t="shared" si="1"/>
        <v>2957.029</v>
      </c>
      <c r="L61" s="23"/>
    </row>
    <row r="62" spans="3:12" x14ac:dyDescent="0.2">
      <c r="C62" t="s">
        <v>41</v>
      </c>
      <c r="D62" t="s">
        <v>26</v>
      </c>
      <c r="E62" t="s">
        <v>22</v>
      </c>
      <c r="F62" s="4">
        <v>44203</v>
      </c>
      <c r="G62" s="5">
        <v>5467</v>
      </c>
      <c r="H62" s="6">
        <v>109</v>
      </c>
      <c r="I62">
        <v>288</v>
      </c>
      <c r="J62" s="23">
        <f t="shared" si="2"/>
        <v>200.3904</v>
      </c>
      <c r="K62" s="23">
        <f t="shared" si="1"/>
        <v>5266.6095999999998</v>
      </c>
      <c r="L62" s="23"/>
    </row>
    <row r="63" spans="3:12" x14ac:dyDescent="0.2">
      <c r="C63" t="s">
        <v>56</v>
      </c>
      <c r="D63" t="s">
        <v>15</v>
      </c>
      <c r="E63" t="s">
        <v>55</v>
      </c>
      <c r="F63" s="4">
        <v>44203</v>
      </c>
      <c r="G63" s="5">
        <v>4067</v>
      </c>
      <c r="H63" s="6">
        <v>272</v>
      </c>
      <c r="I63">
        <v>226</v>
      </c>
      <c r="J63" s="23">
        <f t="shared" si="2"/>
        <v>1134.4748</v>
      </c>
      <c r="K63" s="23">
        <f t="shared" si="1"/>
        <v>2932.5252</v>
      </c>
      <c r="L63" s="23"/>
    </row>
    <row r="64" spans="3:12" x14ac:dyDescent="0.2">
      <c r="C64" t="s">
        <v>11</v>
      </c>
      <c r="D64" t="s">
        <v>21</v>
      </c>
      <c r="E64" t="s">
        <v>35</v>
      </c>
      <c r="F64" s="4">
        <v>44204</v>
      </c>
      <c r="G64" s="5">
        <v>2814</v>
      </c>
      <c r="H64" s="6">
        <v>69</v>
      </c>
      <c r="I64">
        <v>149</v>
      </c>
      <c r="J64" s="23">
        <f t="shared" si="2"/>
        <v>337.57440000000003</v>
      </c>
      <c r="K64" s="23">
        <f t="shared" si="1"/>
        <v>2476.4256</v>
      </c>
      <c r="L64" s="23"/>
    </row>
    <row r="65" spans="3:12" x14ac:dyDescent="0.2">
      <c r="C65" t="s">
        <v>59</v>
      </c>
      <c r="D65" t="s">
        <v>9</v>
      </c>
      <c r="E65" t="s">
        <v>29</v>
      </c>
      <c r="F65" s="4">
        <v>44204</v>
      </c>
      <c r="G65" s="5">
        <v>2716</v>
      </c>
      <c r="H65" s="6">
        <v>299</v>
      </c>
      <c r="I65">
        <v>105</v>
      </c>
      <c r="J65" s="23">
        <f t="shared" si="2"/>
        <v>94.394999999999996</v>
      </c>
      <c r="K65" s="23">
        <f t="shared" si="1"/>
        <v>2621.605</v>
      </c>
      <c r="L65" s="23"/>
    </row>
    <row r="66" spans="3:12" x14ac:dyDescent="0.2">
      <c r="C66" t="s">
        <v>34</v>
      </c>
      <c r="D66" t="s">
        <v>26</v>
      </c>
      <c r="E66" t="s">
        <v>36</v>
      </c>
      <c r="F66" s="4">
        <v>44204</v>
      </c>
      <c r="G66" s="5">
        <v>3570</v>
      </c>
      <c r="H66" s="6">
        <v>61</v>
      </c>
      <c r="I66">
        <v>325</v>
      </c>
      <c r="J66" s="23">
        <f t="shared" si="2"/>
        <v>2855.7750000000001</v>
      </c>
      <c r="K66" s="23">
        <f t="shared" si="1"/>
        <v>714.22499999999991</v>
      </c>
      <c r="L66" s="23"/>
    </row>
    <row r="67" spans="3:12" x14ac:dyDescent="0.2">
      <c r="C67" t="s">
        <v>14</v>
      </c>
      <c r="D67" t="s">
        <v>21</v>
      </c>
      <c r="E67" t="s">
        <v>22</v>
      </c>
      <c r="F67" s="4">
        <v>44204</v>
      </c>
      <c r="G67" s="5">
        <v>9562</v>
      </c>
      <c r="H67" s="6">
        <v>123</v>
      </c>
      <c r="I67">
        <v>479</v>
      </c>
      <c r="J67" s="23">
        <f t="shared" si="2"/>
        <v>333.28819999999996</v>
      </c>
      <c r="K67" s="23">
        <f t="shared" si="1"/>
        <v>9228.7118000000009</v>
      </c>
      <c r="L67" s="23"/>
    </row>
    <row r="68" spans="3:12" x14ac:dyDescent="0.2">
      <c r="C68" t="s">
        <v>20</v>
      </c>
      <c r="D68" t="s">
        <v>9</v>
      </c>
      <c r="E68" t="s">
        <v>43</v>
      </c>
      <c r="F68" s="4">
        <v>44204</v>
      </c>
      <c r="G68" s="5">
        <v>2373</v>
      </c>
      <c r="H68" s="6">
        <v>2</v>
      </c>
      <c r="I68">
        <v>104</v>
      </c>
      <c r="J68" s="23">
        <f t="shared" si="2"/>
        <v>489.476</v>
      </c>
      <c r="K68" s="23">
        <f t="shared" si="1"/>
        <v>1883.5239999999999</v>
      </c>
      <c r="L68" s="23"/>
    </row>
    <row r="69" spans="3:12" x14ac:dyDescent="0.2">
      <c r="C69" t="s">
        <v>56</v>
      </c>
      <c r="D69" t="s">
        <v>21</v>
      </c>
      <c r="E69" t="s">
        <v>29</v>
      </c>
      <c r="F69" s="4">
        <v>44204</v>
      </c>
      <c r="G69" s="5">
        <v>2807</v>
      </c>
      <c r="H69" s="6">
        <v>236</v>
      </c>
      <c r="I69">
        <v>123</v>
      </c>
      <c r="J69" s="23">
        <f t="shared" si="2"/>
        <v>110.577</v>
      </c>
      <c r="K69" s="23">
        <f t="shared" si="1"/>
        <v>2696.4229999999998</v>
      </c>
      <c r="L69" s="23"/>
    </row>
    <row r="70" spans="3:12" x14ac:dyDescent="0.2">
      <c r="C70" t="s">
        <v>28</v>
      </c>
      <c r="D70" t="s">
        <v>15</v>
      </c>
      <c r="E70" t="s">
        <v>31</v>
      </c>
      <c r="F70" s="4">
        <v>44204</v>
      </c>
      <c r="G70" s="5">
        <v>420</v>
      </c>
      <c r="H70" s="6">
        <v>196</v>
      </c>
      <c r="I70">
        <v>14</v>
      </c>
      <c r="J70" s="23">
        <f t="shared" si="2"/>
        <v>26.1128</v>
      </c>
      <c r="K70" s="23">
        <f t="shared" si="1"/>
        <v>393.88720000000001</v>
      </c>
      <c r="L70" s="23"/>
    </row>
    <row r="71" spans="3:12" x14ac:dyDescent="0.2">
      <c r="C71" t="s">
        <v>30</v>
      </c>
      <c r="D71" t="s">
        <v>15</v>
      </c>
      <c r="E71" t="s">
        <v>10</v>
      </c>
      <c r="F71" s="4">
        <v>44204</v>
      </c>
      <c r="G71" s="5">
        <v>8239</v>
      </c>
      <c r="H71" s="6">
        <v>157</v>
      </c>
      <c r="I71">
        <v>515</v>
      </c>
      <c r="J71" s="23">
        <f t="shared" ref="J71:J134" si="3">_xlfn.XLOOKUP(E71,$N$7:$N$28,$Q$7:$Q$28)*I71</f>
        <v>3140.6244999999999</v>
      </c>
      <c r="K71" s="23">
        <f t="shared" ref="K71:K134" si="4">G71-J71</f>
        <v>5098.3755000000001</v>
      </c>
      <c r="L71" s="23"/>
    </row>
    <row r="72" spans="3:12" x14ac:dyDescent="0.2">
      <c r="C72" t="s">
        <v>58</v>
      </c>
      <c r="D72" t="s">
        <v>9</v>
      </c>
      <c r="E72" t="s">
        <v>49</v>
      </c>
      <c r="F72" s="4">
        <v>44204</v>
      </c>
      <c r="G72" s="5">
        <v>6797</v>
      </c>
      <c r="H72" s="6">
        <v>114</v>
      </c>
      <c r="I72">
        <v>486</v>
      </c>
      <c r="J72" s="23">
        <f t="shared" si="3"/>
        <v>1360.8</v>
      </c>
      <c r="K72" s="23">
        <f t="shared" si="4"/>
        <v>5436.2</v>
      </c>
      <c r="L72" s="23"/>
    </row>
    <row r="73" spans="3:12" x14ac:dyDescent="0.2">
      <c r="C73" t="s">
        <v>34</v>
      </c>
      <c r="D73" t="s">
        <v>9</v>
      </c>
      <c r="E73" t="s">
        <v>22</v>
      </c>
      <c r="F73" s="4">
        <v>44204</v>
      </c>
      <c r="G73" s="5">
        <v>6048</v>
      </c>
      <c r="H73" s="6">
        <v>56</v>
      </c>
      <c r="I73">
        <v>319</v>
      </c>
      <c r="J73" s="23">
        <f t="shared" si="3"/>
        <v>221.96019999999999</v>
      </c>
      <c r="K73" s="23">
        <f t="shared" si="4"/>
        <v>5826.0398000000005</v>
      </c>
      <c r="L73" s="23"/>
    </row>
    <row r="74" spans="3:12" x14ac:dyDescent="0.2">
      <c r="C74" t="s">
        <v>58</v>
      </c>
      <c r="D74" t="s">
        <v>26</v>
      </c>
      <c r="E74" t="s">
        <v>10</v>
      </c>
      <c r="F74" s="4">
        <v>44204</v>
      </c>
      <c r="G74" s="5">
        <v>364</v>
      </c>
      <c r="H74" s="6">
        <v>14</v>
      </c>
      <c r="I74">
        <v>21</v>
      </c>
      <c r="J74" s="23">
        <f t="shared" si="3"/>
        <v>128.0643</v>
      </c>
      <c r="K74" s="23">
        <f t="shared" si="4"/>
        <v>235.9357</v>
      </c>
      <c r="L74" s="23"/>
    </row>
    <row r="75" spans="3:12" x14ac:dyDescent="0.2">
      <c r="C75" t="s">
        <v>18</v>
      </c>
      <c r="D75" t="s">
        <v>26</v>
      </c>
      <c r="E75" t="s">
        <v>13</v>
      </c>
      <c r="F75" s="4">
        <v>44204</v>
      </c>
      <c r="G75" s="5">
        <v>6496</v>
      </c>
      <c r="H75" s="6">
        <v>15</v>
      </c>
      <c r="I75">
        <v>406</v>
      </c>
      <c r="J75" s="23">
        <f t="shared" si="3"/>
        <v>97.643000000000001</v>
      </c>
      <c r="K75" s="23">
        <f t="shared" si="4"/>
        <v>6398.357</v>
      </c>
      <c r="L75" s="23"/>
    </row>
    <row r="76" spans="3:12" x14ac:dyDescent="0.2">
      <c r="C76" t="s">
        <v>59</v>
      </c>
      <c r="D76" t="s">
        <v>15</v>
      </c>
      <c r="E76" t="s">
        <v>36</v>
      </c>
      <c r="F76" s="4">
        <v>44204</v>
      </c>
      <c r="G76" s="5">
        <v>1057</v>
      </c>
      <c r="H76" s="6">
        <v>45</v>
      </c>
      <c r="I76">
        <v>106</v>
      </c>
      <c r="J76" s="23">
        <f t="shared" si="3"/>
        <v>931.42200000000014</v>
      </c>
      <c r="K76" s="23">
        <f t="shared" si="4"/>
        <v>125.57799999999986</v>
      </c>
      <c r="L76" s="23"/>
    </row>
    <row r="77" spans="3:12" x14ac:dyDescent="0.2">
      <c r="C77" t="s">
        <v>56</v>
      </c>
      <c r="D77" t="s">
        <v>24</v>
      </c>
      <c r="E77" t="s">
        <v>10</v>
      </c>
      <c r="F77" s="4">
        <v>44204</v>
      </c>
      <c r="G77" s="5">
        <v>357</v>
      </c>
      <c r="H77" s="6">
        <v>185</v>
      </c>
      <c r="I77">
        <v>17</v>
      </c>
      <c r="J77" s="23">
        <f t="shared" si="3"/>
        <v>103.6711</v>
      </c>
      <c r="K77" s="23">
        <f t="shared" si="4"/>
        <v>253.3289</v>
      </c>
      <c r="L77" s="23"/>
    </row>
    <row r="78" spans="3:12" x14ac:dyDescent="0.2">
      <c r="C78" t="s">
        <v>56</v>
      </c>
      <c r="D78" t="s">
        <v>26</v>
      </c>
      <c r="E78" t="s">
        <v>42</v>
      </c>
      <c r="F78" s="4">
        <v>44204</v>
      </c>
      <c r="G78" s="5">
        <v>6419</v>
      </c>
      <c r="H78" s="6">
        <v>359</v>
      </c>
      <c r="I78">
        <v>257</v>
      </c>
      <c r="J78" s="23">
        <f t="shared" si="3"/>
        <v>636.69179999999994</v>
      </c>
      <c r="K78" s="23">
        <f t="shared" si="4"/>
        <v>5782.3082000000004</v>
      </c>
      <c r="L78" s="23"/>
    </row>
    <row r="79" spans="3:12" x14ac:dyDescent="0.2">
      <c r="C79" t="s">
        <v>56</v>
      </c>
      <c r="D79" t="s">
        <v>12</v>
      </c>
      <c r="E79" t="s">
        <v>40</v>
      </c>
      <c r="F79" s="4">
        <v>44204</v>
      </c>
      <c r="G79" s="5">
        <v>12726</v>
      </c>
      <c r="H79" s="6">
        <v>179</v>
      </c>
      <c r="I79">
        <v>579</v>
      </c>
      <c r="J79" s="23">
        <f t="shared" si="3"/>
        <v>5331.7794000000004</v>
      </c>
      <c r="K79" s="23">
        <f t="shared" si="4"/>
        <v>7394.2205999999996</v>
      </c>
      <c r="L79" s="23"/>
    </row>
    <row r="80" spans="3:12" x14ac:dyDescent="0.2">
      <c r="C80" t="s">
        <v>52</v>
      </c>
      <c r="D80" t="s">
        <v>15</v>
      </c>
      <c r="E80" t="s">
        <v>22</v>
      </c>
      <c r="F80" s="4">
        <v>44207</v>
      </c>
      <c r="G80" s="5">
        <v>6006</v>
      </c>
      <c r="H80" s="6">
        <v>109</v>
      </c>
      <c r="I80">
        <v>376</v>
      </c>
      <c r="J80" s="23">
        <f t="shared" si="3"/>
        <v>261.62079999999997</v>
      </c>
      <c r="K80" s="23">
        <f t="shared" si="4"/>
        <v>5744.3792000000003</v>
      </c>
      <c r="L80" s="23"/>
    </row>
    <row r="81" spans="3:12" x14ac:dyDescent="0.2">
      <c r="C81" t="s">
        <v>44</v>
      </c>
      <c r="D81" t="s">
        <v>24</v>
      </c>
      <c r="E81" t="s">
        <v>16</v>
      </c>
      <c r="F81" s="4">
        <v>44207</v>
      </c>
      <c r="G81" s="5">
        <v>5124</v>
      </c>
      <c r="H81" s="6">
        <v>33</v>
      </c>
      <c r="I81">
        <v>285</v>
      </c>
      <c r="J81" s="23">
        <f t="shared" si="3"/>
        <v>1327.8720000000001</v>
      </c>
      <c r="K81" s="23">
        <f t="shared" si="4"/>
        <v>3796.1279999999997</v>
      </c>
      <c r="L81" s="23"/>
    </row>
    <row r="82" spans="3:12" x14ac:dyDescent="0.2">
      <c r="C82" t="s">
        <v>48</v>
      </c>
      <c r="D82" t="s">
        <v>9</v>
      </c>
      <c r="E82" t="s">
        <v>31</v>
      </c>
      <c r="F82" s="4">
        <v>44207</v>
      </c>
      <c r="G82" s="5">
        <v>2709</v>
      </c>
      <c r="H82" s="6">
        <v>188</v>
      </c>
      <c r="I82">
        <v>113</v>
      </c>
      <c r="J82" s="23">
        <f t="shared" si="3"/>
        <v>210.76759999999999</v>
      </c>
      <c r="K82" s="23">
        <f t="shared" si="4"/>
        <v>2498.2323999999999</v>
      </c>
      <c r="L82" s="23"/>
    </row>
    <row r="83" spans="3:12" x14ac:dyDescent="0.2">
      <c r="C83" t="s">
        <v>8</v>
      </c>
      <c r="D83" t="s">
        <v>26</v>
      </c>
      <c r="E83" t="s">
        <v>31</v>
      </c>
      <c r="F83" s="4">
        <v>44207</v>
      </c>
      <c r="G83" s="5">
        <v>7238</v>
      </c>
      <c r="H83" s="6">
        <v>67</v>
      </c>
      <c r="I83">
        <v>315</v>
      </c>
      <c r="J83" s="23">
        <f t="shared" si="3"/>
        <v>587.53800000000001</v>
      </c>
      <c r="K83" s="23">
        <f t="shared" si="4"/>
        <v>6650.4619999999995</v>
      </c>
      <c r="L83" s="23"/>
    </row>
    <row r="84" spans="3:12" x14ac:dyDescent="0.2">
      <c r="C84" t="s">
        <v>30</v>
      </c>
      <c r="D84" t="s">
        <v>21</v>
      </c>
      <c r="E84" t="s">
        <v>13</v>
      </c>
      <c r="F84" s="4">
        <v>44208</v>
      </c>
      <c r="G84" s="5">
        <v>6776</v>
      </c>
      <c r="H84" s="6">
        <v>68</v>
      </c>
      <c r="I84">
        <v>424</v>
      </c>
      <c r="J84" s="23">
        <f t="shared" si="3"/>
        <v>101.97199999999999</v>
      </c>
      <c r="K84" s="23">
        <f t="shared" si="4"/>
        <v>6674.0280000000002</v>
      </c>
      <c r="L84" s="23"/>
    </row>
    <row r="85" spans="3:12" x14ac:dyDescent="0.2">
      <c r="C85" t="s">
        <v>47</v>
      </c>
      <c r="D85" t="s">
        <v>24</v>
      </c>
      <c r="E85" t="s">
        <v>31</v>
      </c>
      <c r="F85" s="4">
        <v>44208</v>
      </c>
      <c r="G85" s="5">
        <v>189</v>
      </c>
      <c r="H85" s="6">
        <v>123</v>
      </c>
      <c r="I85">
        <v>8</v>
      </c>
      <c r="J85" s="23">
        <f t="shared" si="3"/>
        <v>14.9216</v>
      </c>
      <c r="K85" s="23">
        <f t="shared" si="4"/>
        <v>174.07839999999999</v>
      </c>
      <c r="L85" s="23"/>
    </row>
    <row r="86" spans="3:12" x14ac:dyDescent="0.2">
      <c r="C86" t="s">
        <v>56</v>
      </c>
      <c r="D86" t="s">
        <v>15</v>
      </c>
      <c r="E86" t="s">
        <v>46</v>
      </c>
      <c r="F86" s="4">
        <v>44208</v>
      </c>
      <c r="G86" s="5">
        <v>4669</v>
      </c>
      <c r="H86" s="6">
        <v>217</v>
      </c>
      <c r="I86">
        <v>390</v>
      </c>
      <c r="J86" s="23">
        <f t="shared" si="3"/>
        <v>621.46499999999992</v>
      </c>
      <c r="K86" s="23">
        <f t="shared" si="4"/>
        <v>4047.5349999999999</v>
      </c>
      <c r="L86" s="23"/>
    </row>
    <row r="87" spans="3:12" x14ac:dyDescent="0.2">
      <c r="C87" t="s">
        <v>8</v>
      </c>
      <c r="D87" t="s">
        <v>12</v>
      </c>
      <c r="E87" t="s">
        <v>50</v>
      </c>
      <c r="F87" s="4">
        <v>44208</v>
      </c>
      <c r="G87" s="5">
        <v>490</v>
      </c>
      <c r="H87" s="6">
        <v>188</v>
      </c>
      <c r="I87">
        <v>35</v>
      </c>
      <c r="J87" s="23">
        <f t="shared" si="3"/>
        <v>288.50150000000002</v>
      </c>
      <c r="K87" s="23">
        <f t="shared" si="4"/>
        <v>201.49849999999998</v>
      </c>
      <c r="L87" s="23"/>
    </row>
    <row r="88" spans="3:12" x14ac:dyDescent="0.2">
      <c r="C88" t="s">
        <v>56</v>
      </c>
      <c r="D88" t="s">
        <v>26</v>
      </c>
      <c r="E88" t="s">
        <v>50</v>
      </c>
      <c r="F88" s="4">
        <v>44208</v>
      </c>
      <c r="G88" s="5">
        <v>4235</v>
      </c>
      <c r="H88" s="6">
        <v>76</v>
      </c>
      <c r="I88">
        <v>283</v>
      </c>
      <c r="J88" s="23">
        <f t="shared" si="3"/>
        <v>2332.7407000000003</v>
      </c>
      <c r="K88" s="23">
        <f t="shared" si="4"/>
        <v>1902.2592999999997</v>
      </c>
      <c r="L88" s="23"/>
    </row>
    <row r="89" spans="3:12" x14ac:dyDescent="0.2">
      <c r="C89" t="s">
        <v>54</v>
      </c>
      <c r="D89" t="s">
        <v>15</v>
      </c>
      <c r="E89" t="s">
        <v>42</v>
      </c>
      <c r="F89" s="4">
        <v>44208</v>
      </c>
      <c r="G89" s="5">
        <v>4487</v>
      </c>
      <c r="H89" s="6">
        <v>161</v>
      </c>
      <c r="I89">
        <v>187</v>
      </c>
      <c r="J89" s="23">
        <f t="shared" si="3"/>
        <v>463.27379999999999</v>
      </c>
      <c r="K89" s="23">
        <f t="shared" si="4"/>
        <v>4023.7262000000001</v>
      </c>
      <c r="L89" s="23"/>
    </row>
    <row r="90" spans="3:12" x14ac:dyDescent="0.2">
      <c r="C90" t="s">
        <v>11</v>
      </c>
      <c r="D90" t="s">
        <v>12</v>
      </c>
      <c r="E90" t="s">
        <v>17</v>
      </c>
      <c r="F90" s="4">
        <v>44208</v>
      </c>
      <c r="G90" s="5">
        <v>2653</v>
      </c>
      <c r="H90" s="6">
        <v>147</v>
      </c>
      <c r="I90">
        <v>332</v>
      </c>
      <c r="J90" s="23">
        <f t="shared" si="3"/>
        <v>2018.9252000000001</v>
      </c>
      <c r="K90" s="23">
        <f t="shared" si="4"/>
        <v>634.07479999999987</v>
      </c>
      <c r="L90" s="23"/>
    </row>
    <row r="91" spans="3:12" x14ac:dyDescent="0.2">
      <c r="C91" t="s">
        <v>33</v>
      </c>
      <c r="D91" t="s">
        <v>9</v>
      </c>
      <c r="E91" t="s">
        <v>40</v>
      </c>
      <c r="F91" s="4">
        <v>44208</v>
      </c>
      <c r="G91" s="5">
        <v>5306</v>
      </c>
      <c r="H91" s="6">
        <v>5</v>
      </c>
      <c r="I91">
        <v>253</v>
      </c>
      <c r="J91" s="23">
        <f t="shared" si="3"/>
        <v>2329.7758000000003</v>
      </c>
      <c r="K91" s="23">
        <f t="shared" si="4"/>
        <v>2976.2241999999997</v>
      </c>
      <c r="L91" s="23"/>
    </row>
    <row r="92" spans="3:12" x14ac:dyDescent="0.2">
      <c r="C92" t="s">
        <v>52</v>
      </c>
      <c r="D92" t="s">
        <v>15</v>
      </c>
      <c r="E92" t="s">
        <v>49</v>
      </c>
      <c r="F92" s="4">
        <v>44208</v>
      </c>
      <c r="G92" s="5">
        <v>6888</v>
      </c>
      <c r="H92" s="6">
        <v>112</v>
      </c>
      <c r="I92">
        <v>689</v>
      </c>
      <c r="J92" s="23">
        <f t="shared" si="3"/>
        <v>1929.1999999999998</v>
      </c>
      <c r="K92" s="23">
        <f t="shared" si="4"/>
        <v>4958.8</v>
      </c>
      <c r="L92" s="23"/>
    </row>
    <row r="93" spans="3:12" x14ac:dyDescent="0.2">
      <c r="C93" t="s">
        <v>56</v>
      </c>
      <c r="D93" t="s">
        <v>9</v>
      </c>
      <c r="E93" t="s">
        <v>27</v>
      </c>
      <c r="F93" s="4">
        <v>44208</v>
      </c>
      <c r="G93" s="5">
        <v>721</v>
      </c>
      <c r="H93" s="6">
        <v>45</v>
      </c>
      <c r="I93">
        <v>24</v>
      </c>
      <c r="J93" s="23">
        <f t="shared" si="3"/>
        <v>42.3</v>
      </c>
      <c r="K93" s="23">
        <f t="shared" si="4"/>
        <v>678.7</v>
      </c>
      <c r="L93" s="23"/>
    </row>
    <row r="94" spans="3:12" x14ac:dyDescent="0.2">
      <c r="C94" t="s">
        <v>25</v>
      </c>
      <c r="D94" t="s">
        <v>21</v>
      </c>
      <c r="E94" t="s">
        <v>40</v>
      </c>
      <c r="F94" s="4">
        <v>44208</v>
      </c>
      <c r="G94" s="5">
        <v>8610</v>
      </c>
      <c r="H94" s="6">
        <v>124</v>
      </c>
      <c r="I94">
        <v>345</v>
      </c>
      <c r="J94" s="23">
        <f t="shared" si="3"/>
        <v>3176.9670000000001</v>
      </c>
      <c r="K94" s="23">
        <f t="shared" si="4"/>
        <v>5433.0329999999994</v>
      </c>
      <c r="L94" s="23"/>
    </row>
    <row r="95" spans="3:12" x14ac:dyDescent="0.2">
      <c r="C95" t="s">
        <v>28</v>
      </c>
      <c r="D95" t="s">
        <v>15</v>
      </c>
      <c r="E95" t="s">
        <v>46</v>
      </c>
      <c r="F95" s="4">
        <v>44208</v>
      </c>
      <c r="G95" s="5">
        <v>11739</v>
      </c>
      <c r="H95" s="6">
        <v>22</v>
      </c>
      <c r="I95">
        <v>903</v>
      </c>
      <c r="J95" s="23">
        <f t="shared" si="3"/>
        <v>1438.9304999999999</v>
      </c>
      <c r="K95" s="23">
        <f t="shared" si="4"/>
        <v>10300.0695</v>
      </c>
      <c r="L95" s="23"/>
    </row>
    <row r="96" spans="3:12" x14ac:dyDescent="0.2">
      <c r="C96" t="s">
        <v>52</v>
      </c>
      <c r="D96" t="s">
        <v>21</v>
      </c>
      <c r="E96" t="s">
        <v>36</v>
      </c>
      <c r="F96" s="4">
        <v>44209</v>
      </c>
      <c r="G96" s="5">
        <v>4774</v>
      </c>
      <c r="H96" s="6">
        <v>206</v>
      </c>
      <c r="I96">
        <v>341</v>
      </c>
      <c r="J96" s="23">
        <f t="shared" si="3"/>
        <v>2996.3670000000002</v>
      </c>
      <c r="K96" s="23">
        <f t="shared" si="4"/>
        <v>1777.6329999999998</v>
      </c>
      <c r="L96" s="23"/>
    </row>
    <row r="97" spans="3:12" x14ac:dyDescent="0.2">
      <c r="C97" t="s">
        <v>28</v>
      </c>
      <c r="D97" t="s">
        <v>12</v>
      </c>
      <c r="E97" t="s">
        <v>49</v>
      </c>
      <c r="F97" s="4">
        <v>44209</v>
      </c>
      <c r="G97" s="5">
        <v>6307</v>
      </c>
      <c r="H97" s="6">
        <v>123</v>
      </c>
      <c r="I97">
        <v>789</v>
      </c>
      <c r="J97" s="23">
        <f t="shared" si="3"/>
        <v>2209.1999999999998</v>
      </c>
      <c r="K97" s="23">
        <f t="shared" si="4"/>
        <v>4097.8</v>
      </c>
      <c r="L97" s="23"/>
    </row>
    <row r="98" spans="3:12" x14ac:dyDescent="0.2">
      <c r="C98" t="s">
        <v>60</v>
      </c>
      <c r="D98" t="s">
        <v>12</v>
      </c>
      <c r="E98" t="s">
        <v>16</v>
      </c>
      <c r="F98" s="4">
        <v>44209</v>
      </c>
      <c r="G98" s="5">
        <v>4340</v>
      </c>
      <c r="H98" s="6">
        <v>168</v>
      </c>
      <c r="I98">
        <v>217</v>
      </c>
      <c r="J98" s="23">
        <f t="shared" si="3"/>
        <v>1011.0464000000001</v>
      </c>
      <c r="K98" s="23">
        <f t="shared" si="4"/>
        <v>3328.9535999999998</v>
      </c>
      <c r="L98" s="23"/>
    </row>
    <row r="99" spans="3:12" x14ac:dyDescent="0.2">
      <c r="C99" t="s">
        <v>41</v>
      </c>
      <c r="D99" t="s">
        <v>21</v>
      </c>
      <c r="E99" t="s">
        <v>50</v>
      </c>
      <c r="F99" s="4">
        <v>44209</v>
      </c>
      <c r="G99" s="5">
        <v>1078</v>
      </c>
      <c r="H99" s="6">
        <v>76</v>
      </c>
      <c r="I99">
        <v>77</v>
      </c>
      <c r="J99" s="23">
        <f t="shared" si="3"/>
        <v>634.70330000000001</v>
      </c>
      <c r="K99" s="23">
        <f t="shared" si="4"/>
        <v>443.29669999999999</v>
      </c>
      <c r="L99" s="23"/>
    </row>
    <row r="100" spans="3:12" x14ac:dyDescent="0.2">
      <c r="C100" t="s">
        <v>54</v>
      </c>
      <c r="D100" t="s">
        <v>24</v>
      </c>
      <c r="E100" t="s">
        <v>51</v>
      </c>
      <c r="F100" s="4">
        <v>44209</v>
      </c>
      <c r="G100" s="5">
        <v>5418</v>
      </c>
      <c r="H100" s="6">
        <v>287</v>
      </c>
      <c r="I100">
        <v>247</v>
      </c>
      <c r="J100" s="23">
        <f t="shared" si="3"/>
        <v>3297.0794999999998</v>
      </c>
      <c r="K100" s="23">
        <f t="shared" si="4"/>
        <v>2120.9205000000002</v>
      </c>
      <c r="L100" s="23"/>
    </row>
    <row r="101" spans="3:12" x14ac:dyDescent="0.2">
      <c r="C101" t="s">
        <v>57</v>
      </c>
      <c r="D101" t="s">
        <v>15</v>
      </c>
      <c r="E101" t="s">
        <v>45</v>
      </c>
      <c r="F101" s="4">
        <v>44209</v>
      </c>
      <c r="G101" s="5">
        <v>6069</v>
      </c>
      <c r="H101" s="6">
        <v>268</v>
      </c>
      <c r="I101">
        <v>434</v>
      </c>
      <c r="J101" s="23">
        <f t="shared" si="3"/>
        <v>4977.4592000000002</v>
      </c>
      <c r="K101" s="23">
        <f t="shared" si="4"/>
        <v>1091.5407999999998</v>
      </c>
      <c r="L101" s="23"/>
    </row>
    <row r="102" spans="3:12" x14ac:dyDescent="0.2">
      <c r="C102" t="s">
        <v>44</v>
      </c>
      <c r="D102" t="s">
        <v>15</v>
      </c>
      <c r="E102" t="s">
        <v>45</v>
      </c>
      <c r="F102" s="4">
        <v>44209</v>
      </c>
      <c r="G102" s="5">
        <v>12334</v>
      </c>
      <c r="H102" s="6">
        <v>119</v>
      </c>
      <c r="I102">
        <v>686</v>
      </c>
      <c r="J102" s="23">
        <f t="shared" si="3"/>
        <v>7867.5968000000003</v>
      </c>
      <c r="K102" s="23">
        <f t="shared" si="4"/>
        <v>4466.4031999999997</v>
      </c>
      <c r="L102" s="23"/>
    </row>
    <row r="103" spans="3:12" x14ac:dyDescent="0.2">
      <c r="C103" t="s">
        <v>56</v>
      </c>
      <c r="D103" t="s">
        <v>24</v>
      </c>
      <c r="E103" t="s">
        <v>42</v>
      </c>
      <c r="F103" s="4">
        <v>44209</v>
      </c>
      <c r="G103" s="5">
        <v>728</v>
      </c>
      <c r="H103" s="6">
        <v>234</v>
      </c>
      <c r="I103">
        <v>32</v>
      </c>
      <c r="J103" s="23">
        <f t="shared" si="3"/>
        <v>79.276799999999994</v>
      </c>
      <c r="K103" s="23">
        <f t="shared" si="4"/>
        <v>648.72320000000002</v>
      </c>
      <c r="L103" s="23"/>
    </row>
    <row r="104" spans="3:12" x14ac:dyDescent="0.2">
      <c r="C104" t="s">
        <v>60</v>
      </c>
      <c r="D104" t="s">
        <v>21</v>
      </c>
      <c r="E104" t="s">
        <v>17</v>
      </c>
      <c r="F104" s="4">
        <v>44209</v>
      </c>
      <c r="G104" s="5">
        <v>2135</v>
      </c>
      <c r="H104" s="6">
        <v>179</v>
      </c>
      <c r="I104">
        <v>165</v>
      </c>
      <c r="J104" s="23">
        <f t="shared" si="3"/>
        <v>1003.3815000000001</v>
      </c>
      <c r="K104" s="23">
        <f t="shared" si="4"/>
        <v>1131.6185</v>
      </c>
      <c r="L104" s="23"/>
    </row>
    <row r="105" spans="3:12" x14ac:dyDescent="0.2">
      <c r="C105" t="s">
        <v>53</v>
      </c>
      <c r="D105" t="s">
        <v>9</v>
      </c>
      <c r="E105" t="s">
        <v>22</v>
      </c>
      <c r="F105" s="4">
        <v>44209</v>
      </c>
      <c r="G105" s="5">
        <v>2121</v>
      </c>
      <c r="H105" s="6">
        <v>130</v>
      </c>
      <c r="I105">
        <v>89</v>
      </c>
      <c r="J105" s="23">
        <f t="shared" si="3"/>
        <v>61.926199999999994</v>
      </c>
      <c r="K105" s="23">
        <f t="shared" si="4"/>
        <v>2059.0738000000001</v>
      </c>
      <c r="L105" s="23"/>
    </row>
    <row r="106" spans="3:12" x14ac:dyDescent="0.2">
      <c r="C106" t="s">
        <v>14</v>
      </c>
      <c r="D106" t="s">
        <v>24</v>
      </c>
      <c r="E106" t="s">
        <v>31</v>
      </c>
      <c r="F106" s="4">
        <v>44210</v>
      </c>
      <c r="G106" s="5">
        <v>6881</v>
      </c>
      <c r="H106" s="6">
        <v>10</v>
      </c>
      <c r="I106">
        <v>222</v>
      </c>
      <c r="J106" s="23">
        <f t="shared" si="3"/>
        <v>414.07439999999997</v>
      </c>
      <c r="K106" s="23">
        <f t="shared" si="4"/>
        <v>6466.9256000000005</v>
      </c>
      <c r="L106" s="23"/>
    </row>
    <row r="107" spans="3:12" x14ac:dyDescent="0.2">
      <c r="C107" t="s">
        <v>59</v>
      </c>
      <c r="D107" t="s">
        <v>9</v>
      </c>
      <c r="E107" t="s">
        <v>42</v>
      </c>
      <c r="F107" s="4">
        <v>44210</v>
      </c>
      <c r="G107" s="5">
        <v>1239</v>
      </c>
      <c r="H107" s="6">
        <v>97</v>
      </c>
      <c r="I107">
        <v>50</v>
      </c>
      <c r="J107" s="23">
        <f t="shared" si="3"/>
        <v>123.86999999999999</v>
      </c>
      <c r="K107" s="23">
        <f t="shared" si="4"/>
        <v>1115.1300000000001</v>
      </c>
      <c r="L107" s="23"/>
    </row>
    <row r="108" spans="3:12" x14ac:dyDescent="0.2">
      <c r="C108" t="s">
        <v>52</v>
      </c>
      <c r="D108" t="s">
        <v>26</v>
      </c>
      <c r="E108" t="s">
        <v>35</v>
      </c>
      <c r="F108" s="4">
        <v>44210</v>
      </c>
      <c r="G108" s="5">
        <v>3598</v>
      </c>
      <c r="H108" s="6">
        <v>365</v>
      </c>
      <c r="I108">
        <v>257</v>
      </c>
      <c r="J108" s="23">
        <f t="shared" si="3"/>
        <v>582.25919999999996</v>
      </c>
      <c r="K108" s="23">
        <f t="shared" si="4"/>
        <v>3015.7408</v>
      </c>
      <c r="L108" s="23"/>
    </row>
    <row r="109" spans="3:12" x14ac:dyDescent="0.2">
      <c r="C109" t="s">
        <v>32</v>
      </c>
      <c r="D109" t="s">
        <v>12</v>
      </c>
      <c r="E109" t="s">
        <v>55</v>
      </c>
      <c r="F109" s="4">
        <v>44210</v>
      </c>
      <c r="G109" s="5">
        <v>6580</v>
      </c>
      <c r="H109" s="6">
        <v>210</v>
      </c>
      <c r="I109">
        <v>347</v>
      </c>
      <c r="J109" s="23">
        <f t="shared" si="3"/>
        <v>1741.8706</v>
      </c>
      <c r="K109" s="23">
        <f t="shared" si="4"/>
        <v>4838.1293999999998</v>
      </c>
      <c r="L109" s="23"/>
    </row>
    <row r="110" spans="3:12" x14ac:dyDescent="0.2">
      <c r="C110" t="s">
        <v>56</v>
      </c>
      <c r="D110" t="s">
        <v>24</v>
      </c>
      <c r="E110" t="s">
        <v>40</v>
      </c>
      <c r="F110" s="4">
        <v>44210</v>
      </c>
      <c r="G110" s="5">
        <v>1127</v>
      </c>
      <c r="H110" s="6">
        <v>97</v>
      </c>
      <c r="I110">
        <v>54</v>
      </c>
      <c r="J110" s="23">
        <f t="shared" si="3"/>
        <v>497.26440000000002</v>
      </c>
      <c r="K110" s="23">
        <f t="shared" si="4"/>
        <v>629.73559999999998</v>
      </c>
      <c r="L110" s="23"/>
    </row>
    <row r="111" spans="3:12" x14ac:dyDescent="0.2">
      <c r="C111" t="s">
        <v>34</v>
      </c>
      <c r="D111" t="s">
        <v>21</v>
      </c>
      <c r="E111" t="s">
        <v>43</v>
      </c>
      <c r="F111" s="4">
        <v>44210</v>
      </c>
      <c r="G111" s="5">
        <v>3605</v>
      </c>
      <c r="H111" s="6">
        <v>345</v>
      </c>
      <c r="I111">
        <v>139</v>
      </c>
      <c r="J111" s="23">
        <f t="shared" si="3"/>
        <v>654.20349999999996</v>
      </c>
      <c r="K111" s="23">
        <f t="shared" si="4"/>
        <v>2950.7964999999999</v>
      </c>
      <c r="L111" s="23"/>
    </row>
    <row r="112" spans="3:12" x14ac:dyDescent="0.2">
      <c r="C112" t="s">
        <v>41</v>
      </c>
      <c r="D112" t="s">
        <v>9</v>
      </c>
      <c r="E112" t="s">
        <v>38</v>
      </c>
      <c r="F112" s="4">
        <v>44210</v>
      </c>
      <c r="G112" s="5">
        <v>5096</v>
      </c>
      <c r="H112" s="6">
        <v>201</v>
      </c>
      <c r="I112">
        <v>196</v>
      </c>
      <c r="J112" s="23">
        <f t="shared" si="3"/>
        <v>1242.9535999999998</v>
      </c>
      <c r="K112" s="23">
        <f t="shared" si="4"/>
        <v>3853.0464000000002</v>
      </c>
      <c r="L112" s="23"/>
    </row>
    <row r="113" spans="3:12" x14ac:dyDescent="0.2">
      <c r="C113" t="s">
        <v>39</v>
      </c>
      <c r="D113" t="s">
        <v>15</v>
      </c>
      <c r="E113" t="s">
        <v>16</v>
      </c>
      <c r="F113" s="4">
        <v>44210</v>
      </c>
      <c r="G113" s="5">
        <v>2135</v>
      </c>
      <c r="H113" s="6">
        <v>183</v>
      </c>
      <c r="I113">
        <v>98</v>
      </c>
      <c r="J113" s="23">
        <f t="shared" si="3"/>
        <v>456.60160000000002</v>
      </c>
      <c r="K113" s="23">
        <f t="shared" si="4"/>
        <v>1678.3984</v>
      </c>
      <c r="L113" s="23"/>
    </row>
    <row r="114" spans="3:12" x14ac:dyDescent="0.2">
      <c r="C114" t="s">
        <v>54</v>
      </c>
      <c r="D114" t="s">
        <v>15</v>
      </c>
      <c r="E114" t="s">
        <v>10</v>
      </c>
      <c r="F114" s="4">
        <v>44210</v>
      </c>
      <c r="G114" s="5">
        <v>35</v>
      </c>
      <c r="H114" s="6">
        <v>142</v>
      </c>
      <c r="I114">
        <v>3</v>
      </c>
      <c r="J114" s="23">
        <f t="shared" si="3"/>
        <v>18.294899999999998</v>
      </c>
      <c r="K114" s="23">
        <f t="shared" si="4"/>
        <v>16.705100000000002</v>
      </c>
      <c r="L114" s="23"/>
    </row>
    <row r="115" spans="3:12" x14ac:dyDescent="0.2">
      <c r="C115" t="s">
        <v>47</v>
      </c>
      <c r="D115" t="s">
        <v>21</v>
      </c>
      <c r="E115" t="s">
        <v>50</v>
      </c>
      <c r="F115" s="4">
        <v>44210</v>
      </c>
      <c r="G115" s="5">
        <v>13090</v>
      </c>
      <c r="H115" s="6">
        <v>17</v>
      </c>
      <c r="I115">
        <v>935</v>
      </c>
      <c r="J115" s="23">
        <f t="shared" si="3"/>
        <v>7707.1115000000009</v>
      </c>
      <c r="K115" s="23">
        <f t="shared" si="4"/>
        <v>5382.8884999999991</v>
      </c>
      <c r="L115" s="23"/>
    </row>
    <row r="116" spans="3:12" x14ac:dyDescent="0.2">
      <c r="C116" t="s">
        <v>58</v>
      </c>
      <c r="D116" t="s">
        <v>24</v>
      </c>
      <c r="E116" t="s">
        <v>55</v>
      </c>
      <c r="F116" s="4">
        <v>44210</v>
      </c>
      <c r="G116" s="5">
        <v>15785</v>
      </c>
      <c r="H116" s="6">
        <v>209</v>
      </c>
      <c r="I116">
        <v>1128</v>
      </c>
      <c r="J116" s="23">
        <f t="shared" si="3"/>
        <v>5662.3343999999997</v>
      </c>
      <c r="K116" s="23">
        <f t="shared" si="4"/>
        <v>10122.6656</v>
      </c>
      <c r="L116" s="23"/>
    </row>
    <row r="117" spans="3:12" x14ac:dyDescent="0.2">
      <c r="C117" t="s">
        <v>23</v>
      </c>
      <c r="D117" t="s">
        <v>26</v>
      </c>
      <c r="E117" t="s">
        <v>46</v>
      </c>
      <c r="F117" s="4">
        <v>44210</v>
      </c>
      <c r="G117" s="5">
        <v>14574</v>
      </c>
      <c r="H117" s="6">
        <v>86</v>
      </c>
      <c r="I117">
        <v>810</v>
      </c>
      <c r="J117" s="23">
        <f t="shared" si="3"/>
        <v>1290.7349999999999</v>
      </c>
      <c r="K117" s="23">
        <f t="shared" si="4"/>
        <v>13283.264999999999</v>
      </c>
      <c r="L117" s="23"/>
    </row>
    <row r="118" spans="3:12" x14ac:dyDescent="0.2">
      <c r="C118" t="s">
        <v>47</v>
      </c>
      <c r="D118" t="s">
        <v>9</v>
      </c>
      <c r="E118" t="s">
        <v>29</v>
      </c>
      <c r="F118" s="4">
        <v>44210</v>
      </c>
      <c r="G118" s="5">
        <v>3556</v>
      </c>
      <c r="H118" s="6">
        <v>195</v>
      </c>
      <c r="I118">
        <v>143</v>
      </c>
      <c r="J118" s="23">
        <f t="shared" si="3"/>
        <v>128.55700000000002</v>
      </c>
      <c r="K118" s="23">
        <f t="shared" si="4"/>
        <v>3427.4430000000002</v>
      </c>
      <c r="L118" s="23"/>
    </row>
    <row r="119" spans="3:12" x14ac:dyDescent="0.2">
      <c r="C119" t="s">
        <v>11</v>
      </c>
      <c r="D119" t="s">
        <v>15</v>
      </c>
      <c r="E119" t="s">
        <v>46</v>
      </c>
      <c r="F119" s="4">
        <v>44210</v>
      </c>
      <c r="G119" s="5">
        <v>14532</v>
      </c>
      <c r="H119" s="6">
        <v>142</v>
      </c>
      <c r="I119">
        <v>969</v>
      </c>
      <c r="J119" s="23">
        <f t="shared" si="3"/>
        <v>1544.1015</v>
      </c>
      <c r="K119" s="23">
        <f t="shared" si="4"/>
        <v>12987.898499999999</v>
      </c>
      <c r="L119" s="23"/>
    </row>
    <row r="120" spans="3:12" x14ac:dyDescent="0.2">
      <c r="C120" t="s">
        <v>48</v>
      </c>
      <c r="D120" t="s">
        <v>9</v>
      </c>
      <c r="E120" t="s">
        <v>29</v>
      </c>
      <c r="F120" s="4">
        <v>44210</v>
      </c>
      <c r="G120" s="5">
        <v>4445</v>
      </c>
      <c r="H120" s="6">
        <v>340</v>
      </c>
      <c r="I120">
        <v>159</v>
      </c>
      <c r="J120" s="23">
        <f t="shared" si="3"/>
        <v>142.941</v>
      </c>
      <c r="K120" s="23">
        <f t="shared" si="4"/>
        <v>4302.0590000000002</v>
      </c>
      <c r="L120" s="23"/>
    </row>
    <row r="121" spans="3:12" x14ac:dyDescent="0.2">
      <c r="C121" t="s">
        <v>20</v>
      </c>
      <c r="D121" t="s">
        <v>15</v>
      </c>
      <c r="E121" t="s">
        <v>31</v>
      </c>
      <c r="F121" s="4">
        <v>44210</v>
      </c>
      <c r="G121" s="5">
        <v>10339</v>
      </c>
      <c r="H121" s="6">
        <v>207</v>
      </c>
      <c r="I121">
        <v>357</v>
      </c>
      <c r="J121" s="23">
        <f t="shared" si="3"/>
        <v>665.87639999999999</v>
      </c>
      <c r="K121" s="23">
        <f t="shared" si="4"/>
        <v>9673.1236000000008</v>
      </c>
      <c r="L121" s="23"/>
    </row>
    <row r="122" spans="3:12" x14ac:dyDescent="0.2">
      <c r="C122" t="s">
        <v>57</v>
      </c>
      <c r="D122" t="s">
        <v>9</v>
      </c>
      <c r="E122" t="s">
        <v>38</v>
      </c>
      <c r="F122" s="4">
        <v>44210</v>
      </c>
      <c r="G122" s="5">
        <v>1351</v>
      </c>
      <c r="H122" s="6">
        <v>282</v>
      </c>
      <c r="I122">
        <v>55</v>
      </c>
      <c r="J122" s="23">
        <f t="shared" si="3"/>
        <v>348.78800000000001</v>
      </c>
      <c r="K122" s="23">
        <f t="shared" si="4"/>
        <v>1002.212</v>
      </c>
      <c r="L122" s="23"/>
    </row>
    <row r="123" spans="3:12" x14ac:dyDescent="0.2">
      <c r="C123" t="s">
        <v>11</v>
      </c>
      <c r="D123" t="s">
        <v>9</v>
      </c>
      <c r="E123" t="s">
        <v>17</v>
      </c>
      <c r="F123" s="4">
        <v>44210</v>
      </c>
      <c r="G123" s="5">
        <v>4011</v>
      </c>
      <c r="H123" s="6">
        <v>260</v>
      </c>
      <c r="I123">
        <v>335</v>
      </c>
      <c r="J123" s="23">
        <f t="shared" si="3"/>
        <v>2037.1685</v>
      </c>
      <c r="K123" s="23">
        <f t="shared" si="4"/>
        <v>1973.8315</v>
      </c>
      <c r="L123" s="23"/>
    </row>
    <row r="124" spans="3:12" x14ac:dyDescent="0.2">
      <c r="C124" t="s">
        <v>20</v>
      </c>
      <c r="D124" t="s">
        <v>24</v>
      </c>
      <c r="E124" t="s">
        <v>46</v>
      </c>
      <c r="F124" s="4">
        <v>44210</v>
      </c>
      <c r="G124" s="5">
        <v>5306</v>
      </c>
      <c r="H124" s="6">
        <v>333</v>
      </c>
      <c r="I124">
        <v>483</v>
      </c>
      <c r="J124" s="23">
        <f t="shared" si="3"/>
        <v>769.66049999999996</v>
      </c>
      <c r="K124" s="23">
        <f t="shared" si="4"/>
        <v>4536.3395</v>
      </c>
      <c r="L124" s="23"/>
    </row>
    <row r="125" spans="3:12" x14ac:dyDescent="0.2">
      <c r="C125" t="s">
        <v>59</v>
      </c>
      <c r="D125" t="s">
        <v>15</v>
      </c>
      <c r="E125" t="s">
        <v>38</v>
      </c>
      <c r="F125" s="4">
        <v>44210</v>
      </c>
      <c r="G125" s="5">
        <v>18704</v>
      </c>
      <c r="H125" s="6">
        <v>78</v>
      </c>
      <c r="I125">
        <v>585</v>
      </c>
      <c r="J125" s="23">
        <f t="shared" si="3"/>
        <v>3709.8359999999998</v>
      </c>
      <c r="K125" s="23">
        <f t="shared" si="4"/>
        <v>14994.164000000001</v>
      </c>
      <c r="L125" s="23"/>
    </row>
    <row r="126" spans="3:12" x14ac:dyDescent="0.2">
      <c r="C126" t="s">
        <v>60</v>
      </c>
      <c r="D126" t="s">
        <v>12</v>
      </c>
      <c r="E126" t="s">
        <v>55</v>
      </c>
      <c r="F126" s="4">
        <v>44210</v>
      </c>
      <c r="G126" s="5">
        <v>9310</v>
      </c>
      <c r="H126" s="6">
        <v>62</v>
      </c>
      <c r="I126">
        <v>582</v>
      </c>
      <c r="J126" s="23">
        <f t="shared" si="3"/>
        <v>2921.5236</v>
      </c>
      <c r="K126" s="23">
        <f t="shared" si="4"/>
        <v>6388.4763999999996</v>
      </c>
      <c r="L126" s="23"/>
    </row>
    <row r="127" spans="3:12" x14ac:dyDescent="0.2">
      <c r="C127" t="s">
        <v>33</v>
      </c>
      <c r="D127" t="s">
        <v>9</v>
      </c>
      <c r="E127" t="s">
        <v>37</v>
      </c>
      <c r="F127" s="4">
        <v>44210</v>
      </c>
      <c r="G127" s="5">
        <v>1211</v>
      </c>
      <c r="H127" s="6">
        <v>37</v>
      </c>
      <c r="I127">
        <v>61</v>
      </c>
      <c r="J127" s="23">
        <f t="shared" si="3"/>
        <v>171.98950000000002</v>
      </c>
      <c r="K127" s="23">
        <f t="shared" si="4"/>
        <v>1039.0104999999999</v>
      </c>
      <c r="L127" s="23"/>
    </row>
    <row r="128" spans="3:12" x14ac:dyDescent="0.2">
      <c r="C128" t="s">
        <v>41</v>
      </c>
      <c r="D128" t="s">
        <v>12</v>
      </c>
      <c r="E128" t="s">
        <v>10</v>
      </c>
      <c r="F128" s="4">
        <v>44211</v>
      </c>
      <c r="G128" s="5">
        <v>3094</v>
      </c>
      <c r="H128" s="6">
        <v>317</v>
      </c>
      <c r="I128">
        <v>148</v>
      </c>
      <c r="J128" s="23">
        <f t="shared" si="3"/>
        <v>902.54840000000002</v>
      </c>
      <c r="K128" s="23">
        <f t="shared" si="4"/>
        <v>2191.4515999999999</v>
      </c>
      <c r="L128" s="23"/>
    </row>
    <row r="129" spans="3:12" x14ac:dyDescent="0.2">
      <c r="C129" t="s">
        <v>20</v>
      </c>
      <c r="D129" t="s">
        <v>9</v>
      </c>
      <c r="E129" t="s">
        <v>10</v>
      </c>
      <c r="F129" s="4">
        <v>44211</v>
      </c>
      <c r="G129" s="5">
        <v>4949</v>
      </c>
      <c r="H129" s="6">
        <v>244</v>
      </c>
      <c r="I129">
        <v>248</v>
      </c>
      <c r="J129" s="23">
        <f t="shared" si="3"/>
        <v>1512.3784000000001</v>
      </c>
      <c r="K129" s="23">
        <f t="shared" si="4"/>
        <v>3436.6215999999999</v>
      </c>
      <c r="L129" s="23"/>
    </row>
    <row r="130" spans="3:12" x14ac:dyDescent="0.2">
      <c r="C130" t="s">
        <v>30</v>
      </c>
      <c r="D130" t="s">
        <v>9</v>
      </c>
      <c r="E130" t="s">
        <v>16</v>
      </c>
      <c r="F130" s="4">
        <v>44211</v>
      </c>
      <c r="G130" s="5">
        <v>308</v>
      </c>
      <c r="H130" s="6">
        <v>91</v>
      </c>
      <c r="I130">
        <v>19</v>
      </c>
      <c r="J130" s="23">
        <f t="shared" si="3"/>
        <v>88.524799999999999</v>
      </c>
      <c r="K130" s="23">
        <f t="shared" si="4"/>
        <v>219.4752</v>
      </c>
      <c r="L130" s="23"/>
    </row>
    <row r="131" spans="3:12" x14ac:dyDescent="0.2">
      <c r="C131" t="s">
        <v>47</v>
      </c>
      <c r="D131" t="s">
        <v>21</v>
      </c>
      <c r="E131" t="s">
        <v>29</v>
      </c>
      <c r="F131" s="4">
        <v>44211</v>
      </c>
      <c r="G131" s="5">
        <v>7546</v>
      </c>
      <c r="H131" s="6">
        <v>49</v>
      </c>
      <c r="I131">
        <v>329</v>
      </c>
      <c r="J131" s="23">
        <f t="shared" si="3"/>
        <v>295.77100000000002</v>
      </c>
      <c r="K131" s="23">
        <f t="shared" si="4"/>
        <v>7250.2290000000003</v>
      </c>
      <c r="L131" s="23"/>
    </row>
    <row r="132" spans="3:12" x14ac:dyDescent="0.2">
      <c r="C132" t="s">
        <v>14</v>
      </c>
      <c r="D132" t="s">
        <v>15</v>
      </c>
      <c r="E132" t="s">
        <v>22</v>
      </c>
      <c r="F132" s="4">
        <v>44211</v>
      </c>
      <c r="G132" s="5">
        <v>6713</v>
      </c>
      <c r="H132" s="6">
        <v>422</v>
      </c>
      <c r="I132">
        <v>373</v>
      </c>
      <c r="J132" s="23">
        <f t="shared" si="3"/>
        <v>259.53339999999997</v>
      </c>
      <c r="K132" s="23">
        <f t="shared" si="4"/>
        <v>6453.4665999999997</v>
      </c>
      <c r="L132" s="23"/>
    </row>
    <row r="133" spans="3:12" x14ac:dyDescent="0.2">
      <c r="C133" t="s">
        <v>25</v>
      </c>
      <c r="D133" t="s">
        <v>9</v>
      </c>
      <c r="E133" t="s">
        <v>29</v>
      </c>
      <c r="F133" s="4">
        <v>44211</v>
      </c>
      <c r="G133" s="5">
        <v>6895</v>
      </c>
      <c r="H133" s="6">
        <v>318</v>
      </c>
      <c r="I133">
        <v>300</v>
      </c>
      <c r="J133" s="23">
        <f t="shared" si="3"/>
        <v>269.7</v>
      </c>
      <c r="K133" s="23">
        <f t="shared" si="4"/>
        <v>6625.3</v>
      </c>
      <c r="L133" s="23"/>
    </row>
    <row r="134" spans="3:12" x14ac:dyDescent="0.2">
      <c r="C134" t="s">
        <v>11</v>
      </c>
      <c r="D134" t="s">
        <v>9</v>
      </c>
      <c r="E134" t="s">
        <v>35</v>
      </c>
      <c r="F134" s="4">
        <v>44211</v>
      </c>
      <c r="G134" s="5">
        <v>3430</v>
      </c>
      <c r="H134" s="6">
        <v>120</v>
      </c>
      <c r="I134">
        <v>202</v>
      </c>
      <c r="J134" s="23">
        <f t="shared" si="3"/>
        <v>457.65120000000002</v>
      </c>
      <c r="K134" s="23">
        <f t="shared" si="4"/>
        <v>2972.3487999999998</v>
      </c>
      <c r="L134" s="23"/>
    </row>
    <row r="135" spans="3:12" x14ac:dyDescent="0.2">
      <c r="C135" t="s">
        <v>60</v>
      </c>
      <c r="D135" t="s">
        <v>9</v>
      </c>
      <c r="E135" t="s">
        <v>13</v>
      </c>
      <c r="F135" s="4">
        <v>44214</v>
      </c>
      <c r="G135" s="5">
        <v>4165</v>
      </c>
      <c r="H135" s="6">
        <v>61</v>
      </c>
      <c r="I135">
        <v>348</v>
      </c>
      <c r="J135" s="23">
        <f t="shared" ref="J135:J198" si="5">_xlfn.XLOOKUP(E135,$N$7:$N$28,$Q$7:$Q$28)*I135</f>
        <v>83.694000000000003</v>
      </c>
      <c r="K135" s="23">
        <f t="shared" ref="K135:K198" si="6">G135-J135</f>
        <v>4081.306</v>
      </c>
      <c r="L135" s="23"/>
    </row>
    <row r="136" spans="3:12" x14ac:dyDescent="0.2">
      <c r="C136" t="s">
        <v>39</v>
      </c>
      <c r="D136" t="s">
        <v>21</v>
      </c>
      <c r="E136" t="s">
        <v>51</v>
      </c>
      <c r="F136" s="4">
        <v>44214</v>
      </c>
      <c r="G136" s="5">
        <v>2380</v>
      </c>
      <c r="H136" s="6">
        <v>209</v>
      </c>
      <c r="I136">
        <v>159</v>
      </c>
      <c r="J136" s="23">
        <f t="shared" si="5"/>
        <v>2122.4115000000002</v>
      </c>
      <c r="K136" s="23">
        <f t="shared" si="6"/>
        <v>257.58849999999984</v>
      </c>
      <c r="L136" s="23"/>
    </row>
    <row r="137" spans="3:12" x14ac:dyDescent="0.2">
      <c r="C137" t="s">
        <v>57</v>
      </c>
      <c r="D137" t="s">
        <v>24</v>
      </c>
      <c r="E137" t="s">
        <v>13</v>
      </c>
      <c r="F137" s="4">
        <v>44214</v>
      </c>
      <c r="G137" s="5">
        <v>6594</v>
      </c>
      <c r="H137" s="6">
        <v>114</v>
      </c>
      <c r="I137">
        <v>413</v>
      </c>
      <c r="J137" s="23">
        <f t="shared" si="5"/>
        <v>99.326499999999996</v>
      </c>
      <c r="K137" s="23">
        <f t="shared" si="6"/>
        <v>6494.6734999999999</v>
      </c>
      <c r="L137" s="23"/>
    </row>
    <row r="138" spans="3:12" x14ac:dyDescent="0.2">
      <c r="C138" t="s">
        <v>33</v>
      </c>
      <c r="D138" t="s">
        <v>26</v>
      </c>
      <c r="E138" t="s">
        <v>10</v>
      </c>
      <c r="F138" s="4">
        <v>44214</v>
      </c>
      <c r="G138" s="5">
        <v>1428</v>
      </c>
      <c r="H138" s="6">
        <v>55</v>
      </c>
      <c r="I138">
        <v>76</v>
      </c>
      <c r="J138" s="23">
        <f t="shared" si="5"/>
        <v>463.4708</v>
      </c>
      <c r="K138" s="23">
        <f t="shared" si="6"/>
        <v>964.52919999999995</v>
      </c>
      <c r="L138" s="23"/>
    </row>
    <row r="139" spans="3:12" x14ac:dyDescent="0.2">
      <c r="C139" t="s">
        <v>18</v>
      </c>
      <c r="D139" t="s">
        <v>26</v>
      </c>
      <c r="E139" t="s">
        <v>42</v>
      </c>
      <c r="F139" s="4">
        <v>44214</v>
      </c>
      <c r="G139" s="5">
        <v>2646</v>
      </c>
      <c r="H139" s="6">
        <v>150</v>
      </c>
      <c r="I139">
        <v>116</v>
      </c>
      <c r="J139" s="23">
        <f t="shared" si="5"/>
        <v>287.3784</v>
      </c>
      <c r="K139" s="23">
        <f t="shared" si="6"/>
        <v>2358.6215999999999</v>
      </c>
      <c r="L139" s="23"/>
    </row>
    <row r="140" spans="3:12" x14ac:dyDescent="0.2">
      <c r="C140" t="s">
        <v>28</v>
      </c>
      <c r="D140" t="s">
        <v>21</v>
      </c>
      <c r="E140" t="s">
        <v>31</v>
      </c>
      <c r="F140" s="4">
        <v>44214</v>
      </c>
      <c r="G140" s="5">
        <v>238</v>
      </c>
      <c r="H140" s="6">
        <v>364</v>
      </c>
      <c r="I140">
        <v>11</v>
      </c>
      <c r="J140" s="23">
        <f t="shared" si="5"/>
        <v>20.517199999999999</v>
      </c>
      <c r="K140" s="23">
        <f t="shared" si="6"/>
        <v>217.4828</v>
      </c>
      <c r="L140" s="23"/>
    </row>
    <row r="141" spans="3:12" x14ac:dyDescent="0.2">
      <c r="C141" t="s">
        <v>59</v>
      </c>
      <c r="D141" t="s">
        <v>26</v>
      </c>
      <c r="E141" t="s">
        <v>10</v>
      </c>
      <c r="F141" s="4">
        <v>44214</v>
      </c>
      <c r="G141" s="5">
        <v>945</v>
      </c>
      <c r="H141" s="6">
        <v>298</v>
      </c>
      <c r="I141">
        <v>50</v>
      </c>
      <c r="J141" s="23">
        <f t="shared" si="5"/>
        <v>304.91500000000002</v>
      </c>
      <c r="K141" s="23">
        <f t="shared" si="6"/>
        <v>640.08500000000004</v>
      </c>
      <c r="L141" s="23"/>
    </row>
    <row r="142" spans="3:12" x14ac:dyDescent="0.2">
      <c r="C142" t="s">
        <v>47</v>
      </c>
      <c r="D142" t="s">
        <v>24</v>
      </c>
      <c r="E142" t="s">
        <v>40</v>
      </c>
      <c r="F142" s="4">
        <v>44214</v>
      </c>
      <c r="G142" s="5">
        <v>9436</v>
      </c>
      <c r="H142" s="6">
        <v>102</v>
      </c>
      <c r="I142">
        <v>337</v>
      </c>
      <c r="J142" s="23">
        <f t="shared" si="5"/>
        <v>3103.2982000000002</v>
      </c>
      <c r="K142" s="23">
        <f t="shared" si="6"/>
        <v>6332.7017999999998</v>
      </c>
      <c r="L142" s="23"/>
    </row>
    <row r="143" spans="3:12" x14ac:dyDescent="0.2">
      <c r="C143" t="s">
        <v>20</v>
      </c>
      <c r="D143" t="s">
        <v>15</v>
      </c>
      <c r="E143" t="s">
        <v>40</v>
      </c>
      <c r="F143" s="4">
        <v>44214</v>
      </c>
      <c r="G143" s="5">
        <v>4081</v>
      </c>
      <c r="H143" s="6">
        <v>116</v>
      </c>
      <c r="I143">
        <v>152</v>
      </c>
      <c r="J143" s="23">
        <f t="shared" si="5"/>
        <v>1399.7072000000001</v>
      </c>
      <c r="K143" s="23">
        <f t="shared" si="6"/>
        <v>2681.2928000000002</v>
      </c>
      <c r="L143" s="23"/>
    </row>
    <row r="144" spans="3:12" x14ac:dyDescent="0.2">
      <c r="C144" t="s">
        <v>33</v>
      </c>
      <c r="D144" t="s">
        <v>15</v>
      </c>
      <c r="E144" t="s">
        <v>16</v>
      </c>
      <c r="F144" s="4">
        <v>44214</v>
      </c>
      <c r="G144" s="5">
        <v>10556</v>
      </c>
      <c r="H144" s="6">
        <v>25</v>
      </c>
      <c r="I144">
        <v>587</v>
      </c>
      <c r="J144" s="23">
        <f t="shared" si="5"/>
        <v>2734.9504000000002</v>
      </c>
      <c r="K144" s="23">
        <f t="shared" si="6"/>
        <v>7821.0496000000003</v>
      </c>
      <c r="L144" s="23"/>
    </row>
    <row r="145" spans="3:12" x14ac:dyDescent="0.2">
      <c r="C145" t="s">
        <v>8</v>
      </c>
      <c r="D145" t="s">
        <v>15</v>
      </c>
      <c r="E145" t="s">
        <v>13</v>
      </c>
      <c r="F145" s="4">
        <v>44214</v>
      </c>
      <c r="G145" s="5">
        <v>2331</v>
      </c>
      <c r="H145" s="6">
        <v>38</v>
      </c>
      <c r="I145">
        <v>167</v>
      </c>
      <c r="J145" s="23">
        <f t="shared" si="5"/>
        <v>40.163499999999999</v>
      </c>
      <c r="K145" s="23">
        <f t="shared" si="6"/>
        <v>2290.8364999999999</v>
      </c>
      <c r="L145" s="23"/>
    </row>
    <row r="146" spans="3:12" x14ac:dyDescent="0.2">
      <c r="C146" t="s">
        <v>47</v>
      </c>
      <c r="D146" t="s">
        <v>12</v>
      </c>
      <c r="E146" t="s">
        <v>27</v>
      </c>
      <c r="F146" s="4">
        <v>44215</v>
      </c>
      <c r="G146" s="5">
        <v>896</v>
      </c>
      <c r="H146" s="6">
        <v>346</v>
      </c>
      <c r="I146">
        <v>32</v>
      </c>
      <c r="J146" s="23">
        <f t="shared" si="5"/>
        <v>56.4</v>
      </c>
      <c r="K146" s="23">
        <f t="shared" si="6"/>
        <v>839.6</v>
      </c>
      <c r="L146" s="23"/>
    </row>
    <row r="147" spans="3:12" x14ac:dyDescent="0.2">
      <c r="C147" t="s">
        <v>23</v>
      </c>
      <c r="D147" t="s">
        <v>21</v>
      </c>
      <c r="E147" t="s">
        <v>19</v>
      </c>
      <c r="F147" s="4">
        <v>44215</v>
      </c>
      <c r="G147" s="5">
        <v>4214</v>
      </c>
      <c r="H147" s="6">
        <v>314</v>
      </c>
      <c r="I147">
        <v>169</v>
      </c>
      <c r="J147" s="23">
        <f t="shared" si="5"/>
        <v>1333.5959</v>
      </c>
      <c r="K147" s="23">
        <f t="shared" si="6"/>
        <v>2880.4040999999997</v>
      </c>
      <c r="L147" s="23"/>
    </row>
    <row r="148" spans="3:12" x14ac:dyDescent="0.2">
      <c r="C148" t="s">
        <v>23</v>
      </c>
      <c r="D148" t="s">
        <v>12</v>
      </c>
      <c r="E148" t="s">
        <v>36</v>
      </c>
      <c r="F148" s="4">
        <v>44215</v>
      </c>
      <c r="G148" s="5">
        <v>2121</v>
      </c>
      <c r="H148" s="6">
        <v>90</v>
      </c>
      <c r="I148">
        <v>177</v>
      </c>
      <c r="J148" s="23">
        <f t="shared" si="5"/>
        <v>1555.2990000000002</v>
      </c>
      <c r="K148" s="23">
        <f t="shared" si="6"/>
        <v>565.70099999999979</v>
      </c>
      <c r="L148" s="23"/>
    </row>
    <row r="149" spans="3:12" x14ac:dyDescent="0.2">
      <c r="C149" t="s">
        <v>48</v>
      </c>
      <c r="D149" t="s">
        <v>21</v>
      </c>
      <c r="E149" t="s">
        <v>22</v>
      </c>
      <c r="F149" s="4">
        <v>44215</v>
      </c>
      <c r="G149" s="5">
        <v>1029</v>
      </c>
      <c r="H149" s="6">
        <v>386</v>
      </c>
      <c r="I149">
        <v>47</v>
      </c>
      <c r="J149" s="23">
        <f t="shared" si="5"/>
        <v>32.702599999999997</v>
      </c>
      <c r="K149" s="23">
        <f t="shared" si="6"/>
        <v>996.29740000000004</v>
      </c>
      <c r="L149" s="23"/>
    </row>
    <row r="150" spans="3:12" x14ac:dyDescent="0.2">
      <c r="C150" t="s">
        <v>56</v>
      </c>
      <c r="D150" t="s">
        <v>21</v>
      </c>
      <c r="E150" t="s">
        <v>35</v>
      </c>
      <c r="F150" s="4">
        <v>44215</v>
      </c>
      <c r="G150" s="5">
        <v>15407</v>
      </c>
      <c r="H150" s="6">
        <v>103</v>
      </c>
      <c r="I150">
        <v>771</v>
      </c>
      <c r="J150" s="23">
        <f t="shared" si="5"/>
        <v>1746.7776000000001</v>
      </c>
      <c r="K150" s="23">
        <f t="shared" si="6"/>
        <v>13660.222400000001</v>
      </c>
      <c r="L150" s="23"/>
    </row>
    <row r="151" spans="3:12" x14ac:dyDescent="0.2">
      <c r="C151" t="s">
        <v>57</v>
      </c>
      <c r="D151" t="s">
        <v>9</v>
      </c>
      <c r="E151" t="s">
        <v>29</v>
      </c>
      <c r="F151" s="4">
        <v>44215</v>
      </c>
      <c r="G151" s="5">
        <v>10129</v>
      </c>
      <c r="H151" s="6">
        <v>134</v>
      </c>
      <c r="I151">
        <v>406</v>
      </c>
      <c r="J151" s="23">
        <f t="shared" si="5"/>
        <v>364.99400000000003</v>
      </c>
      <c r="K151" s="23">
        <f t="shared" si="6"/>
        <v>9764.0059999999994</v>
      </c>
      <c r="L151" s="23"/>
    </row>
    <row r="152" spans="3:12" x14ac:dyDescent="0.2">
      <c r="C152" t="s">
        <v>54</v>
      </c>
      <c r="D152" t="s">
        <v>15</v>
      </c>
      <c r="E152" t="s">
        <v>55</v>
      </c>
      <c r="F152" s="4">
        <v>44215</v>
      </c>
      <c r="G152" s="5">
        <v>16380</v>
      </c>
      <c r="H152" s="6">
        <v>203</v>
      </c>
      <c r="I152">
        <v>1092</v>
      </c>
      <c r="J152" s="23">
        <f t="shared" si="5"/>
        <v>5481.6216000000004</v>
      </c>
      <c r="K152" s="23">
        <f t="shared" si="6"/>
        <v>10898.3784</v>
      </c>
      <c r="L152" s="23"/>
    </row>
    <row r="153" spans="3:12" x14ac:dyDescent="0.2">
      <c r="C153" t="s">
        <v>59</v>
      </c>
      <c r="D153" t="s">
        <v>21</v>
      </c>
      <c r="E153" t="s">
        <v>13</v>
      </c>
      <c r="F153" s="4">
        <v>44215</v>
      </c>
      <c r="G153" s="5">
        <v>3899</v>
      </c>
      <c r="H153" s="6">
        <v>102</v>
      </c>
      <c r="I153">
        <v>279</v>
      </c>
      <c r="J153" s="23">
        <f t="shared" si="5"/>
        <v>67.099499999999992</v>
      </c>
      <c r="K153" s="23">
        <f t="shared" si="6"/>
        <v>3831.9005000000002</v>
      </c>
      <c r="L153" s="23"/>
    </row>
    <row r="154" spans="3:12" x14ac:dyDescent="0.2">
      <c r="C154" t="s">
        <v>58</v>
      </c>
      <c r="D154" t="s">
        <v>12</v>
      </c>
      <c r="E154" t="s">
        <v>40</v>
      </c>
      <c r="F154" s="4">
        <v>44215</v>
      </c>
      <c r="G154" s="5">
        <v>12075</v>
      </c>
      <c r="H154" s="6">
        <v>264</v>
      </c>
      <c r="I154">
        <v>432</v>
      </c>
      <c r="J154" s="23">
        <f t="shared" si="5"/>
        <v>3978.1152000000002</v>
      </c>
      <c r="K154" s="23">
        <f t="shared" si="6"/>
        <v>8096.8847999999998</v>
      </c>
      <c r="L154" s="23"/>
    </row>
    <row r="155" spans="3:12" x14ac:dyDescent="0.2">
      <c r="C155" t="s">
        <v>47</v>
      </c>
      <c r="D155" t="s">
        <v>15</v>
      </c>
      <c r="E155" t="s">
        <v>19</v>
      </c>
      <c r="F155" s="4">
        <v>44215</v>
      </c>
      <c r="G155" s="5">
        <v>10696</v>
      </c>
      <c r="H155" s="6">
        <v>115</v>
      </c>
      <c r="I155">
        <v>428</v>
      </c>
      <c r="J155" s="23">
        <f t="shared" si="5"/>
        <v>3377.3908000000001</v>
      </c>
      <c r="K155" s="23">
        <f t="shared" si="6"/>
        <v>7318.6091999999999</v>
      </c>
      <c r="L155" s="23"/>
    </row>
    <row r="156" spans="3:12" x14ac:dyDescent="0.2">
      <c r="C156" t="s">
        <v>18</v>
      </c>
      <c r="D156" t="s">
        <v>15</v>
      </c>
      <c r="E156" t="s">
        <v>51</v>
      </c>
      <c r="F156" s="4">
        <v>44215</v>
      </c>
      <c r="G156" s="5">
        <v>4039</v>
      </c>
      <c r="H156" s="6">
        <v>436</v>
      </c>
      <c r="I156">
        <v>238</v>
      </c>
      <c r="J156" s="23">
        <f t="shared" si="5"/>
        <v>3176.9429999999998</v>
      </c>
      <c r="K156" s="23">
        <f t="shared" si="6"/>
        <v>862.05700000000024</v>
      </c>
      <c r="L156" s="23"/>
    </row>
    <row r="157" spans="3:12" x14ac:dyDescent="0.2">
      <c r="C157" t="s">
        <v>32</v>
      </c>
      <c r="D157" t="s">
        <v>21</v>
      </c>
      <c r="E157" t="s">
        <v>43</v>
      </c>
      <c r="F157" s="4">
        <v>44215</v>
      </c>
      <c r="G157" s="5">
        <v>5250</v>
      </c>
      <c r="H157" s="6">
        <v>410</v>
      </c>
      <c r="I157">
        <v>202</v>
      </c>
      <c r="J157" s="23">
        <f t="shared" si="5"/>
        <v>950.71300000000008</v>
      </c>
      <c r="K157" s="23">
        <f t="shared" si="6"/>
        <v>4299.2870000000003</v>
      </c>
      <c r="L157" s="23"/>
    </row>
    <row r="158" spans="3:12" x14ac:dyDescent="0.2">
      <c r="C158" t="s">
        <v>60</v>
      </c>
      <c r="D158" t="s">
        <v>21</v>
      </c>
      <c r="E158" t="s">
        <v>16</v>
      </c>
      <c r="F158" s="4">
        <v>44215</v>
      </c>
      <c r="G158" s="5">
        <v>8113</v>
      </c>
      <c r="H158" s="6">
        <v>25</v>
      </c>
      <c r="I158">
        <v>508</v>
      </c>
      <c r="J158" s="23">
        <f t="shared" si="5"/>
        <v>2366.8735999999999</v>
      </c>
      <c r="K158" s="23">
        <f t="shared" si="6"/>
        <v>5746.1264000000001</v>
      </c>
      <c r="L158" s="23"/>
    </row>
    <row r="159" spans="3:12" x14ac:dyDescent="0.2">
      <c r="C159" t="s">
        <v>56</v>
      </c>
      <c r="D159" t="s">
        <v>24</v>
      </c>
      <c r="E159" t="s">
        <v>37</v>
      </c>
      <c r="F159" s="4">
        <v>44215</v>
      </c>
      <c r="G159" s="5">
        <v>161</v>
      </c>
      <c r="H159" s="6">
        <v>95</v>
      </c>
      <c r="I159">
        <v>10</v>
      </c>
      <c r="J159" s="23">
        <f t="shared" si="5"/>
        <v>28.195</v>
      </c>
      <c r="K159" s="23">
        <f t="shared" si="6"/>
        <v>132.80500000000001</v>
      </c>
      <c r="L159" s="23"/>
    </row>
    <row r="160" spans="3:12" x14ac:dyDescent="0.2">
      <c r="C160" t="s">
        <v>53</v>
      </c>
      <c r="D160" t="s">
        <v>24</v>
      </c>
      <c r="E160" t="s">
        <v>40</v>
      </c>
      <c r="F160" s="4">
        <v>44215</v>
      </c>
      <c r="G160" s="5">
        <v>8218</v>
      </c>
      <c r="H160" s="6">
        <v>205</v>
      </c>
      <c r="I160">
        <v>294</v>
      </c>
      <c r="J160" s="23">
        <f t="shared" si="5"/>
        <v>2707.3284000000003</v>
      </c>
      <c r="K160" s="23">
        <f t="shared" si="6"/>
        <v>5510.6715999999997</v>
      </c>
      <c r="L160" s="23"/>
    </row>
    <row r="161" spans="3:12" x14ac:dyDescent="0.2">
      <c r="C161" t="s">
        <v>30</v>
      </c>
      <c r="D161" t="s">
        <v>26</v>
      </c>
      <c r="E161" t="s">
        <v>17</v>
      </c>
      <c r="F161" s="4">
        <v>44215</v>
      </c>
      <c r="G161" s="5">
        <v>742</v>
      </c>
      <c r="H161" s="6">
        <v>80</v>
      </c>
      <c r="I161">
        <v>53</v>
      </c>
      <c r="J161" s="23">
        <f t="shared" si="5"/>
        <v>322.29829999999998</v>
      </c>
      <c r="K161" s="23">
        <f t="shared" si="6"/>
        <v>419.70170000000002</v>
      </c>
      <c r="L161" s="23"/>
    </row>
    <row r="162" spans="3:12" x14ac:dyDescent="0.2">
      <c r="C162" t="s">
        <v>57</v>
      </c>
      <c r="D162" t="s">
        <v>15</v>
      </c>
      <c r="E162" t="s">
        <v>38</v>
      </c>
      <c r="F162" s="4">
        <v>44215</v>
      </c>
      <c r="G162" s="5">
        <v>3087</v>
      </c>
      <c r="H162" s="6">
        <v>193</v>
      </c>
      <c r="I162">
        <v>111</v>
      </c>
      <c r="J162" s="23">
        <f t="shared" si="5"/>
        <v>703.91759999999999</v>
      </c>
      <c r="K162" s="23">
        <f t="shared" si="6"/>
        <v>2383.0824000000002</v>
      </c>
      <c r="L162" s="23"/>
    </row>
    <row r="163" spans="3:12" x14ac:dyDescent="0.2">
      <c r="C163" t="s">
        <v>56</v>
      </c>
      <c r="D163" t="s">
        <v>21</v>
      </c>
      <c r="E163" t="s">
        <v>19</v>
      </c>
      <c r="F163" s="4">
        <v>44215</v>
      </c>
      <c r="G163" s="5">
        <v>5110</v>
      </c>
      <c r="H163" s="6">
        <v>131</v>
      </c>
      <c r="I163">
        <v>155</v>
      </c>
      <c r="J163" s="23">
        <f t="shared" si="5"/>
        <v>1223.1205</v>
      </c>
      <c r="K163" s="23">
        <f t="shared" si="6"/>
        <v>3886.8795</v>
      </c>
      <c r="L163" s="23"/>
    </row>
    <row r="164" spans="3:12" x14ac:dyDescent="0.2">
      <c r="C164" t="s">
        <v>33</v>
      </c>
      <c r="D164" t="s">
        <v>9</v>
      </c>
      <c r="E164" t="s">
        <v>10</v>
      </c>
      <c r="F164" s="4">
        <v>44215</v>
      </c>
      <c r="G164" s="5">
        <v>5873</v>
      </c>
      <c r="H164" s="6">
        <v>164</v>
      </c>
      <c r="I164">
        <v>267</v>
      </c>
      <c r="J164" s="23">
        <f t="shared" si="5"/>
        <v>1628.2461000000001</v>
      </c>
      <c r="K164" s="23">
        <f t="shared" si="6"/>
        <v>4244.7538999999997</v>
      </c>
      <c r="L164" s="23"/>
    </row>
    <row r="165" spans="3:12" x14ac:dyDescent="0.2">
      <c r="C165" t="s">
        <v>47</v>
      </c>
      <c r="D165" t="s">
        <v>24</v>
      </c>
      <c r="E165" t="s">
        <v>35</v>
      </c>
      <c r="F165" s="4">
        <v>44215</v>
      </c>
      <c r="G165" s="5">
        <v>4641</v>
      </c>
      <c r="H165" s="6">
        <v>301</v>
      </c>
      <c r="I165">
        <v>357</v>
      </c>
      <c r="J165" s="23">
        <f t="shared" si="5"/>
        <v>808.81920000000002</v>
      </c>
      <c r="K165" s="23">
        <f t="shared" si="6"/>
        <v>3832.1808000000001</v>
      </c>
      <c r="L165" s="23"/>
    </row>
    <row r="166" spans="3:12" x14ac:dyDescent="0.2">
      <c r="C166" t="s">
        <v>33</v>
      </c>
      <c r="D166" t="s">
        <v>9</v>
      </c>
      <c r="E166" t="s">
        <v>43</v>
      </c>
      <c r="F166" s="4">
        <v>44216</v>
      </c>
      <c r="G166" s="5">
        <v>1155</v>
      </c>
      <c r="H166" s="6">
        <v>34</v>
      </c>
      <c r="I166">
        <v>45</v>
      </c>
      <c r="J166" s="23">
        <f t="shared" si="5"/>
        <v>211.79250000000002</v>
      </c>
      <c r="K166" s="23">
        <f t="shared" si="6"/>
        <v>943.20749999999998</v>
      </c>
      <c r="L166" s="23"/>
    </row>
    <row r="167" spans="3:12" x14ac:dyDescent="0.2">
      <c r="C167" t="s">
        <v>28</v>
      </c>
      <c r="D167" t="s">
        <v>24</v>
      </c>
      <c r="E167" t="s">
        <v>49</v>
      </c>
      <c r="F167" s="4">
        <v>44216</v>
      </c>
      <c r="G167" s="5">
        <v>784</v>
      </c>
      <c r="H167" s="6">
        <v>247</v>
      </c>
      <c r="I167">
        <v>49</v>
      </c>
      <c r="J167" s="23">
        <f t="shared" si="5"/>
        <v>137.19999999999999</v>
      </c>
      <c r="K167" s="23">
        <f t="shared" si="6"/>
        <v>646.79999999999995</v>
      </c>
      <c r="L167" s="23"/>
    </row>
    <row r="168" spans="3:12" x14ac:dyDescent="0.2">
      <c r="C168" t="s">
        <v>39</v>
      </c>
      <c r="D168" t="s">
        <v>9</v>
      </c>
      <c r="E168" t="s">
        <v>35</v>
      </c>
      <c r="F168" s="4">
        <v>44216</v>
      </c>
      <c r="G168" s="5">
        <v>5369</v>
      </c>
      <c r="H168" s="6">
        <v>16</v>
      </c>
      <c r="I168">
        <v>384</v>
      </c>
      <c r="J168" s="23">
        <f t="shared" si="5"/>
        <v>869.99040000000002</v>
      </c>
      <c r="K168" s="23">
        <f t="shared" si="6"/>
        <v>4499.0096000000003</v>
      </c>
      <c r="L168" s="23"/>
    </row>
    <row r="169" spans="3:12" x14ac:dyDescent="0.2">
      <c r="C169" t="s">
        <v>28</v>
      </c>
      <c r="D169" t="s">
        <v>12</v>
      </c>
      <c r="E169" t="s">
        <v>37</v>
      </c>
      <c r="F169" s="4">
        <v>44216</v>
      </c>
      <c r="G169" s="5">
        <v>343</v>
      </c>
      <c r="H169" s="6">
        <v>338</v>
      </c>
      <c r="I169">
        <v>18</v>
      </c>
      <c r="J169" s="23">
        <f t="shared" si="5"/>
        <v>50.751000000000005</v>
      </c>
      <c r="K169" s="23">
        <f t="shared" si="6"/>
        <v>292.24900000000002</v>
      </c>
      <c r="L169" s="23"/>
    </row>
    <row r="170" spans="3:12" x14ac:dyDescent="0.2">
      <c r="C170" t="s">
        <v>28</v>
      </c>
      <c r="D170" t="s">
        <v>24</v>
      </c>
      <c r="E170" t="s">
        <v>50</v>
      </c>
      <c r="F170" s="4">
        <v>44216</v>
      </c>
      <c r="G170" s="5">
        <v>7007</v>
      </c>
      <c r="H170" s="6">
        <v>38</v>
      </c>
      <c r="I170">
        <v>584</v>
      </c>
      <c r="J170" s="23">
        <f t="shared" si="5"/>
        <v>4813.8536000000004</v>
      </c>
      <c r="K170" s="23">
        <f t="shared" si="6"/>
        <v>2193.1463999999996</v>
      </c>
      <c r="L170" s="23"/>
    </row>
    <row r="171" spans="3:12" x14ac:dyDescent="0.2">
      <c r="C171" t="s">
        <v>44</v>
      </c>
      <c r="D171" t="s">
        <v>21</v>
      </c>
      <c r="E171" t="s">
        <v>17</v>
      </c>
      <c r="F171" s="4">
        <v>44216</v>
      </c>
      <c r="G171" s="5">
        <v>126</v>
      </c>
      <c r="H171" s="6">
        <v>127</v>
      </c>
      <c r="I171">
        <v>13</v>
      </c>
      <c r="J171" s="23">
        <f t="shared" si="5"/>
        <v>79.054299999999998</v>
      </c>
      <c r="K171" s="23">
        <f t="shared" si="6"/>
        <v>46.945700000000002</v>
      </c>
      <c r="L171" s="23"/>
    </row>
    <row r="172" spans="3:12" x14ac:dyDescent="0.2">
      <c r="C172" t="s">
        <v>52</v>
      </c>
      <c r="D172" t="s">
        <v>21</v>
      </c>
      <c r="E172" t="s">
        <v>16</v>
      </c>
      <c r="F172" s="4">
        <v>44216</v>
      </c>
      <c r="G172" s="5">
        <v>3073</v>
      </c>
      <c r="H172" s="6">
        <v>57</v>
      </c>
      <c r="I172">
        <v>134</v>
      </c>
      <c r="J172" s="23">
        <f t="shared" si="5"/>
        <v>624.33280000000002</v>
      </c>
      <c r="K172" s="23">
        <f t="shared" si="6"/>
        <v>2448.6671999999999</v>
      </c>
      <c r="L172" s="23"/>
    </row>
    <row r="173" spans="3:12" x14ac:dyDescent="0.2">
      <c r="C173" t="s">
        <v>18</v>
      </c>
      <c r="D173" t="s">
        <v>9</v>
      </c>
      <c r="E173" t="s">
        <v>45</v>
      </c>
      <c r="F173" s="4">
        <v>44217</v>
      </c>
      <c r="G173" s="5">
        <v>7805</v>
      </c>
      <c r="H173" s="6">
        <v>86</v>
      </c>
      <c r="I173">
        <v>488</v>
      </c>
      <c r="J173" s="23">
        <f t="shared" si="5"/>
        <v>5596.7744000000002</v>
      </c>
      <c r="K173" s="23">
        <f t="shared" si="6"/>
        <v>2208.2255999999998</v>
      </c>
      <c r="L173" s="23"/>
    </row>
    <row r="174" spans="3:12" x14ac:dyDescent="0.2">
      <c r="C174" t="s">
        <v>41</v>
      </c>
      <c r="D174" t="s">
        <v>24</v>
      </c>
      <c r="E174" t="s">
        <v>38</v>
      </c>
      <c r="F174" s="4">
        <v>44217</v>
      </c>
      <c r="G174" s="5">
        <v>3087</v>
      </c>
      <c r="H174" s="6">
        <v>14</v>
      </c>
      <c r="I174">
        <v>124</v>
      </c>
      <c r="J174" s="23">
        <f t="shared" si="5"/>
        <v>786.35839999999996</v>
      </c>
      <c r="K174" s="23">
        <f t="shared" si="6"/>
        <v>2300.6415999999999</v>
      </c>
      <c r="L174" s="23"/>
    </row>
    <row r="175" spans="3:12" x14ac:dyDescent="0.2">
      <c r="C175" t="s">
        <v>54</v>
      </c>
      <c r="D175" t="s">
        <v>9</v>
      </c>
      <c r="E175" t="s">
        <v>45</v>
      </c>
      <c r="F175" s="4">
        <v>44217</v>
      </c>
      <c r="G175" s="5">
        <v>9030</v>
      </c>
      <c r="H175" s="6">
        <v>85</v>
      </c>
      <c r="I175">
        <v>452</v>
      </c>
      <c r="J175" s="23">
        <f t="shared" si="5"/>
        <v>5183.8976000000002</v>
      </c>
      <c r="K175" s="23">
        <f t="shared" si="6"/>
        <v>3846.1023999999998</v>
      </c>
      <c r="L175" s="23"/>
    </row>
    <row r="176" spans="3:12" x14ac:dyDescent="0.2">
      <c r="C176" t="s">
        <v>33</v>
      </c>
      <c r="D176" t="s">
        <v>15</v>
      </c>
      <c r="E176" t="s">
        <v>55</v>
      </c>
      <c r="F176" s="4">
        <v>44217</v>
      </c>
      <c r="G176" s="5">
        <v>7805</v>
      </c>
      <c r="H176" s="6">
        <v>6</v>
      </c>
      <c r="I176">
        <v>411</v>
      </c>
      <c r="J176" s="23">
        <f t="shared" si="5"/>
        <v>2063.1378</v>
      </c>
      <c r="K176" s="23">
        <f t="shared" si="6"/>
        <v>5741.8621999999996</v>
      </c>
      <c r="L176" s="23"/>
    </row>
    <row r="177" spans="3:12" x14ac:dyDescent="0.2">
      <c r="C177" t="s">
        <v>32</v>
      </c>
      <c r="D177" t="s">
        <v>21</v>
      </c>
      <c r="E177" t="s">
        <v>38</v>
      </c>
      <c r="F177" s="4">
        <v>44217</v>
      </c>
      <c r="G177" s="5">
        <v>6979</v>
      </c>
      <c r="H177" s="6">
        <v>38</v>
      </c>
      <c r="I177">
        <v>233</v>
      </c>
      <c r="J177" s="23">
        <f t="shared" si="5"/>
        <v>1477.5927999999999</v>
      </c>
      <c r="K177" s="23">
        <f t="shared" si="6"/>
        <v>5501.4071999999996</v>
      </c>
      <c r="L177" s="23"/>
    </row>
    <row r="178" spans="3:12" x14ac:dyDescent="0.2">
      <c r="C178" t="s">
        <v>18</v>
      </c>
      <c r="D178" t="s">
        <v>21</v>
      </c>
      <c r="E178" t="s">
        <v>42</v>
      </c>
      <c r="F178" s="4">
        <v>44217</v>
      </c>
      <c r="G178" s="5">
        <v>11284</v>
      </c>
      <c r="H178" s="6">
        <v>39</v>
      </c>
      <c r="I178">
        <v>513</v>
      </c>
      <c r="J178" s="23">
        <f t="shared" si="5"/>
        <v>1270.9061999999999</v>
      </c>
      <c r="K178" s="23">
        <f t="shared" si="6"/>
        <v>10013.093800000001</v>
      </c>
      <c r="L178" s="23"/>
    </row>
    <row r="179" spans="3:12" x14ac:dyDescent="0.2">
      <c r="C179" t="s">
        <v>20</v>
      </c>
      <c r="D179" t="s">
        <v>26</v>
      </c>
      <c r="E179" t="s">
        <v>31</v>
      </c>
      <c r="F179" s="4">
        <v>44217</v>
      </c>
      <c r="G179" s="5">
        <v>2408</v>
      </c>
      <c r="H179" s="6">
        <v>106</v>
      </c>
      <c r="I179">
        <v>90</v>
      </c>
      <c r="J179" s="23">
        <f t="shared" si="5"/>
        <v>167.86799999999999</v>
      </c>
      <c r="K179" s="23">
        <f t="shared" si="6"/>
        <v>2240.1320000000001</v>
      </c>
      <c r="L179" s="23"/>
    </row>
    <row r="180" spans="3:12" x14ac:dyDescent="0.2">
      <c r="C180" t="s">
        <v>57</v>
      </c>
      <c r="D180" t="s">
        <v>24</v>
      </c>
      <c r="E180" t="s">
        <v>49</v>
      </c>
      <c r="F180" s="4">
        <v>44217</v>
      </c>
      <c r="G180" s="5">
        <v>5299</v>
      </c>
      <c r="H180" s="6">
        <v>86</v>
      </c>
      <c r="I180">
        <v>332</v>
      </c>
      <c r="J180" s="23">
        <f t="shared" si="5"/>
        <v>929.59999999999991</v>
      </c>
      <c r="K180" s="23">
        <f t="shared" si="6"/>
        <v>4369.3999999999996</v>
      </c>
      <c r="L180" s="23"/>
    </row>
    <row r="181" spans="3:12" x14ac:dyDescent="0.2">
      <c r="C181" t="s">
        <v>28</v>
      </c>
      <c r="D181" t="s">
        <v>24</v>
      </c>
      <c r="E181" t="s">
        <v>27</v>
      </c>
      <c r="F181" s="4">
        <v>44217</v>
      </c>
      <c r="G181" s="5">
        <v>6293</v>
      </c>
      <c r="H181" s="6">
        <v>158</v>
      </c>
      <c r="I181">
        <v>234</v>
      </c>
      <c r="J181" s="23">
        <f t="shared" si="5"/>
        <v>412.42500000000001</v>
      </c>
      <c r="K181" s="23">
        <f t="shared" si="6"/>
        <v>5880.5749999999998</v>
      </c>
      <c r="L181" s="23"/>
    </row>
    <row r="182" spans="3:12" x14ac:dyDescent="0.2">
      <c r="C182" t="s">
        <v>56</v>
      </c>
      <c r="D182" t="s">
        <v>26</v>
      </c>
      <c r="E182" t="s">
        <v>51</v>
      </c>
      <c r="F182" s="4">
        <v>44217</v>
      </c>
      <c r="G182" s="5">
        <v>280</v>
      </c>
      <c r="H182" s="6">
        <v>408</v>
      </c>
      <c r="I182">
        <v>17</v>
      </c>
      <c r="J182" s="23">
        <f t="shared" si="5"/>
        <v>226.92449999999999</v>
      </c>
      <c r="K182" s="23">
        <f t="shared" si="6"/>
        <v>53.075500000000005</v>
      </c>
      <c r="L182" s="23"/>
    </row>
    <row r="183" spans="3:12" x14ac:dyDescent="0.2">
      <c r="C183" t="s">
        <v>58</v>
      </c>
      <c r="D183" t="s">
        <v>21</v>
      </c>
      <c r="E183" t="s">
        <v>22</v>
      </c>
      <c r="F183" s="4">
        <v>44217</v>
      </c>
      <c r="G183" s="5">
        <v>644</v>
      </c>
      <c r="H183" s="6">
        <v>483</v>
      </c>
      <c r="I183">
        <v>30</v>
      </c>
      <c r="J183" s="23">
        <f t="shared" si="5"/>
        <v>20.873999999999999</v>
      </c>
      <c r="K183" s="23">
        <f t="shared" si="6"/>
        <v>623.12599999999998</v>
      </c>
      <c r="L183" s="23"/>
    </row>
    <row r="184" spans="3:12" x14ac:dyDescent="0.2">
      <c r="C184" t="s">
        <v>53</v>
      </c>
      <c r="D184" t="s">
        <v>26</v>
      </c>
      <c r="E184" t="s">
        <v>45</v>
      </c>
      <c r="F184" s="4">
        <v>44217</v>
      </c>
      <c r="G184" s="5">
        <v>2191</v>
      </c>
      <c r="H184" s="6">
        <v>65</v>
      </c>
      <c r="I184">
        <v>110</v>
      </c>
      <c r="J184" s="23">
        <f t="shared" si="5"/>
        <v>1261.568</v>
      </c>
      <c r="K184" s="23">
        <f t="shared" si="6"/>
        <v>929.43200000000002</v>
      </c>
      <c r="L184" s="23"/>
    </row>
    <row r="185" spans="3:12" x14ac:dyDescent="0.2">
      <c r="C185" t="s">
        <v>52</v>
      </c>
      <c r="D185" t="s">
        <v>9</v>
      </c>
      <c r="E185" t="s">
        <v>45</v>
      </c>
      <c r="F185" s="4">
        <v>44217</v>
      </c>
      <c r="G185" s="5">
        <v>427</v>
      </c>
      <c r="H185" s="6">
        <v>267</v>
      </c>
      <c r="I185">
        <v>26</v>
      </c>
      <c r="J185" s="23">
        <f t="shared" si="5"/>
        <v>298.18880000000001</v>
      </c>
      <c r="K185" s="23">
        <f t="shared" si="6"/>
        <v>128.81119999999999</v>
      </c>
      <c r="L185" s="23"/>
    </row>
    <row r="186" spans="3:12" x14ac:dyDescent="0.2">
      <c r="C186" t="s">
        <v>25</v>
      </c>
      <c r="D186" t="s">
        <v>12</v>
      </c>
      <c r="E186" t="s">
        <v>55</v>
      </c>
      <c r="F186" s="4">
        <v>44217</v>
      </c>
      <c r="G186" s="5">
        <v>5537</v>
      </c>
      <c r="H186" s="6">
        <v>346</v>
      </c>
      <c r="I186">
        <v>426</v>
      </c>
      <c r="J186" s="23">
        <f t="shared" si="5"/>
        <v>2138.4348</v>
      </c>
      <c r="K186" s="23">
        <f t="shared" si="6"/>
        <v>3398.5652</v>
      </c>
      <c r="L186" s="23"/>
    </row>
    <row r="187" spans="3:12" x14ac:dyDescent="0.2">
      <c r="C187" t="s">
        <v>32</v>
      </c>
      <c r="D187" t="s">
        <v>26</v>
      </c>
      <c r="E187" t="s">
        <v>16</v>
      </c>
      <c r="F187" s="4">
        <v>44217</v>
      </c>
      <c r="G187" s="5">
        <v>742</v>
      </c>
      <c r="H187" s="6">
        <v>264</v>
      </c>
      <c r="I187">
        <v>31</v>
      </c>
      <c r="J187" s="23">
        <f t="shared" si="5"/>
        <v>144.43520000000001</v>
      </c>
      <c r="K187" s="23">
        <f t="shared" si="6"/>
        <v>597.56479999999999</v>
      </c>
      <c r="L187" s="23"/>
    </row>
    <row r="188" spans="3:12" x14ac:dyDescent="0.2">
      <c r="C188" t="s">
        <v>48</v>
      </c>
      <c r="D188" t="s">
        <v>12</v>
      </c>
      <c r="E188" t="s">
        <v>22</v>
      </c>
      <c r="F188" s="4">
        <v>44217</v>
      </c>
      <c r="G188" s="5">
        <v>4200</v>
      </c>
      <c r="H188" s="6">
        <v>457</v>
      </c>
      <c r="I188">
        <v>248</v>
      </c>
      <c r="J188" s="23">
        <f t="shared" si="5"/>
        <v>172.55840000000001</v>
      </c>
      <c r="K188" s="23">
        <f t="shared" si="6"/>
        <v>4027.4416000000001</v>
      </c>
      <c r="L188" s="23"/>
    </row>
    <row r="189" spans="3:12" x14ac:dyDescent="0.2">
      <c r="C189" t="s">
        <v>56</v>
      </c>
      <c r="D189" t="s">
        <v>24</v>
      </c>
      <c r="E189" t="s">
        <v>17</v>
      </c>
      <c r="F189" s="4">
        <v>44217</v>
      </c>
      <c r="G189" s="5">
        <v>5299</v>
      </c>
      <c r="H189" s="6">
        <v>203</v>
      </c>
      <c r="I189">
        <v>442</v>
      </c>
      <c r="J189" s="23">
        <f t="shared" si="5"/>
        <v>2687.8462</v>
      </c>
      <c r="K189" s="23">
        <f t="shared" si="6"/>
        <v>2611.1538</v>
      </c>
      <c r="L189" s="23"/>
    </row>
    <row r="190" spans="3:12" x14ac:dyDescent="0.2">
      <c r="C190" t="s">
        <v>56</v>
      </c>
      <c r="D190" t="s">
        <v>15</v>
      </c>
      <c r="E190" t="s">
        <v>29</v>
      </c>
      <c r="F190" s="4">
        <v>44217</v>
      </c>
      <c r="G190" s="5">
        <v>3829</v>
      </c>
      <c r="H190" s="6">
        <v>286</v>
      </c>
      <c r="I190">
        <v>160</v>
      </c>
      <c r="J190" s="23">
        <f t="shared" si="5"/>
        <v>143.84</v>
      </c>
      <c r="K190" s="23">
        <f t="shared" si="6"/>
        <v>3685.16</v>
      </c>
      <c r="L190" s="23"/>
    </row>
    <row r="191" spans="3:12" x14ac:dyDescent="0.2">
      <c r="C191" t="s">
        <v>23</v>
      </c>
      <c r="D191" t="s">
        <v>9</v>
      </c>
      <c r="E191" t="s">
        <v>19</v>
      </c>
      <c r="F191" s="4">
        <v>44217</v>
      </c>
      <c r="G191" s="5">
        <v>5747</v>
      </c>
      <c r="H191" s="6">
        <v>70</v>
      </c>
      <c r="I191">
        <v>192</v>
      </c>
      <c r="J191" s="23">
        <f t="shared" si="5"/>
        <v>1515.0911999999998</v>
      </c>
      <c r="K191" s="23">
        <f t="shared" si="6"/>
        <v>4231.9088000000002</v>
      </c>
      <c r="L191" s="23"/>
    </row>
    <row r="192" spans="3:12" x14ac:dyDescent="0.2">
      <c r="C192" t="s">
        <v>30</v>
      </c>
      <c r="D192" t="s">
        <v>9</v>
      </c>
      <c r="E192" t="s">
        <v>22</v>
      </c>
      <c r="F192" s="4">
        <v>44217</v>
      </c>
      <c r="G192" s="5">
        <v>2345</v>
      </c>
      <c r="H192" s="6">
        <v>199</v>
      </c>
      <c r="I192">
        <v>147</v>
      </c>
      <c r="J192" s="23">
        <f t="shared" si="5"/>
        <v>102.2826</v>
      </c>
      <c r="K192" s="23">
        <f t="shared" si="6"/>
        <v>2242.7174</v>
      </c>
      <c r="L192" s="23"/>
    </row>
    <row r="193" spans="3:12" x14ac:dyDescent="0.2">
      <c r="C193" t="s">
        <v>14</v>
      </c>
      <c r="D193" t="s">
        <v>9</v>
      </c>
      <c r="E193" t="s">
        <v>36</v>
      </c>
      <c r="F193" s="4">
        <v>44218</v>
      </c>
      <c r="G193" s="5">
        <v>4312</v>
      </c>
      <c r="H193" s="6">
        <v>181</v>
      </c>
      <c r="I193">
        <v>616</v>
      </c>
      <c r="J193" s="23">
        <f t="shared" si="5"/>
        <v>5412.7920000000004</v>
      </c>
      <c r="K193" s="23">
        <f t="shared" si="6"/>
        <v>-1100.7920000000004</v>
      </c>
      <c r="L193" s="23"/>
    </row>
    <row r="194" spans="3:12" x14ac:dyDescent="0.2">
      <c r="C194" t="s">
        <v>39</v>
      </c>
      <c r="D194" t="s">
        <v>9</v>
      </c>
      <c r="E194" t="s">
        <v>22</v>
      </c>
      <c r="F194" s="4">
        <v>44218</v>
      </c>
      <c r="G194" s="5">
        <v>1358</v>
      </c>
      <c r="H194" s="6">
        <v>68</v>
      </c>
      <c r="I194">
        <v>68</v>
      </c>
      <c r="J194" s="23">
        <f t="shared" si="5"/>
        <v>47.314399999999999</v>
      </c>
      <c r="K194" s="23">
        <f t="shared" si="6"/>
        <v>1310.6856</v>
      </c>
      <c r="L194" s="23"/>
    </row>
    <row r="195" spans="3:12" x14ac:dyDescent="0.2">
      <c r="C195" t="s">
        <v>8</v>
      </c>
      <c r="D195" t="s">
        <v>15</v>
      </c>
      <c r="E195" t="s">
        <v>36</v>
      </c>
      <c r="F195" s="4">
        <v>44218</v>
      </c>
      <c r="G195" s="5">
        <v>13146</v>
      </c>
      <c r="H195" s="6">
        <v>85</v>
      </c>
      <c r="I195">
        <v>1644</v>
      </c>
      <c r="J195" s="23">
        <f t="shared" si="5"/>
        <v>14445.828000000001</v>
      </c>
      <c r="K195" s="23">
        <f t="shared" si="6"/>
        <v>-1299.8280000000013</v>
      </c>
      <c r="L195" s="23"/>
    </row>
    <row r="196" spans="3:12" x14ac:dyDescent="0.2">
      <c r="C196" t="s">
        <v>58</v>
      </c>
      <c r="D196" t="s">
        <v>26</v>
      </c>
      <c r="E196" t="s">
        <v>13</v>
      </c>
      <c r="F196" s="4">
        <v>44218</v>
      </c>
      <c r="G196" s="5">
        <v>12047</v>
      </c>
      <c r="H196" s="6">
        <v>295</v>
      </c>
      <c r="I196">
        <v>927</v>
      </c>
      <c r="J196" s="23">
        <f t="shared" si="5"/>
        <v>222.9435</v>
      </c>
      <c r="K196" s="23">
        <f t="shared" si="6"/>
        <v>11824.056500000001</v>
      </c>
      <c r="L196" s="23"/>
    </row>
    <row r="197" spans="3:12" x14ac:dyDescent="0.2">
      <c r="C197" t="s">
        <v>56</v>
      </c>
      <c r="D197" t="s">
        <v>12</v>
      </c>
      <c r="E197" t="s">
        <v>55</v>
      </c>
      <c r="F197" s="4">
        <v>44218</v>
      </c>
      <c r="G197" s="5">
        <v>5971</v>
      </c>
      <c r="H197" s="6">
        <v>44</v>
      </c>
      <c r="I197">
        <v>460</v>
      </c>
      <c r="J197" s="23">
        <f t="shared" si="5"/>
        <v>2309.1080000000002</v>
      </c>
      <c r="K197" s="23">
        <f t="shared" si="6"/>
        <v>3661.8919999999998</v>
      </c>
      <c r="L197" s="23"/>
    </row>
    <row r="198" spans="3:12" x14ac:dyDescent="0.2">
      <c r="C198" t="s">
        <v>52</v>
      </c>
      <c r="D198" t="s">
        <v>9</v>
      </c>
      <c r="E198" t="s">
        <v>49</v>
      </c>
      <c r="F198" s="4">
        <v>44218</v>
      </c>
      <c r="G198" s="5">
        <v>3038</v>
      </c>
      <c r="H198" s="6">
        <v>280</v>
      </c>
      <c r="I198">
        <v>254</v>
      </c>
      <c r="J198" s="23">
        <f t="shared" si="5"/>
        <v>711.19999999999993</v>
      </c>
      <c r="K198" s="23">
        <f t="shared" si="6"/>
        <v>2326.8000000000002</v>
      </c>
      <c r="L198" s="23"/>
    </row>
    <row r="199" spans="3:12" x14ac:dyDescent="0.2">
      <c r="C199" t="s">
        <v>23</v>
      </c>
      <c r="D199" t="s">
        <v>24</v>
      </c>
      <c r="E199" t="s">
        <v>27</v>
      </c>
      <c r="F199" s="4">
        <v>44218</v>
      </c>
      <c r="G199" s="5">
        <v>8022</v>
      </c>
      <c r="H199" s="6">
        <v>167</v>
      </c>
      <c r="I199">
        <v>268</v>
      </c>
      <c r="J199" s="23">
        <f t="shared" ref="J199:J262" si="7">_xlfn.XLOOKUP(E199,$N$7:$N$28,$Q$7:$Q$28)*I199</f>
        <v>472.34999999999997</v>
      </c>
      <c r="K199" s="23">
        <f t="shared" ref="K199:K262" si="8">G199-J199</f>
        <v>7549.65</v>
      </c>
      <c r="L199" s="23"/>
    </row>
    <row r="200" spans="3:12" x14ac:dyDescent="0.2">
      <c r="C200" t="s">
        <v>52</v>
      </c>
      <c r="D200" t="s">
        <v>12</v>
      </c>
      <c r="E200" t="s">
        <v>17</v>
      </c>
      <c r="F200" s="4">
        <v>44218</v>
      </c>
      <c r="G200" s="5">
        <v>2226</v>
      </c>
      <c r="H200" s="6">
        <v>1</v>
      </c>
      <c r="I200">
        <v>248</v>
      </c>
      <c r="J200" s="23">
        <f t="shared" si="7"/>
        <v>1508.1128000000001</v>
      </c>
      <c r="K200" s="23">
        <f t="shared" si="8"/>
        <v>717.88719999999989</v>
      </c>
      <c r="L200" s="23"/>
    </row>
    <row r="201" spans="3:12" x14ac:dyDescent="0.2">
      <c r="C201" t="s">
        <v>28</v>
      </c>
      <c r="D201" t="s">
        <v>12</v>
      </c>
      <c r="E201" t="s">
        <v>29</v>
      </c>
      <c r="F201" s="4">
        <v>44218</v>
      </c>
      <c r="G201" s="5">
        <v>2366</v>
      </c>
      <c r="H201" s="6">
        <v>470</v>
      </c>
      <c r="I201">
        <v>79</v>
      </c>
      <c r="J201" s="23">
        <f t="shared" si="7"/>
        <v>71.021000000000001</v>
      </c>
      <c r="K201" s="23">
        <f t="shared" si="8"/>
        <v>2294.9789999999998</v>
      </c>
      <c r="L201" s="23"/>
    </row>
    <row r="202" spans="3:12" x14ac:dyDescent="0.2">
      <c r="C202" t="s">
        <v>59</v>
      </c>
      <c r="D202" t="s">
        <v>26</v>
      </c>
      <c r="E202" t="s">
        <v>49</v>
      </c>
      <c r="F202" s="4">
        <v>44218</v>
      </c>
      <c r="G202" s="5">
        <v>8386</v>
      </c>
      <c r="H202" s="6">
        <v>194</v>
      </c>
      <c r="I202">
        <v>599</v>
      </c>
      <c r="J202" s="23">
        <f t="shared" si="7"/>
        <v>1677.1999999999998</v>
      </c>
      <c r="K202" s="23">
        <f t="shared" si="8"/>
        <v>6708.8</v>
      </c>
      <c r="L202" s="23"/>
    </row>
    <row r="203" spans="3:12" x14ac:dyDescent="0.2">
      <c r="C203" t="s">
        <v>57</v>
      </c>
      <c r="D203" t="s">
        <v>12</v>
      </c>
      <c r="E203" t="s">
        <v>27</v>
      </c>
      <c r="F203" s="4">
        <v>44218</v>
      </c>
      <c r="G203" s="5">
        <v>13230</v>
      </c>
      <c r="H203" s="6">
        <v>261</v>
      </c>
      <c r="I203">
        <v>576</v>
      </c>
      <c r="J203" s="23">
        <f t="shared" si="7"/>
        <v>1015.1999999999999</v>
      </c>
      <c r="K203" s="23">
        <f t="shared" si="8"/>
        <v>12214.8</v>
      </c>
      <c r="L203" s="23"/>
    </row>
    <row r="204" spans="3:12" x14ac:dyDescent="0.2">
      <c r="C204" t="s">
        <v>20</v>
      </c>
      <c r="D204" t="s">
        <v>24</v>
      </c>
      <c r="E204" t="s">
        <v>51</v>
      </c>
      <c r="F204" s="4">
        <v>44218</v>
      </c>
      <c r="G204" s="5">
        <v>1771</v>
      </c>
      <c r="H204" s="6">
        <v>151</v>
      </c>
      <c r="I204">
        <v>111</v>
      </c>
      <c r="J204" s="23">
        <f t="shared" si="7"/>
        <v>1481.6834999999999</v>
      </c>
      <c r="K204" s="23">
        <f t="shared" si="8"/>
        <v>289.31650000000013</v>
      </c>
      <c r="L204" s="23"/>
    </row>
    <row r="205" spans="3:12" x14ac:dyDescent="0.2">
      <c r="C205" t="s">
        <v>54</v>
      </c>
      <c r="D205" t="s">
        <v>24</v>
      </c>
      <c r="E205" t="s">
        <v>10</v>
      </c>
      <c r="F205" s="4">
        <v>44218</v>
      </c>
      <c r="G205" s="5">
        <v>3416</v>
      </c>
      <c r="H205" s="6">
        <v>458</v>
      </c>
      <c r="I205">
        <v>228</v>
      </c>
      <c r="J205" s="23">
        <f t="shared" si="7"/>
        <v>1390.4123999999999</v>
      </c>
      <c r="K205" s="23">
        <f t="shared" si="8"/>
        <v>2025.5876000000001</v>
      </c>
      <c r="L205" s="23"/>
    </row>
    <row r="206" spans="3:12" x14ac:dyDescent="0.2">
      <c r="C206" t="s">
        <v>20</v>
      </c>
      <c r="D206" t="s">
        <v>24</v>
      </c>
      <c r="E206" t="s">
        <v>22</v>
      </c>
      <c r="F206" s="4">
        <v>44218</v>
      </c>
      <c r="G206" s="5">
        <v>15197</v>
      </c>
      <c r="H206" s="6">
        <v>11</v>
      </c>
      <c r="I206">
        <v>634</v>
      </c>
      <c r="J206" s="23">
        <f t="shared" si="7"/>
        <v>441.13720000000001</v>
      </c>
      <c r="K206" s="23">
        <f t="shared" si="8"/>
        <v>14755.862800000001</v>
      </c>
      <c r="L206" s="23"/>
    </row>
    <row r="207" spans="3:12" x14ac:dyDescent="0.2">
      <c r="C207" t="s">
        <v>56</v>
      </c>
      <c r="D207" t="s">
        <v>9</v>
      </c>
      <c r="E207" t="s">
        <v>17</v>
      </c>
      <c r="F207" s="4">
        <v>44218</v>
      </c>
      <c r="G207" s="5">
        <v>5971</v>
      </c>
      <c r="H207" s="6">
        <v>59</v>
      </c>
      <c r="I207">
        <v>498</v>
      </c>
      <c r="J207" s="23">
        <f t="shared" si="7"/>
        <v>3028.3878</v>
      </c>
      <c r="K207" s="23">
        <f t="shared" si="8"/>
        <v>2942.6122</v>
      </c>
      <c r="L207" s="23"/>
    </row>
    <row r="208" spans="3:12" x14ac:dyDescent="0.2">
      <c r="C208" t="s">
        <v>11</v>
      </c>
      <c r="D208" t="s">
        <v>24</v>
      </c>
      <c r="E208" t="s">
        <v>36</v>
      </c>
      <c r="F208" s="4">
        <v>44218</v>
      </c>
      <c r="G208" s="5">
        <v>13335</v>
      </c>
      <c r="H208" s="6">
        <v>227</v>
      </c>
      <c r="I208">
        <v>1667</v>
      </c>
      <c r="J208" s="23">
        <f t="shared" si="7"/>
        <v>14647.929000000002</v>
      </c>
      <c r="K208" s="23">
        <f t="shared" si="8"/>
        <v>-1312.9290000000019</v>
      </c>
      <c r="L208" s="23"/>
    </row>
    <row r="209" spans="3:12" x14ac:dyDescent="0.2">
      <c r="C209" t="s">
        <v>48</v>
      </c>
      <c r="D209" t="s">
        <v>12</v>
      </c>
      <c r="E209" t="s">
        <v>45</v>
      </c>
      <c r="F209" s="4">
        <v>44218</v>
      </c>
      <c r="G209" s="5">
        <v>4613</v>
      </c>
      <c r="H209" s="6">
        <v>54</v>
      </c>
      <c r="I209">
        <v>210</v>
      </c>
      <c r="J209" s="23">
        <f t="shared" si="7"/>
        <v>2408.4479999999999</v>
      </c>
      <c r="K209" s="23">
        <f t="shared" si="8"/>
        <v>2204.5520000000001</v>
      </c>
      <c r="L209" s="23"/>
    </row>
    <row r="210" spans="3:12" x14ac:dyDescent="0.2">
      <c r="C210" t="s">
        <v>14</v>
      </c>
      <c r="D210" t="s">
        <v>21</v>
      </c>
      <c r="E210" t="s">
        <v>46</v>
      </c>
      <c r="F210" s="4">
        <v>44218</v>
      </c>
      <c r="G210" s="5">
        <v>10430</v>
      </c>
      <c r="H210" s="6">
        <v>110</v>
      </c>
      <c r="I210">
        <v>580</v>
      </c>
      <c r="J210" s="23">
        <f t="shared" si="7"/>
        <v>924.2299999999999</v>
      </c>
      <c r="K210" s="23">
        <f t="shared" si="8"/>
        <v>9505.77</v>
      </c>
      <c r="L210" s="23"/>
    </row>
    <row r="211" spans="3:12" x14ac:dyDescent="0.2">
      <c r="C211" t="s">
        <v>23</v>
      </c>
      <c r="D211" t="s">
        <v>15</v>
      </c>
      <c r="E211" t="s">
        <v>51</v>
      </c>
      <c r="F211" s="4">
        <v>44218</v>
      </c>
      <c r="G211" s="5">
        <v>168</v>
      </c>
      <c r="H211" s="6">
        <v>94</v>
      </c>
      <c r="I211">
        <v>10</v>
      </c>
      <c r="J211" s="23">
        <f t="shared" si="7"/>
        <v>133.48499999999999</v>
      </c>
      <c r="K211" s="23">
        <f t="shared" si="8"/>
        <v>34.515000000000015</v>
      </c>
      <c r="L211" s="23"/>
    </row>
    <row r="212" spans="3:12" x14ac:dyDescent="0.2">
      <c r="C212" t="s">
        <v>39</v>
      </c>
      <c r="D212" t="s">
        <v>24</v>
      </c>
      <c r="E212" t="s">
        <v>16</v>
      </c>
      <c r="F212" s="4">
        <v>44218</v>
      </c>
      <c r="G212" s="5">
        <v>4606</v>
      </c>
      <c r="H212" s="6">
        <v>256</v>
      </c>
      <c r="I212">
        <v>192</v>
      </c>
      <c r="J212" s="23">
        <f t="shared" si="7"/>
        <v>894.56640000000004</v>
      </c>
      <c r="K212" s="23">
        <f t="shared" si="8"/>
        <v>3711.4335999999998</v>
      </c>
      <c r="L212" s="23"/>
    </row>
    <row r="213" spans="3:12" x14ac:dyDescent="0.2">
      <c r="C213" t="s">
        <v>47</v>
      </c>
      <c r="D213" t="s">
        <v>24</v>
      </c>
      <c r="E213" t="s">
        <v>13</v>
      </c>
      <c r="F213" s="4">
        <v>44218</v>
      </c>
      <c r="G213" s="5">
        <v>1491</v>
      </c>
      <c r="H213" s="6">
        <v>193</v>
      </c>
      <c r="I213">
        <v>136</v>
      </c>
      <c r="J213" s="23">
        <f t="shared" si="7"/>
        <v>32.707999999999998</v>
      </c>
      <c r="K213" s="23">
        <f t="shared" si="8"/>
        <v>1458.2919999999999</v>
      </c>
      <c r="L213" s="23"/>
    </row>
    <row r="214" spans="3:12" x14ac:dyDescent="0.2">
      <c r="C214" t="s">
        <v>11</v>
      </c>
      <c r="D214" t="s">
        <v>21</v>
      </c>
      <c r="E214" t="s">
        <v>16</v>
      </c>
      <c r="F214" s="4">
        <v>44221</v>
      </c>
      <c r="G214" s="5">
        <v>12194</v>
      </c>
      <c r="H214" s="6">
        <v>302</v>
      </c>
      <c r="I214">
        <v>509</v>
      </c>
      <c r="J214" s="23">
        <f t="shared" si="7"/>
        <v>2371.5328</v>
      </c>
      <c r="K214" s="23">
        <f t="shared" si="8"/>
        <v>9822.4671999999991</v>
      </c>
      <c r="L214" s="23"/>
    </row>
    <row r="215" spans="3:12" x14ac:dyDescent="0.2">
      <c r="C215" t="s">
        <v>14</v>
      </c>
      <c r="D215" t="s">
        <v>24</v>
      </c>
      <c r="E215" t="s">
        <v>10</v>
      </c>
      <c r="F215" s="4">
        <v>44221</v>
      </c>
      <c r="G215" s="5">
        <v>10122</v>
      </c>
      <c r="H215" s="6">
        <v>206</v>
      </c>
      <c r="I215">
        <v>533</v>
      </c>
      <c r="J215" s="23">
        <f t="shared" si="7"/>
        <v>3250.3939</v>
      </c>
      <c r="K215" s="23">
        <f t="shared" si="8"/>
        <v>6871.6061</v>
      </c>
      <c r="L215" s="23"/>
    </row>
    <row r="216" spans="3:12" x14ac:dyDescent="0.2">
      <c r="C216" t="s">
        <v>41</v>
      </c>
      <c r="D216" t="s">
        <v>26</v>
      </c>
      <c r="E216" t="s">
        <v>16</v>
      </c>
      <c r="F216" s="4">
        <v>44221</v>
      </c>
      <c r="G216" s="5">
        <v>1841</v>
      </c>
      <c r="H216" s="6">
        <v>164</v>
      </c>
      <c r="I216">
        <v>88</v>
      </c>
      <c r="J216" s="23">
        <f t="shared" si="7"/>
        <v>410.00960000000003</v>
      </c>
      <c r="K216" s="23">
        <f t="shared" si="8"/>
        <v>1430.9903999999999</v>
      </c>
      <c r="L216" s="23"/>
    </row>
    <row r="217" spans="3:12" x14ac:dyDescent="0.2">
      <c r="C217" t="s">
        <v>52</v>
      </c>
      <c r="D217" t="s">
        <v>24</v>
      </c>
      <c r="E217" t="s">
        <v>36</v>
      </c>
      <c r="F217" s="4">
        <v>44221</v>
      </c>
      <c r="G217" s="5">
        <v>6958</v>
      </c>
      <c r="H217" s="6">
        <v>337</v>
      </c>
      <c r="I217">
        <v>580</v>
      </c>
      <c r="J217" s="23">
        <f t="shared" si="7"/>
        <v>5096.46</v>
      </c>
      <c r="K217" s="23">
        <f t="shared" si="8"/>
        <v>1861.54</v>
      </c>
      <c r="L217" s="23"/>
    </row>
    <row r="218" spans="3:12" x14ac:dyDescent="0.2">
      <c r="C218" t="s">
        <v>53</v>
      </c>
      <c r="D218" t="s">
        <v>21</v>
      </c>
      <c r="E218" t="s">
        <v>16</v>
      </c>
      <c r="F218" s="4">
        <v>44221</v>
      </c>
      <c r="G218" s="5">
        <v>749</v>
      </c>
      <c r="H218" s="6">
        <v>323</v>
      </c>
      <c r="I218">
        <v>35</v>
      </c>
      <c r="J218" s="23">
        <f t="shared" si="7"/>
        <v>163.072</v>
      </c>
      <c r="K218" s="23">
        <f t="shared" si="8"/>
        <v>585.928</v>
      </c>
      <c r="L218" s="23"/>
    </row>
    <row r="219" spans="3:12" x14ac:dyDescent="0.2">
      <c r="C219" t="s">
        <v>52</v>
      </c>
      <c r="D219" t="s">
        <v>24</v>
      </c>
      <c r="E219" t="s">
        <v>10</v>
      </c>
      <c r="F219" s="4">
        <v>44221</v>
      </c>
      <c r="G219" s="5">
        <v>3507</v>
      </c>
      <c r="H219" s="6">
        <v>48</v>
      </c>
      <c r="I219">
        <v>195</v>
      </c>
      <c r="J219" s="23">
        <f t="shared" si="7"/>
        <v>1189.1685</v>
      </c>
      <c r="K219" s="23">
        <f t="shared" si="8"/>
        <v>2317.8315000000002</v>
      </c>
      <c r="L219" s="23"/>
    </row>
    <row r="220" spans="3:12" x14ac:dyDescent="0.2">
      <c r="C220" t="s">
        <v>20</v>
      </c>
      <c r="D220" t="s">
        <v>9</v>
      </c>
      <c r="E220" t="s">
        <v>17</v>
      </c>
      <c r="F220" s="4">
        <v>44221</v>
      </c>
      <c r="G220" s="5">
        <v>7294</v>
      </c>
      <c r="H220" s="6">
        <v>122</v>
      </c>
      <c r="I220">
        <v>562</v>
      </c>
      <c r="J220" s="23">
        <f t="shared" si="7"/>
        <v>3417.5781999999999</v>
      </c>
      <c r="K220" s="23">
        <f t="shared" si="8"/>
        <v>3876.4218000000001</v>
      </c>
      <c r="L220" s="23"/>
    </row>
    <row r="221" spans="3:12" x14ac:dyDescent="0.2">
      <c r="C221" t="s">
        <v>28</v>
      </c>
      <c r="D221" t="s">
        <v>21</v>
      </c>
      <c r="E221" t="s">
        <v>46</v>
      </c>
      <c r="F221" s="4">
        <v>44221</v>
      </c>
      <c r="G221" s="5">
        <v>5040</v>
      </c>
      <c r="H221" s="6">
        <v>219</v>
      </c>
      <c r="I221">
        <v>420</v>
      </c>
      <c r="J221" s="23">
        <f t="shared" si="7"/>
        <v>669.27</v>
      </c>
      <c r="K221" s="23">
        <f t="shared" si="8"/>
        <v>4370.7299999999996</v>
      </c>
      <c r="L221" s="23"/>
    </row>
    <row r="222" spans="3:12" x14ac:dyDescent="0.2">
      <c r="C222" t="s">
        <v>28</v>
      </c>
      <c r="D222" t="s">
        <v>21</v>
      </c>
      <c r="E222" t="s">
        <v>27</v>
      </c>
      <c r="F222" s="4">
        <v>44221</v>
      </c>
      <c r="G222" s="5">
        <v>3913</v>
      </c>
      <c r="H222" s="6">
        <v>257</v>
      </c>
      <c r="I222">
        <v>157</v>
      </c>
      <c r="J222" s="23">
        <f t="shared" si="7"/>
        <v>276.71249999999998</v>
      </c>
      <c r="K222" s="23">
        <f t="shared" si="8"/>
        <v>3636.2874999999999</v>
      </c>
      <c r="L222" s="23"/>
    </row>
    <row r="223" spans="3:12" x14ac:dyDescent="0.2">
      <c r="C223" t="s">
        <v>41</v>
      </c>
      <c r="D223" t="s">
        <v>15</v>
      </c>
      <c r="E223" t="s">
        <v>49</v>
      </c>
      <c r="F223" s="4">
        <v>44221</v>
      </c>
      <c r="G223" s="5">
        <v>3598</v>
      </c>
      <c r="H223" s="6">
        <v>101</v>
      </c>
      <c r="I223">
        <v>300</v>
      </c>
      <c r="J223" s="23">
        <f t="shared" si="7"/>
        <v>840</v>
      </c>
      <c r="K223" s="23">
        <f t="shared" si="8"/>
        <v>2758</v>
      </c>
      <c r="L223" s="23"/>
    </row>
    <row r="224" spans="3:12" x14ac:dyDescent="0.2">
      <c r="C224" t="s">
        <v>18</v>
      </c>
      <c r="D224" t="s">
        <v>15</v>
      </c>
      <c r="E224" t="s">
        <v>40</v>
      </c>
      <c r="F224" s="4">
        <v>44221</v>
      </c>
      <c r="G224" s="5">
        <v>8911</v>
      </c>
      <c r="H224" s="6">
        <v>302</v>
      </c>
      <c r="I224">
        <v>319</v>
      </c>
      <c r="J224" s="23">
        <f t="shared" si="7"/>
        <v>2937.5434</v>
      </c>
      <c r="K224" s="23">
        <f t="shared" si="8"/>
        <v>5973.4565999999995</v>
      </c>
      <c r="L224" s="23"/>
    </row>
    <row r="225" spans="3:12" x14ac:dyDescent="0.2">
      <c r="C225" t="s">
        <v>56</v>
      </c>
      <c r="D225" t="s">
        <v>9</v>
      </c>
      <c r="E225" t="s">
        <v>43</v>
      </c>
      <c r="F225" s="4">
        <v>44221</v>
      </c>
      <c r="G225" s="5">
        <v>42</v>
      </c>
      <c r="H225" s="6">
        <v>35</v>
      </c>
      <c r="I225">
        <v>2</v>
      </c>
      <c r="J225" s="23">
        <f t="shared" si="7"/>
        <v>9.4130000000000003</v>
      </c>
      <c r="K225" s="23">
        <f t="shared" si="8"/>
        <v>32.587000000000003</v>
      </c>
      <c r="L225" s="23"/>
    </row>
    <row r="226" spans="3:12" x14ac:dyDescent="0.2">
      <c r="C226" t="s">
        <v>54</v>
      </c>
      <c r="D226" t="s">
        <v>21</v>
      </c>
      <c r="E226" t="s">
        <v>45</v>
      </c>
      <c r="F226" s="4">
        <v>44221</v>
      </c>
      <c r="G226" s="5">
        <v>2282</v>
      </c>
      <c r="H226" s="6">
        <v>222</v>
      </c>
      <c r="I226">
        <v>109</v>
      </c>
      <c r="J226" s="23">
        <f t="shared" si="7"/>
        <v>1250.0991999999999</v>
      </c>
      <c r="K226" s="23">
        <f t="shared" si="8"/>
        <v>1031.9008000000001</v>
      </c>
      <c r="L226" s="23"/>
    </row>
    <row r="227" spans="3:12" x14ac:dyDescent="0.2">
      <c r="C227" t="s">
        <v>48</v>
      </c>
      <c r="D227" t="s">
        <v>12</v>
      </c>
      <c r="E227" t="s">
        <v>16</v>
      </c>
      <c r="F227" s="4">
        <v>44221</v>
      </c>
      <c r="G227" s="5">
        <v>12964</v>
      </c>
      <c r="H227" s="6">
        <v>242</v>
      </c>
      <c r="I227">
        <v>541</v>
      </c>
      <c r="J227" s="23">
        <f t="shared" si="7"/>
        <v>2520.6271999999999</v>
      </c>
      <c r="K227" s="23">
        <f t="shared" si="8"/>
        <v>10443.372800000001</v>
      </c>
      <c r="L227" s="23"/>
    </row>
    <row r="228" spans="3:12" x14ac:dyDescent="0.2">
      <c r="C228" t="s">
        <v>41</v>
      </c>
      <c r="D228" t="s">
        <v>12</v>
      </c>
      <c r="E228" t="s">
        <v>55</v>
      </c>
      <c r="F228" s="4">
        <v>44221</v>
      </c>
      <c r="G228" s="5">
        <v>5775</v>
      </c>
      <c r="H228" s="6">
        <v>219</v>
      </c>
      <c r="I228">
        <v>361</v>
      </c>
      <c r="J228" s="23">
        <f t="shared" si="7"/>
        <v>1812.1478</v>
      </c>
      <c r="K228" s="23">
        <f t="shared" si="8"/>
        <v>3962.8522000000003</v>
      </c>
      <c r="L228" s="23"/>
    </row>
    <row r="229" spans="3:12" x14ac:dyDescent="0.2">
      <c r="C229" t="s">
        <v>52</v>
      </c>
      <c r="D229" t="s">
        <v>9</v>
      </c>
      <c r="E229" t="s">
        <v>40</v>
      </c>
      <c r="F229" s="4">
        <v>44221</v>
      </c>
      <c r="G229" s="5">
        <v>10787</v>
      </c>
      <c r="H229" s="6">
        <v>100</v>
      </c>
      <c r="I229">
        <v>400</v>
      </c>
      <c r="J229" s="23">
        <f t="shared" si="7"/>
        <v>3683.44</v>
      </c>
      <c r="K229" s="23">
        <f t="shared" si="8"/>
        <v>7103.5599999999995</v>
      </c>
      <c r="L229" s="23"/>
    </row>
    <row r="230" spans="3:12" x14ac:dyDescent="0.2">
      <c r="C230" t="s">
        <v>23</v>
      </c>
      <c r="D230" t="s">
        <v>26</v>
      </c>
      <c r="E230" t="s">
        <v>45</v>
      </c>
      <c r="F230" s="4">
        <v>44221</v>
      </c>
      <c r="G230" s="5">
        <v>6342</v>
      </c>
      <c r="H230" s="6">
        <v>115</v>
      </c>
      <c r="I230">
        <v>374</v>
      </c>
      <c r="J230" s="23">
        <f t="shared" si="7"/>
        <v>4289.3311999999996</v>
      </c>
      <c r="K230" s="23">
        <f t="shared" si="8"/>
        <v>2052.6688000000004</v>
      </c>
      <c r="L230" s="23"/>
    </row>
    <row r="231" spans="3:12" x14ac:dyDescent="0.2">
      <c r="C231" t="s">
        <v>25</v>
      </c>
      <c r="D231" t="s">
        <v>21</v>
      </c>
      <c r="E231" t="s">
        <v>43</v>
      </c>
      <c r="F231" s="4">
        <v>44221</v>
      </c>
      <c r="G231" s="5">
        <v>11564</v>
      </c>
      <c r="H231" s="6">
        <v>46</v>
      </c>
      <c r="I231">
        <v>463</v>
      </c>
      <c r="J231" s="23">
        <f t="shared" si="7"/>
        <v>2179.1095</v>
      </c>
      <c r="K231" s="23">
        <f t="shared" si="8"/>
        <v>9384.8904999999995</v>
      </c>
      <c r="L231" s="23"/>
    </row>
    <row r="232" spans="3:12" x14ac:dyDescent="0.2">
      <c r="C232" t="s">
        <v>57</v>
      </c>
      <c r="D232" t="s">
        <v>15</v>
      </c>
      <c r="E232" t="s">
        <v>10</v>
      </c>
      <c r="F232" s="4">
        <v>44221</v>
      </c>
      <c r="G232" s="5">
        <v>2793</v>
      </c>
      <c r="H232" s="6">
        <v>37</v>
      </c>
      <c r="I232">
        <v>156</v>
      </c>
      <c r="J232" s="23">
        <f t="shared" si="7"/>
        <v>951.33479999999997</v>
      </c>
      <c r="K232" s="23">
        <f t="shared" si="8"/>
        <v>1841.6651999999999</v>
      </c>
      <c r="L232" s="23"/>
    </row>
    <row r="233" spans="3:12" x14ac:dyDescent="0.2">
      <c r="C233" t="s">
        <v>32</v>
      </c>
      <c r="D233" t="s">
        <v>12</v>
      </c>
      <c r="E233" t="s">
        <v>50</v>
      </c>
      <c r="F233" s="4">
        <v>44221</v>
      </c>
      <c r="G233" s="5">
        <v>1603</v>
      </c>
      <c r="H233" s="6">
        <v>81</v>
      </c>
      <c r="I233">
        <v>134</v>
      </c>
      <c r="J233" s="23">
        <f t="shared" si="7"/>
        <v>1104.5486000000001</v>
      </c>
      <c r="K233" s="23">
        <f t="shared" si="8"/>
        <v>498.45139999999992</v>
      </c>
      <c r="L233" s="23"/>
    </row>
    <row r="234" spans="3:12" x14ac:dyDescent="0.2">
      <c r="C234" t="s">
        <v>30</v>
      </c>
      <c r="D234" t="s">
        <v>26</v>
      </c>
      <c r="E234" t="s">
        <v>51</v>
      </c>
      <c r="F234" s="4">
        <v>44221</v>
      </c>
      <c r="G234" s="5">
        <v>3052</v>
      </c>
      <c r="H234" s="6">
        <v>357</v>
      </c>
      <c r="I234">
        <v>180</v>
      </c>
      <c r="J234" s="23">
        <f t="shared" si="7"/>
        <v>2402.73</v>
      </c>
      <c r="K234" s="23">
        <f t="shared" si="8"/>
        <v>649.27</v>
      </c>
      <c r="L234" s="23"/>
    </row>
    <row r="235" spans="3:12" x14ac:dyDescent="0.2">
      <c r="C235" t="s">
        <v>14</v>
      </c>
      <c r="D235" t="s">
        <v>12</v>
      </c>
      <c r="E235" t="s">
        <v>45</v>
      </c>
      <c r="F235" s="4">
        <v>44221</v>
      </c>
      <c r="G235" s="5">
        <v>1659</v>
      </c>
      <c r="H235" s="6">
        <v>82</v>
      </c>
      <c r="I235">
        <v>83</v>
      </c>
      <c r="J235" s="23">
        <f t="shared" si="7"/>
        <v>951.91039999999998</v>
      </c>
      <c r="K235" s="23">
        <f t="shared" si="8"/>
        <v>707.08960000000002</v>
      </c>
      <c r="L235" s="23"/>
    </row>
    <row r="236" spans="3:12" x14ac:dyDescent="0.2">
      <c r="C236" t="s">
        <v>8</v>
      </c>
      <c r="D236" t="s">
        <v>9</v>
      </c>
      <c r="E236" t="s">
        <v>35</v>
      </c>
      <c r="F236" s="4">
        <v>44221</v>
      </c>
      <c r="G236" s="5">
        <v>3143</v>
      </c>
      <c r="H236" s="6">
        <v>82</v>
      </c>
      <c r="I236">
        <v>210</v>
      </c>
      <c r="J236" s="23">
        <f t="shared" si="7"/>
        <v>475.77600000000001</v>
      </c>
      <c r="K236" s="23">
        <f t="shared" si="8"/>
        <v>2667.2240000000002</v>
      </c>
      <c r="L236" s="23"/>
    </row>
    <row r="237" spans="3:12" x14ac:dyDescent="0.2">
      <c r="C237" t="s">
        <v>11</v>
      </c>
      <c r="D237" t="s">
        <v>15</v>
      </c>
      <c r="E237" t="s">
        <v>45</v>
      </c>
      <c r="F237" s="4">
        <v>44221</v>
      </c>
      <c r="G237" s="5">
        <v>12782</v>
      </c>
      <c r="H237" s="6">
        <v>212</v>
      </c>
      <c r="I237">
        <v>609</v>
      </c>
      <c r="J237" s="23">
        <f t="shared" si="7"/>
        <v>6984.4992000000002</v>
      </c>
      <c r="K237" s="23">
        <f t="shared" si="8"/>
        <v>5797.5007999999998</v>
      </c>
      <c r="L237" s="23"/>
    </row>
    <row r="238" spans="3:12" x14ac:dyDescent="0.2">
      <c r="C238" t="s">
        <v>60</v>
      </c>
      <c r="D238" t="s">
        <v>9</v>
      </c>
      <c r="E238" t="s">
        <v>50</v>
      </c>
      <c r="F238" s="4">
        <v>44221</v>
      </c>
      <c r="G238" s="5">
        <v>343</v>
      </c>
      <c r="H238" s="6">
        <v>313</v>
      </c>
      <c r="I238">
        <v>32</v>
      </c>
      <c r="J238" s="23">
        <f t="shared" si="7"/>
        <v>263.77280000000002</v>
      </c>
      <c r="K238" s="23">
        <f t="shared" si="8"/>
        <v>79.227199999999982</v>
      </c>
      <c r="L238" s="23"/>
    </row>
    <row r="239" spans="3:12" x14ac:dyDescent="0.2">
      <c r="C239" t="s">
        <v>28</v>
      </c>
      <c r="D239" t="s">
        <v>9</v>
      </c>
      <c r="E239" t="s">
        <v>13</v>
      </c>
      <c r="F239" s="4">
        <v>44221</v>
      </c>
      <c r="G239" s="5">
        <v>1785</v>
      </c>
      <c r="H239" s="6">
        <v>216</v>
      </c>
      <c r="I239">
        <v>138</v>
      </c>
      <c r="J239" s="23">
        <f t="shared" si="7"/>
        <v>33.189</v>
      </c>
      <c r="K239" s="23">
        <f t="shared" si="8"/>
        <v>1751.8109999999999</v>
      </c>
      <c r="L239" s="23"/>
    </row>
    <row r="240" spans="3:12" x14ac:dyDescent="0.2">
      <c r="C240" t="s">
        <v>28</v>
      </c>
      <c r="D240" t="s">
        <v>12</v>
      </c>
      <c r="E240" t="s">
        <v>36</v>
      </c>
      <c r="F240" s="4">
        <v>44221</v>
      </c>
      <c r="G240" s="5">
        <v>4914</v>
      </c>
      <c r="H240" s="6">
        <v>46</v>
      </c>
      <c r="I240">
        <v>615</v>
      </c>
      <c r="J240" s="23">
        <f t="shared" si="7"/>
        <v>5404.0050000000001</v>
      </c>
      <c r="K240" s="23">
        <f t="shared" si="8"/>
        <v>-490.00500000000011</v>
      </c>
      <c r="L240" s="23"/>
    </row>
    <row r="241" spans="3:12" x14ac:dyDescent="0.2">
      <c r="C241" t="s">
        <v>32</v>
      </c>
      <c r="D241" t="s">
        <v>24</v>
      </c>
      <c r="E241" t="s">
        <v>13</v>
      </c>
      <c r="F241" s="4">
        <v>44222</v>
      </c>
      <c r="G241" s="5">
        <v>1869</v>
      </c>
      <c r="H241" s="6">
        <v>242</v>
      </c>
      <c r="I241">
        <v>208</v>
      </c>
      <c r="J241" s="23">
        <f t="shared" si="7"/>
        <v>50.024000000000001</v>
      </c>
      <c r="K241" s="23">
        <f t="shared" si="8"/>
        <v>1818.9760000000001</v>
      </c>
      <c r="L241" s="23"/>
    </row>
    <row r="242" spans="3:12" x14ac:dyDescent="0.2">
      <c r="C242" t="s">
        <v>33</v>
      </c>
      <c r="D242" t="s">
        <v>21</v>
      </c>
      <c r="E242" t="s">
        <v>40</v>
      </c>
      <c r="F242" s="4">
        <v>44222</v>
      </c>
      <c r="G242" s="5">
        <v>8512</v>
      </c>
      <c r="H242" s="6">
        <v>173</v>
      </c>
      <c r="I242">
        <v>387</v>
      </c>
      <c r="J242" s="23">
        <f t="shared" si="7"/>
        <v>3563.7282</v>
      </c>
      <c r="K242" s="23">
        <f t="shared" si="8"/>
        <v>4948.2718000000004</v>
      </c>
      <c r="L242" s="23"/>
    </row>
    <row r="243" spans="3:12" x14ac:dyDescent="0.2">
      <c r="C243" t="s">
        <v>48</v>
      </c>
      <c r="D243" t="s">
        <v>24</v>
      </c>
      <c r="E243" t="s">
        <v>36</v>
      </c>
      <c r="F243" s="4">
        <v>44222</v>
      </c>
      <c r="G243" s="5">
        <v>9296</v>
      </c>
      <c r="H243" s="6">
        <v>1</v>
      </c>
      <c r="I243">
        <v>716</v>
      </c>
      <c r="J243" s="23">
        <f t="shared" si="7"/>
        <v>6291.4920000000002</v>
      </c>
      <c r="K243" s="23">
        <f t="shared" si="8"/>
        <v>3004.5079999999998</v>
      </c>
      <c r="L243" s="23"/>
    </row>
    <row r="244" spans="3:12" x14ac:dyDescent="0.2">
      <c r="C244" t="s">
        <v>23</v>
      </c>
      <c r="D244" t="s">
        <v>26</v>
      </c>
      <c r="E244" t="s">
        <v>42</v>
      </c>
      <c r="F244" s="4">
        <v>44222</v>
      </c>
      <c r="G244" s="5">
        <v>6034</v>
      </c>
      <c r="H244" s="6">
        <v>229</v>
      </c>
      <c r="I244">
        <v>263</v>
      </c>
      <c r="J244" s="23">
        <f t="shared" si="7"/>
        <v>651.55619999999999</v>
      </c>
      <c r="K244" s="23">
        <f t="shared" si="8"/>
        <v>5382.4438</v>
      </c>
      <c r="L244" s="23"/>
    </row>
    <row r="245" spans="3:12" x14ac:dyDescent="0.2">
      <c r="C245" t="s">
        <v>34</v>
      </c>
      <c r="D245" t="s">
        <v>21</v>
      </c>
      <c r="E245" t="s">
        <v>38</v>
      </c>
      <c r="F245" s="4">
        <v>44222</v>
      </c>
      <c r="G245" s="5">
        <v>9471</v>
      </c>
      <c r="H245" s="6">
        <v>166</v>
      </c>
      <c r="I245">
        <v>365</v>
      </c>
      <c r="J245" s="23">
        <f t="shared" si="7"/>
        <v>2314.6839999999997</v>
      </c>
      <c r="K245" s="23">
        <f t="shared" si="8"/>
        <v>7156.3160000000007</v>
      </c>
      <c r="L245" s="23"/>
    </row>
    <row r="246" spans="3:12" x14ac:dyDescent="0.2">
      <c r="C246" t="s">
        <v>44</v>
      </c>
      <c r="D246" t="s">
        <v>21</v>
      </c>
      <c r="E246" t="s">
        <v>43</v>
      </c>
      <c r="F246" s="4">
        <v>44222</v>
      </c>
      <c r="G246" s="5">
        <v>3815</v>
      </c>
      <c r="H246" s="6">
        <v>146</v>
      </c>
      <c r="I246">
        <v>166</v>
      </c>
      <c r="J246" s="23">
        <f t="shared" si="7"/>
        <v>781.279</v>
      </c>
      <c r="K246" s="23">
        <f t="shared" si="8"/>
        <v>3033.721</v>
      </c>
      <c r="L246" s="23"/>
    </row>
    <row r="247" spans="3:12" x14ac:dyDescent="0.2">
      <c r="C247" t="s">
        <v>8</v>
      </c>
      <c r="D247" t="s">
        <v>9</v>
      </c>
      <c r="E247" t="s">
        <v>37</v>
      </c>
      <c r="F247" s="4">
        <v>44222</v>
      </c>
      <c r="G247" s="5">
        <v>9485</v>
      </c>
      <c r="H247" s="6">
        <v>140</v>
      </c>
      <c r="I247">
        <v>527</v>
      </c>
      <c r="J247" s="23">
        <f t="shared" si="7"/>
        <v>1485.8765000000001</v>
      </c>
      <c r="K247" s="23">
        <f t="shared" si="8"/>
        <v>7999.1234999999997</v>
      </c>
      <c r="L247" s="23"/>
    </row>
    <row r="248" spans="3:12" x14ac:dyDescent="0.2">
      <c r="C248" t="s">
        <v>52</v>
      </c>
      <c r="D248" t="s">
        <v>15</v>
      </c>
      <c r="E248" t="s">
        <v>27</v>
      </c>
      <c r="F248" s="4">
        <v>44222</v>
      </c>
      <c r="G248" s="5">
        <v>3549</v>
      </c>
      <c r="H248" s="6">
        <v>78</v>
      </c>
      <c r="I248">
        <v>132</v>
      </c>
      <c r="J248" s="23">
        <f t="shared" si="7"/>
        <v>232.65</v>
      </c>
      <c r="K248" s="23">
        <f t="shared" si="8"/>
        <v>3316.35</v>
      </c>
      <c r="L248" s="23"/>
    </row>
    <row r="249" spans="3:12" x14ac:dyDescent="0.2">
      <c r="C249" t="s">
        <v>33</v>
      </c>
      <c r="D249" t="s">
        <v>24</v>
      </c>
      <c r="E249" t="s">
        <v>36</v>
      </c>
      <c r="F249" s="4">
        <v>44222</v>
      </c>
      <c r="G249" s="5">
        <v>1512</v>
      </c>
      <c r="H249" s="6">
        <v>61</v>
      </c>
      <c r="I249">
        <v>117</v>
      </c>
      <c r="J249" s="23">
        <f t="shared" si="7"/>
        <v>1028.0790000000002</v>
      </c>
      <c r="K249" s="23">
        <f t="shared" si="8"/>
        <v>483.92099999999982</v>
      </c>
      <c r="L249" s="23"/>
    </row>
    <row r="250" spans="3:12" x14ac:dyDescent="0.2">
      <c r="C250" t="s">
        <v>54</v>
      </c>
      <c r="D250" t="s">
        <v>12</v>
      </c>
      <c r="E250" t="s">
        <v>27</v>
      </c>
      <c r="F250" s="4">
        <v>44222</v>
      </c>
      <c r="G250" s="5">
        <v>2296</v>
      </c>
      <c r="H250" s="6">
        <v>113</v>
      </c>
      <c r="I250">
        <v>96</v>
      </c>
      <c r="J250" s="23">
        <f t="shared" si="7"/>
        <v>169.2</v>
      </c>
      <c r="K250" s="23">
        <f t="shared" si="8"/>
        <v>2126.8000000000002</v>
      </c>
      <c r="L250" s="23"/>
    </row>
    <row r="251" spans="3:12" x14ac:dyDescent="0.2">
      <c r="C251" t="s">
        <v>47</v>
      </c>
      <c r="D251" t="s">
        <v>21</v>
      </c>
      <c r="E251" t="s">
        <v>31</v>
      </c>
      <c r="F251" s="4">
        <v>44223</v>
      </c>
      <c r="G251" s="5">
        <v>17402</v>
      </c>
      <c r="H251" s="6">
        <v>43</v>
      </c>
      <c r="I251">
        <v>697</v>
      </c>
      <c r="J251" s="23">
        <f t="shared" si="7"/>
        <v>1300.0444</v>
      </c>
      <c r="K251" s="23">
        <f t="shared" si="8"/>
        <v>16101.955599999999</v>
      </c>
      <c r="L251" s="23"/>
    </row>
    <row r="252" spans="3:12" x14ac:dyDescent="0.2">
      <c r="C252" t="s">
        <v>44</v>
      </c>
      <c r="D252" t="s">
        <v>24</v>
      </c>
      <c r="E252" t="s">
        <v>46</v>
      </c>
      <c r="F252" s="4">
        <v>44223</v>
      </c>
      <c r="G252" s="5">
        <v>11816</v>
      </c>
      <c r="H252" s="6">
        <v>160</v>
      </c>
      <c r="I252">
        <v>844</v>
      </c>
      <c r="J252" s="23">
        <f t="shared" si="7"/>
        <v>1344.914</v>
      </c>
      <c r="K252" s="23">
        <f t="shared" si="8"/>
        <v>10471.085999999999</v>
      </c>
      <c r="L252" s="23"/>
    </row>
    <row r="253" spans="3:12" x14ac:dyDescent="0.2">
      <c r="C253" t="s">
        <v>20</v>
      </c>
      <c r="D253" t="s">
        <v>9</v>
      </c>
      <c r="E253" t="s">
        <v>27</v>
      </c>
      <c r="F253" s="4">
        <v>44223</v>
      </c>
      <c r="G253" s="5">
        <v>10612</v>
      </c>
      <c r="H253" s="6">
        <v>232</v>
      </c>
      <c r="I253">
        <v>425</v>
      </c>
      <c r="J253" s="23">
        <f t="shared" si="7"/>
        <v>749.0625</v>
      </c>
      <c r="K253" s="23">
        <f t="shared" si="8"/>
        <v>9862.9375</v>
      </c>
      <c r="L253" s="23"/>
    </row>
    <row r="254" spans="3:12" x14ac:dyDescent="0.2">
      <c r="C254" t="s">
        <v>8</v>
      </c>
      <c r="D254" t="s">
        <v>15</v>
      </c>
      <c r="E254" t="s">
        <v>31</v>
      </c>
      <c r="F254" s="4">
        <v>44223</v>
      </c>
      <c r="G254" s="5">
        <v>5558</v>
      </c>
      <c r="H254" s="6">
        <v>263</v>
      </c>
      <c r="I254">
        <v>192</v>
      </c>
      <c r="J254" s="23">
        <f t="shared" si="7"/>
        <v>358.11840000000001</v>
      </c>
      <c r="K254" s="23">
        <f t="shared" si="8"/>
        <v>5199.8815999999997</v>
      </c>
      <c r="L254" s="23"/>
    </row>
    <row r="255" spans="3:12" x14ac:dyDescent="0.2">
      <c r="C255" t="s">
        <v>60</v>
      </c>
      <c r="D255" t="s">
        <v>24</v>
      </c>
      <c r="E255" t="s">
        <v>10</v>
      </c>
      <c r="F255" s="4">
        <v>44223</v>
      </c>
      <c r="G255" s="5">
        <v>14056</v>
      </c>
      <c r="H255" s="6">
        <v>148</v>
      </c>
      <c r="I255">
        <v>781</v>
      </c>
      <c r="J255" s="23">
        <f t="shared" si="7"/>
        <v>4762.7722999999996</v>
      </c>
      <c r="K255" s="23">
        <f t="shared" si="8"/>
        <v>9293.2276999999995</v>
      </c>
      <c r="L255" s="23"/>
    </row>
    <row r="256" spans="3:12" x14ac:dyDescent="0.2">
      <c r="C256" t="s">
        <v>41</v>
      </c>
      <c r="D256" t="s">
        <v>15</v>
      </c>
      <c r="E256" t="s">
        <v>27</v>
      </c>
      <c r="F256" s="4">
        <v>44223</v>
      </c>
      <c r="G256" s="5">
        <v>5131</v>
      </c>
      <c r="H256" s="6">
        <v>171</v>
      </c>
      <c r="I256">
        <v>166</v>
      </c>
      <c r="J256" s="23">
        <f t="shared" si="7"/>
        <v>292.57499999999999</v>
      </c>
      <c r="K256" s="23">
        <f t="shared" si="8"/>
        <v>4838.4250000000002</v>
      </c>
      <c r="L256" s="23"/>
    </row>
    <row r="257" spans="3:12" x14ac:dyDescent="0.2">
      <c r="C257" t="s">
        <v>52</v>
      </c>
      <c r="D257" t="s">
        <v>15</v>
      </c>
      <c r="E257" t="s">
        <v>16</v>
      </c>
      <c r="F257" s="4">
        <v>44223</v>
      </c>
      <c r="G257" s="5">
        <v>1477</v>
      </c>
      <c r="H257" s="6">
        <v>352</v>
      </c>
      <c r="I257">
        <v>87</v>
      </c>
      <c r="J257" s="23">
        <f t="shared" si="7"/>
        <v>405.35040000000004</v>
      </c>
      <c r="K257" s="23">
        <f t="shared" si="8"/>
        <v>1071.6496</v>
      </c>
      <c r="L257" s="23"/>
    </row>
    <row r="258" spans="3:12" x14ac:dyDescent="0.2">
      <c r="C258" t="s">
        <v>30</v>
      </c>
      <c r="D258" t="s">
        <v>26</v>
      </c>
      <c r="E258" t="s">
        <v>10</v>
      </c>
      <c r="F258" s="4">
        <v>44223</v>
      </c>
      <c r="G258" s="5">
        <v>7686</v>
      </c>
      <c r="H258" s="6">
        <v>72</v>
      </c>
      <c r="I258">
        <v>549</v>
      </c>
      <c r="J258" s="23">
        <f t="shared" si="7"/>
        <v>3347.9666999999999</v>
      </c>
      <c r="K258" s="23">
        <f t="shared" si="8"/>
        <v>4338.0333000000001</v>
      </c>
      <c r="L258" s="23"/>
    </row>
    <row r="259" spans="3:12" x14ac:dyDescent="0.2">
      <c r="C259" t="s">
        <v>48</v>
      </c>
      <c r="D259" t="s">
        <v>24</v>
      </c>
      <c r="E259" t="s">
        <v>22</v>
      </c>
      <c r="F259" s="4">
        <v>44223</v>
      </c>
      <c r="G259" s="5">
        <v>8722</v>
      </c>
      <c r="H259" s="6">
        <v>35</v>
      </c>
      <c r="I259">
        <v>460</v>
      </c>
      <c r="J259" s="23">
        <f t="shared" si="7"/>
        <v>320.06799999999998</v>
      </c>
      <c r="K259" s="23">
        <f t="shared" si="8"/>
        <v>8401.9320000000007</v>
      </c>
      <c r="L259" s="23"/>
    </row>
    <row r="260" spans="3:12" x14ac:dyDescent="0.2">
      <c r="C260" t="s">
        <v>56</v>
      </c>
      <c r="D260" t="s">
        <v>24</v>
      </c>
      <c r="E260" t="s">
        <v>27</v>
      </c>
      <c r="F260" s="4">
        <v>44223</v>
      </c>
      <c r="G260" s="5">
        <v>6370</v>
      </c>
      <c r="H260" s="6">
        <v>35</v>
      </c>
      <c r="I260">
        <v>206</v>
      </c>
      <c r="J260" s="23">
        <f t="shared" si="7"/>
        <v>363.07499999999999</v>
      </c>
      <c r="K260" s="23">
        <f t="shared" si="8"/>
        <v>6006.9250000000002</v>
      </c>
      <c r="L260" s="23"/>
    </row>
    <row r="261" spans="3:12" x14ac:dyDescent="0.2">
      <c r="C261" t="s">
        <v>57</v>
      </c>
      <c r="D261" t="s">
        <v>24</v>
      </c>
      <c r="E261" t="s">
        <v>22</v>
      </c>
      <c r="F261" s="4">
        <v>44223</v>
      </c>
      <c r="G261" s="5">
        <v>4074</v>
      </c>
      <c r="H261" s="6">
        <v>208</v>
      </c>
      <c r="I261">
        <v>240</v>
      </c>
      <c r="J261" s="23">
        <f t="shared" si="7"/>
        <v>166.99199999999999</v>
      </c>
      <c r="K261" s="23">
        <f t="shared" si="8"/>
        <v>3907.0079999999998</v>
      </c>
      <c r="L261" s="23"/>
    </row>
    <row r="262" spans="3:12" x14ac:dyDescent="0.2">
      <c r="C262" t="s">
        <v>59</v>
      </c>
      <c r="D262" t="s">
        <v>9</v>
      </c>
      <c r="E262" t="s">
        <v>38</v>
      </c>
      <c r="F262" s="4">
        <v>44223</v>
      </c>
      <c r="G262" s="5">
        <v>1309</v>
      </c>
      <c r="H262" s="6">
        <v>97</v>
      </c>
      <c r="I262">
        <v>51</v>
      </c>
      <c r="J262" s="23">
        <f t="shared" si="7"/>
        <v>323.42160000000001</v>
      </c>
      <c r="K262" s="23">
        <f t="shared" si="8"/>
        <v>985.57839999999999</v>
      </c>
      <c r="L262" s="23"/>
    </row>
    <row r="263" spans="3:12" x14ac:dyDescent="0.2">
      <c r="C263" t="s">
        <v>53</v>
      </c>
      <c r="D263" t="s">
        <v>26</v>
      </c>
      <c r="E263" t="s">
        <v>55</v>
      </c>
      <c r="F263" s="4">
        <v>44223</v>
      </c>
      <c r="G263" s="5">
        <v>4991</v>
      </c>
      <c r="H263" s="6">
        <v>137</v>
      </c>
      <c r="I263">
        <v>357</v>
      </c>
      <c r="J263" s="23">
        <f t="shared" ref="J263:J326" si="9">_xlfn.XLOOKUP(E263,$N$7:$N$28,$Q$7:$Q$28)*I263</f>
        <v>1792.0686000000001</v>
      </c>
      <c r="K263" s="23">
        <f t="shared" ref="K263:K326" si="10">G263-J263</f>
        <v>3198.9313999999999</v>
      </c>
      <c r="L263" s="23"/>
    </row>
    <row r="264" spans="3:12" x14ac:dyDescent="0.2">
      <c r="C264" t="s">
        <v>33</v>
      </c>
      <c r="D264" t="s">
        <v>12</v>
      </c>
      <c r="E264" t="s">
        <v>43</v>
      </c>
      <c r="F264" s="4">
        <v>44223</v>
      </c>
      <c r="G264" s="5">
        <v>6965</v>
      </c>
      <c r="H264" s="6">
        <v>91</v>
      </c>
      <c r="I264">
        <v>367</v>
      </c>
      <c r="J264" s="23">
        <f t="shared" si="9"/>
        <v>1727.2855</v>
      </c>
      <c r="K264" s="23">
        <f t="shared" si="10"/>
        <v>5237.7145</v>
      </c>
      <c r="L264" s="23"/>
    </row>
    <row r="265" spans="3:12" x14ac:dyDescent="0.2">
      <c r="C265" t="s">
        <v>44</v>
      </c>
      <c r="D265" t="s">
        <v>26</v>
      </c>
      <c r="E265" t="s">
        <v>19</v>
      </c>
      <c r="F265" s="4">
        <v>44223</v>
      </c>
      <c r="G265" s="5">
        <v>10199</v>
      </c>
      <c r="H265" s="6">
        <v>497</v>
      </c>
      <c r="I265">
        <v>408</v>
      </c>
      <c r="J265" s="23">
        <f t="shared" si="9"/>
        <v>3219.5688</v>
      </c>
      <c r="K265" s="23">
        <f t="shared" si="10"/>
        <v>6979.4312</v>
      </c>
      <c r="L265" s="23"/>
    </row>
    <row r="266" spans="3:12" x14ac:dyDescent="0.2">
      <c r="C266" t="s">
        <v>14</v>
      </c>
      <c r="D266" t="s">
        <v>9</v>
      </c>
      <c r="E266" t="s">
        <v>45</v>
      </c>
      <c r="F266" s="4">
        <v>44223</v>
      </c>
      <c r="G266" s="5">
        <v>7392</v>
      </c>
      <c r="H266" s="6">
        <v>9</v>
      </c>
      <c r="I266">
        <v>390</v>
      </c>
      <c r="J266" s="23">
        <f t="shared" si="9"/>
        <v>4472.8320000000003</v>
      </c>
      <c r="K266" s="23">
        <f t="shared" si="10"/>
        <v>2919.1679999999997</v>
      </c>
      <c r="L266" s="23"/>
    </row>
    <row r="267" spans="3:12" x14ac:dyDescent="0.2">
      <c r="C267" t="s">
        <v>8</v>
      </c>
      <c r="D267" t="s">
        <v>9</v>
      </c>
      <c r="E267" t="s">
        <v>46</v>
      </c>
      <c r="F267" s="4">
        <v>44223</v>
      </c>
      <c r="G267" s="5">
        <v>5880</v>
      </c>
      <c r="H267" s="6">
        <v>71</v>
      </c>
      <c r="I267">
        <v>392</v>
      </c>
      <c r="J267" s="23">
        <f t="shared" si="9"/>
        <v>624.65199999999993</v>
      </c>
      <c r="K267" s="23">
        <f t="shared" si="10"/>
        <v>5255.348</v>
      </c>
      <c r="L267" s="23"/>
    </row>
    <row r="268" spans="3:12" x14ac:dyDescent="0.2">
      <c r="C268" t="s">
        <v>33</v>
      </c>
      <c r="D268" t="s">
        <v>15</v>
      </c>
      <c r="E268" t="s">
        <v>38</v>
      </c>
      <c r="F268" s="4">
        <v>44223</v>
      </c>
      <c r="G268" s="5">
        <v>5950</v>
      </c>
      <c r="H268" s="6">
        <v>25</v>
      </c>
      <c r="I268">
        <v>238</v>
      </c>
      <c r="J268" s="23">
        <f t="shared" si="9"/>
        <v>1509.3008</v>
      </c>
      <c r="K268" s="23">
        <f t="shared" si="10"/>
        <v>4440.6992</v>
      </c>
      <c r="L268" s="23"/>
    </row>
    <row r="269" spans="3:12" x14ac:dyDescent="0.2">
      <c r="C269" t="s">
        <v>25</v>
      </c>
      <c r="D269" t="s">
        <v>15</v>
      </c>
      <c r="E269" t="s">
        <v>27</v>
      </c>
      <c r="F269" s="4">
        <v>44223</v>
      </c>
      <c r="G269" s="5">
        <v>10395</v>
      </c>
      <c r="H269" s="6">
        <v>57</v>
      </c>
      <c r="I269">
        <v>336</v>
      </c>
      <c r="J269" s="23">
        <f t="shared" si="9"/>
        <v>592.19999999999993</v>
      </c>
      <c r="K269" s="23">
        <f t="shared" si="10"/>
        <v>9802.7999999999993</v>
      </c>
      <c r="L269" s="23"/>
    </row>
    <row r="270" spans="3:12" x14ac:dyDescent="0.2">
      <c r="C270" t="s">
        <v>34</v>
      </c>
      <c r="D270" t="s">
        <v>21</v>
      </c>
      <c r="E270" t="s">
        <v>42</v>
      </c>
      <c r="F270" s="4">
        <v>44223</v>
      </c>
      <c r="G270" s="5">
        <v>6174</v>
      </c>
      <c r="H270" s="6">
        <v>33</v>
      </c>
      <c r="I270">
        <v>247</v>
      </c>
      <c r="J270" s="23">
        <f t="shared" si="9"/>
        <v>611.91779999999994</v>
      </c>
      <c r="K270" s="23">
        <f t="shared" si="10"/>
        <v>5562.0821999999998</v>
      </c>
      <c r="L270" s="23"/>
    </row>
    <row r="271" spans="3:12" x14ac:dyDescent="0.2">
      <c r="C271" t="s">
        <v>33</v>
      </c>
      <c r="D271" t="s">
        <v>9</v>
      </c>
      <c r="E271" t="s">
        <v>50</v>
      </c>
      <c r="F271" s="4">
        <v>44223</v>
      </c>
      <c r="G271" s="5">
        <v>15239</v>
      </c>
      <c r="H271" s="6">
        <v>170</v>
      </c>
      <c r="I271">
        <v>1524</v>
      </c>
      <c r="J271" s="23">
        <f t="shared" si="9"/>
        <v>12562.179600000001</v>
      </c>
      <c r="K271" s="23">
        <f t="shared" si="10"/>
        <v>2676.8203999999987</v>
      </c>
      <c r="L271" s="23"/>
    </row>
    <row r="272" spans="3:12" x14ac:dyDescent="0.2">
      <c r="C272" t="s">
        <v>60</v>
      </c>
      <c r="D272" t="s">
        <v>12</v>
      </c>
      <c r="E272" t="s">
        <v>36</v>
      </c>
      <c r="F272" s="4">
        <v>44223</v>
      </c>
      <c r="G272" s="5">
        <v>2219</v>
      </c>
      <c r="H272" s="6">
        <v>145</v>
      </c>
      <c r="I272">
        <v>247</v>
      </c>
      <c r="J272" s="23">
        <f t="shared" si="9"/>
        <v>2170.3890000000001</v>
      </c>
      <c r="K272" s="23">
        <f t="shared" si="10"/>
        <v>48.610999999999876</v>
      </c>
      <c r="L272" s="23"/>
    </row>
    <row r="273" spans="3:12" x14ac:dyDescent="0.2">
      <c r="C273" t="s">
        <v>20</v>
      </c>
      <c r="D273" t="s">
        <v>9</v>
      </c>
      <c r="E273" t="s">
        <v>50</v>
      </c>
      <c r="F273" s="4">
        <v>44223</v>
      </c>
      <c r="G273" s="5">
        <v>3150</v>
      </c>
      <c r="H273" s="6">
        <v>70</v>
      </c>
      <c r="I273">
        <v>243</v>
      </c>
      <c r="J273" s="23">
        <f t="shared" si="9"/>
        <v>2003.0247000000002</v>
      </c>
      <c r="K273" s="23">
        <f t="shared" si="10"/>
        <v>1146.9752999999998</v>
      </c>
      <c r="L273" s="23"/>
    </row>
    <row r="274" spans="3:12" x14ac:dyDescent="0.2">
      <c r="C274" t="s">
        <v>20</v>
      </c>
      <c r="D274" t="s">
        <v>24</v>
      </c>
      <c r="E274" t="s">
        <v>17</v>
      </c>
      <c r="F274" s="4">
        <v>44223</v>
      </c>
      <c r="G274" s="5">
        <v>2968</v>
      </c>
      <c r="H274" s="6">
        <v>216</v>
      </c>
      <c r="I274">
        <v>212</v>
      </c>
      <c r="J274" s="23">
        <f t="shared" si="9"/>
        <v>1289.1931999999999</v>
      </c>
      <c r="K274" s="23">
        <f t="shared" si="10"/>
        <v>1678.8068000000001</v>
      </c>
      <c r="L274" s="23"/>
    </row>
    <row r="275" spans="3:12" x14ac:dyDescent="0.2">
      <c r="C275" t="s">
        <v>11</v>
      </c>
      <c r="D275" t="s">
        <v>12</v>
      </c>
      <c r="E275" t="s">
        <v>35</v>
      </c>
      <c r="F275" s="4">
        <v>44223</v>
      </c>
      <c r="G275" s="5">
        <v>3241</v>
      </c>
      <c r="H275" s="6">
        <v>199</v>
      </c>
      <c r="I275">
        <v>163</v>
      </c>
      <c r="J275" s="23">
        <f t="shared" si="9"/>
        <v>369.2928</v>
      </c>
      <c r="K275" s="23">
        <f t="shared" si="10"/>
        <v>2871.7071999999998</v>
      </c>
      <c r="L275" s="23"/>
    </row>
    <row r="276" spans="3:12" x14ac:dyDescent="0.2">
      <c r="C276" t="s">
        <v>44</v>
      </c>
      <c r="D276" t="s">
        <v>12</v>
      </c>
      <c r="E276" t="s">
        <v>42</v>
      </c>
      <c r="F276" s="4">
        <v>44223</v>
      </c>
      <c r="G276" s="5">
        <v>3605</v>
      </c>
      <c r="H276" s="6">
        <v>120</v>
      </c>
      <c r="I276">
        <v>151</v>
      </c>
      <c r="J276" s="23">
        <f t="shared" si="9"/>
        <v>374.08739999999995</v>
      </c>
      <c r="K276" s="23">
        <f t="shared" si="10"/>
        <v>3230.9126000000001</v>
      </c>
      <c r="L276" s="23"/>
    </row>
    <row r="277" spans="3:12" x14ac:dyDescent="0.2">
      <c r="C277" t="s">
        <v>23</v>
      </c>
      <c r="D277" t="s">
        <v>12</v>
      </c>
      <c r="E277" t="s">
        <v>16</v>
      </c>
      <c r="F277" s="4">
        <v>44224</v>
      </c>
      <c r="G277" s="5">
        <v>3640</v>
      </c>
      <c r="H277" s="6">
        <v>169</v>
      </c>
      <c r="I277">
        <v>174</v>
      </c>
      <c r="J277" s="23">
        <f t="shared" si="9"/>
        <v>810.70080000000007</v>
      </c>
      <c r="K277" s="23">
        <f t="shared" si="10"/>
        <v>2829.2991999999999</v>
      </c>
      <c r="L277" s="23"/>
    </row>
    <row r="278" spans="3:12" x14ac:dyDescent="0.2">
      <c r="C278" t="s">
        <v>47</v>
      </c>
      <c r="D278" t="s">
        <v>12</v>
      </c>
      <c r="E278" t="s">
        <v>16</v>
      </c>
      <c r="F278" s="4">
        <v>44224</v>
      </c>
      <c r="G278" s="5">
        <v>1309</v>
      </c>
      <c r="H278" s="6">
        <v>294</v>
      </c>
      <c r="I278">
        <v>77</v>
      </c>
      <c r="J278" s="23">
        <f t="shared" si="9"/>
        <v>358.75839999999999</v>
      </c>
      <c r="K278" s="23">
        <f t="shared" si="10"/>
        <v>950.24160000000006</v>
      </c>
      <c r="L278" s="23"/>
    </row>
    <row r="279" spans="3:12" x14ac:dyDescent="0.2">
      <c r="C279" t="s">
        <v>54</v>
      </c>
      <c r="D279" t="s">
        <v>21</v>
      </c>
      <c r="E279" t="s">
        <v>37</v>
      </c>
      <c r="F279" s="4">
        <v>44224</v>
      </c>
      <c r="G279" s="5">
        <v>10346</v>
      </c>
      <c r="H279" s="6">
        <v>131</v>
      </c>
      <c r="I279">
        <v>739</v>
      </c>
      <c r="J279" s="23">
        <f t="shared" si="9"/>
        <v>2083.6105000000002</v>
      </c>
      <c r="K279" s="23">
        <f t="shared" si="10"/>
        <v>8262.3894999999993</v>
      </c>
      <c r="L279" s="23"/>
    </row>
    <row r="280" spans="3:12" x14ac:dyDescent="0.2">
      <c r="C280" t="s">
        <v>44</v>
      </c>
      <c r="D280" t="s">
        <v>12</v>
      </c>
      <c r="E280" t="s">
        <v>10</v>
      </c>
      <c r="F280" s="4">
        <v>44224</v>
      </c>
      <c r="G280" s="5">
        <v>1071</v>
      </c>
      <c r="H280" s="6">
        <v>359</v>
      </c>
      <c r="I280">
        <v>54</v>
      </c>
      <c r="J280" s="23">
        <f t="shared" si="9"/>
        <v>329.3082</v>
      </c>
      <c r="K280" s="23">
        <f t="shared" si="10"/>
        <v>741.69180000000006</v>
      </c>
      <c r="L280" s="23"/>
    </row>
    <row r="281" spans="3:12" x14ac:dyDescent="0.2">
      <c r="C281" t="s">
        <v>47</v>
      </c>
      <c r="D281" t="s">
        <v>24</v>
      </c>
      <c r="E281" t="s">
        <v>50</v>
      </c>
      <c r="F281" s="4">
        <v>44224</v>
      </c>
      <c r="G281" s="5">
        <v>6328</v>
      </c>
      <c r="H281" s="6">
        <v>119</v>
      </c>
      <c r="I281">
        <v>791</v>
      </c>
      <c r="J281" s="23">
        <f t="shared" si="9"/>
        <v>6520.1339000000007</v>
      </c>
      <c r="K281" s="23">
        <f t="shared" si="10"/>
        <v>-192.13390000000072</v>
      </c>
      <c r="L281" s="23"/>
    </row>
    <row r="282" spans="3:12" x14ac:dyDescent="0.2">
      <c r="C282" t="s">
        <v>53</v>
      </c>
      <c r="D282" t="s">
        <v>12</v>
      </c>
      <c r="E282" t="s">
        <v>38</v>
      </c>
      <c r="F282" s="4">
        <v>44224</v>
      </c>
      <c r="G282" s="5">
        <v>1820</v>
      </c>
      <c r="H282" s="6">
        <v>143</v>
      </c>
      <c r="I282">
        <v>68</v>
      </c>
      <c r="J282" s="23">
        <f t="shared" si="9"/>
        <v>431.22879999999998</v>
      </c>
      <c r="K282" s="23">
        <f t="shared" si="10"/>
        <v>1388.7712000000001</v>
      </c>
      <c r="L282" s="23"/>
    </row>
    <row r="283" spans="3:12" x14ac:dyDescent="0.2">
      <c r="C283" t="s">
        <v>41</v>
      </c>
      <c r="D283" t="s">
        <v>21</v>
      </c>
      <c r="E283" t="s">
        <v>45</v>
      </c>
      <c r="F283" s="4">
        <v>44224</v>
      </c>
      <c r="G283" s="5">
        <v>3437</v>
      </c>
      <c r="H283" s="6">
        <v>179</v>
      </c>
      <c r="I283">
        <v>157</v>
      </c>
      <c r="J283" s="23">
        <f t="shared" si="9"/>
        <v>1800.6016</v>
      </c>
      <c r="K283" s="23">
        <f t="shared" si="10"/>
        <v>1636.3984</v>
      </c>
      <c r="L283" s="23"/>
    </row>
    <row r="284" spans="3:12" x14ac:dyDescent="0.2">
      <c r="C284" t="s">
        <v>20</v>
      </c>
      <c r="D284" t="s">
        <v>24</v>
      </c>
      <c r="E284" t="s">
        <v>13</v>
      </c>
      <c r="F284" s="4">
        <v>44224</v>
      </c>
      <c r="G284" s="5">
        <v>4550</v>
      </c>
      <c r="H284" s="6">
        <v>214</v>
      </c>
      <c r="I284">
        <v>455</v>
      </c>
      <c r="J284" s="23">
        <f t="shared" si="9"/>
        <v>109.42749999999999</v>
      </c>
      <c r="K284" s="23">
        <f t="shared" si="10"/>
        <v>4440.5725000000002</v>
      </c>
      <c r="L284" s="23"/>
    </row>
    <row r="285" spans="3:12" x14ac:dyDescent="0.2">
      <c r="C285" t="s">
        <v>8</v>
      </c>
      <c r="D285" t="s">
        <v>12</v>
      </c>
      <c r="E285" t="s">
        <v>42</v>
      </c>
      <c r="F285" s="4">
        <v>44224</v>
      </c>
      <c r="G285" s="5">
        <v>2968</v>
      </c>
      <c r="H285" s="6">
        <v>259</v>
      </c>
      <c r="I285">
        <v>110</v>
      </c>
      <c r="J285" s="23">
        <f t="shared" si="9"/>
        <v>272.51399999999995</v>
      </c>
      <c r="K285" s="23">
        <f t="shared" si="10"/>
        <v>2695.4859999999999</v>
      </c>
      <c r="L285" s="23"/>
    </row>
    <row r="286" spans="3:12" x14ac:dyDescent="0.2">
      <c r="C286" t="s">
        <v>25</v>
      </c>
      <c r="D286" t="s">
        <v>15</v>
      </c>
      <c r="E286" t="s">
        <v>37</v>
      </c>
      <c r="F286" s="4">
        <v>44224</v>
      </c>
      <c r="G286" s="5">
        <v>12565</v>
      </c>
      <c r="H286" s="6">
        <v>4</v>
      </c>
      <c r="I286">
        <v>898</v>
      </c>
      <c r="J286" s="23">
        <f t="shared" si="9"/>
        <v>2531.9110000000001</v>
      </c>
      <c r="K286" s="23">
        <f t="shared" si="10"/>
        <v>10033.089</v>
      </c>
      <c r="L286" s="23"/>
    </row>
    <row r="287" spans="3:12" x14ac:dyDescent="0.2">
      <c r="C287" t="s">
        <v>20</v>
      </c>
      <c r="D287" t="s">
        <v>12</v>
      </c>
      <c r="E287" t="s">
        <v>31</v>
      </c>
      <c r="F287" s="4">
        <v>44224</v>
      </c>
      <c r="G287" s="5">
        <v>8246</v>
      </c>
      <c r="H287" s="6">
        <v>294</v>
      </c>
      <c r="I287">
        <v>318</v>
      </c>
      <c r="J287" s="23">
        <f t="shared" si="9"/>
        <v>593.1336</v>
      </c>
      <c r="K287" s="23">
        <f t="shared" si="10"/>
        <v>7652.8663999999999</v>
      </c>
      <c r="L287" s="23"/>
    </row>
    <row r="288" spans="3:12" x14ac:dyDescent="0.2">
      <c r="C288" t="s">
        <v>41</v>
      </c>
      <c r="D288" t="s">
        <v>21</v>
      </c>
      <c r="E288" t="s">
        <v>35</v>
      </c>
      <c r="F288" s="4">
        <v>44224</v>
      </c>
      <c r="G288" s="5">
        <v>1190</v>
      </c>
      <c r="H288" s="6">
        <v>137</v>
      </c>
      <c r="I288">
        <v>70</v>
      </c>
      <c r="J288" s="23">
        <f t="shared" si="9"/>
        <v>158.59200000000001</v>
      </c>
      <c r="K288" s="23">
        <f t="shared" si="10"/>
        <v>1031.4079999999999</v>
      </c>
      <c r="L288" s="23"/>
    </row>
    <row r="289" spans="3:12" x14ac:dyDescent="0.2">
      <c r="C289" t="s">
        <v>59</v>
      </c>
      <c r="D289" t="s">
        <v>9</v>
      </c>
      <c r="E289" t="s">
        <v>37</v>
      </c>
      <c r="F289" s="4">
        <v>44224</v>
      </c>
      <c r="G289" s="5">
        <v>3283</v>
      </c>
      <c r="H289" s="6">
        <v>146</v>
      </c>
      <c r="I289">
        <v>183</v>
      </c>
      <c r="J289" s="23">
        <f t="shared" si="9"/>
        <v>515.96850000000006</v>
      </c>
      <c r="K289" s="23">
        <f t="shared" si="10"/>
        <v>2767.0315000000001</v>
      </c>
      <c r="L289" s="23"/>
    </row>
    <row r="290" spans="3:12" x14ac:dyDescent="0.2">
      <c r="C290" t="s">
        <v>56</v>
      </c>
      <c r="D290" t="s">
        <v>26</v>
      </c>
      <c r="E290" t="s">
        <v>19</v>
      </c>
      <c r="F290" s="4">
        <v>44224</v>
      </c>
      <c r="G290" s="5">
        <v>3087</v>
      </c>
      <c r="H290" s="6">
        <v>300</v>
      </c>
      <c r="I290">
        <v>115</v>
      </c>
      <c r="J290" s="23">
        <f t="shared" si="9"/>
        <v>907.47649999999999</v>
      </c>
      <c r="K290" s="23">
        <f t="shared" si="10"/>
        <v>2179.5235000000002</v>
      </c>
      <c r="L290" s="23"/>
    </row>
    <row r="291" spans="3:12" x14ac:dyDescent="0.2">
      <c r="C291" t="s">
        <v>23</v>
      </c>
      <c r="D291" t="s">
        <v>21</v>
      </c>
      <c r="E291" t="s">
        <v>45</v>
      </c>
      <c r="F291" s="4">
        <v>44224</v>
      </c>
      <c r="G291" s="5">
        <v>6531</v>
      </c>
      <c r="H291" s="6">
        <v>244</v>
      </c>
      <c r="I291">
        <v>297</v>
      </c>
      <c r="J291" s="23">
        <f t="shared" si="9"/>
        <v>3406.2336</v>
      </c>
      <c r="K291" s="23">
        <f t="shared" si="10"/>
        <v>3124.7664</v>
      </c>
      <c r="L291" s="23"/>
    </row>
    <row r="292" spans="3:12" x14ac:dyDescent="0.2">
      <c r="C292" t="s">
        <v>52</v>
      </c>
      <c r="D292" t="s">
        <v>15</v>
      </c>
      <c r="E292" t="s">
        <v>13</v>
      </c>
      <c r="F292" s="4">
        <v>44224</v>
      </c>
      <c r="G292" s="5">
        <v>4228</v>
      </c>
      <c r="H292" s="6">
        <v>55</v>
      </c>
      <c r="I292">
        <v>249</v>
      </c>
      <c r="J292" s="23">
        <f t="shared" si="9"/>
        <v>59.884499999999996</v>
      </c>
      <c r="K292" s="23">
        <f t="shared" si="10"/>
        <v>4168.1154999999999</v>
      </c>
      <c r="L292" s="23"/>
    </row>
    <row r="293" spans="3:12" x14ac:dyDescent="0.2">
      <c r="C293" t="s">
        <v>59</v>
      </c>
      <c r="D293" t="s">
        <v>15</v>
      </c>
      <c r="E293" t="s">
        <v>29</v>
      </c>
      <c r="F293" s="4">
        <v>44224</v>
      </c>
      <c r="G293" s="5">
        <v>10094</v>
      </c>
      <c r="H293" s="6">
        <v>118</v>
      </c>
      <c r="I293">
        <v>389</v>
      </c>
      <c r="J293" s="23">
        <f t="shared" si="9"/>
        <v>349.71100000000001</v>
      </c>
      <c r="K293" s="23">
        <f t="shared" si="10"/>
        <v>9744.2890000000007</v>
      </c>
      <c r="L293" s="23"/>
    </row>
    <row r="294" spans="3:12" x14ac:dyDescent="0.2">
      <c r="C294" t="s">
        <v>60</v>
      </c>
      <c r="D294" t="s">
        <v>9</v>
      </c>
      <c r="E294" t="s">
        <v>31</v>
      </c>
      <c r="F294" s="4">
        <v>44224</v>
      </c>
      <c r="G294" s="5">
        <v>182</v>
      </c>
      <c r="H294" s="6">
        <v>46</v>
      </c>
      <c r="I294">
        <v>6</v>
      </c>
      <c r="J294" s="23">
        <f t="shared" si="9"/>
        <v>11.1912</v>
      </c>
      <c r="K294" s="23">
        <f t="shared" si="10"/>
        <v>170.80879999999999</v>
      </c>
      <c r="L294" s="23"/>
    </row>
    <row r="295" spans="3:12" x14ac:dyDescent="0.2">
      <c r="C295" t="s">
        <v>34</v>
      </c>
      <c r="D295" t="s">
        <v>9</v>
      </c>
      <c r="E295" t="s">
        <v>13</v>
      </c>
      <c r="F295" s="4">
        <v>44224</v>
      </c>
      <c r="G295" s="5">
        <v>616</v>
      </c>
      <c r="H295" s="6">
        <v>151</v>
      </c>
      <c r="I295">
        <v>37</v>
      </c>
      <c r="J295" s="23">
        <f t="shared" si="9"/>
        <v>8.8985000000000003</v>
      </c>
      <c r="K295" s="23">
        <f t="shared" si="10"/>
        <v>607.10149999999999</v>
      </c>
      <c r="L295" s="23"/>
    </row>
    <row r="296" spans="3:12" x14ac:dyDescent="0.2">
      <c r="C296" t="s">
        <v>59</v>
      </c>
      <c r="D296" t="s">
        <v>15</v>
      </c>
      <c r="E296" t="s">
        <v>55</v>
      </c>
      <c r="F296" s="4">
        <v>44225</v>
      </c>
      <c r="G296" s="5">
        <v>12131</v>
      </c>
      <c r="H296" s="6">
        <v>121</v>
      </c>
      <c r="I296">
        <v>809</v>
      </c>
      <c r="J296" s="23">
        <f t="shared" si="9"/>
        <v>4061.0182</v>
      </c>
      <c r="K296" s="23">
        <f t="shared" si="10"/>
        <v>8069.9817999999996</v>
      </c>
      <c r="L296" s="23"/>
    </row>
    <row r="297" spans="3:12" x14ac:dyDescent="0.2">
      <c r="C297" t="s">
        <v>53</v>
      </c>
      <c r="D297" t="s">
        <v>15</v>
      </c>
      <c r="E297" t="s">
        <v>42</v>
      </c>
      <c r="F297" s="4">
        <v>44225</v>
      </c>
      <c r="G297" s="5">
        <v>2394</v>
      </c>
      <c r="H297" s="6">
        <v>323</v>
      </c>
      <c r="I297">
        <v>93</v>
      </c>
      <c r="J297" s="23">
        <f t="shared" si="9"/>
        <v>230.39819999999997</v>
      </c>
      <c r="K297" s="23">
        <f t="shared" si="10"/>
        <v>2163.6017999999999</v>
      </c>
      <c r="L297" s="23"/>
    </row>
    <row r="298" spans="3:12" x14ac:dyDescent="0.2">
      <c r="C298" t="s">
        <v>14</v>
      </c>
      <c r="D298" t="s">
        <v>21</v>
      </c>
      <c r="E298" t="s">
        <v>13</v>
      </c>
      <c r="F298" s="4">
        <v>44225</v>
      </c>
      <c r="G298" s="5">
        <v>14287</v>
      </c>
      <c r="H298" s="6">
        <v>89</v>
      </c>
      <c r="I298">
        <v>841</v>
      </c>
      <c r="J298" s="23">
        <f t="shared" si="9"/>
        <v>202.26049999999998</v>
      </c>
      <c r="K298" s="23">
        <f t="shared" si="10"/>
        <v>14084.7395</v>
      </c>
      <c r="L298" s="23"/>
    </row>
    <row r="299" spans="3:12" x14ac:dyDescent="0.2">
      <c r="C299" t="s">
        <v>47</v>
      </c>
      <c r="D299" t="s">
        <v>9</v>
      </c>
      <c r="E299" t="s">
        <v>51</v>
      </c>
      <c r="F299" s="4">
        <v>44225</v>
      </c>
      <c r="G299" s="5">
        <v>10941</v>
      </c>
      <c r="H299" s="6">
        <v>185</v>
      </c>
      <c r="I299">
        <v>730</v>
      </c>
      <c r="J299" s="23">
        <f t="shared" si="9"/>
        <v>9744.4049999999988</v>
      </c>
      <c r="K299" s="23">
        <f t="shared" si="10"/>
        <v>1196.5950000000012</v>
      </c>
      <c r="L299" s="23"/>
    </row>
    <row r="300" spans="3:12" x14ac:dyDescent="0.2">
      <c r="C300" t="s">
        <v>59</v>
      </c>
      <c r="D300" t="s">
        <v>24</v>
      </c>
      <c r="E300" t="s">
        <v>42</v>
      </c>
      <c r="F300" s="4">
        <v>44225</v>
      </c>
      <c r="G300" s="5">
        <v>7777</v>
      </c>
      <c r="H300" s="6">
        <v>345</v>
      </c>
      <c r="I300">
        <v>260</v>
      </c>
      <c r="J300" s="23">
        <f t="shared" si="9"/>
        <v>644.12399999999991</v>
      </c>
      <c r="K300" s="23">
        <f t="shared" si="10"/>
        <v>7132.8760000000002</v>
      </c>
      <c r="L300" s="23"/>
    </row>
    <row r="301" spans="3:12" x14ac:dyDescent="0.2">
      <c r="C301" t="s">
        <v>30</v>
      </c>
      <c r="D301" t="s">
        <v>12</v>
      </c>
      <c r="E301" t="s">
        <v>36</v>
      </c>
      <c r="F301" s="4">
        <v>44225</v>
      </c>
      <c r="G301" s="5">
        <v>9436</v>
      </c>
      <c r="H301" s="6">
        <v>7</v>
      </c>
      <c r="I301">
        <v>858</v>
      </c>
      <c r="J301" s="23">
        <f t="shared" si="9"/>
        <v>7539.246000000001</v>
      </c>
      <c r="K301" s="23">
        <f t="shared" si="10"/>
        <v>1896.753999999999</v>
      </c>
      <c r="L301" s="23"/>
    </row>
    <row r="302" spans="3:12" x14ac:dyDescent="0.2">
      <c r="C302" t="s">
        <v>53</v>
      </c>
      <c r="D302" t="s">
        <v>12</v>
      </c>
      <c r="E302" t="s">
        <v>46</v>
      </c>
      <c r="F302" s="4">
        <v>44225</v>
      </c>
      <c r="G302" s="5">
        <v>1267</v>
      </c>
      <c r="H302" s="6">
        <v>104</v>
      </c>
      <c r="I302">
        <v>116</v>
      </c>
      <c r="J302" s="23">
        <f t="shared" si="9"/>
        <v>184.846</v>
      </c>
      <c r="K302" s="23">
        <f t="shared" si="10"/>
        <v>1082.154</v>
      </c>
      <c r="L302" s="23"/>
    </row>
    <row r="303" spans="3:12" x14ac:dyDescent="0.2">
      <c r="C303" t="s">
        <v>53</v>
      </c>
      <c r="D303" t="s">
        <v>15</v>
      </c>
      <c r="E303" t="s">
        <v>38</v>
      </c>
      <c r="F303" s="4">
        <v>44225</v>
      </c>
      <c r="G303" s="5">
        <v>8806</v>
      </c>
      <c r="H303" s="6">
        <v>32</v>
      </c>
      <c r="I303">
        <v>327</v>
      </c>
      <c r="J303" s="23">
        <f t="shared" si="9"/>
        <v>2073.7031999999999</v>
      </c>
      <c r="K303" s="23">
        <f t="shared" si="10"/>
        <v>6732.2968000000001</v>
      </c>
      <c r="L303" s="23"/>
    </row>
    <row r="304" spans="3:12" x14ac:dyDescent="0.2">
      <c r="C304" t="s">
        <v>30</v>
      </c>
      <c r="D304" t="s">
        <v>24</v>
      </c>
      <c r="E304" t="s">
        <v>45</v>
      </c>
      <c r="F304" s="4">
        <v>44225</v>
      </c>
      <c r="G304" s="5">
        <v>3640</v>
      </c>
      <c r="H304" s="6">
        <v>403</v>
      </c>
      <c r="I304">
        <v>243</v>
      </c>
      <c r="J304" s="23">
        <f t="shared" si="9"/>
        <v>2786.9184</v>
      </c>
      <c r="K304" s="23">
        <f t="shared" si="10"/>
        <v>853.08159999999998</v>
      </c>
      <c r="L304" s="23"/>
    </row>
    <row r="305" spans="3:12" x14ac:dyDescent="0.2">
      <c r="C305" t="s">
        <v>53</v>
      </c>
      <c r="D305" t="s">
        <v>24</v>
      </c>
      <c r="E305" t="s">
        <v>29</v>
      </c>
      <c r="F305" s="4">
        <v>44225</v>
      </c>
      <c r="G305" s="5">
        <v>4900</v>
      </c>
      <c r="H305" s="6">
        <v>239</v>
      </c>
      <c r="I305">
        <v>182</v>
      </c>
      <c r="J305" s="23">
        <f t="shared" si="9"/>
        <v>163.61799999999999</v>
      </c>
      <c r="K305" s="23">
        <f t="shared" si="10"/>
        <v>4736.3819999999996</v>
      </c>
      <c r="L305" s="23"/>
    </row>
    <row r="306" spans="3:12" x14ac:dyDescent="0.2">
      <c r="C306" t="s">
        <v>32</v>
      </c>
      <c r="D306" t="s">
        <v>26</v>
      </c>
      <c r="E306" t="s">
        <v>13</v>
      </c>
      <c r="F306" s="4">
        <v>44225</v>
      </c>
      <c r="G306" s="5">
        <v>5558</v>
      </c>
      <c r="H306" s="6">
        <v>219</v>
      </c>
      <c r="I306">
        <v>348</v>
      </c>
      <c r="J306" s="23">
        <f t="shared" si="9"/>
        <v>83.694000000000003</v>
      </c>
      <c r="K306" s="23">
        <f t="shared" si="10"/>
        <v>5474.3059999999996</v>
      </c>
      <c r="L306" s="23"/>
    </row>
    <row r="307" spans="3:12" x14ac:dyDescent="0.2">
      <c r="C307" t="s">
        <v>39</v>
      </c>
      <c r="D307" t="s">
        <v>9</v>
      </c>
      <c r="E307" t="s">
        <v>51</v>
      </c>
      <c r="F307" s="4">
        <v>44225</v>
      </c>
      <c r="G307" s="5">
        <v>9142</v>
      </c>
      <c r="H307" s="6">
        <v>1</v>
      </c>
      <c r="I307">
        <v>436</v>
      </c>
      <c r="J307" s="23">
        <f t="shared" si="9"/>
        <v>5819.9459999999999</v>
      </c>
      <c r="K307" s="23">
        <f t="shared" si="10"/>
        <v>3322.0540000000001</v>
      </c>
      <c r="L307" s="23"/>
    </row>
    <row r="308" spans="3:12" x14ac:dyDescent="0.2">
      <c r="C308" t="s">
        <v>11</v>
      </c>
      <c r="D308" t="s">
        <v>24</v>
      </c>
      <c r="E308" t="s">
        <v>35</v>
      </c>
      <c r="F308" s="4">
        <v>44225</v>
      </c>
      <c r="G308" s="5">
        <v>3514</v>
      </c>
      <c r="H308" s="6">
        <v>143</v>
      </c>
      <c r="I308">
        <v>235</v>
      </c>
      <c r="J308" s="23">
        <f t="shared" si="9"/>
        <v>532.41600000000005</v>
      </c>
      <c r="K308" s="23">
        <f t="shared" si="10"/>
        <v>2981.5839999999998</v>
      </c>
      <c r="L308" s="23"/>
    </row>
    <row r="309" spans="3:12" x14ac:dyDescent="0.2">
      <c r="C309" t="s">
        <v>18</v>
      </c>
      <c r="D309" t="s">
        <v>12</v>
      </c>
      <c r="E309" t="s">
        <v>49</v>
      </c>
      <c r="F309" s="4">
        <v>44225</v>
      </c>
      <c r="G309" s="5">
        <v>140</v>
      </c>
      <c r="H309" s="6">
        <v>91</v>
      </c>
      <c r="I309">
        <v>10</v>
      </c>
      <c r="J309" s="23">
        <f t="shared" si="9"/>
        <v>28</v>
      </c>
      <c r="K309" s="23">
        <f t="shared" si="10"/>
        <v>112</v>
      </c>
      <c r="L309" s="23"/>
    </row>
    <row r="310" spans="3:12" x14ac:dyDescent="0.2">
      <c r="C310" t="s">
        <v>44</v>
      </c>
      <c r="D310" t="s">
        <v>24</v>
      </c>
      <c r="E310" t="s">
        <v>40</v>
      </c>
      <c r="F310" s="4">
        <v>44228</v>
      </c>
      <c r="G310" s="5">
        <v>11844</v>
      </c>
      <c r="H310" s="6">
        <v>211</v>
      </c>
      <c r="I310">
        <v>439</v>
      </c>
      <c r="J310" s="23">
        <f t="shared" si="9"/>
        <v>4042.5754000000002</v>
      </c>
      <c r="K310" s="23">
        <f t="shared" si="10"/>
        <v>7801.4246000000003</v>
      </c>
      <c r="L310" s="23"/>
    </row>
    <row r="311" spans="3:12" x14ac:dyDescent="0.2">
      <c r="C311" t="s">
        <v>57</v>
      </c>
      <c r="D311" t="s">
        <v>9</v>
      </c>
      <c r="E311" t="s">
        <v>31</v>
      </c>
      <c r="F311" s="4">
        <v>44228</v>
      </c>
      <c r="G311" s="5">
        <v>6517</v>
      </c>
      <c r="H311" s="6">
        <v>54</v>
      </c>
      <c r="I311">
        <v>233</v>
      </c>
      <c r="J311" s="23">
        <f t="shared" si="9"/>
        <v>434.59159999999997</v>
      </c>
      <c r="K311" s="23">
        <f t="shared" si="10"/>
        <v>6082.4084000000003</v>
      </c>
      <c r="L311" s="23"/>
    </row>
    <row r="312" spans="3:12" x14ac:dyDescent="0.2">
      <c r="C312" t="s">
        <v>53</v>
      </c>
      <c r="D312" t="s">
        <v>21</v>
      </c>
      <c r="E312" t="s">
        <v>31</v>
      </c>
      <c r="F312" s="4">
        <v>44228</v>
      </c>
      <c r="G312" s="5">
        <v>8715</v>
      </c>
      <c r="H312" s="6">
        <v>24</v>
      </c>
      <c r="I312">
        <v>282</v>
      </c>
      <c r="J312" s="23">
        <f t="shared" si="9"/>
        <v>525.9864</v>
      </c>
      <c r="K312" s="23">
        <f t="shared" si="10"/>
        <v>8189.0136000000002</v>
      </c>
      <c r="L312" s="23"/>
    </row>
    <row r="313" spans="3:12" x14ac:dyDescent="0.2">
      <c r="C313" t="s">
        <v>58</v>
      </c>
      <c r="D313" t="s">
        <v>21</v>
      </c>
      <c r="E313" t="s">
        <v>27</v>
      </c>
      <c r="F313" s="4">
        <v>44228</v>
      </c>
      <c r="G313" s="5">
        <v>4851</v>
      </c>
      <c r="H313" s="6">
        <v>455</v>
      </c>
      <c r="I313">
        <v>180</v>
      </c>
      <c r="J313" s="23">
        <f t="shared" si="9"/>
        <v>317.25</v>
      </c>
      <c r="K313" s="23">
        <f t="shared" si="10"/>
        <v>4533.75</v>
      </c>
      <c r="L313" s="23"/>
    </row>
    <row r="314" spans="3:12" x14ac:dyDescent="0.2">
      <c r="C314" t="s">
        <v>8</v>
      </c>
      <c r="D314" t="s">
        <v>15</v>
      </c>
      <c r="E314" t="s">
        <v>27</v>
      </c>
      <c r="F314" s="4">
        <v>44228</v>
      </c>
      <c r="G314" s="5">
        <v>10983</v>
      </c>
      <c r="H314" s="6">
        <v>185</v>
      </c>
      <c r="I314">
        <v>379</v>
      </c>
      <c r="J314" s="23">
        <f t="shared" si="9"/>
        <v>667.98749999999995</v>
      </c>
      <c r="K314" s="23">
        <f t="shared" si="10"/>
        <v>10315.012500000001</v>
      </c>
      <c r="L314" s="23"/>
    </row>
    <row r="315" spans="3:12" x14ac:dyDescent="0.2">
      <c r="C315" t="s">
        <v>60</v>
      </c>
      <c r="D315" t="s">
        <v>26</v>
      </c>
      <c r="E315" t="s">
        <v>17</v>
      </c>
      <c r="F315" s="4">
        <v>44228</v>
      </c>
      <c r="G315" s="5">
        <v>3290</v>
      </c>
      <c r="H315" s="6">
        <v>75</v>
      </c>
      <c r="I315">
        <v>329</v>
      </c>
      <c r="J315" s="23">
        <f t="shared" si="9"/>
        <v>2000.6819</v>
      </c>
      <c r="K315" s="23">
        <f t="shared" si="10"/>
        <v>1289.3181</v>
      </c>
      <c r="L315" s="23"/>
    </row>
    <row r="316" spans="3:12" x14ac:dyDescent="0.2">
      <c r="C316" t="s">
        <v>47</v>
      </c>
      <c r="D316" t="s">
        <v>26</v>
      </c>
      <c r="E316" t="s">
        <v>27</v>
      </c>
      <c r="F316" s="4">
        <v>44228</v>
      </c>
      <c r="G316" s="5">
        <v>6545</v>
      </c>
      <c r="H316" s="6">
        <v>86</v>
      </c>
      <c r="I316">
        <v>212</v>
      </c>
      <c r="J316" s="23">
        <f t="shared" si="9"/>
        <v>373.65</v>
      </c>
      <c r="K316" s="23">
        <f t="shared" si="10"/>
        <v>6171.35</v>
      </c>
      <c r="L316" s="23"/>
    </row>
    <row r="317" spans="3:12" x14ac:dyDescent="0.2">
      <c r="C317" t="s">
        <v>57</v>
      </c>
      <c r="D317" t="s">
        <v>12</v>
      </c>
      <c r="E317" t="s">
        <v>50</v>
      </c>
      <c r="F317" s="4">
        <v>44228</v>
      </c>
      <c r="G317" s="5">
        <v>441</v>
      </c>
      <c r="H317" s="6">
        <v>7</v>
      </c>
      <c r="I317">
        <v>45</v>
      </c>
      <c r="J317" s="23">
        <f t="shared" si="9"/>
        <v>370.93050000000005</v>
      </c>
      <c r="K317" s="23">
        <f t="shared" si="10"/>
        <v>70.069499999999948</v>
      </c>
      <c r="L317" s="23"/>
    </row>
    <row r="318" spans="3:12" x14ac:dyDescent="0.2">
      <c r="C318" t="s">
        <v>25</v>
      </c>
      <c r="D318" t="s">
        <v>21</v>
      </c>
      <c r="E318" t="s">
        <v>45</v>
      </c>
      <c r="F318" s="4">
        <v>44228</v>
      </c>
      <c r="G318" s="5">
        <v>9849</v>
      </c>
      <c r="H318" s="6">
        <v>75</v>
      </c>
      <c r="I318">
        <v>580</v>
      </c>
      <c r="J318" s="23">
        <f t="shared" si="9"/>
        <v>6651.9039999999995</v>
      </c>
      <c r="K318" s="23">
        <f t="shared" si="10"/>
        <v>3197.0960000000005</v>
      </c>
      <c r="L318" s="23"/>
    </row>
    <row r="319" spans="3:12" x14ac:dyDescent="0.2">
      <c r="C319" t="s">
        <v>41</v>
      </c>
      <c r="D319" t="s">
        <v>9</v>
      </c>
      <c r="E319" t="s">
        <v>13</v>
      </c>
      <c r="F319" s="4">
        <v>44228</v>
      </c>
      <c r="G319" s="5">
        <v>3073</v>
      </c>
      <c r="H319" s="6">
        <v>9</v>
      </c>
      <c r="I319">
        <v>308</v>
      </c>
      <c r="J319" s="23">
        <f t="shared" si="9"/>
        <v>74.073999999999998</v>
      </c>
      <c r="K319" s="23">
        <f t="shared" si="10"/>
        <v>2998.9259999999999</v>
      </c>
      <c r="L319" s="23"/>
    </row>
    <row r="320" spans="3:12" x14ac:dyDescent="0.2">
      <c r="C320" t="s">
        <v>20</v>
      </c>
      <c r="D320" t="s">
        <v>15</v>
      </c>
      <c r="E320" t="s">
        <v>27</v>
      </c>
      <c r="F320" s="4">
        <v>44228</v>
      </c>
      <c r="G320" s="5">
        <v>4452</v>
      </c>
      <c r="H320" s="6">
        <v>75</v>
      </c>
      <c r="I320">
        <v>149</v>
      </c>
      <c r="J320" s="23">
        <f t="shared" si="9"/>
        <v>262.61250000000001</v>
      </c>
      <c r="K320" s="23">
        <f t="shared" si="10"/>
        <v>4189.3874999999998</v>
      </c>
      <c r="L320" s="23"/>
    </row>
    <row r="321" spans="3:12" x14ac:dyDescent="0.2">
      <c r="C321" t="s">
        <v>14</v>
      </c>
      <c r="D321" t="s">
        <v>12</v>
      </c>
      <c r="E321" t="s">
        <v>22</v>
      </c>
      <c r="F321" s="4">
        <v>44228</v>
      </c>
      <c r="G321" s="5">
        <v>10220</v>
      </c>
      <c r="H321" s="6">
        <v>105</v>
      </c>
      <c r="I321">
        <v>538</v>
      </c>
      <c r="J321" s="23">
        <f t="shared" si="9"/>
        <v>374.34039999999999</v>
      </c>
      <c r="K321" s="23">
        <f t="shared" si="10"/>
        <v>9845.6596000000009</v>
      </c>
      <c r="L321" s="23"/>
    </row>
    <row r="322" spans="3:12" x14ac:dyDescent="0.2">
      <c r="C322" t="s">
        <v>41</v>
      </c>
      <c r="D322" t="s">
        <v>24</v>
      </c>
      <c r="E322" t="s">
        <v>50</v>
      </c>
      <c r="F322" s="4">
        <v>44228</v>
      </c>
      <c r="G322" s="5">
        <v>3150</v>
      </c>
      <c r="H322" s="6">
        <v>11</v>
      </c>
      <c r="I322">
        <v>210</v>
      </c>
      <c r="J322" s="23">
        <f t="shared" si="9"/>
        <v>1731.009</v>
      </c>
      <c r="K322" s="23">
        <f t="shared" si="10"/>
        <v>1418.991</v>
      </c>
      <c r="L322" s="23"/>
    </row>
    <row r="323" spans="3:12" x14ac:dyDescent="0.2">
      <c r="C323" t="s">
        <v>53</v>
      </c>
      <c r="D323" t="s">
        <v>15</v>
      </c>
      <c r="E323" t="s">
        <v>55</v>
      </c>
      <c r="F323" s="4">
        <v>44228</v>
      </c>
      <c r="G323" s="5">
        <v>6083</v>
      </c>
      <c r="H323" s="6">
        <v>43</v>
      </c>
      <c r="I323">
        <v>381</v>
      </c>
      <c r="J323" s="23">
        <f t="shared" si="9"/>
        <v>1912.5437999999999</v>
      </c>
      <c r="K323" s="23">
        <f t="shared" si="10"/>
        <v>4170.4562000000005</v>
      </c>
      <c r="L323" s="23"/>
    </row>
    <row r="324" spans="3:12" x14ac:dyDescent="0.2">
      <c r="C324" t="s">
        <v>56</v>
      </c>
      <c r="D324" t="s">
        <v>24</v>
      </c>
      <c r="E324" t="s">
        <v>46</v>
      </c>
      <c r="F324" s="4">
        <v>44228</v>
      </c>
      <c r="G324" s="5">
        <v>14063</v>
      </c>
      <c r="H324" s="6">
        <v>140</v>
      </c>
      <c r="I324">
        <v>1407</v>
      </c>
      <c r="J324" s="23">
        <f t="shared" si="9"/>
        <v>2242.0544999999997</v>
      </c>
      <c r="K324" s="23">
        <f t="shared" si="10"/>
        <v>11820.9455</v>
      </c>
      <c r="L324" s="23"/>
    </row>
    <row r="325" spans="3:12" x14ac:dyDescent="0.2">
      <c r="C325" t="s">
        <v>53</v>
      </c>
      <c r="D325" t="s">
        <v>24</v>
      </c>
      <c r="E325" t="s">
        <v>50</v>
      </c>
      <c r="F325" s="4">
        <v>44228</v>
      </c>
      <c r="G325" s="5">
        <v>4578</v>
      </c>
      <c r="H325" s="6">
        <v>256</v>
      </c>
      <c r="I325">
        <v>306</v>
      </c>
      <c r="J325" s="23">
        <f t="shared" si="9"/>
        <v>2522.3274000000001</v>
      </c>
      <c r="K325" s="23">
        <f t="shared" si="10"/>
        <v>2055.6725999999999</v>
      </c>
      <c r="L325" s="23"/>
    </row>
    <row r="326" spans="3:12" x14ac:dyDescent="0.2">
      <c r="C326" t="s">
        <v>18</v>
      </c>
      <c r="D326" t="s">
        <v>21</v>
      </c>
      <c r="E326" t="s">
        <v>13</v>
      </c>
      <c r="F326" s="4">
        <v>44228</v>
      </c>
      <c r="G326" s="5">
        <v>6454</v>
      </c>
      <c r="H326" s="6">
        <v>21</v>
      </c>
      <c r="I326">
        <v>461</v>
      </c>
      <c r="J326" s="23">
        <f t="shared" si="9"/>
        <v>110.87049999999999</v>
      </c>
      <c r="K326" s="23">
        <f t="shared" si="10"/>
        <v>6343.1295</v>
      </c>
      <c r="L326" s="23"/>
    </row>
    <row r="327" spans="3:12" x14ac:dyDescent="0.2">
      <c r="C327" t="s">
        <v>44</v>
      </c>
      <c r="D327" t="s">
        <v>15</v>
      </c>
      <c r="E327" t="s">
        <v>19</v>
      </c>
      <c r="F327" s="4">
        <v>44229</v>
      </c>
      <c r="G327" s="5">
        <v>6650</v>
      </c>
      <c r="H327" s="6">
        <v>166</v>
      </c>
      <c r="I327">
        <v>256</v>
      </c>
      <c r="J327" s="23">
        <f t="shared" ref="J327:J390" si="11">_xlfn.XLOOKUP(E327,$N$7:$N$28,$Q$7:$Q$28)*I327</f>
        <v>2020.1215999999999</v>
      </c>
      <c r="K327" s="23">
        <f t="shared" ref="K327:K390" si="12">G327-J327</f>
        <v>4629.8783999999996</v>
      </c>
      <c r="L327" s="23"/>
    </row>
    <row r="328" spans="3:12" x14ac:dyDescent="0.2">
      <c r="C328" t="s">
        <v>8</v>
      </c>
      <c r="D328" t="s">
        <v>21</v>
      </c>
      <c r="E328" t="s">
        <v>43</v>
      </c>
      <c r="F328" s="4">
        <v>44229</v>
      </c>
      <c r="G328" s="5">
        <v>2436</v>
      </c>
      <c r="H328" s="6">
        <v>203</v>
      </c>
      <c r="I328">
        <v>94</v>
      </c>
      <c r="J328" s="23">
        <f t="shared" si="11"/>
        <v>442.411</v>
      </c>
      <c r="K328" s="23">
        <f t="shared" si="12"/>
        <v>1993.5889999999999</v>
      </c>
      <c r="L328" s="23"/>
    </row>
    <row r="329" spans="3:12" x14ac:dyDescent="0.2">
      <c r="C329" t="s">
        <v>60</v>
      </c>
      <c r="D329" t="s">
        <v>9</v>
      </c>
      <c r="E329" t="s">
        <v>45</v>
      </c>
      <c r="F329" s="4">
        <v>44229</v>
      </c>
      <c r="G329" s="5">
        <v>6944</v>
      </c>
      <c r="H329" s="6">
        <v>33</v>
      </c>
      <c r="I329">
        <v>331</v>
      </c>
      <c r="J329" s="23">
        <f t="shared" si="11"/>
        <v>3796.1727999999998</v>
      </c>
      <c r="K329" s="23">
        <f t="shared" si="12"/>
        <v>3147.8272000000002</v>
      </c>
      <c r="L329" s="23"/>
    </row>
    <row r="330" spans="3:12" x14ac:dyDescent="0.2">
      <c r="C330" t="s">
        <v>58</v>
      </c>
      <c r="D330" t="s">
        <v>21</v>
      </c>
      <c r="E330" t="s">
        <v>38</v>
      </c>
      <c r="F330" s="4">
        <v>44229</v>
      </c>
      <c r="G330" s="5">
        <v>19817</v>
      </c>
      <c r="H330" s="6">
        <v>126</v>
      </c>
      <c r="I330">
        <v>684</v>
      </c>
      <c r="J330" s="23">
        <f t="shared" si="11"/>
        <v>4337.6543999999994</v>
      </c>
      <c r="K330" s="23">
        <f t="shared" si="12"/>
        <v>15479.345600000001</v>
      </c>
      <c r="L330" s="23"/>
    </row>
    <row r="331" spans="3:12" x14ac:dyDescent="0.2">
      <c r="C331" t="s">
        <v>8</v>
      </c>
      <c r="D331" t="s">
        <v>21</v>
      </c>
      <c r="E331" t="s">
        <v>49</v>
      </c>
      <c r="F331" s="4">
        <v>44229</v>
      </c>
      <c r="G331" s="5">
        <v>3521</v>
      </c>
      <c r="H331" s="6">
        <v>50</v>
      </c>
      <c r="I331">
        <v>235</v>
      </c>
      <c r="J331" s="23">
        <f t="shared" si="11"/>
        <v>658</v>
      </c>
      <c r="K331" s="23">
        <f t="shared" si="12"/>
        <v>2863</v>
      </c>
      <c r="L331" s="23"/>
    </row>
    <row r="332" spans="3:12" x14ac:dyDescent="0.2">
      <c r="C332" t="s">
        <v>14</v>
      </c>
      <c r="D332" t="s">
        <v>15</v>
      </c>
      <c r="E332" t="s">
        <v>38</v>
      </c>
      <c r="F332" s="4">
        <v>44229</v>
      </c>
      <c r="G332" s="5">
        <v>10458</v>
      </c>
      <c r="H332" s="6">
        <v>546</v>
      </c>
      <c r="I332">
        <v>327</v>
      </c>
      <c r="J332" s="23">
        <f t="shared" si="11"/>
        <v>2073.7031999999999</v>
      </c>
      <c r="K332" s="23">
        <f t="shared" si="12"/>
        <v>8384.2968000000001</v>
      </c>
      <c r="L332" s="23"/>
    </row>
    <row r="333" spans="3:12" x14ac:dyDescent="0.2">
      <c r="C333" t="s">
        <v>59</v>
      </c>
      <c r="D333" t="s">
        <v>9</v>
      </c>
      <c r="E333" t="s">
        <v>16</v>
      </c>
      <c r="F333" s="4">
        <v>44229</v>
      </c>
      <c r="G333" s="5">
        <v>1302</v>
      </c>
      <c r="H333" s="6">
        <v>401</v>
      </c>
      <c r="I333">
        <v>57</v>
      </c>
      <c r="J333" s="23">
        <f t="shared" si="11"/>
        <v>265.57440000000003</v>
      </c>
      <c r="K333" s="23">
        <f t="shared" si="12"/>
        <v>1036.4256</v>
      </c>
      <c r="L333" s="23"/>
    </row>
    <row r="334" spans="3:12" x14ac:dyDescent="0.2">
      <c r="C334" t="s">
        <v>28</v>
      </c>
      <c r="D334" t="s">
        <v>26</v>
      </c>
      <c r="E334" t="s">
        <v>38</v>
      </c>
      <c r="F334" s="4">
        <v>44229</v>
      </c>
      <c r="G334" s="5">
        <v>7952</v>
      </c>
      <c r="H334" s="6">
        <v>221</v>
      </c>
      <c r="I334">
        <v>249</v>
      </c>
      <c r="J334" s="23">
        <f t="shared" si="11"/>
        <v>1579.0583999999999</v>
      </c>
      <c r="K334" s="23">
        <f t="shared" si="12"/>
        <v>6372.9416000000001</v>
      </c>
      <c r="L334" s="23"/>
    </row>
    <row r="335" spans="3:12" x14ac:dyDescent="0.2">
      <c r="C335" t="s">
        <v>54</v>
      </c>
      <c r="D335" t="s">
        <v>26</v>
      </c>
      <c r="E335" t="s">
        <v>37</v>
      </c>
      <c r="F335" s="4">
        <v>44229</v>
      </c>
      <c r="G335" s="5">
        <v>4753</v>
      </c>
      <c r="H335" s="6">
        <v>133</v>
      </c>
      <c r="I335">
        <v>265</v>
      </c>
      <c r="J335" s="23">
        <f t="shared" si="11"/>
        <v>747.16750000000002</v>
      </c>
      <c r="K335" s="23">
        <f t="shared" si="12"/>
        <v>4005.8325</v>
      </c>
      <c r="L335" s="23"/>
    </row>
    <row r="336" spans="3:12" x14ac:dyDescent="0.2">
      <c r="C336" t="s">
        <v>47</v>
      </c>
      <c r="D336" t="s">
        <v>21</v>
      </c>
      <c r="E336" t="s">
        <v>22</v>
      </c>
      <c r="F336" s="4">
        <v>44229</v>
      </c>
      <c r="G336" s="5">
        <v>11452</v>
      </c>
      <c r="H336" s="6">
        <v>81</v>
      </c>
      <c r="I336">
        <v>546</v>
      </c>
      <c r="J336" s="23">
        <f t="shared" si="11"/>
        <v>379.90679999999998</v>
      </c>
      <c r="K336" s="23">
        <f t="shared" si="12"/>
        <v>11072.093199999999</v>
      </c>
      <c r="L336" s="23"/>
    </row>
    <row r="337" spans="3:12" x14ac:dyDescent="0.2">
      <c r="C337" t="s">
        <v>57</v>
      </c>
      <c r="D337" t="s">
        <v>21</v>
      </c>
      <c r="E337" t="s">
        <v>40</v>
      </c>
      <c r="F337" s="4">
        <v>44229</v>
      </c>
      <c r="G337" s="5">
        <v>9345</v>
      </c>
      <c r="H337" s="6">
        <v>124</v>
      </c>
      <c r="I337">
        <v>390</v>
      </c>
      <c r="J337" s="23">
        <f t="shared" si="11"/>
        <v>3591.3540000000003</v>
      </c>
      <c r="K337" s="23">
        <f t="shared" si="12"/>
        <v>5753.6459999999997</v>
      </c>
      <c r="L337" s="23"/>
    </row>
    <row r="338" spans="3:12" x14ac:dyDescent="0.2">
      <c r="C338" t="s">
        <v>52</v>
      </c>
      <c r="D338" t="s">
        <v>21</v>
      </c>
      <c r="E338" t="s">
        <v>35</v>
      </c>
      <c r="F338" s="4">
        <v>44229</v>
      </c>
      <c r="G338" s="5">
        <v>7490</v>
      </c>
      <c r="H338" s="6">
        <v>172</v>
      </c>
      <c r="I338">
        <v>357</v>
      </c>
      <c r="J338" s="23">
        <f t="shared" si="11"/>
        <v>808.81920000000002</v>
      </c>
      <c r="K338" s="23">
        <f t="shared" si="12"/>
        <v>6681.1808000000001</v>
      </c>
      <c r="L338" s="23"/>
    </row>
    <row r="339" spans="3:12" x14ac:dyDescent="0.2">
      <c r="C339" t="s">
        <v>39</v>
      </c>
      <c r="D339" t="s">
        <v>21</v>
      </c>
      <c r="E339" t="s">
        <v>27</v>
      </c>
      <c r="F339" s="4">
        <v>44229</v>
      </c>
      <c r="G339" s="5">
        <v>1519</v>
      </c>
      <c r="H339" s="6">
        <v>127</v>
      </c>
      <c r="I339">
        <v>57</v>
      </c>
      <c r="J339" s="23">
        <f t="shared" si="11"/>
        <v>100.46249999999999</v>
      </c>
      <c r="K339" s="23">
        <f t="shared" si="12"/>
        <v>1418.5374999999999</v>
      </c>
      <c r="L339" s="23"/>
    </row>
    <row r="340" spans="3:12" x14ac:dyDescent="0.2">
      <c r="C340" t="s">
        <v>41</v>
      </c>
      <c r="D340" t="s">
        <v>24</v>
      </c>
      <c r="E340" t="s">
        <v>55</v>
      </c>
      <c r="F340" s="4">
        <v>44229</v>
      </c>
      <c r="G340" s="5">
        <v>3087</v>
      </c>
      <c r="H340" s="6">
        <v>135</v>
      </c>
      <c r="I340">
        <v>155</v>
      </c>
      <c r="J340" s="23">
        <f t="shared" si="11"/>
        <v>778.06899999999996</v>
      </c>
      <c r="K340" s="23">
        <f t="shared" si="12"/>
        <v>2308.931</v>
      </c>
      <c r="L340" s="23"/>
    </row>
    <row r="341" spans="3:12" x14ac:dyDescent="0.2">
      <c r="C341" t="s">
        <v>30</v>
      </c>
      <c r="D341" t="s">
        <v>24</v>
      </c>
      <c r="E341" t="s">
        <v>55</v>
      </c>
      <c r="F341" s="4">
        <v>44229</v>
      </c>
      <c r="G341" s="5">
        <v>2352</v>
      </c>
      <c r="H341" s="6">
        <v>178</v>
      </c>
      <c r="I341">
        <v>168</v>
      </c>
      <c r="J341" s="23">
        <f t="shared" si="11"/>
        <v>843.32640000000004</v>
      </c>
      <c r="K341" s="23">
        <f t="shared" si="12"/>
        <v>1508.6736000000001</v>
      </c>
      <c r="L341" s="23"/>
    </row>
    <row r="342" spans="3:12" x14ac:dyDescent="0.2">
      <c r="C342" t="s">
        <v>20</v>
      </c>
      <c r="D342" t="s">
        <v>12</v>
      </c>
      <c r="E342" t="s">
        <v>17</v>
      </c>
      <c r="F342" s="4">
        <v>44229</v>
      </c>
      <c r="G342" s="5">
        <v>11578</v>
      </c>
      <c r="H342" s="6">
        <v>76</v>
      </c>
      <c r="I342">
        <v>891</v>
      </c>
      <c r="J342" s="23">
        <f t="shared" si="11"/>
        <v>5418.2601000000004</v>
      </c>
      <c r="K342" s="23">
        <f t="shared" si="12"/>
        <v>6159.7398999999996</v>
      </c>
      <c r="L342" s="23"/>
    </row>
    <row r="343" spans="3:12" x14ac:dyDescent="0.2">
      <c r="C343" t="s">
        <v>47</v>
      </c>
      <c r="D343" t="s">
        <v>15</v>
      </c>
      <c r="E343" t="s">
        <v>43</v>
      </c>
      <c r="F343" s="4">
        <v>44229</v>
      </c>
      <c r="G343" s="5">
        <v>462</v>
      </c>
      <c r="H343" s="6">
        <v>223</v>
      </c>
      <c r="I343">
        <v>22</v>
      </c>
      <c r="J343" s="23">
        <f t="shared" si="11"/>
        <v>103.54300000000001</v>
      </c>
      <c r="K343" s="23">
        <f t="shared" si="12"/>
        <v>358.45699999999999</v>
      </c>
      <c r="L343" s="23"/>
    </row>
    <row r="344" spans="3:12" x14ac:dyDescent="0.2">
      <c r="C344" t="s">
        <v>59</v>
      </c>
      <c r="D344" t="s">
        <v>21</v>
      </c>
      <c r="E344" t="s">
        <v>29</v>
      </c>
      <c r="F344" s="4">
        <v>44230</v>
      </c>
      <c r="G344" s="5">
        <v>6916</v>
      </c>
      <c r="H344" s="6">
        <v>32</v>
      </c>
      <c r="I344">
        <v>315</v>
      </c>
      <c r="J344" s="23">
        <f t="shared" si="11"/>
        <v>283.185</v>
      </c>
      <c r="K344" s="23">
        <f t="shared" si="12"/>
        <v>6632.8149999999996</v>
      </c>
      <c r="L344" s="23"/>
    </row>
    <row r="345" spans="3:12" x14ac:dyDescent="0.2">
      <c r="C345" t="s">
        <v>47</v>
      </c>
      <c r="D345" t="s">
        <v>21</v>
      </c>
      <c r="E345" t="s">
        <v>36</v>
      </c>
      <c r="F345" s="4">
        <v>44230</v>
      </c>
      <c r="G345" s="5">
        <v>3248</v>
      </c>
      <c r="H345" s="6">
        <v>101</v>
      </c>
      <c r="I345">
        <v>542</v>
      </c>
      <c r="J345" s="23">
        <f t="shared" si="11"/>
        <v>4762.5540000000001</v>
      </c>
      <c r="K345" s="23">
        <f t="shared" si="12"/>
        <v>-1514.5540000000001</v>
      </c>
      <c r="L345" s="23"/>
    </row>
    <row r="346" spans="3:12" x14ac:dyDescent="0.2">
      <c r="C346" t="s">
        <v>39</v>
      </c>
      <c r="D346" t="s">
        <v>12</v>
      </c>
      <c r="E346" t="s">
        <v>31</v>
      </c>
      <c r="F346" s="4">
        <v>44230</v>
      </c>
      <c r="G346" s="5">
        <v>6475</v>
      </c>
      <c r="H346" s="6">
        <v>431</v>
      </c>
      <c r="I346">
        <v>240</v>
      </c>
      <c r="J346" s="23">
        <f t="shared" si="11"/>
        <v>447.64799999999997</v>
      </c>
      <c r="K346" s="23">
        <f t="shared" si="12"/>
        <v>6027.3519999999999</v>
      </c>
      <c r="L346" s="23"/>
    </row>
    <row r="347" spans="3:12" x14ac:dyDescent="0.2">
      <c r="C347" t="s">
        <v>48</v>
      </c>
      <c r="D347" t="s">
        <v>24</v>
      </c>
      <c r="E347" t="s">
        <v>43</v>
      </c>
      <c r="F347" s="4">
        <v>44230</v>
      </c>
      <c r="G347" s="5">
        <v>9009</v>
      </c>
      <c r="H347" s="6">
        <v>129</v>
      </c>
      <c r="I347">
        <v>501</v>
      </c>
      <c r="J347" s="23">
        <f t="shared" si="11"/>
        <v>2357.9565000000002</v>
      </c>
      <c r="K347" s="23">
        <f t="shared" si="12"/>
        <v>6651.0434999999998</v>
      </c>
      <c r="L347" s="23"/>
    </row>
    <row r="348" spans="3:12" x14ac:dyDescent="0.2">
      <c r="C348" t="s">
        <v>20</v>
      </c>
      <c r="D348" t="s">
        <v>12</v>
      </c>
      <c r="E348" t="s">
        <v>13</v>
      </c>
      <c r="F348" s="4">
        <v>44230</v>
      </c>
      <c r="G348" s="5">
        <v>2835</v>
      </c>
      <c r="H348" s="6">
        <v>20</v>
      </c>
      <c r="I348">
        <v>189</v>
      </c>
      <c r="J348" s="23">
        <f t="shared" si="11"/>
        <v>45.454499999999996</v>
      </c>
      <c r="K348" s="23">
        <f t="shared" si="12"/>
        <v>2789.5455000000002</v>
      </c>
      <c r="L348" s="23"/>
    </row>
    <row r="349" spans="3:12" x14ac:dyDescent="0.2">
      <c r="C349" t="s">
        <v>25</v>
      </c>
      <c r="D349" t="s">
        <v>21</v>
      </c>
      <c r="E349" t="s">
        <v>31</v>
      </c>
      <c r="F349" s="4">
        <v>44230</v>
      </c>
      <c r="G349" s="5">
        <v>7644</v>
      </c>
      <c r="H349" s="6">
        <v>77</v>
      </c>
      <c r="I349">
        <v>294</v>
      </c>
      <c r="J349" s="23">
        <f t="shared" si="11"/>
        <v>548.36879999999996</v>
      </c>
      <c r="K349" s="23">
        <f t="shared" si="12"/>
        <v>7095.6311999999998</v>
      </c>
      <c r="L349" s="23"/>
    </row>
    <row r="350" spans="3:12" x14ac:dyDescent="0.2">
      <c r="C350" t="s">
        <v>18</v>
      </c>
      <c r="D350" t="s">
        <v>24</v>
      </c>
      <c r="E350" t="s">
        <v>50</v>
      </c>
      <c r="F350" s="4">
        <v>44230</v>
      </c>
      <c r="G350" s="5">
        <v>3360</v>
      </c>
      <c r="H350" s="6">
        <v>48</v>
      </c>
      <c r="I350">
        <v>240</v>
      </c>
      <c r="J350" s="23">
        <f t="shared" si="11"/>
        <v>1978.296</v>
      </c>
      <c r="K350" s="23">
        <f t="shared" si="12"/>
        <v>1381.704</v>
      </c>
      <c r="L350" s="23"/>
    </row>
    <row r="351" spans="3:12" x14ac:dyDescent="0.2">
      <c r="C351" t="s">
        <v>18</v>
      </c>
      <c r="D351" t="s">
        <v>15</v>
      </c>
      <c r="E351" t="s">
        <v>35</v>
      </c>
      <c r="F351" s="4">
        <v>44230</v>
      </c>
      <c r="G351" s="5">
        <v>1379</v>
      </c>
      <c r="H351" s="6">
        <v>246</v>
      </c>
      <c r="I351">
        <v>99</v>
      </c>
      <c r="J351" s="23">
        <f t="shared" si="11"/>
        <v>224.2944</v>
      </c>
      <c r="K351" s="23">
        <f t="shared" si="12"/>
        <v>1154.7056</v>
      </c>
      <c r="L351" s="23"/>
    </row>
    <row r="352" spans="3:12" x14ac:dyDescent="0.2">
      <c r="C352" t="s">
        <v>34</v>
      </c>
      <c r="D352" t="s">
        <v>15</v>
      </c>
      <c r="E352" t="s">
        <v>27</v>
      </c>
      <c r="F352" s="4">
        <v>44230</v>
      </c>
      <c r="G352" s="5">
        <v>9534</v>
      </c>
      <c r="H352" s="6">
        <v>229</v>
      </c>
      <c r="I352">
        <v>382</v>
      </c>
      <c r="J352" s="23">
        <f t="shared" si="11"/>
        <v>673.27499999999998</v>
      </c>
      <c r="K352" s="23">
        <f t="shared" si="12"/>
        <v>8860.7250000000004</v>
      </c>
      <c r="L352" s="23"/>
    </row>
    <row r="353" spans="3:12" x14ac:dyDescent="0.2">
      <c r="C353" t="s">
        <v>20</v>
      </c>
      <c r="D353" t="s">
        <v>15</v>
      </c>
      <c r="E353" t="s">
        <v>43</v>
      </c>
      <c r="F353" s="4">
        <v>44230</v>
      </c>
      <c r="G353" s="5">
        <v>14448</v>
      </c>
      <c r="H353" s="6">
        <v>28</v>
      </c>
      <c r="I353">
        <v>657</v>
      </c>
      <c r="J353" s="23">
        <f t="shared" si="11"/>
        <v>3092.1705000000002</v>
      </c>
      <c r="K353" s="23">
        <f t="shared" si="12"/>
        <v>11355.8295</v>
      </c>
      <c r="L353" s="23"/>
    </row>
    <row r="354" spans="3:12" x14ac:dyDescent="0.2">
      <c r="C354" t="s">
        <v>59</v>
      </c>
      <c r="D354" t="s">
        <v>15</v>
      </c>
      <c r="E354" t="s">
        <v>17</v>
      </c>
      <c r="F354" s="4">
        <v>44230</v>
      </c>
      <c r="G354" s="5">
        <v>3829</v>
      </c>
      <c r="H354" s="6">
        <v>432</v>
      </c>
      <c r="I354">
        <v>240</v>
      </c>
      <c r="J354" s="23">
        <f t="shared" si="11"/>
        <v>1459.4639999999999</v>
      </c>
      <c r="K354" s="23">
        <f t="shared" si="12"/>
        <v>2369.5360000000001</v>
      </c>
      <c r="L354" s="23"/>
    </row>
    <row r="355" spans="3:12" x14ac:dyDescent="0.2">
      <c r="C355" t="s">
        <v>57</v>
      </c>
      <c r="D355" t="s">
        <v>9</v>
      </c>
      <c r="E355" t="s">
        <v>36</v>
      </c>
      <c r="F355" s="4">
        <v>44231</v>
      </c>
      <c r="G355" s="5">
        <v>9086</v>
      </c>
      <c r="H355" s="6">
        <v>206</v>
      </c>
      <c r="I355">
        <v>758</v>
      </c>
      <c r="J355" s="23">
        <f t="shared" si="11"/>
        <v>6660.5460000000003</v>
      </c>
      <c r="K355" s="23">
        <f t="shared" si="12"/>
        <v>2425.4539999999997</v>
      </c>
      <c r="L355" s="23"/>
    </row>
    <row r="356" spans="3:12" x14ac:dyDescent="0.2">
      <c r="C356" t="s">
        <v>44</v>
      </c>
      <c r="D356" t="s">
        <v>12</v>
      </c>
      <c r="E356" t="s">
        <v>31</v>
      </c>
      <c r="F356" s="4">
        <v>44231</v>
      </c>
      <c r="G356" s="5">
        <v>5803</v>
      </c>
      <c r="H356" s="6">
        <v>299</v>
      </c>
      <c r="I356">
        <v>194</v>
      </c>
      <c r="J356" s="23">
        <f t="shared" si="11"/>
        <v>361.84879999999998</v>
      </c>
      <c r="K356" s="23">
        <f t="shared" si="12"/>
        <v>5441.1512000000002</v>
      </c>
      <c r="L356" s="23"/>
    </row>
    <row r="357" spans="3:12" x14ac:dyDescent="0.2">
      <c r="C357" t="s">
        <v>39</v>
      </c>
      <c r="D357" t="s">
        <v>24</v>
      </c>
      <c r="E357" t="s">
        <v>19</v>
      </c>
      <c r="F357" s="4">
        <v>44231</v>
      </c>
      <c r="G357" s="5">
        <v>182</v>
      </c>
      <c r="H357" s="6">
        <v>36</v>
      </c>
      <c r="I357">
        <v>7</v>
      </c>
      <c r="J357" s="23">
        <f t="shared" si="11"/>
        <v>55.237699999999997</v>
      </c>
      <c r="K357" s="23">
        <f t="shared" si="12"/>
        <v>126.76230000000001</v>
      </c>
      <c r="L357" s="23"/>
    </row>
    <row r="358" spans="3:12" x14ac:dyDescent="0.2">
      <c r="C358" t="s">
        <v>32</v>
      </c>
      <c r="D358" t="s">
        <v>24</v>
      </c>
      <c r="E358" t="s">
        <v>22</v>
      </c>
      <c r="F358" s="4">
        <v>44231</v>
      </c>
      <c r="G358" s="5">
        <v>9863</v>
      </c>
      <c r="H358" s="6">
        <v>21</v>
      </c>
      <c r="I358">
        <v>520</v>
      </c>
      <c r="J358" s="23">
        <f t="shared" si="11"/>
        <v>361.81599999999997</v>
      </c>
      <c r="K358" s="23">
        <f t="shared" si="12"/>
        <v>9501.1839999999993</v>
      </c>
      <c r="L358" s="23"/>
    </row>
    <row r="359" spans="3:12" x14ac:dyDescent="0.2">
      <c r="C359" t="s">
        <v>30</v>
      </c>
      <c r="D359" t="s">
        <v>9</v>
      </c>
      <c r="E359" t="s">
        <v>36</v>
      </c>
      <c r="F359" s="4">
        <v>44231</v>
      </c>
      <c r="G359" s="5">
        <v>4046</v>
      </c>
      <c r="H359" s="6">
        <v>80</v>
      </c>
      <c r="I359">
        <v>289</v>
      </c>
      <c r="J359" s="23">
        <f t="shared" si="11"/>
        <v>2539.4430000000002</v>
      </c>
      <c r="K359" s="23">
        <f t="shared" si="12"/>
        <v>1506.5569999999998</v>
      </c>
      <c r="L359" s="23"/>
    </row>
    <row r="360" spans="3:12" x14ac:dyDescent="0.2">
      <c r="C360" t="s">
        <v>41</v>
      </c>
      <c r="D360" t="s">
        <v>24</v>
      </c>
      <c r="E360" t="s">
        <v>46</v>
      </c>
      <c r="F360" s="4">
        <v>44231</v>
      </c>
      <c r="G360" s="5">
        <v>3493</v>
      </c>
      <c r="H360" s="6">
        <v>140</v>
      </c>
      <c r="I360">
        <v>350</v>
      </c>
      <c r="J360" s="23">
        <f t="shared" si="11"/>
        <v>557.72500000000002</v>
      </c>
      <c r="K360" s="23">
        <f t="shared" si="12"/>
        <v>2935.2750000000001</v>
      </c>
      <c r="L360" s="23"/>
    </row>
    <row r="361" spans="3:12" x14ac:dyDescent="0.2">
      <c r="C361" t="s">
        <v>54</v>
      </c>
      <c r="D361" t="s">
        <v>12</v>
      </c>
      <c r="E361" t="s">
        <v>51</v>
      </c>
      <c r="F361" s="4">
        <v>44231</v>
      </c>
      <c r="G361" s="5">
        <v>392</v>
      </c>
      <c r="H361" s="6">
        <v>89</v>
      </c>
      <c r="I361">
        <v>18</v>
      </c>
      <c r="J361" s="23">
        <f t="shared" si="11"/>
        <v>240.273</v>
      </c>
      <c r="K361" s="23">
        <f t="shared" si="12"/>
        <v>151.727</v>
      </c>
      <c r="L361" s="23"/>
    </row>
    <row r="362" spans="3:12" x14ac:dyDescent="0.2">
      <c r="C362" t="s">
        <v>58</v>
      </c>
      <c r="D362" t="s">
        <v>21</v>
      </c>
      <c r="E362" t="s">
        <v>40</v>
      </c>
      <c r="F362" s="4">
        <v>44231</v>
      </c>
      <c r="G362" s="5">
        <v>2534</v>
      </c>
      <c r="H362" s="6">
        <v>19</v>
      </c>
      <c r="I362">
        <v>111</v>
      </c>
      <c r="J362" s="23">
        <f t="shared" si="11"/>
        <v>1022.1546000000001</v>
      </c>
      <c r="K362" s="23">
        <f t="shared" si="12"/>
        <v>1511.8453999999999</v>
      </c>
      <c r="L362" s="23"/>
    </row>
    <row r="363" spans="3:12" x14ac:dyDescent="0.2">
      <c r="C363" t="s">
        <v>34</v>
      </c>
      <c r="D363" t="s">
        <v>24</v>
      </c>
      <c r="E363" t="s">
        <v>22</v>
      </c>
      <c r="F363" s="4">
        <v>44231</v>
      </c>
      <c r="G363" s="5">
        <v>7084</v>
      </c>
      <c r="H363" s="6">
        <v>6</v>
      </c>
      <c r="I363">
        <v>308</v>
      </c>
      <c r="J363" s="23">
        <f t="shared" si="11"/>
        <v>214.3064</v>
      </c>
      <c r="K363" s="23">
        <f t="shared" si="12"/>
        <v>6869.6935999999996</v>
      </c>
      <c r="L363" s="23"/>
    </row>
    <row r="364" spans="3:12" x14ac:dyDescent="0.2">
      <c r="C364" t="s">
        <v>58</v>
      </c>
      <c r="D364" t="s">
        <v>24</v>
      </c>
      <c r="E364" t="s">
        <v>36</v>
      </c>
      <c r="F364" s="4">
        <v>44231</v>
      </c>
      <c r="G364" s="5">
        <v>4809</v>
      </c>
      <c r="H364" s="6">
        <v>70</v>
      </c>
      <c r="I364">
        <v>344</v>
      </c>
      <c r="J364" s="23">
        <f t="shared" si="11"/>
        <v>3022.7280000000001</v>
      </c>
      <c r="K364" s="23">
        <f t="shared" si="12"/>
        <v>1786.2719999999999</v>
      </c>
      <c r="L364" s="23"/>
    </row>
    <row r="365" spans="3:12" x14ac:dyDescent="0.2">
      <c r="C365" t="s">
        <v>52</v>
      </c>
      <c r="D365" t="s">
        <v>12</v>
      </c>
      <c r="E365" t="s">
        <v>42</v>
      </c>
      <c r="F365" s="4">
        <v>44231</v>
      </c>
      <c r="G365" s="5">
        <v>7959</v>
      </c>
      <c r="H365" s="6">
        <v>273</v>
      </c>
      <c r="I365">
        <v>266</v>
      </c>
      <c r="J365" s="23">
        <f t="shared" si="11"/>
        <v>658.98839999999996</v>
      </c>
      <c r="K365" s="23">
        <f t="shared" si="12"/>
        <v>7300.0115999999998</v>
      </c>
      <c r="L365" s="23"/>
    </row>
    <row r="366" spans="3:12" x14ac:dyDescent="0.2">
      <c r="C366" t="s">
        <v>44</v>
      </c>
      <c r="D366" t="s">
        <v>12</v>
      </c>
      <c r="E366" t="s">
        <v>16</v>
      </c>
      <c r="F366" s="4">
        <v>44231</v>
      </c>
      <c r="G366" s="5">
        <v>10521</v>
      </c>
      <c r="H366" s="6">
        <v>231</v>
      </c>
      <c r="I366">
        <v>527</v>
      </c>
      <c r="J366" s="23">
        <f t="shared" si="11"/>
        <v>2455.3984</v>
      </c>
      <c r="K366" s="23">
        <f t="shared" si="12"/>
        <v>8065.6016</v>
      </c>
      <c r="L366" s="23"/>
    </row>
    <row r="367" spans="3:12" x14ac:dyDescent="0.2">
      <c r="C367" t="s">
        <v>44</v>
      </c>
      <c r="D367" t="s">
        <v>12</v>
      </c>
      <c r="E367" t="s">
        <v>46</v>
      </c>
      <c r="F367" s="4">
        <v>44231</v>
      </c>
      <c r="G367" s="5">
        <v>56</v>
      </c>
      <c r="H367" s="6">
        <v>168</v>
      </c>
      <c r="I367">
        <v>5</v>
      </c>
      <c r="J367" s="23">
        <f t="shared" si="11"/>
        <v>7.9674999999999994</v>
      </c>
      <c r="K367" s="23">
        <f t="shared" si="12"/>
        <v>48.032499999999999</v>
      </c>
      <c r="L367" s="23"/>
    </row>
    <row r="368" spans="3:12" x14ac:dyDescent="0.2">
      <c r="C368" t="s">
        <v>18</v>
      </c>
      <c r="D368" t="s">
        <v>24</v>
      </c>
      <c r="E368" t="s">
        <v>17</v>
      </c>
      <c r="F368" s="4">
        <v>44231</v>
      </c>
      <c r="G368" s="5">
        <v>3017</v>
      </c>
      <c r="H368" s="6">
        <v>103</v>
      </c>
      <c r="I368">
        <v>189</v>
      </c>
      <c r="J368" s="23">
        <f t="shared" si="11"/>
        <v>1149.3279</v>
      </c>
      <c r="K368" s="23">
        <f t="shared" si="12"/>
        <v>1867.6721</v>
      </c>
      <c r="L368" s="23"/>
    </row>
    <row r="369" spans="3:12" x14ac:dyDescent="0.2">
      <c r="C369" t="s">
        <v>14</v>
      </c>
      <c r="D369" t="s">
        <v>21</v>
      </c>
      <c r="E369" t="s">
        <v>36</v>
      </c>
      <c r="F369" s="4">
        <v>44231</v>
      </c>
      <c r="G369" s="5">
        <v>18949</v>
      </c>
      <c r="H369" s="6">
        <v>300</v>
      </c>
      <c r="I369">
        <v>2707</v>
      </c>
      <c r="J369" s="23">
        <f t="shared" si="11"/>
        <v>23786.409000000003</v>
      </c>
      <c r="K369" s="23">
        <f t="shared" si="12"/>
        <v>-4837.4090000000033</v>
      </c>
      <c r="L369" s="23"/>
    </row>
    <row r="370" spans="3:12" x14ac:dyDescent="0.2">
      <c r="C370" t="s">
        <v>59</v>
      </c>
      <c r="D370" t="s">
        <v>24</v>
      </c>
      <c r="E370" t="s">
        <v>31</v>
      </c>
      <c r="F370" s="4">
        <v>44231</v>
      </c>
      <c r="G370" s="5">
        <v>8764</v>
      </c>
      <c r="H370" s="6">
        <v>69</v>
      </c>
      <c r="I370">
        <v>338</v>
      </c>
      <c r="J370" s="23">
        <f t="shared" si="11"/>
        <v>630.43759999999997</v>
      </c>
      <c r="K370" s="23">
        <f t="shared" si="12"/>
        <v>8133.5623999999998</v>
      </c>
      <c r="L370" s="23"/>
    </row>
    <row r="371" spans="3:12" x14ac:dyDescent="0.2">
      <c r="C371" t="s">
        <v>25</v>
      </c>
      <c r="D371" t="s">
        <v>21</v>
      </c>
      <c r="E371" t="s">
        <v>10</v>
      </c>
      <c r="F371" s="4">
        <v>44231</v>
      </c>
      <c r="G371" s="5">
        <v>12201</v>
      </c>
      <c r="H371" s="6">
        <v>103</v>
      </c>
      <c r="I371">
        <v>643</v>
      </c>
      <c r="J371" s="23">
        <f t="shared" si="11"/>
        <v>3921.2069000000001</v>
      </c>
      <c r="K371" s="23">
        <f t="shared" si="12"/>
        <v>8279.793099999999</v>
      </c>
      <c r="L371" s="23"/>
    </row>
    <row r="372" spans="3:12" x14ac:dyDescent="0.2">
      <c r="C372" t="s">
        <v>23</v>
      </c>
      <c r="D372" t="s">
        <v>15</v>
      </c>
      <c r="E372" t="s">
        <v>40</v>
      </c>
      <c r="F372" s="4">
        <v>44231</v>
      </c>
      <c r="G372" s="5">
        <v>11935</v>
      </c>
      <c r="H372" s="6">
        <v>189</v>
      </c>
      <c r="I372">
        <v>460</v>
      </c>
      <c r="J372" s="23">
        <f t="shared" si="11"/>
        <v>4235.9560000000001</v>
      </c>
      <c r="K372" s="23">
        <f t="shared" si="12"/>
        <v>7699.0439999999999</v>
      </c>
      <c r="L372" s="23"/>
    </row>
    <row r="373" spans="3:12" x14ac:dyDescent="0.2">
      <c r="C373" t="s">
        <v>8</v>
      </c>
      <c r="D373" t="s">
        <v>15</v>
      </c>
      <c r="E373" t="s">
        <v>55</v>
      </c>
      <c r="F373" s="4">
        <v>44231</v>
      </c>
      <c r="G373" s="5">
        <v>3724</v>
      </c>
      <c r="H373" s="6">
        <v>322</v>
      </c>
      <c r="I373">
        <v>266</v>
      </c>
      <c r="J373" s="23">
        <f t="shared" si="11"/>
        <v>1335.2668000000001</v>
      </c>
      <c r="K373" s="23">
        <f t="shared" si="12"/>
        <v>2388.7331999999997</v>
      </c>
      <c r="L373" s="23"/>
    </row>
    <row r="374" spans="3:12" x14ac:dyDescent="0.2">
      <c r="C374" t="s">
        <v>48</v>
      </c>
      <c r="D374" t="s">
        <v>12</v>
      </c>
      <c r="E374" t="s">
        <v>37</v>
      </c>
      <c r="F374" s="4">
        <v>44231</v>
      </c>
      <c r="G374" s="5">
        <v>2646</v>
      </c>
      <c r="H374" s="6">
        <v>70</v>
      </c>
      <c r="I374">
        <v>166</v>
      </c>
      <c r="J374" s="23">
        <f t="shared" si="11"/>
        <v>468.03700000000003</v>
      </c>
      <c r="K374" s="23">
        <f t="shared" si="12"/>
        <v>2177.9629999999997</v>
      </c>
      <c r="L374" s="23"/>
    </row>
    <row r="375" spans="3:12" x14ac:dyDescent="0.2">
      <c r="C375" t="s">
        <v>57</v>
      </c>
      <c r="D375" t="s">
        <v>21</v>
      </c>
      <c r="E375" t="s">
        <v>13</v>
      </c>
      <c r="F375" s="4">
        <v>44231</v>
      </c>
      <c r="G375" s="5">
        <v>686</v>
      </c>
      <c r="H375" s="6">
        <v>18</v>
      </c>
      <c r="I375">
        <v>46</v>
      </c>
      <c r="J375" s="23">
        <f t="shared" si="11"/>
        <v>11.062999999999999</v>
      </c>
      <c r="K375" s="23">
        <f t="shared" si="12"/>
        <v>674.93700000000001</v>
      </c>
      <c r="L375" s="23"/>
    </row>
    <row r="376" spans="3:12" x14ac:dyDescent="0.2">
      <c r="C376" t="s">
        <v>14</v>
      </c>
      <c r="D376" t="s">
        <v>26</v>
      </c>
      <c r="E376" t="s">
        <v>55</v>
      </c>
      <c r="F376" s="4">
        <v>44231</v>
      </c>
      <c r="G376" s="5">
        <v>2037</v>
      </c>
      <c r="H376" s="6">
        <v>272</v>
      </c>
      <c r="I376">
        <v>128</v>
      </c>
      <c r="J376" s="23">
        <f t="shared" si="11"/>
        <v>642.53440000000001</v>
      </c>
      <c r="K376" s="23">
        <f t="shared" si="12"/>
        <v>1394.4656</v>
      </c>
      <c r="L376" s="23"/>
    </row>
    <row r="377" spans="3:12" x14ac:dyDescent="0.2">
      <c r="C377" t="s">
        <v>48</v>
      </c>
      <c r="D377" t="s">
        <v>21</v>
      </c>
      <c r="E377" t="s">
        <v>45</v>
      </c>
      <c r="F377" s="4">
        <v>44231</v>
      </c>
      <c r="G377" s="5">
        <v>6300</v>
      </c>
      <c r="H377" s="6">
        <v>208</v>
      </c>
      <c r="I377">
        <v>300</v>
      </c>
      <c r="J377" s="23">
        <f t="shared" si="11"/>
        <v>3440.64</v>
      </c>
      <c r="K377" s="23">
        <f t="shared" si="12"/>
        <v>2859.36</v>
      </c>
      <c r="L377" s="23"/>
    </row>
    <row r="378" spans="3:12" x14ac:dyDescent="0.2">
      <c r="C378" t="s">
        <v>47</v>
      </c>
      <c r="D378" t="s">
        <v>12</v>
      </c>
      <c r="E378" t="s">
        <v>43</v>
      </c>
      <c r="F378" s="4">
        <v>44231</v>
      </c>
      <c r="G378" s="5">
        <v>2541</v>
      </c>
      <c r="H378" s="6">
        <v>14</v>
      </c>
      <c r="I378">
        <v>111</v>
      </c>
      <c r="J378" s="23">
        <f t="shared" si="11"/>
        <v>522.42150000000004</v>
      </c>
      <c r="K378" s="23">
        <f t="shared" si="12"/>
        <v>2018.5785000000001</v>
      </c>
      <c r="L378" s="23"/>
    </row>
    <row r="379" spans="3:12" x14ac:dyDescent="0.2">
      <c r="C379" t="s">
        <v>33</v>
      </c>
      <c r="D379" t="s">
        <v>21</v>
      </c>
      <c r="E379" t="s">
        <v>10</v>
      </c>
      <c r="F379" s="4">
        <v>44231</v>
      </c>
      <c r="G379" s="5">
        <v>1883</v>
      </c>
      <c r="H379" s="6">
        <v>97</v>
      </c>
      <c r="I379">
        <v>118</v>
      </c>
      <c r="J379" s="23">
        <f t="shared" si="11"/>
        <v>719.59940000000006</v>
      </c>
      <c r="K379" s="23">
        <f t="shared" si="12"/>
        <v>1163.4005999999999</v>
      </c>
      <c r="L379" s="23"/>
    </row>
    <row r="380" spans="3:12" x14ac:dyDescent="0.2">
      <c r="C380" t="s">
        <v>56</v>
      </c>
      <c r="D380" t="s">
        <v>21</v>
      </c>
      <c r="E380" t="s">
        <v>40</v>
      </c>
      <c r="F380" s="4">
        <v>44231</v>
      </c>
      <c r="G380" s="5">
        <v>10255</v>
      </c>
      <c r="H380" s="6">
        <v>180</v>
      </c>
      <c r="I380">
        <v>446</v>
      </c>
      <c r="J380" s="23">
        <f t="shared" si="11"/>
        <v>4107.0356000000002</v>
      </c>
      <c r="K380" s="23">
        <f t="shared" si="12"/>
        <v>6147.9643999999998</v>
      </c>
      <c r="L380" s="23"/>
    </row>
    <row r="381" spans="3:12" x14ac:dyDescent="0.2">
      <c r="C381" t="s">
        <v>34</v>
      </c>
      <c r="D381" t="s">
        <v>24</v>
      </c>
      <c r="E381" t="s">
        <v>38</v>
      </c>
      <c r="F381" s="4">
        <v>44232</v>
      </c>
      <c r="G381" s="5">
        <v>5803</v>
      </c>
      <c r="H381" s="6">
        <v>98</v>
      </c>
      <c r="I381">
        <v>233</v>
      </c>
      <c r="J381" s="23">
        <f t="shared" si="11"/>
        <v>1477.5927999999999</v>
      </c>
      <c r="K381" s="23">
        <f t="shared" si="12"/>
        <v>4325.4071999999996</v>
      </c>
      <c r="L381" s="23"/>
    </row>
    <row r="382" spans="3:12" x14ac:dyDescent="0.2">
      <c r="C382" t="s">
        <v>41</v>
      </c>
      <c r="D382" t="s">
        <v>21</v>
      </c>
      <c r="E382" t="s">
        <v>49</v>
      </c>
      <c r="F382" s="4">
        <v>44232</v>
      </c>
      <c r="G382" s="5">
        <v>8260</v>
      </c>
      <c r="H382" s="6">
        <v>239</v>
      </c>
      <c r="I382">
        <v>1033</v>
      </c>
      <c r="J382" s="23">
        <f t="shared" si="11"/>
        <v>2892.3999999999996</v>
      </c>
      <c r="K382" s="23">
        <f t="shared" si="12"/>
        <v>5367.6</v>
      </c>
      <c r="L382" s="23"/>
    </row>
    <row r="383" spans="3:12" x14ac:dyDescent="0.2">
      <c r="C383" t="s">
        <v>59</v>
      </c>
      <c r="D383" t="s">
        <v>21</v>
      </c>
      <c r="E383" t="s">
        <v>17</v>
      </c>
      <c r="F383" s="4">
        <v>44232</v>
      </c>
      <c r="G383" s="5">
        <v>14868</v>
      </c>
      <c r="H383" s="6">
        <v>5</v>
      </c>
      <c r="I383">
        <v>1859</v>
      </c>
      <c r="J383" s="23">
        <f t="shared" si="11"/>
        <v>11304.7649</v>
      </c>
      <c r="K383" s="23">
        <f t="shared" si="12"/>
        <v>3563.2350999999999</v>
      </c>
      <c r="L383" s="23"/>
    </row>
    <row r="384" spans="3:12" x14ac:dyDescent="0.2">
      <c r="C384" t="s">
        <v>57</v>
      </c>
      <c r="D384" t="s">
        <v>15</v>
      </c>
      <c r="E384" t="s">
        <v>37</v>
      </c>
      <c r="F384" s="4">
        <v>44232</v>
      </c>
      <c r="G384" s="5">
        <v>4137</v>
      </c>
      <c r="H384" s="6">
        <v>10</v>
      </c>
      <c r="I384">
        <v>276</v>
      </c>
      <c r="J384" s="23">
        <f t="shared" si="11"/>
        <v>778.18200000000002</v>
      </c>
      <c r="K384" s="23">
        <f t="shared" si="12"/>
        <v>3358.8180000000002</v>
      </c>
      <c r="L384" s="23"/>
    </row>
    <row r="385" spans="3:12" x14ac:dyDescent="0.2">
      <c r="C385" t="s">
        <v>28</v>
      </c>
      <c r="D385" t="s">
        <v>24</v>
      </c>
      <c r="E385" t="s">
        <v>38</v>
      </c>
      <c r="F385" s="4">
        <v>44232</v>
      </c>
      <c r="G385" s="5">
        <v>7161</v>
      </c>
      <c r="H385" s="6">
        <v>480</v>
      </c>
      <c r="I385">
        <v>276</v>
      </c>
      <c r="J385" s="23">
        <f t="shared" si="11"/>
        <v>1750.2815999999998</v>
      </c>
      <c r="K385" s="23">
        <f t="shared" si="12"/>
        <v>5410.7183999999997</v>
      </c>
      <c r="L385" s="23"/>
    </row>
    <row r="386" spans="3:12" x14ac:dyDescent="0.2">
      <c r="C386" t="s">
        <v>59</v>
      </c>
      <c r="D386" t="s">
        <v>15</v>
      </c>
      <c r="E386" t="s">
        <v>42</v>
      </c>
      <c r="F386" s="4">
        <v>44232</v>
      </c>
      <c r="G386" s="5">
        <v>9625</v>
      </c>
      <c r="H386" s="6">
        <v>149</v>
      </c>
      <c r="I386">
        <v>332</v>
      </c>
      <c r="J386" s="23">
        <f t="shared" si="11"/>
        <v>822.49679999999989</v>
      </c>
      <c r="K386" s="23">
        <f t="shared" si="12"/>
        <v>8802.5031999999992</v>
      </c>
      <c r="L386" s="23"/>
    </row>
    <row r="387" spans="3:12" x14ac:dyDescent="0.2">
      <c r="C387" t="s">
        <v>18</v>
      </c>
      <c r="D387" t="s">
        <v>12</v>
      </c>
      <c r="E387" t="s">
        <v>27</v>
      </c>
      <c r="F387" s="4">
        <v>44232</v>
      </c>
      <c r="G387" s="5">
        <v>12852</v>
      </c>
      <c r="H387" s="6">
        <v>296</v>
      </c>
      <c r="I387">
        <v>429</v>
      </c>
      <c r="J387" s="23">
        <f t="shared" si="11"/>
        <v>756.11249999999995</v>
      </c>
      <c r="K387" s="23">
        <f t="shared" si="12"/>
        <v>12095.887500000001</v>
      </c>
      <c r="L387" s="23"/>
    </row>
    <row r="388" spans="3:12" x14ac:dyDescent="0.2">
      <c r="C388" t="s">
        <v>32</v>
      </c>
      <c r="D388" t="s">
        <v>12</v>
      </c>
      <c r="E388" t="s">
        <v>37</v>
      </c>
      <c r="F388" s="4">
        <v>44232</v>
      </c>
      <c r="G388" s="5">
        <v>7546</v>
      </c>
      <c r="H388" s="6">
        <v>365</v>
      </c>
      <c r="I388">
        <v>581</v>
      </c>
      <c r="J388" s="23">
        <f t="shared" si="11"/>
        <v>1638.1295</v>
      </c>
      <c r="K388" s="23">
        <f t="shared" si="12"/>
        <v>5907.8705</v>
      </c>
      <c r="L388" s="23"/>
    </row>
    <row r="389" spans="3:12" x14ac:dyDescent="0.2">
      <c r="C389" t="s">
        <v>18</v>
      </c>
      <c r="D389" t="s">
        <v>15</v>
      </c>
      <c r="E389" t="s">
        <v>37</v>
      </c>
      <c r="F389" s="4">
        <v>44232</v>
      </c>
      <c r="G389" s="5">
        <v>4123</v>
      </c>
      <c r="H389" s="6">
        <v>104</v>
      </c>
      <c r="I389">
        <v>275</v>
      </c>
      <c r="J389" s="23">
        <f t="shared" si="11"/>
        <v>775.36250000000007</v>
      </c>
      <c r="K389" s="23">
        <f t="shared" si="12"/>
        <v>3347.6374999999998</v>
      </c>
      <c r="L389" s="23"/>
    </row>
    <row r="390" spans="3:12" x14ac:dyDescent="0.2">
      <c r="C390" t="s">
        <v>60</v>
      </c>
      <c r="D390" t="s">
        <v>21</v>
      </c>
      <c r="E390" t="s">
        <v>27</v>
      </c>
      <c r="F390" s="4">
        <v>44232</v>
      </c>
      <c r="G390" s="5">
        <v>13174</v>
      </c>
      <c r="H390" s="6">
        <v>78</v>
      </c>
      <c r="I390">
        <v>573</v>
      </c>
      <c r="J390" s="23">
        <f t="shared" si="11"/>
        <v>1009.9125</v>
      </c>
      <c r="K390" s="23">
        <f t="shared" si="12"/>
        <v>12164.0875</v>
      </c>
      <c r="L390" s="23"/>
    </row>
    <row r="391" spans="3:12" x14ac:dyDescent="0.2">
      <c r="C391" t="s">
        <v>20</v>
      </c>
      <c r="D391" t="s">
        <v>15</v>
      </c>
      <c r="E391" t="s">
        <v>49</v>
      </c>
      <c r="F391" s="4">
        <v>44232</v>
      </c>
      <c r="G391" s="5">
        <v>7637</v>
      </c>
      <c r="H391" s="6">
        <v>161</v>
      </c>
      <c r="I391">
        <v>546</v>
      </c>
      <c r="J391" s="23">
        <f t="shared" ref="J391:J454" si="13">_xlfn.XLOOKUP(E391,$N$7:$N$28,$Q$7:$Q$28)*I391</f>
        <v>1528.8</v>
      </c>
      <c r="K391" s="23">
        <f t="shared" ref="K391:K454" si="14">G391-J391</f>
        <v>6108.2</v>
      </c>
      <c r="L391" s="23"/>
    </row>
    <row r="392" spans="3:12" x14ac:dyDescent="0.2">
      <c r="C392" t="s">
        <v>32</v>
      </c>
      <c r="D392" t="s">
        <v>15</v>
      </c>
      <c r="E392" t="s">
        <v>17</v>
      </c>
      <c r="F392" s="4">
        <v>44232</v>
      </c>
      <c r="G392" s="5">
        <v>3311</v>
      </c>
      <c r="H392" s="6">
        <v>128</v>
      </c>
      <c r="I392">
        <v>332</v>
      </c>
      <c r="J392" s="23">
        <f t="shared" si="13"/>
        <v>2018.9252000000001</v>
      </c>
      <c r="K392" s="23">
        <f t="shared" si="14"/>
        <v>1292.0747999999999</v>
      </c>
      <c r="L392" s="23"/>
    </row>
    <row r="393" spans="3:12" x14ac:dyDescent="0.2">
      <c r="C393" t="s">
        <v>60</v>
      </c>
      <c r="D393" t="s">
        <v>21</v>
      </c>
      <c r="E393" t="s">
        <v>10</v>
      </c>
      <c r="F393" s="4">
        <v>44232</v>
      </c>
      <c r="G393" s="5">
        <v>2338</v>
      </c>
      <c r="H393" s="6">
        <v>52</v>
      </c>
      <c r="I393">
        <v>107</v>
      </c>
      <c r="J393" s="23">
        <f t="shared" si="13"/>
        <v>652.5181</v>
      </c>
      <c r="K393" s="23">
        <f t="shared" si="14"/>
        <v>1685.4819</v>
      </c>
      <c r="L393" s="23"/>
    </row>
    <row r="394" spans="3:12" x14ac:dyDescent="0.2">
      <c r="C394" t="s">
        <v>30</v>
      </c>
      <c r="D394" t="s">
        <v>21</v>
      </c>
      <c r="E394" t="s">
        <v>29</v>
      </c>
      <c r="F394" s="4">
        <v>44235</v>
      </c>
      <c r="G394" s="5">
        <v>3465</v>
      </c>
      <c r="H394" s="6">
        <v>228</v>
      </c>
      <c r="I394">
        <v>139</v>
      </c>
      <c r="J394" s="23">
        <f t="shared" si="13"/>
        <v>124.961</v>
      </c>
      <c r="K394" s="23">
        <f t="shared" si="14"/>
        <v>3340.0390000000002</v>
      </c>
      <c r="L394" s="23"/>
    </row>
    <row r="395" spans="3:12" x14ac:dyDescent="0.2">
      <c r="C395" t="s">
        <v>20</v>
      </c>
      <c r="D395" t="s">
        <v>26</v>
      </c>
      <c r="E395" t="s">
        <v>43</v>
      </c>
      <c r="F395" s="4">
        <v>44235</v>
      </c>
      <c r="G395" s="5">
        <v>2345</v>
      </c>
      <c r="H395" s="6">
        <v>435</v>
      </c>
      <c r="I395">
        <v>107</v>
      </c>
      <c r="J395" s="23">
        <f t="shared" si="13"/>
        <v>503.59550000000002</v>
      </c>
      <c r="K395" s="23">
        <f t="shared" si="14"/>
        <v>1841.4045000000001</v>
      </c>
      <c r="L395" s="23"/>
    </row>
    <row r="396" spans="3:12" x14ac:dyDescent="0.2">
      <c r="C396" t="s">
        <v>32</v>
      </c>
      <c r="D396" t="s">
        <v>12</v>
      </c>
      <c r="E396" t="s">
        <v>27</v>
      </c>
      <c r="F396" s="4">
        <v>44235</v>
      </c>
      <c r="G396" s="5">
        <v>12698</v>
      </c>
      <c r="H396" s="6">
        <v>53</v>
      </c>
      <c r="I396">
        <v>471</v>
      </c>
      <c r="J396" s="23">
        <f t="shared" si="13"/>
        <v>830.13749999999993</v>
      </c>
      <c r="K396" s="23">
        <f t="shared" si="14"/>
        <v>11867.862499999999</v>
      </c>
      <c r="L396" s="23"/>
    </row>
    <row r="397" spans="3:12" x14ac:dyDescent="0.2">
      <c r="C397" t="s">
        <v>8</v>
      </c>
      <c r="D397" t="s">
        <v>9</v>
      </c>
      <c r="E397" t="s">
        <v>22</v>
      </c>
      <c r="F397" s="4">
        <v>44235</v>
      </c>
      <c r="G397" s="5">
        <v>6678</v>
      </c>
      <c r="H397" s="6">
        <v>24</v>
      </c>
      <c r="I397">
        <v>334</v>
      </c>
      <c r="J397" s="23">
        <f t="shared" si="13"/>
        <v>232.3972</v>
      </c>
      <c r="K397" s="23">
        <f t="shared" si="14"/>
        <v>6445.6027999999997</v>
      </c>
      <c r="L397" s="23"/>
    </row>
    <row r="398" spans="3:12" x14ac:dyDescent="0.2">
      <c r="C398" t="s">
        <v>14</v>
      </c>
      <c r="D398" t="s">
        <v>12</v>
      </c>
      <c r="E398" t="s">
        <v>17</v>
      </c>
      <c r="F398" s="4">
        <v>44235</v>
      </c>
      <c r="G398" s="5">
        <v>4851</v>
      </c>
      <c r="H398" s="6">
        <v>120</v>
      </c>
      <c r="I398">
        <v>324</v>
      </c>
      <c r="J398" s="23">
        <f t="shared" si="13"/>
        <v>1970.2764</v>
      </c>
      <c r="K398" s="23">
        <f t="shared" si="14"/>
        <v>2880.7236000000003</v>
      </c>
      <c r="L398" s="23"/>
    </row>
    <row r="399" spans="3:12" x14ac:dyDescent="0.2">
      <c r="C399" t="s">
        <v>56</v>
      </c>
      <c r="D399" t="s">
        <v>9</v>
      </c>
      <c r="E399" t="s">
        <v>42</v>
      </c>
      <c r="F399" s="4">
        <v>44235</v>
      </c>
      <c r="G399" s="5">
        <v>336</v>
      </c>
      <c r="H399" s="6">
        <v>164</v>
      </c>
      <c r="I399">
        <v>12</v>
      </c>
      <c r="J399" s="23">
        <f t="shared" si="13"/>
        <v>29.7288</v>
      </c>
      <c r="K399" s="23">
        <f t="shared" si="14"/>
        <v>306.27120000000002</v>
      </c>
      <c r="L399" s="23"/>
    </row>
    <row r="400" spans="3:12" x14ac:dyDescent="0.2">
      <c r="C400" t="s">
        <v>14</v>
      </c>
      <c r="D400" t="s">
        <v>12</v>
      </c>
      <c r="E400" t="s">
        <v>36</v>
      </c>
      <c r="F400" s="4">
        <v>44235</v>
      </c>
      <c r="G400" s="5">
        <v>2366</v>
      </c>
      <c r="H400" s="6">
        <v>8</v>
      </c>
      <c r="I400">
        <v>198</v>
      </c>
      <c r="J400" s="23">
        <f t="shared" si="13"/>
        <v>1739.8260000000002</v>
      </c>
      <c r="K400" s="23">
        <f t="shared" si="14"/>
        <v>626.17399999999975</v>
      </c>
      <c r="L400" s="23"/>
    </row>
    <row r="401" spans="3:12" x14ac:dyDescent="0.2">
      <c r="C401" t="s">
        <v>56</v>
      </c>
      <c r="D401" t="s">
        <v>15</v>
      </c>
      <c r="E401" t="s">
        <v>16</v>
      </c>
      <c r="F401" s="4">
        <v>44235</v>
      </c>
      <c r="G401" s="5">
        <v>10598</v>
      </c>
      <c r="H401" s="6">
        <v>226</v>
      </c>
      <c r="I401">
        <v>461</v>
      </c>
      <c r="J401" s="23">
        <f t="shared" si="13"/>
        <v>2147.8912</v>
      </c>
      <c r="K401" s="23">
        <f t="shared" si="14"/>
        <v>8450.1088</v>
      </c>
      <c r="L401" s="23"/>
    </row>
    <row r="402" spans="3:12" x14ac:dyDescent="0.2">
      <c r="C402" t="s">
        <v>8</v>
      </c>
      <c r="D402" t="s">
        <v>21</v>
      </c>
      <c r="E402" t="s">
        <v>55</v>
      </c>
      <c r="F402" s="4">
        <v>44235</v>
      </c>
      <c r="G402" s="5">
        <v>13293</v>
      </c>
      <c r="H402" s="6">
        <v>199</v>
      </c>
      <c r="I402">
        <v>665</v>
      </c>
      <c r="J402" s="23">
        <f t="shared" si="13"/>
        <v>3338.1669999999999</v>
      </c>
      <c r="K402" s="23">
        <f t="shared" si="14"/>
        <v>9954.8330000000005</v>
      </c>
      <c r="L402" s="23"/>
    </row>
    <row r="403" spans="3:12" x14ac:dyDescent="0.2">
      <c r="C403" t="s">
        <v>48</v>
      </c>
      <c r="D403" t="s">
        <v>26</v>
      </c>
      <c r="E403" t="s">
        <v>49</v>
      </c>
      <c r="F403" s="4">
        <v>44235</v>
      </c>
      <c r="G403" s="5">
        <v>2086</v>
      </c>
      <c r="H403" s="6">
        <v>90</v>
      </c>
      <c r="I403">
        <v>261</v>
      </c>
      <c r="J403" s="23">
        <f t="shared" si="13"/>
        <v>730.8</v>
      </c>
      <c r="K403" s="23">
        <f t="shared" si="14"/>
        <v>1355.2</v>
      </c>
      <c r="L403" s="23"/>
    </row>
    <row r="404" spans="3:12" x14ac:dyDescent="0.2">
      <c r="C404" t="s">
        <v>33</v>
      </c>
      <c r="D404" t="s">
        <v>26</v>
      </c>
      <c r="E404" t="s">
        <v>43</v>
      </c>
      <c r="F404" s="4">
        <v>44235</v>
      </c>
      <c r="G404" s="5">
        <v>2751</v>
      </c>
      <c r="H404" s="6">
        <v>133</v>
      </c>
      <c r="I404">
        <v>120</v>
      </c>
      <c r="J404" s="23">
        <f t="shared" si="13"/>
        <v>564.78</v>
      </c>
      <c r="K404" s="23">
        <f t="shared" si="14"/>
        <v>2186.2200000000003</v>
      </c>
      <c r="L404" s="23"/>
    </row>
    <row r="405" spans="3:12" x14ac:dyDescent="0.2">
      <c r="C405" t="s">
        <v>11</v>
      </c>
      <c r="D405" t="s">
        <v>12</v>
      </c>
      <c r="E405" t="s">
        <v>40</v>
      </c>
      <c r="F405" s="4">
        <v>44235</v>
      </c>
      <c r="G405" s="5">
        <v>5481</v>
      </c>
      <c r="H405" s="6">
        <v>283</v>
      </c>
      <c r="I405">
        <v>275</v>
      </c>
      <c r="J405" s="23">
        <f t="shared" si="13"/>
        <v>2532.3650000000002</v>
      </c>
      <c r="K405" s="23">
        <f t="shared" si="14"/>
        <v>2948.6349999999998</v>
      </c>
      <c r="L405" s="23"/>
    </row>
    <row r="406" spans="3:12" x14ac:dyDescent="0.2">
      <c r="C406" t="s">
        <v>41</v>
      </c>
      <c r="D406" t="s">
        <v>15</v>
      </c>
      <c r="E406" t="s">
        <v>55</v>
      </c>
      <c r="F406" s="4">
        <v>44235</v>
      </c>
      <c r="G406" s="5">
        <v>5628</v>
      </c>
      <c r="H406" s="6">
        <v>11</v>
      </c>
      <c r="I406">
        <v>433</v>
      </c>
      <c r="J406" s="23">
        <f t="shared" si="13"/>
        <v>2173.5734000000002</v>
      </c>
      <c r="K406" s="23">
        <f t="shared" si="14"/>
        <v>3454.4265999999998</v>
      </c>
      <c r="L406" s="23"/>
    </row>
    <row r="407" spans="3:12" x14ac:dyDescent="0.2">
      <c r="C407" t="s">
        <v>34</v>
      </c>
      <c r="D407" t="s">
        <v>15</v>
      </c>
      <c r="E407" t="s">
        <v>29</v>
      </c>
      <c r="F407" s="4">
        <v>44235</v>
      </c>
      <c r="G407" s="5">
        <v>2660</v>
      </c>
      <c r="H407" s="6">
        <v>113</v>
      </c>
      <c r="I407">
        <v>89</v>
      </c>
      <c r="J407" s="23">
        <f t="shared" si="13"/>
        <v>80.010999999999996</v>
      </c>
      <c r="K407" s="23">
        <f t="shared" si="14"/>
        <v>2579.989</v>
      </c>
      <c r="L407" s="23"/>
    </row>
    <row r="408" spans="3:12" x14ac:dyDescent="0.2">
      <c r="C408" t="s">
        <v>23</v>
      </c>
      <c r="D408" t="s">
        <v>21</v>
      </c>
      <c r="E408" t="s">
        <v>51</v>
      </c>
      <c r="F408" s="4">
        <v>44236</v>
      </c>
      <c r="G408" s="5">
        <v>1386</v>
      </c>
      <c r="H408" s="6">
        <v>157</v>
      </c>
      <c r="I408">
        <v>82</v>
      </c>
      <c r="J408" s="23">
        <f t="shared" si="13"/>
        <v>1094.577</v>
      </c>
      <c r="K408" s="23">
        <f t="shared" si="14"/>
        <v>291.423</v>
      </c>
      <c r="L408" s="23"/>
    </row>
    <row r="409" spans="3:12" x14ac:dyDescent="0.2">
      <c r="C409" t="s">
        <v>20</v>
      </c>
      <c r="D409" t="s">
        <v>24</v>
      </c>
      <c r="E409" t="s">
        <v>31</v>
      </c>
      <c r="F409" s="4">
        <v>44236</v>
      </c>
      <c r="G409" s="5">
        <v>11060</v>
      </c>
      <c r="H409" s="6">
        <v>175</v>
      </c>
      <c r="I409">
        <v>382</v>
      </c>
      <c r="J409" s="23">
        <f t="shared" si="13"/>
        <v>712.50639999999999</v>
      </c>
      <c r="K409" s="23">
        <f t="shared" si="14"/>
        <v>10347.4936</v>
      </c>
      <c r="L409" s="23"/>
    </row>
    <row r="410" spans="3:12" x14ac:dyDescent="0.2">
      <c r="C410" t="s">
        <v>52</v>
      </c>
      <c r="D410" t="s">
        <v>26</v>
      </c>
      <c r="E410" t="s">
        <v>45</v>
      </c>
      <c r="F410" s="4">
        <v>44236</v>
      </c>
      <c r="G410" s="5">
        <v>2919</v>
      </c>
      <c r="H410" s="6">
        <v>147</v>
      </c>
      <c r="I410">
        <v>172</v>
      </c>
      <c r="J410" s="23">
        <f t="shared" si="13"/>
        <v>1972.6335999999999</v>
      </c>
      <c r="K410" s="23">
        <f t="shared" si="14"/>
        <v>946.36640000000011</v>
      </c>
      <c r="L410" s="23"/>
    </row>
    <row r="411" spans="3:12" x14ac:dyDescent="0.2">
      <c r="C411" t="s">
        <v>39</v>
      </c>
      <c r="D411" t="s">
        <v>12</v>
      </c>
      <c r="E411" t="s">
        <v>16</v>
      </c>
      <c r="F411" s="4">
        <v>44236</v>
      </c>
      <c r="G411" s="5">
        <v>8680</v>
      </c>
      <c r="H411" s="6">
        <v>334</v>
      </c>
      <c r="I411">
        <v>457</v>
      </c>
      <c r="J411" s="23">
        <f t="shared" si="13"/>
        <v>2129.2544000000003</v>
      </c>
      <c r="K411" s="23">
        <f t="shared" si="14"/>
        <v>6550.7456000000002</v>
      </c>
      <c r="L411" s="23"/>
    </row>
    <row r="412" spans="3:12" x14ac:dyDescent="0.2">
      <c r="C412" t="s">
        <v>41</v>
      </c>
      <c r="D412" t="s">
        <v>15</v>
      </c>
      <c r="E412" t="s">
        <v>40</v>
      </c>
      <c r="F412" s="4">
        <v>44236</v>
      </c>
      <c r="G412" s="5">
        <v>1484</v>
      </c>
      <c r="H412" s="6">
        <v>362</v>
      </c>
      <c r="I412">
        <v>71</v>
      </c>
      <c r="J412" s="23">
        <f t="shared" si="13"/>
        <v>653.81060000000002</v>
      </c>
      <c r="K412" s="23">
        <f t="shared" si="14"/>
        <v>830.18939999999998</v>
      </c>
      <c r="L412" s="23"/>
    </row>
    <row r="413" spans="3:12" x14ac:dyDescent="0.2">
      <c r="C413" t="s">
        <v>20</v>
      </c>
      <c r="D413" t="s">
        <v>12</v>
      </c>
      <c r="E413" t="s">
        <v>45</v>
      </c>
      <c r="F413" s="4">
        <v>44236</v>
      </c>
      <c r="G413" s="5">
        <v>16919</v>
      </c>
      <c r="H413" s="6">
        <v>199</v>
      </c>
      <c r="I413">
        <v>996</v>
      </c>
      <c r="J413" s="23">
        <f t="shared" si="13"/>
        <v>11422.924800000001</v>
      </c>
      <c r="K413" s="23">
        <f t="shared" si="14"/>
        <v>5496.0751999999993</v>
      </c>
      <c r="L413" s="23"/>
    </row>
    <row r="414" spans="3:12" x14ac:dyDescent="0.2">
      <c r="C414" t="s">
        <v>60</v>
      </c>
      <c r="D414" t="s">
        <v>26</v>
      </c>
      <c r="E414" t="s">
        <v>38</v>
      </c>
      <c r="F414" s="4">
        <v>44236</v>
      </c>
      <c r="G414" s="5">
        <v>13188</v>
      </c>
      <c r="H414" s="6">
        <v>215</v>
      </c>
      <c r="I414">
        <v>440</v>
      </c>
      <c r="J414" s="23">
        <f t="shared" si="13"/>
        <v>2790.3040000000001</v>
      </c>
      <c r="K414" s="23">
        <f t="shared" si="14"/>
        <v>10397.696</v>
      </c>
      <c r="L414" s="23"/>
    </row>
    <row r="415" spans="3:12" x14ac:dyDescent="0.2">
      <c r="C415" t="s">
        <v>47</v>
      </c>
      <c r="D415" t="s">
        <v>26</v>
      </c>
      <c r="E415" t="s">
        <v>10</v>
      </c>
      <c r="F415" s="4">
        <v>44236</v>
      </c>
      <c r="G415" s="5">
        <v>4998</v>
      </c>
      <c r="H415" s="6">
        <v>182</v>
      </c>
      <c r="I415">
        <v>294</v>
      </c>
      <c r="J415" s="23">
        <f t="shared" si="13"/>
        <v>1792.9002</v>
      </c>
      <c r="K415" s="23">
        <f t="shared" si="14"/>
        <v>3205.0998</v>
      </c>
      <c r="L415" s="23"/>
    </row>
    <row r="416" spans="3:12" x14ac:dyDescent="0.2">
      <c r="C416" t="s">
        <v>25</v>
      </c>
      <c r="D416" t="s">
        <v>24</v>
      </c>
      <c r="E416" t="s">
        <v>22</v>
      </c>
      <c r="F416" s="4">
        <v>44236</v>
      </c>
      <c r="G416" s="5">
        <v>6146</v>
      </c>
      <c r="H416" s="6">
        <v>64</v>
      </c>
      <c r="I416">
        <v>342</v>
      </c>
      <c r="J416" s="23">
        <f t="shared" si="13"/>
        <v>237.96359999999999</v>
      </c>
      <c r="K416" s="23">
        <f t="shared" si="14"/>
        <v>5908.0364</v>
      </c>
      <c r="L416" s="23"/>
    </row>
    <row r="417" spans="3:12" x14ac:dyDescent="0.2">
      <c r="C417" t="s">
        <v>18</v>
      </c>
      <c r="D417" t="s">
        <v>21</v>
      </c>
      <c r="E417" t="s">
        <v>31</v>
      </c>
      <c r="F417" s="4">
        <v>44236</v>
      </c>
      <c r="G417" s="5">
        <v>5621</v>
      </c>
      <c r="H417" s="6">
        <v>162</v>
      </c>
      <c r="I417">
        <v>217</v>
      </c>
      <c r="J417" s="23">
        <f t="shared" si="13"/>
        <v>404.7484</v>
      </c>
      <c r="K417" s="23">
        <f t="shared" si="14"/>
        <v>5216.2515999999996</v>
      </c>
      <c r="L417" s="23"/>
    </row>
    <row r="418" spans="3:12" x14ac:dyDescent="0.2">
      <c r="C418" t="s">
        <v>32</v>
      </c>
      <c r="D418" t="s">
        <v>24</v>
      </c>
      <c r="E418" t="s">
        <v>35</v>
      </c>
      <c r="F418" s="4">
        <v>44236</v>
      </c>
      <c r="G418" s="5">
        <v>980</v>
      </c>
      <c r="H418" s="6">
        <v>75</v>
      </c>
      <c r="I418">
        <v>47</v>
      </c>
      <c r="J418" s="23">
        <f t="shared" si="13"/>
        <v>106.4832</v>
      </c>
      <c r="K418" s="23">
        <f t="shared" si="14"/>
        <v>873.51679999999999</v>
      </c>
      <c r="L418" s="23"/>
    </row>
    <row r="419" spans="3:12" x14ac:dyDescent="0.2">
      <c r="C419" t="s">
        <v>54</v>
      </c>
      <c r="D419" t="s">
        <v>15</v>
      </c>
      <c r="E419" t="s">
        <v>51</v>
      </c>
      <c r="F419" s="4">
        <v>44237</v>
      </c>
      <c r="G419" s="5">
        <v>7343</v>
      </c>
      <c r="H419" s="6">
        <v>116</v>
      </c>
      <c r="I419">
        <v>350</v>
      </c>
      <c r="J419" s="23">
        <f t="shared" si="13"/>
        <v>4671.9749999999995</v>
      </c>
      <c r="K419" s="23">
        <f t="shared" si="14"/>
        <v>2671.0250000000005</v>
      </c>
      <c r="L419" s="23"/>
    </row>
    <row r="420" spans="3:12" x14ac:dyDescent="0.2">
      <c r="C420" t="s">
        <v>8</v>
      </c>
      <c r="D420" t="s">
        <v>12</v>
      </c>
      <c r="E420" t="s">
        <v>29</v>
      </c>
      <c r="F420" s="4">
        <v>44237</v>
      </c>
      <c r="G420" s="5">
        <v>1750</v>
      </c>
      <c r="H420" s="6">
        <v>9</v>
      </c>
      <c r="I420">
        <v>63</v>
      </c>
      <c r="J420" s="23">
        <f t="shared" si="13"/>
        <v>56.637</v>
      </c>
      <c r="K420" s="23">
        <f t="shared" si="14"/>
        <v>1693.3630000000001</v>
      </c>
      <c r="L420" s="23"/>
    </row>
    <row r="421" spans="3:12" x14ac:dyDescent="0.2">
      <c r="C421" t="s">
        <v>58</v>
      </c>
      <c r="D421" t="s">
        <v>21</v>
      </c>
      <c r="E421" t="s">
        <v>37</v>
      </c>
      <c r="F421" s="4">
        <v>44237</v>
      </c>
      <c r="G421" s="5">
        <v>2464</v>
      </c>
      <c r="H421" s="6">
        <v>90</v>
      </c>
      <c r="I421">
        <v>165</v>
      </c>
      <c r="J421" s="23">
        <f t="shared" si="13"/>
        <v>465.21750000000003</v>
      </c>
      <c r="K421" s="23">
        <f t="shared" si="14"/>
        <v>1998.7825</v>
      </c>
      <c r="L421" s="23"/>
    </row>
    <row r="422" spans="3:12" x14ac:dyDescent="0.2">
      <c r="C422" t="s">
        <v>41</v>
      </c>
      <c r="D422" t="s">
        <v>15</v>
      </c>
      <c r="E422" t="s">
        <v>31</v>
      </c>
      <c r="F422" s="4">
        <v>44237</v>
      </c>
      <c r="G422" s="5">
        <v>1974</v>
      </c>
      <c r="H422" s="6">
        <v>47</v>
      </c>
      <c r="I422">
        <v>86</v>
      </c>
      <c r="J422" s="23">
        <f t="shared" si="13"/>
        <v>160.40719999999999</v>
      </c>
      <c r="K422" s="23">
        <f t="shared" si="14"/>
        <v>1813.5927999999999</v>
      </c>
      <c r="L422" s="23"/>
    </row>
    <row r="423" spans="3:12" x14ac:dyDescent="0.2">
      <c r="C423" t="s">
        <v>34</v>
      </c>
      <c r="D423" t="s">
        <v>26</v>
      </c>
      <c r="E423" t="s">
        <v>50</v>
      </c>
      <c r="F423" s="4">
        <v>44237</v>
      </c>
      <c r="G423" s="5">
        <v>11823</v>
      </c>
      <c r="H423" s="6">
        <v>52</v>
      </c>
      <c r="I423">
        <v>986</v>
      </c>
      <c r="J423" s="23">
        <f t="shared" si="13"/>
        <v>8127.4994000000006</v>
      </c>
      <c r="K423" s="23">
        <f t="shared" si="14"/>
        <v>3695.5005999999994</v>
      </c>
      <c r="L423" s="23"/>
    </row>
    <row r="424" spans="3:12" x14ac:dyDescent="0.2">
      <c r="C424" t="s">
        <v>44</v>
      </c>
      <c r="D424" t="s">
        <v>9</v>
      </c>
      <c r="E424" t="s">
        <v>22</v>
      </c>
      <c r="F424" s="4">
        <v>44237</v>
      </c>
      <c r="G424" s="5">
        <v>7350</v>
      </c>
      <c r="H424" s="6">
        <v>250</v>
      </c>
      <c r="I424">
        <v>335</v>
      </c>
      <c r="J424" s="23">
        <f t="shared" si="13"/>
        <v>233.09299999999999</v>
      </c>
      <c r="K424" s="23">
        <f t="shared" si="14"/>
        <v>7116.9070000000002</v>
      </c>
      <c r="L424" s="23"/>
    </row>
    <row r="425" spans="3:12" x14ac:dyDescent="0.2">
      <c r="C425" t="s">
        <v>44</v>
      </c>
      <c r="D425" t="s">
        <v>12</v>
      </c>
      <c r="E425" t="s">
        <v>17</v>
      </c>
      <c r="F425" s="4">
        <v>44237</v>
      </c>
      <c r="G425" s="5">
        <v>4165</v>
      </c>
      <c r="H425" s="6">
        <v>170</v>
      </c>
      <c r="I425">
        <v>417</v>
      </c>
      <c r="J425" s="23">
        <f t="shared" si="13"/>
        <v>2535.8187000000003</v>
      </c>
      <c r="K425" s="23">
        <f t="shared" si="14"/>
        <v>1629.1812999999997</v>
      </c>
      <c r="L425" s="23"/>
    </row>
    <row r="426" spans="3:12" x14ac:dyDescent="0.2">
      <c r="C426" t="s">
        <v>57</v>
      </c>
      <c r="D426" t="s">
        <v>21</v>
      </c>
      <c r="E426" t="s">
        <v>22</v>
      </c>
      <c r="F426" s="4">
        <v>44237</v>
      </c>
      <c r="G426" s="5">
        <v>630</v>
      </c>
      <c r="H426" s="6">
        <v>41</v>
      </c>
      <c r="I426">
        <v>28</v>
      </c>
      <c r="J426" s="23">
        <f t="shared" si="13"/>
        <v>19.482399999999998</v>
      </c>
      <c r="K426" s="23">
        <f t="shared" si="14"/>
        <v>610.51760000000002</v>
      </c>
      <c r="L426" s="23"/>
    </row>
    <row r="427" spans="3:12" x14ac:dyDescent="0.2">
      <c r="C427" t="s">
        <v>41</v>
      </c>
      <c r="D427" t="s">
        <v>12</v>
      </c>
      <c r="E427" t="s">
        <v>17</v>
      </c>
      <c r="F427" s="4">
        <v>44237</v>
      </c>
      <c r="G427" s="5">
        <v>2282</v>
      </c>
      <c r="H427" s="6">
        <v>238</v>
      </c>
      <c r="I427">
        <v>143</v>
      </c>
      <c r="J427" s="23">
        <f t="shared" si="13"/>
        <v>869.59730000000002</v>
      </c>
      <c r="K427" s="23">
        <f t="shared" si="14"/>
        <v>1412.4027000000001</v>
      </c>
      <c r="L427" s="23"/>
    </row>
    <row r="428" spans="3:12" x14ac:dyDescent="0.2">
      <c r="C428" t="s">
        <v>20</v>
      </c>
      <c r="D428" t="s">
        <v>12</v>
      </c>
      <c r="E428" t="s">
        <v>46</v>
      </c>
      <c r="F428" s="4">
        <v>44237</v>
      </c>
      <c r="G428" s="5">
        <v>5250</v>
      </c>
      <c r="H428" s="6">
        <v>37</v>
      </c>
      <c r="I428">
        <v>292</v>
      </c>
      <c r="J428" s="23">
        <f t="shared" si="13"/>
        <v>465.30199999999996</v>
      </c>
      <c r="K428" s="23">
        <f t="shared" si="14"/>
        <v>4784.6980000000003</v>
      </c>
      <c r="L428" s="23"/>
    </row>
    <row r="429" spans="3:12" x14ac:dyDescent="0.2">
      <c r="C429" t="s">
        <v>30</v>
      </c>
      <c r="D429" t="s">
        <v>12</v>
      </c>
      <c r="E429" t="s">
        <v>51</v>
      </c>
      <c r="F429" s="4">
        <v>44237</v>
      </c>
      <c r="G429" s="5">
        <v>11676</v>
      </c>
      <c r="H429" s="6">
        <v>253</v>
      </c>
      <c r="I429">
        <v>730</v>
      </c>
      <c r="J429" s="23">
        <f t="shared" si="13"/>
        <v>9744.4049999999988</v>
      </c>
      <c r="K429" s="23">
        <f t="shared" si="14"/>
        <v>1931.5950000000012</v>
      </c>
      <c r="L429" s="23"/>
    </row>
    <row r="430" spans="3:12" x14ac:dyDescent="0.2">
      <c r="C430" t="s">
        <v>20</v>
      </c>
      <c r="D430" t="s">
        <v>26</v>
      </c>
      <c r="E430" t="s">
        <v>29</v>
      </c>
      <c r="F430" s="4">
        <v>44237</v>
      </c>
      <c r="G430" s="5">
        <v>14917</v>
      </c>
      <c r="H430" s="6">
        <v>289</v>
      </c>
      <c r="I430">
        <v>533</v>
      </c>
      <c r="J430" s="23">
        <f t="shared" si="13"/>
        <v>479.16700000000003</v>
      </c>
      <c r="K430" s="23">
        <f t="shared" si="14"/>
        <v>14437.833000000001</v>
      </c>
      <c r="L430" s="23"/>
    </row>
    <row r="431" spans="3:12" x14ac:dyDescent="0.2">
      <c r="C431" t="s">
        <v>34</v>
      </c>
      <c r="D431" t="s">
        <v>12</v>
      </c>
      <c r="E431" t="s">
        <v>19</v>
      </c>
      <c r="F431" s="4">
        <v>44238</v>
      </c>
      <c r="G431" s="5">
        <v>4634</v>
      </c>
      <c r="H431" s="6">
        <v>100</v>
      </c>
      <c r="I431">
        <v>155</v>
      </c>
      <c r="J431" s="23">
        <f t="shared" si="13"/>
        <v>1223.1205</v>
      </c>
      <c r="K431" s="23">
        <f t="shared" si="14"/>
        <v>3410.8795</v>
      </c>
      <c r="L431" s="23"/>
    </row>
    <row r="432" spans="3:12" x14ac:dyDescent="0.2">
      <c r="C432" t="s">
        <v>58</v>
      </c>
      <c r="D432" t="s">
        <v>15</v>
      </c>
      <c r="E432" t="s">
        <v>19</v>
      </c>
      <c r="F432" s="4">
        <v>44238</v>
      </c>
      <c r="G432" s="5">
        <v>819</v>
      </c>
      <c r="H432" s="6">
        <v>196</v>
      </c>
      <c r="I432">
        <v>27</v>
      </c>
      <c r="J432" s="23">
        <f t="shared" si="13"/>
        <v>213.05969999999999</v>
      </c>
      <c r="K432" s="23">
        <f t="shared" si="14"/>
        <v>605.94029999999998</v>
      </c>
      <c r="L432" s="23"/>
    </row>
    <row r="433" spans="3:12" x14ac:dyDescent="0.2">
      <c r="C433" t="s">
        <v>28</v>
      </c>
      <c r="D433" t="s">
        <v>21</v>
      </c>
      <c r="E433" t="s">
        <v>42</v>
      </c>
      <c r="F433" s="4">
        <v>44238</v>
      </c>
      <c r="G433" s="5">
        <v>2422</v>
      </c>
      <c r="H433" s="6">
        <v>60</v>
      </c>
      <c r="I433">
        <v>106</v>
      </c>
      <c r="J433" s="23">
        <f t="shared" si="13"/>
        <v>262.6044</v>
      </c>
      <c r="K433" s="23">
        <f t="shared" si="14"/>
        <v>2159.3955999999998</v>
      </c>
      <c r="L433" s="23"/>
    </row>
    <row r="434" spans="3:12" x14ac:dyDescent="0.2">
      <c r="C434" t="s">
        <v>54</v>
      </c>
      <c r="D434" t="s">
        <v>12</v>
      </c>
      <c r="E434" t="s">
        <v>19</v>
      </c>
      <c r="F434" s="4">
        <v>44238</v>
      </c>
      <c r="G434" s="5">
        <v>1463</v>
      </c>
      <c r="H434" s="6">
        <v>158</v>
      </c>
      <c r="I434">
        <v>59</v>
      </c>
      <c r="J434" s="23">
        <f t="shared" si="13"/>
        <v>465.57490000000001</v>
      </c>
      <c r="K434" s="23">
        <f t="shared" si="14"/>
        <v>997.42509999999993</v>
      </c>
      <c r="L434" s="23"/>
    </row>
    <row r="435" spans="3:12" x14ac:dyDescent="0.2">
      <c r="C435" t="s">
        <v>44</v>
      </c>
      <c r="D435" t="s">
        <v>12</v>
      </c>
      <c r="E435" t="s">
        <v>19</v>
      </c>
      <c r="F435" s="4">
        <v>44238</v>
      </c>
      <c r="G435" s="5">
        <v>1050</v>
      </c>
      <c r="H435" s="6">
        <v>10</v>
      </c>
      <c r="I435">
        <v>32</v>
      </c>
      <c r="J435" s="23">
        <f t="shared" si="13"/>
        <v>252.51519999999999</v>
      </c>
      <c r="K435" s="23">
        <f t="shared" si="14"/>
        <v>797.48479999999995</v>
      </c>
      <c r="L435" s="23"/>
    </row>
    <row r="436" spans="3:12" x14ac:dyDescent="0.2">
      <c r="C436" t="s">
        <v>23</v>
      </c>
      <c r="D436" t="s">
        <v>24</v>
      </c>
      <c r="E436" t="s">
        <v>43</v>
      </c>
      <c r="F436" s="4">
        <v>44238</v>
      </c>
      <c r="G436" s="5">
        <v>1526</v>
      </c>
      <c r="H436" s="6">
        <v>527</v>
      </c>
      <c r="I436">
        <v>85</v>
      </c>
      <c r="J436" s="23">
        <f t="shared" si="13"/>
        <v>400.05250000000001</v>
      </c>
      <c r="K436" s="23">
        <f t="shared" si="14"/>
        <v>1125.9475</v>
      </c>
      <c r="L436" s="23"/>
    </row>
    <row r="437" spans="3:12" x14ac:dyDescent="0.2">
      <c r="C437" t="s">
        <v>57</v>
      </c>
      <c r="D437" t="s">
        <v>9</v>
      </c>
      <c r="E437" t="s">
        <v>49</v>
      </c>
      <c r="F437" s="4">
        <v>44238</v>
      </c>
      <c r="G437" s="5">
        <v>427</v>
      </c>
      <c r="H437" s="6">
        <v>163</v>
      </c>
      <c r="I437">
        <v>27</v>
      </c>
      <c r="J437" s="23">
        <f t="shared" si="13"/>
        <v>75.599999999999994</v>
      </c>
      <c r="K437" s="23">
        <f t="shared" si="14"/>
        <v>351.4</v>
      </c>
      <c r="L437" s="23"/>
    </row>
    <row r="438" spans="3:12" x14ac:dyDescent="0.2">
      <c r="C438" t="s">
        <v>30</v>
      </c>
      <c r="D438" t="s">
        <v>15</v>
      </c>
      <c r="E438" t="s">
        <v>40</v>
      </c>
      <c r="F438" s="4">
        <v>44238</v>
      </c>
      <c r="G438" s="5">
        <v>10976</v>
      </c>
      <c r="H438" s="6">
        <v>132</v>
      </c>
      <c r="I438">
        <v>440</v>
      </c>
      <c r="J438" s="23">
        <f t="shared" si="13"/>
        <v>4051.7840000000001</v>
      </c>
      <c r="K438" s="23">
        <f t="shared" si="14"/>
        <v>6924.2160000000003</v>
      </c>
      <c r="L438" s="23"/>
    </row>
    <row r="439" spans="3:12" x14ac:dyDescent="0.2">
      <c r="C439" t="s">
        <v>33</v>
      </c>
      <c r="D439" t="s">
        <v>9</v>
      </c>
      <c r="E439" t="s">
        <v>35</v>
      </c>
      <c r="F439" s="4">
        <v>44239</v>
      </c>
      <c r="G439" s="5">
        <v>6503</v>
      </c>
      <c r="H439" s="6">
        <v>299</v>
      </c>
      <c r="I439">
        <v>407</v>
      </c>
      <c r="J439" s="23">
        <f t="shared" si="13"/>
        <v>922.0992</v>
      </c>
      <c r="K439" s="23">
        <f t="shared" si="14"/>
        <v>5580.9008000000003</v>
      </c>
      <c r="L439" s="23"/>
    </row>
    <row r="440" spans="3:12" x14ac:dyDescent="0.2">
      <c r="C440" t="s">
        <v>54</v>
      </c>
      <c r="D440" t="s">
        <v>24</v>
      </c>
      <c r="E440" t="s">
        <v>16</v>
      </c>
      <c r="F440" s="4">
        <v>44239</v>
      </c>
      <c r="G440" s="5">
        <v>21</v>
      </c>
      <c r="H440" s="6">
        <v>300</v>
      </c>
      <c r="I440">
        <v>1</v>
      </c>
      <c r="J440" s="23">
        <f t="shared" si="13"/>
        <v>4.6592000000000002</v>
      </c>
      <c r="K440" s="23">
        <f t="shared" si="14"/>
        <v>16.340800000000002</v>
      </c>
      <c r="L440" s="23"/>
    </row>
    <row r="441" spans="3:12" x14ac:dyDescent="0.2">
      <c r="C441" t="s">
        <v>58</v>
      </c>
      <c r="D441" t="s">
        <v>24</v>
      </c>
      <c r="E441" t="s">
        <v>37</v>
      </c>
      <c r="F441" s="4">
        <v>44239</v>
      </c>
      <c r="G441" s="5">
        <v>7063</v>
      </c>
      <c r="H441" s="6">
        <v>13</v>
      </c>
      <c r="I441">
        <v>393</v>
      </c>
      <c r="J441" s="23">
        <f t="shared" si="13"/>
        <v>1108.0635</v>
      </c>
      <c r="K441" s="23">
        <f t="shared" si="14"/>
        <v>5954.9364999999998</v>
      </c>
      <c r="L441" s="23"/>
    </row>
    <row r="442" spans="3:12" x14ac:dyDescent="0.2">
      <c r="C442" t="s">
        <v>59</v>
      </c>
      <c r="D442" t="s">
        <v>12</v>
      </c>
      <c r="E442" t="s">
        <v>43</v>
      </c>
      <c r="F442" s="4">
        <v>44239</v>
      </c>
      <c r="G442" s="5">
        <v>3990</v>
      </c>
      <c r="H442" s="6">
        <v>50</v>
      </c>
      <c r="I442">
        <v>200</v>
      </c>
      <c r="J442" s="23">
        <f t="shared" si="13"/>
        <v>941.30000000000007</v>
      </c>
      <c r="K442" s="23">
        <f t="shared" si="14"/>
        <v>3048.7</v>
      </c>
      <c r="L442" s="23"/>
    </row>
    <row r="443" spans="3:12" x14ac:dyDescent="0.2">
      <c r="C443" t="s">
        <v>25</v>
      </c>
      <c r="D443" t="s">
        <v>9</v>
      </c>
      <c r="E443" t="s">
        <v>50</v>
      </c>
      <c r="F443" s="4">
        <v>44239</v>
      </c>
      <c r="G443" s="5">
        <v>1806</v>
      </c>
      <c r="H443" s="6">
        <v>184</v>
      </c>
      <c r="I443">
        <v>129</v>
      </c>
      <c r="J443" s="23">
        <f t="shared" si="13"/>
        <v>1063.3341</v>
      </c>
      <c r="K443" s="23">
        <f t="shared" si="14"/>
        <v>742.66589999999997</v>
      </c>
      <c r="L443" s="23"/>
    </row>
    <row r="444" spans="3:12" x14ac:dyDescent="0.2">
      <c r="C444" t="s">
        <v>52</v>
      </c>
      <c r="D444" t="s">
        <v>21</v>
      </c>
      <c r="E444" t="s">
        <v>13</v>
      </c>
      <c r="F444" s="4">
        <v>44239</v>
      </c>
      <c r="G444" s="5">
        <v>10136</v>
      </c>
      <c r="H444" s="6">
        <v>115</v>
      </c>
      <c r="I444">
        <v>597</v>
      </c>
      <c r="J444" s="23">
        <f t="shared" si="13"/>
        <v>143.57849999999999</v>
      </c>
      <c r="K444" s="23">
        <f t="shared" si="14"/>
        <v>9992.4215000000004</v>
      </c>
      <c r="L444" s="23"/>
    </row>
    <row r="445" spans="3:12" x14ac:dyDescent="0.2">
      <c r="C445" t="s">
        <v>14</v>
      </c>
      <c r="D445" t="s">
        <v>24</v>
      </c>
      <c r="E445" t="s">
        <v>51</v>
      </c>
      <c r="F445" s="4">
        <v>44239</v>
      </c>
      <c r="G445" s="5">
        <v>1288</v>
      </c>
      <c r="H445" s="6">
        <v>119</v>
      </c>
      <c r="I445">
        <v>62</v>
      </c>
      <c r="J445" s="23">
        <f t="shared" si="13"/>
        <v>827.60699999999997</v>
      </c>
      <c r="K445" s="23">
        <f t="shared" si="14"/>
        <v>460.39300000000003</v>
      </c>
      <c r="L445" s="23"/>
    </row>
    <row r="446" spans="3:12" x14ac:dyDescent="0.2">
      <c r="C446" t="s">
        <v>23</v>
      </c>
      <c r="D446" t="s">
        <v>12</v>
      </c>
      <c r="E446" t="s">
        <v>13</v>
      </c>
      <c r="F446" s="4">
        <v>44239</v>
      </c>
      <c r="G446" s="5">
        <v>1295</v>
      </c>
      <c r="H446" s="6">
        <v>107</v>
      </c>
      <c r="I446">
        <v>87</v>
      </c>
      <c r="J446" s="23">
        <f t="shared" si="13"/>
        <v>20.923500000000001</v>
      </c>
      <c r="K446" s="23">
        <f t="shared" si="14"/>
        <v>1274.0764999999999</v>
      </c>
      <c r="L446" s="23"/>
    </row>
    <row r="447" spans="3:12" x14ac:dyDescent="0.2">
      <c r="C447" t="s">
        <v>41</v>
      </c>
      <c r="D447" t="s">
        <v>15</v>
      </c>
      <c r="E447" t="s">
        <v>50</v>
      </c>
      <c r="F447" s="4">
        <v>44239</v>
      </c>
      <c r="G447" s="5">
        <v>6461</v>
      </c>
      <c r="H447" s="6">
        <v>288</v>
      </c>
      <c r="I447">
        <v>718</v>
      </c>
      <c r="J447" s="23">
        <f t="shared" si="13"/>
        <v>5918.4022000000004</v>
      </c>
      <c r="K447" s="23">
        <f t="shared" si="14"/>
        <v>542.59779999999955</v>
      </c>
      <c r="L447" s="23"/>
    </row>
    <row r="448" spans="3:12" x14ac:dyDescent="0.2">
      <c r="C448" t="s">
        <v>34</v>
      </c>
      <c r="D448" t="s">
        <v>9</v>
      </c>
      <c r="E448" t="s">
        <v>19</v>
      </c>
      <c r="F448" s="4">
        <v>44239</v>
      </c>
      <c r="G448" s="5">
        <v>4949</v>
      </c>
      <c r="H448" s="6">
        <v>31</v>
      </c>
      <c r="I448">
        <v>155</v>
      </c>
      <c r="J448" s="23">
        <f t="shared" si="13"/>
        <v>1223.1205</v>
      </c>
      <c r="K448" s="23">
        <f t="shared" si="14"/>
        <v>3725.8795</v>
      </c>
      <c r="L448" s="23"/>
    </row>
    <row r="449" spans="3:12" x14ac:dyDescent="0.2">
      <c r="C449" t="s">
        <v>32</v>
      </c>
      <c r="D449" t="s">
        <v>9</v>
      </c>
      <c r="E449" t="s">
        <v>46</v>
      </c>
      <c r="F449" s="4">
        <v>44239</v>
      </c>
      <c r="G449" s="5">
        <v>5432</v>
      </c>
      <c r="H449" s="6">
        <v>39</v>
      </c>
      <c r="I449">
        <v>302</v>
      </c>
      <c r="J449" s="23">
        <f t="shared" si="13"/>
        <v>481.23699999999997</v>
      </c>
      <c r="K449" s="23">
        <f t="shared" si="14"/>
        <v>4950.7629999999999</v>
      </c>
      <c r="L449" s="23"/>
    </row>
    <row r="450" spans="3:12" x14ac:dyDescent="0.2">
      <c r="C450" t="s">
        <v>44</v>
      </c>
      <c r="D450" t="s">
        <v>12</v>
      </c>
      <c r="E450" t="s">
        <v>29</v>
      </c>
      <c r="F450" s="4">
        <v>44239</v>
      </c>
      <c r="G450" s="5">
        <v>7112</v>
      </c>
      <c r="H450" s="6">
        <v>55</v>
      </c>
      <c r="I450">
        <v>246</v>
      </c>
      <c r="J450" s="23">
        <f t="shared" si="13"/>
        <v>221.154</v>
      </c>
      <c r="K450" s="23">
        <f t="shared" si="14"/>
        <v>6890.8459999999995</v>
      </c>
      <c r="L450" s="23"/>
    </row>
    <row r="451" spans="3:12" x14ac:dyDescent="0.2">
      <c r="C451" t="s">
        <v>14</v>
      </c>
      <c r="D451" t="s">
        <v>24</v>
      </c>
      <c r="E451" t="s">
        <v>43</v>
      </c>
      <c r="F451" s="4">
        <v>44239</v>
      </c>
      <c r="G451" s="5">
        <v>266</v>
      </c>
      <c r="H451" s="6">
        <v>112</v>
      </c>
      <c r="I451">
        <v>11</v>
      </c>
      <c r="J451" s="23">
        <f t="shared" si="13"/>
        <v>51.771500000000003</v>
      </c>
      <c r="K451" s="23">
        <f t="shared" si="14"/>
        <v>214.2285</v>
      </c>
      <c r="L451" s="23"/>
    </row>
    <row r="452" spans="3:12" x14ac:dyDescent="0.2">
      <c r="C452" t="s">
        <v>58</v>
      </c>
      <c r="D452" t="s">
        <v>15</v>
      </c>
      <c r="E452" t="s">
        <v>49</v>
      </c>
      <c r="F452" s="4">
        <v>44239</v>
      </c>
      <c r="G452" s="5">
        <v>6202</v>
      </c>
      <c r="H452" s="6">
        <v>44</v>
      </c>
      <c r="I452">
        <v>414</v>
      </c>
      <c r="J452" s="23">
        <f t="shared" si="13"/>
        <v>1159.1999999999998</v>
      </c>
      <c r="K452" s="23">
        <f t="shared" si="14"/>
        <v>5042.8</v>
      </c>
      <c r="L452" s="23"/>
    </row>
    <row r="453" spans="3:12" x14ac:dyDescent="0.2">
      <c r="C453" t="s">
        <v>34</v>
      </c>
      <c r="D453" t="s">
        <v>9</v>
      </c>
      <c r="E453" t="s">
        <v>38</v>
      </c>
      <c r="F453" s="4">
        <v>44242</v>
      </c>
      <c r="G453" s="5">
        <v>1057</v>
      </c>
      <c r="H453" s="6">
        <v>288</v>
      </c>
      <c r="I453">
        <v>43</v>
      </c>
      <c r="J453" s="23">
        <f t="shared" si="13"/>
        <v>272.68880000000001</v>
      </c>
      <c r="K453" s="23">
        <f t="shared" si="14"/>
        <v>784.31119999999999</v>
      </c>
      <c r="L453" s="23"/>
    </row>
    <row r="454" spans="3:12" x14ac:dyDescent="0.2">
      <c r="C454" t="s">
        <v>44</v>
      </c>
      <c r="D454" t="s">
        <v>24</v>
      </c>
      <c r="E454" t="s">
        <v>42</v>
      </c>
      <c r="F454" s="4">
        <v>44242</v>
      </c>
      <c r="G454" s="5">
        <v>1925</v>
      </c>
      <c r="H454" s="6">
        <v>460</v>
      </c>
      <c r="I454">
        <v>67</v>
      </c>
      <c r="J454" s="23">
        <f t="shared" si="13"/>
        <v>165.98579999999998</v>
      </c>
      <c r="K454" s="23">
        <f t="shared" si="14"/>
        <v>1759.0142000000001</v>
      </c>
      <c r="L454" s="23"/>
    </row>
    <row r="455" spans="3:12" x14ac:dyDescent="0.2">
      <c r="C455" t="s">
        <v>33</v>
      </c>
      <c r="D455" t="s">
        <v>21</v>
      </c>
      <c r="E455" t="s">
        <v>22</v>
      </c>
      <c r="F455" s="4">
        <v>44242</v>
      </c>
      <c r="G455" s="5">
        <v>1841</v>
      </c>
      <c r="H455" s="6">
        <v>185</v>
      </c>
      <c r="I455">
        <v>77</v>
      </c>
      <c r="J455" s="23">
        <f t="shared" ref="J455:J518" si="15">_xlfn.XLOOKUP(E455,$N$7:$N$28,$Q$7:$Q$28)*I455</f>
        <v>53.576599999999999</v>
      </c>
      <c r="K455" s="23">
        <f t="shared" ref="K455:K518" si="16">G455-J455</f>
        <v>1787.4233999999999</v>
      </c>
      <c r="L455" s="23"/>
    </row>
    <row r="456" spans="3:12" x14ac:dyDescent="0.2">
      <c r="C456" t="s">
        <v>53</v>
      </c>
      <c r="D456" t="s">
        <v>12</v>
      </c>
      <c r="E456" t="s">
        <v>40</v>
      </c>
      <c r="F456" s="4">
        <v>44242</v>
      </c>
      <c r="G456" s="5">
        <v>1204</v>
      </c>
      <c r="H456" s="6">
        <v>5</v>
      </c>
      <c r="I456">
        <v>61</v>
      </c>
      <c r="J456" s="23">
        <f t="shared" si="15"/>
        <v>561.72460000000001</v>
      </c>
      <c r="K456" s="23">
        <f t="shared" si="16"/>
        <v>642.27539999999999</v>
      </c>
      <c r="L456" s="23"/>
    </row>
    <row r="457" spans="3:12" x14ac:dyDescent="0.2">
      <c r="C457" t="s">
        <v>33</v>
      </c>
      <c r="D457" t="s">
        <v>9</v>
      </c>
      <c r="E457" t="s">
        <v>22</v>
      </c>
      <c r="F457" s="4">
        <v>44242</v>
      </c>
      <c r="G457" s="5">
        <v>4074</v>
      </c>
      <c r="H457" s="6">
        <v>146</v>
      </c>
      <c r="I457">
        <v>186</v>
      </c>
      <c r="J457" s="23">
        <f t="shared" si="15"/>
        <v>129.4188</v>
      </c>
      <c r="K457" s="23">
        <f t="shared" si="16"/>
        <v>3944.5812000000001</v>
      </c>
      <c r="L457" s="23"/>
    </row>
    <row r="458" spans="3:12" x14ac:dyDescent="0.2">
      <c r="C458" t="s">
        <v>52</v>
      </c>
      <c r="D458" t="s">
        <v>15</v>
      </c>
      <c r="E458" t="s">
        <v>19</v>
      </c>
      <c r="F458" s="4">
        <v>44242</v>
      </c>
      <c r="G458" s="5">
        <v>4473</v>
      </c>
      <c r="H458" s="6">
        <v>39</v>
      </c>
      <c r="I458">
        <v>150</v>
      </c>
      <c r="J458" s="23">
        <f t="shared" si="15"/>
        <v>1183.665</v>
      </c>
      <c r="K458" s="23">
        <f t="shared" si="16"/>
        <v>3289.335</v>
      </c>
      <c r="L458" s="23"/>
    </row>
    <row r="459" spans="3:12" x14ac:dyDescent="0.2">
      <c r="C459" t="s">
        <v>52</v>
      </c>
      <c r="D459" t="s">
        <v>24</v>
      </c>
      <c r="E459" t="s">
        <v>17</v>
      </c>
      <c r="F459" s="4">
        <v>44242</v>
      </c>
      <c r="G459" s="5">
        <v>2947</v>
      </c>
      <c r="H459" s="6">
        <v>210</v>
      </c>
      <c r="I459">
        <v>246</v>
      </c>
      <c r="J459" s="23">
        <f t="shared" si="15"/>
        <v>1495.9506000000001</v>
      </c>
      <c r="K459" s="23">
        <f t="shared" si="16"/>
        <v>1451.0493999999999</v>
      </c>
      <c r="L459" s="23"/>
    </row>
    <row r="460" spans="3:12" x14ac:dyDescent="0.2">
      <c r="C460" t="s">
        <v>48</v>
      </c>
      <c r="D460" t="s">
        <v>15</v>
      </c>
      <c r="E460" t="s">
        <v>27</v>
      </c>
      <c r="F460" s="4">
        <v>44242</v>
      </c>
      <c r="G460" s="5">
        <v>15386</v>
      </c>
      <c r="H460" s="6">
        <v>59</v>
      </c>
      <c r="I460">
        <v>642</v>
      </c>
      <c r="J460" s="23">
        <f t="shared" si="15"/>
        <v>1131.5249999999999</v>
      </c>
      <c r="K460" s="23">
        <f t="shared" si="16"/>
        <v>14254.475</v>
      </c>
      <c r="L460" s="23"/>
    </row>
    <row r="461" spans="3:12" x14ac:dyDescent="0.2">
      <c r="C461" t="s">
        <v>33</v>
      </c>
      <c r="D461" t="s">
        <v>24</v>
      </c>
      <c r="E461" t="s">
        <v>31</v>
      </c>
      <c r="F461" s="4">
        <v>44242</v>
      </c>
      <c r="G461" s="5">
        <v>4690</v>
      </c>
      <c r="H461" s="6">
        <v>229</v>
      </c>
      <c r="I461">
        <v>188</v>
      </c>
      <c r="J461" s="23">
        <f t="shared" si="15"/>
        <v>350.6576</v>
      </c>
      <c r="K461" s="23">
        <f t="shared" si="16"/>
        <v>4339.3423999999995</v>
      </c>
      <c r="L461" s="23"/>
    </row>
    <row r="462" spans="3:12" x14ac:dyDescent="0.2">
      <c r="C462" t="s">
        <v>59</v>
      </c>
      <c r="D462" t="s">
        <v>15</v>
      </c>
      <c r="E462" t="s">
        <v>13</v>
      </c>
      <c r="F462" s="4">
        <v>44242</v>
      </c>
      <c r="G462" s="5">
        <v>343</v>
      </c>
      <c r="H462" s="6">
        <v>158</v>
      </c>
      <c r="I462">
        <v>39</v>
      </c>
      <c r="J462" s="23">
        <f t="shared" si="15"/>
        <v>9.3795000000000002</v>
      </c>
      <c r="K462" s="23">
        <f t="shared" si="16"/>
        <v>333.62049999999999</v>
      </c>
      <c r="L462" s="23"/>
    </row>
    <row r="463" spans="3:12" x14ac:dyDescent="0.2">
      <c r="C463" t="s">
        <v>25</v>
      </c>
      <c r="D463" t="s">
        <v>12</v>
      </c>
      <c r="E463" t="s">
        <v>35</v>
      </c>
      <c r="F463" s="4">
        <v>44242</v>
      </c>
      <c r="G463" s="5">
        <v>3052</v>
      </c>
      <c r="H463" s="6">
        <v>393</v>
      </c>
      <c r="I463">
        <v>146</v>
      </c>
      <c r="J463" s="23">
        <f t="shared" si="15"/>
        <v>330.77760000000001</v>
      </c>
      <c r="K463" s="23">
        <f t="shared" si="16"/>
        <v>2721.2224000000001</v>
      </c>
      <c r="L463" s="23"/>
    </row>
    <row r="464" spans="3:12" x14ac:dyDescent="0.2">
      <c r="C464" t="s">
        <v>18</v>
      </c>
      <c r="D464" t="s">
        <v>26</v>
      </c>
      <c r="E464" t="s">
        <v>19</v>
      </c>
      <c r="F464" s="4">
        <v>44242</v>
      </c>
      <c r="G464" s="5">
        <v>686</v>
      </c>
      <c r="H464" s="6">
        <v>187</v>
      </c>
      <c r="I464">
        <v>25</v>
      </c>
      <c r="J464" s="23">
        <f t="shared" si="15"/>
        <v>197.2775</v>
      </c>
      <c r="K464" s="23">
        <f t="shared" si="16"/>
        <v>488.72249999999997</v>
      </c>
      <c r="L464" s="23"/>
    </row>
    <row r="465" spans="3:12" x14ac:dyDescent="0.2">
      <c r="C465" t="s">
        <v>33</v>
      </c>
      <c r="D465" t="s">
        <v>12</v>
      </c>
      <c r="E465" t="s">
        <v>13</v>
      </c>
      <c r="F465" s="4">
        <v>44242</v>
      </c>
      <c r="G465" s="5">
        <v>6993</v>
      </c>
      <c r="H465" s="6">
        <v>133</v>
      </c>
      <c r="I465">
        <v>538</v>
      </c>
      <c r="J465" s="23">
        <f t="shared" si="15"/>
        <v>129.38899999999998</v>
      </c>
      <c r="K465" s="23">
        <f t="shared" si="16"/>
        <v>6863.6109999999999</v>
      </c>
      <c r="L465" s="23"/>
    </row>
    <row r="466" spans="3:12" x14ac:dyDescent="0.2">
      <c r="C466" t="s">
        <v>60</v>
      </c>
      <c r="D466" t="s">
        <v>24</v>
      </c>
      <c r="E466" t="s">
        <v>31</v>
      </c>
      <c r="F466" s="4">
        <v>44243</v>
      </c>
      <c r="G466" s="5">
        <v>5236</v>
      </c>
      <c r="H466" s="6">
        <v>170</v>
      </c>
      <c r="I466">
        <v>169</v>
      </c>
      <c r="J466" s="23">
        <f t="shared" si="15"/>
        <v>315.21879999999999</v>
      </c>
      <c r="K466" s="23">
        <f t="shared" si="16"/>
        <v>4920.7812000000004</v>
      </c>
      <c r="L466" s="23"/>
    </row>
    <row r="467" spans="3:12" x14ac:dyDescent="0.2">
      <c r="C467" t="s">
        <v>30</v>
      </c>
      <c r="D467" t="s">
        <v>21</v>
      </c>
      <c r="E467" t="s">
        <v>40</v>
      </c>
      <c r="F467" s="4">
        <v>44243</v>
      </c>
      <c r="G467" s="5">
        <v>8638</v>
      </c>
      <c r="H467" s="6">
        <v>212</v>
      </c>
      <c r="I467">
        <v>333</v>
      </c>
      <c r="J467" s="23">
        <f t="shared" si="15"/>
        <v>3066.4638</v>
      </c>
      <c r="K467" s="23">
        <f t="shared" si="16"/>
        <v>5571.5362000000005</v>
      </c>
      <c r="L467" s="23"/>
    </row>
    <row r="468" spans="3:12" x14ac:dyDescent="0.2">
      <c r="C468" t="s">
        <v>53</v>
      </c>
      <c r="D468" t="s">
        <v>9</v>
      </c>
      <c r="E468" t="s">
        <v>19</v>
      </c>
      <c r="F468" s="4">
        <v>44243</v>
      </c>
      <c r="G468" s="5">
        <v>5712</v>
      </c>
      <c r="H468" s="6">
        <v>288</v>
      </c>
      <c r="I468">
        <v>191</v>
      </c>
      <c r="J468" s="23">
        <f t="shared" si="15"/>
        <v>1507.2001</v>
      </c>
      <c r="K468" s="23">
        <f t="shared" si="16"/>
        <v>4204.7999</v>
      </c>
      <c r="L468" s="23"/>
    </row>
    <row r="469" spans="3:12" x14ac:dyDescent="0.2">
      <c r="C469" t="s">
        <v>57</v>
      </c>
      <c r="D469" t="s">
        <v>15</v>
      </c>
      <c r="E469" t="s">
        <v>35</v>
      </c>
      <c r="F469" s="4">
        <v>44243</v>
      </c>
      <c r="G469" s="5">
        <v>6258</v>
      </c>
      <c r="H469" s="6">
        <v>334</v>
      </c>
      <c r="I469">
        <v>330</v>
      </c>
      <c r="J469" s="23">
        <f t="shared" si="15"/>
        <v>747.64800000000002</v>
      </c>
      <c r="K469" s="23">
        <f t="shared" si="16"/>
        <v>5510.3519999999999</v>
      </c>
      <c r="L469" s="23"/>
    </row>
    <row r="470" spans="3:12" x14ac:dyDescent="0.2">
      <c r="C470" t="s">
        <v>33</v>
      </c>
      <c r="D470" t="s">
        <v>15</v>
      </c>
      <c r="E470" t="s">
        <v>50</v>
      </c>
      <c r="F470" s="4">
        <v>44243</v>
      </c>
      <c r="G470" s="5">
        <v>3234</v>
      </c>
      <c r="H470" s="6">
        <v>90</v>
      </c>
      <c r="I470">
        <v>294</v>
      </c>
      <c r="J470" s="23">
        <f t="shared" si="15"/>
        <v>2423.4126000000001</v>
      </c>
      <c r="K470" s="23">
        <f t="shared" si="16"/>
        <v>810.58739999999989</v>
      </c>
      <c r="L470" s="23"/>
    </row>
    <row r="471" spans="3:12" x14ac:dyDescent="0.2">
      <c r="C471" t="s">
        <v>44</v>
      </c>
      <c r="D471" t="s">
        <v>21</v>
      </c>
      <c r="E471" t="s">
        <v>27</v>
      </c>
      <c r="F471" s="4">
        <v>44243</v>
      </c>
      <c r="G471" s="5">
        <v>17577</v>
      </c>
      <c r="H471" s="6">
        <v>32</v>
      </c>
      <c r="I471">
        <v>677</v>
      </c>
      <c r="J471" s="23">
        <f t="shared" si="15"/>
        <v>1193.2124999999999</v>
      </c>
      <c r="K471" s="23">
        <f t="shared" si="16"/>
        <v>16383.7875</v>
      </c>
      <c r="L471" s="23"/>
    </row>
    <row r="472" spans="3:12" x14ac:dyDescent="0.2">
      <c r="C472" t="s">
        <v>47</v>
      </c>
      <c r="D472" t="s">
        <v>15</v>
      </c>
      <c r="E472" t="s">
        <v>37</v>
      </c>
      <c r="F472" s="4">
        <v>44243</v>
      </c>
      <c r="G472" s="5">
        <v>12684</v>
      </c>
      <c r="H472" s="6">
        <v>217</v>
      </c>
      <c r="I472">
        <v>668</v>
      </c>
      <c r="J472" s="23">
        <f t="shared" si="15"/>
        <v>1883.4260000000002</v>
      </c>
      <c r="K472" s="23">
        <f t="shared" si="16"/>
        <v>10800.574000000001</v>
      </c>
      <c r="L472" s="23"/>
    </row>
    <row r="473" spans="3:12" x14ac:dyDescent="0.2">
      <c r="C473" t="s">
        <v>58</v>
      </c>
      <c r="D473" t="s">
        <v>21</v>
      </c>
      <c r="E473" t="s">
        <v>16</v>
      </c>
      <c r="F473" s="4">
        <v>44243</v>
      </c>
      <c r="G473" s="5">
        <v>1239</v>
      </c>
      <c r="H473" s="6">
        <v>29</v>
      </c>
      <c r="I473">
        <v>54</v>
      </c>
      <c r="J473" s="23">
        <f t="shared" si="15"/>
        <v>251.5968</v>
      </c>
      <c r="K473" s="23">
        <f t="shared" si="16"/>
        <v>987.40319999999997</v>
      </c>
      <c r="L473" s="23"/>
    </row>
    <row r="474" spans="3:12" x14ac:dyDescent="0.2">
      <c r="C474" t="s">
        <v>44</v>
      </c>
      <c r="D474" t="s">
        <v>24</v>
      </c>
      <c r="E474" t="s">
        <v>49</v>
      </c>
      <c r="F474" s="4">
        <v>44243</v>
      </c>
      <c r="G474" s="5">
        <v>3402</v>
      </c>
      <c r="H474" s="6">
        <v>55</v>
      </c>
      <c r="I474">
        <v>243</v>
      </c>
      <c r="J474" s="23">
        <f t="shared" si="15"/>
        <v>680.4</v>
      </c>
      <c r="K474" s="23">
        <f t="shared" si="16"/>
        <v>2721.6</v>
      </c>
      <c r="L474" s="23"/>
    </row>
    <row r="475" spans="3:12" x14ac:dyDescent="0.2">
      <c r="C475" t="s">
        <v>14</v>
      </c>
      <c r="D475" t="s">
        <v>21</v>
      </c>
      <c r="E475" t="s">
        <v>45</v>
      </c>
      <c r="F475" s="4">
        <v>44243</v>
      </c>
      <c r="G475" s="5">
        <v>11382</v>
      </c>
      <c r="H475" s="6">
        <v>432</v>
      </c>
      <c r="I475">
        <v>633</v>
      </c>
      <c r="J475" s="23">
        <f t="shared" si="15"/>
        <v>7259.7503999999999</v>
      </c>
      <c r="K475" s="23">
        <f t="shared" si="16"/>
        <v>4122.2496000000001</v>
      </c>
      <c r="L475" s="23"/>
    </row>
    <row r="476" spans="3:12" x14ac:dyDescent="0.2">
      <c r="C476" t="s">
        <v>32</v>
      </c>
      <c r="D476" t="s">
        <v>21</v>
      </c>
      <c r="E476" t="s">
        <v>31</v>
      </c>
      <c r="F476" s="4">
        <v>44243</v>
      </c>
      <c r="G476" s="5">
        <v>7133</v>
      </c>
      <c r="H476" s="6">
        <v>212</v>
      </c>
      <c r="I476">
        <v>265</v>
      </c>
      <c r="J476" s="23">
        <f t="shared" si="15"/>
        <v>494.27800000000002</v>
      </c>
      <c r="K476" s="23">
        <f t="shared" si="16"/>
        <v>6638.7219999999998</v>
      </c>
      <c r="L476" s="23"/>
    </row>
    <row r="477" spans="3:12" x14ac:dyDescent="0.2">
      <c r="C477" t="s">
        <v>34</v>
      </c>
      <c r="D477" t="s">
        <v>21</v>
      </c>
      <c r="E477" t="s">
        <v>31</v>
      </c>
      <c r="F477" s="4">
        <v>44244</v>
      </c>
      <c r="G477" s="5">
        <v>8309</v>
      </c>
      <c r="H477" s="6">
        <v>171</v>
      </c>
      <c r="I477">
        <v>333</v>
      </c>
      <c r="J477" s="23">
        <f t="shared" si="15"/>
        <v>621.11159999999995</v>
      </c>
      <c r="K477" s="23">
        <f t="shared" si="16"/>
        <v>7687.8883999999998</v>
      </c>
      <c r="L477" s="23"/>
    </row>
    <row r="478" spans="3:12" x14ac:dyDescent="0.2">
      <c r="C478" t="s">
        <v>48</v>
      </c>
      <c r="D478" t="s">
        <v>9</v>
      </c>
      <c r="E478" t="s">
        <v>46</v>
      </c>
      <c r="F478" s="4">
        <v>44244</v>
      </c>
      <c r="G478" s="5">
        <v>1435</v>
      </c>
      <c r="H478" s="6">
        <v>3</v>
      </c>
      <c r="I478">
        <v>131</v>
      </c>
      <c r="J478" s="23">
        <f t="shared" si="15"/>
        <v>208.74849999999998</v>
      </c>
      <c r="K478" s="23">
        <f t="shared" si="16"/>
        <v>1226.2515000000001</v>
      </c>
      <c r="L478" s="23"/>
    </row>
    <row r="479" spans="3:12" x14ac:dyDescent="0.2">
      <c r="C479" t="s">
        <v>11</v>
      </c>
      <c r="D479" t="s">
        <v>12</v>
      </c>
      <c r="E479" t="s">
        <v>37</v>
      </c>
      <c r="F479" s="4">
        <v>44244</v>
      </c>
      <c r="G479" s="5">
        <v>3227</v>
      </c>
      <c r="H479" s="6">
        <v>126</v>
      </c>
      <c r="I479">
        <v>216</v>
      </c>
      <c r="J479" s="23">
        <f t="shared" si="15"/>
        <v>609.01200000000006</v>
      </c>
      <c r="K479" s="23">
        <f t="shared" si="16"/>
        <v>2617.9879999999998</v>
      </c>
      <c r="L479" s="23"/>
    </row>
    <row r="480" spans="3:12" x14ac:dyDescent="0.2">
      <c r="C480" t="s">
        <v>39</v>
      </c>
      <c r="D480" t="s">
        <v>9</v>
      </c>
      <c r="E480" t="s">
        <v>42</v>
      </c>
      <c r="F480" s="4">
        <v>44244</v>
      </c>
      <c r="G480" s="5">
        <v>133</v>
      </c>
      <c r="H480" s="6">
        <v>195</v>
      </c>
      <c r="I480">
        <v>6</v>
      </c>
      <c r="J480" s="23">
        <f t="shared" si="15"/>
        <v>14.8644</v>
      </c>
      <c r="K480" s="23">
        <f t="shared" si="16"/>
        <v>118.1356</v>
      </c>
      <c r="L480" s="23"/>
    </row>
    <row r="481" spans="3:12" x14ac:dyDescent="0.2">
      <c r="C481" t="s">
        <v>58</v>
      </c>
      <c r="D481" t="s">
        <v>26</v>
      </c>
      <c r="E481" t="s">
        <v>16</v>
      </c>
      <c r="F481" s="4">
        <v>44244</v>
      </c>
      <c r="G481" s="5">
        <v>5446</v>
      </c>
      <c r="H481" s="6">
        <v>425</v>
      </c>
      <c r="I481">
        <v>273</v>
      </c>
      <c r="J481" s="23">
        <f t="shared" si="15"/>
        <v>1271.9616000000001</v>
      </c>
      <c r="K481" s="23">
        <f t="shared" si="16"/>
        <v>4174.0383999999995</v>
      </c>
      <c r="L481" s="23"/>
    </row>
    <row r="482" spans="3:12" x14ac:dyDescent="0.2">
      <c r="C482" t="s">
        <v>14</v>
      </c>
      <c r="D482" t="s">
        <v>21</v>
      </c>
      <c r="E482" t="s">
        <v>16</v>
      </c>
      <c r="F482" s="4">
        <v>44244</v>
      </c>
      <c r="G482" s="5">
        <v>4424</v>
      </c>
      <c r="H482" s="6">
        <v>91</v>
      </c>
      <c r="I482">
        <v>261</v>
      </c>
      <c r="J482" s="23">
        <f t="shared" si="15"/>
        <v>1216.0512000000001</v>
      </c>
      <c r="K482" s="23">
        <f t="shared" si="16"/>
        <v>3207.9488000000001</v>
      </c>
      <c r="L482" s="23"/>
    </row>
    <row r="483" spans="3:12" x14ac:dyDescent="0.2">
      <c r="C483" t="s">
        <v>34</v>
      </c>
      <c r="D483" t="s">
        <v>24</v>
      </c>
      <c r="E483" t="s">
        <v>31</v>
      </c>
      <c r="F483" s="4">
        <v>44244</v>
      </c>
      <c r="G483" s="5">
        <v>1827</v>
      </c>
      <c r="H483" s="6">
        <v>168</v>
      </c>
      <c r="I483">
        <v>80</v>
      </c>
      <c r="J483" s="23">
        <f t="shared" si="15"/>
        <v>149.21600000000001</v>
      </c>
      <c r="K483" s="23">
        <f t="shared" si="16"/>
        <v>1677.7840000000001</v>
      </c>
      <c r="L483" s="23"/>
    </row>
    <row r="484" spans="3:12" x14ac:dyDescent="0.2">
      <c r="C484" t="s">
        <v>33</v>
      </c>
      <c r="D484" t="s">
        <v>9</v>
      </c>
      <c r="E484" t="s">
        <v>19</v>
      </c>
      <c r="F484" s="4">
        <v>44244</v>
      </c>
      <c r="G484" s="5">
        <v>8232</v>
      </c>
      <c r="H484" s="6">
        <v>264</v>
      </c>
      <c r="I484">
        <v>305</v>
      </c>
      <c r="J484" s="23">
        <f t="shared" si="15"/>
        <v>2406.7855</v>
      </c>
      <c r="K484" s="23">
        <f t="shared" si="16"/>
        <v>5825.2145</v>
      </c>
      <c r="L484" s="23"/>
    </row>
    <row r="485" spans="3:12" x14ac:dyDescent="0.2">
      <c r="C485" t="s">
        <v>53</v>
      </c>
      <c r="D485" t="s">
        <v>26</v>
      </c>
      <c r="E485" t="s">
        <v>49</v>
      </c>
      <c r="F485" s="4">
        <v>44244</v>
      </c>
      <c r="G485" s="5">
        <v>861</v>
      </c>
      <c r="H485" s="6">
        <v>262</v>
      </c>
      <c r="I485">
        <v>62</v>
      </c>
      <c r="J485" s="23">
        <f t="shared" si="15"/>
        <v>173.6</v>
      </c>
      <c r="K485" s="23">
        <f t="shared" si="16"/>
        <v>687.4</v>
      </c>
      <c r="L485" s="23"/>
    </row>
    <row r="486" spans="3:12" x14ac:dyDescent="0.2">
      <c r="C486" t="s">
        <v>8</v>
      </c>
      <c r="D486" t="s">
        <v>9</v>
      </c>
      <c r="E486" t="s">
        <v>50</v>
      </c>
      <c r="F486" s="4">
        <v>44244</v>
      </c>
      <c r="G486" s="5">
        <v>8099</v>
      </c>
      <c r="H486" s="6">
        <v>178</v>
      </c>
      <c r="I486">
        <v>675</v>
      </c>
      <c r="J486" s="23">
        <f t="shared" si="15"/>
        <v>5563.9575000000004</v>
      </c>
      <c r="K486" s="23">
        <f t="shared" si="16"/>
        <v>2535.0424999999996</v>
      </c>
      <c r="L486" s="23"/>
    </row>
    <row r="487" spans="3:12" x14ac:dyDescent="0.2">
      <c r="C487" t="s">
        <v>20</v>
      </c>
      <c r="D487" t="s">
        <v>26</v>
      </c>
      <c r="E487" t="s">
        <v>55</v>
      </c>
      <c r="F487" s="4">
        <v>44244</v>
      </c>
      <c r="G487" s="5">
        <v>5894</v>
      </c>
      <c r="H487" s="6">
        <v>592</v>
      </c>
      <c r="I487">
        <v>281</v>
      </c>
      <c r="J487" s="23">
        <f t="shared" si="15"/>
        <v>1410.5637999999999</v>
      </c>
      <c r="K487" s="23">
        <f t="shared" si="16"/>
        <v>4483.4362000000001</v>
      </c>
      <c r="L487" s="23"/>
    </row>
    <row r="488" spans="3:12" x14ac:dyDescent="0.2">
      <c r="C488" t="s">
        <v>39</v>
      </c>
      <c r="D488" t="s">
        <v>15</v>
      </c>
      <c r="E488" t="s">
        <v>38</v>
      </c>
      <c r="F488" s="4">
        <v>44244</v>
      </c>
      <c r="G488" s="5">
        <v>8211</v>
      </c>
      <c r="H488" s="6">
        <v>601</v>
      </c>
      <c r="I488">
        <v>257</v>
      </c>
      <c r="J488" s="23">
        <f t="shared" si="15"/>
        <v>1629.7911999999999</v>
      </c>
      <c r="K488" s="23">
        <f t="shared" si="16"/>
        <v>6581.2088000000003</v>
      </c>
      <c r="L488" s="23"/>
    </row>
    <row r="489" spans="3:12" x14ac:dyDescent="0.2">
      <c r="C489" t="s">
        <v>53</v>
      </c>
      <c r="D489" t="s">
        <v>21</v>
      </c>
      <c r="E489" t="s">
        <v>38</v>
      </c>
      <c r="F489" s="4">
        <v>44244</v>
      </c>
      <c r="G489" s="5">
        <v>10360</v>
      </c>
      <c r="H489" s="6">
        <v>206</v>
      </c>
      <c r="I489">
        <v>415</v>
      </c>
      <c r="J489" s="23">
        <f t="shared" si="15"/>
        <v>2631.7639999999997</v>
      </c>
      <c r="K489" s="23">
        <f t="shared" si="16"/>
        <v>7728.2360000000008</v>
      </c>
      <c r="L489" s="23"/>
    </row>
    <row r="490" spans="3:12" x14ac:dyDescent="0.2">
      <c r="C490" t="s">
        <v>25</v>
      </c>
      <c r="D490" t="s">
        <v>24</v>
      </c>
      <c r="E490" t="s">
        <v>31</v>
      </c>
      <c r="F490" s="4">
        <v>44244</v>
      </c>
      <c r="G490" s="5">
        <v>5145</v>
      </c>
      <c r="H490" s="6">
        <v>98</v>
      </c>
      <c r="I490">
        <v>166</v>
      </c>
      <c r="J490" s="23">
        <f t="shared" si="15"/>
        <v>309.6232</v>
      </c>
      <c r="K490" s="23">
        <f t="shared" si="16"/>
        <v>4835.3768</v>
      </c>
      <c r="L490" s="23"/>
    </row>
    <row r="491" spans="3:12" x14ac:dyDescent="0.2">
      <c r="C491" t="s">
        <v>56</v>
      </c>
      <c r="D491" t="s">
        <v>24</v>
      </c>
      <c r="E491" t="s">
        <v>49</v>
      </c>
      <c r="F491" s="4">
        <v>44244</v>
      </c>
      <c r="G491" s="5">
        <v>9163</v>
      </c>
      <c r="H491" s="6">
        <v>235</v>
      </c>
      <c r="I491">
        <v>1146</v>
      </c>
      <c r="J491" s="23">
        <f t="shared" si="15"/>
        <v>3208.7999999999997</v>
      </c>
      <c r="K491" s="23">
        <f t="shared" si="16"/>
        <v>5954.2000000000007</v>
      </c>
      <c r="L491" s="23"/>
    </row>
    <row r="492" spans="3:12" x14ac:dyDescent="0.2">
      <c r="C492" t="s">
        <v>20</v>
      </c>
      <c r="D492" t="s">
        <v>21</v>
      </c>
      <c r="E492" t="s">
        <v>13</v>
      </c>
      <c r="F492" s="4">
        <v>44244</v>
      </c>
      <c r="G492" s="5">
        <v>15323</v>
      </c>
      <c r="H492" s="6">
        <v>33</v>
      </c>
      <c r="I492">
        <v>1393</v>
      </c>
      <c r="J492" s="23">
        <f t="shared" si="15"/>
        <v>335.01650000000001</v>
      </c>
      <c r="K492" s="23">
        <f t="shared" si="16"/>
        <v>14987.9835</v>
      </c>
      <c r="L492" s="23"/>
    </row>
    <row r="493" spans="3:12" x14ac:dyDescent="0.2">
      <c r="C493" t="s">
        <v>52</v>
      </c>
      <c r="D493" t="s">
        <v>12</v>
      </c>
      <c r="E493" t="s">
        <v>36</v>
      </c>
      <c r="F493" s="4">
        <v>44244</v>
      </c>
      <c r="G493" s="5">
        <v>7994</v>
      </c>
      <c r="H493" s="6">
        <v>177</v>
      </c>
      <c r="I493">
        <v>1000</v>
      </c>
      <c r="J493" s="23">
        <f t="shared" si="15"/>
        <v>8787</v>
      </c>
      <c r="K493" s="23">
        <f t="shared" si="16"/>
        <v>-793</v>
      </c>
      <c r="L493" s="23"/>
    </row>
    <row r="494" spans="3:12" x14ac:dyDescent="0.2">
      <c r="C494" t="s">
        <v>54</v>
      </c>
      <c r="D494" t="s">
        <v>12</v>
      </c>
      <c r="E494" t="s">
        <v>45</v>
      </c>
      <c r="F494" s="4">
        <v>44244</v>
      </c>
      <c r="G494" s="5">
        <v>6363</v>
      </c>
      <c r="H494" s="6">
        <v>87</v>
      </c>
      <c r="I494">
        <v>455</v>
      </c>
      <c r="J494" s="23">
        <f t="shared" si="15"/>
        <v>5218.3040000000001</v>
      </c>
      <c r="K494" s="23">
        <f t="shared" si="16"/>
        <v>1144.6959999999999</v>
      </c>
      <c r="L494" s="23"/>
    </row>
    <row r="495" spans="3:12" x14ac:dyDescent="0.2">
      <c r="C495" t="s">
        <v>23</v>
      </c>
      <c r="D495" t="s">
        <v>9</v>
      </c>
      <c r="E495" t="s">
        <v>43</v>
      </c>
      <c r="F495" s="4">
        <v>44244</v>
      </c>
      <c r="G495" s="5">
        <v>3262</v>
      </c>
      <c r="H495" s="6">
        <v>185</v>
      </c>
      <c r="I495">
        <v>172</v>
      </c>
      <c r="J495" s="23">
        <f t="shared" si="15"/>
        <v>809.51800000000003</v>
      </c>
      <c r="K495" s="23">
        <f t="shared" si="16"/>
        <v>2452.482</v>
      </c>
      <c r="L495" s="23"/>
    </row>
    <row r="496" spans="3:12" x14ac:dyDescent="0.2">
      <c r="C496" t="s">
        <v>58</v>
      </c>
      <c r="D496" t="s">
        <v>26</v>
      </c>
      <c r="E496" t="s">
        <v>42</v>
      </c>
      <c r="F496" s="4">
        <v>44244</v>
      </c>
      <c r="G496" s="5">
        <v>2793</v>
      </c>
      <c r="H496" s="6">
        <v>93</v>
      </c>
      <c r="I496">
        <v>127</v>
      </c>
      <c r="J496" s="23">
        <f t="shared" si="15"/>
        <v>314.62979999999999</v>
      </c>
      <c r="K496" s="23">
        <f t="shared" si="16"/>
        <v>2478.3701999999998</v>
      </c>
      <c r="L496" s="23"/>
    </row>
    <row r="497" spans="3:12" x14ac:dyDescent="0.2">
      <c r="C497" t="s">
        <v>20</v>
      </c>
      <c r="D497" t="s">
        <v>21</v>
      </c>
      <c r="E497" t="s">
        <v>27</v>
      </c>
      <c r="F497" s="4">
        <v>44245</v>
      </c>
      <c r="G497" s="5">
        <v>8491</v>
      </c>
      <c r="H497" s="6">
        <v>338</v>
      </c>
      <c r="I497">
        <v>340</v>
      </c>
      <c r="J497" s="23">
        <f t="shared" si="15"/>
        <v>599.25</v>
      </c>
      <c r="K497" s="23">
        <f t="shared" si="16"/>
        <v>7891.75</v>
      </c>
      <c r="L497" s="23"/>
    </row>
    <row r="498" spans="3:12" x14ac:dyDescent="0.2">
      <c r="C498" t="s">
        <v>11</v>
      </c>
      <c r="D498" t="s">
        <v>26</v>
      </c>
      <c r="E498" t="s">
        <v>29</v>
      </c>
      <c r="F498" s="4">
        <v>44245</v>
      </c>
      <c r="G498" s="5">
        <v>13685</v>
      </c>
      <c r="H498" s="6">
        <v>39</v>
      </c>
      <c r="I498">
        <v>571</v>
      </c>
      <c r="J498" s="23">
        <f t="shared" si="15"/>
        <v>513.32900000000006</v>
      </c>
      <c r="K498" s="23">
        <f t="shared" si="16"/>
        <v>13171.671</v>
      </c>
      <c r="L498" s="23"/>
    </row>
    <row r="499" spans="3:12" x14ac:dyDescent="0.2">
      <c r="C499" t="s">
        <v>60</v>
      </c>
      <c r="D499" t="s">
        <v>12</v>
      </c>
      <c r="E499" t="s">
        <v>13</v>
      </c>
      <c r="F499" s="4">
        <v>44245</v>
      </c>
      <c r="G499" s="5">
        <v>770</v>
      </c>
      <c r="H499" s="6">
        <v>137</v>
      </c>
      <c r="I499">
        <v>52</v>
      </c>
      <c r="J499" s="23">
        <f t="shared" si="15"/>
        <v>12.506</v>
      </c>
      <c r="K499" s="23">
        <f t="shared" si="16"/>
        <v>757.49400000000003</v>
      </c>
      <c r="L499" s="23"/>
    </row>
    <row r="500" spans="3:12" x14ac:dyDescent="0.2">
      <c r="C500" t="s">
        <v>39</v>
      </c>
      <c r="D500" t="s">
        <v>12</v>
      </c>
      <c r="E500" t="s">
        <v>49</v>
      </c>
      <c r="F500" s="4">
        <v>44245</v>
      </c>
      <c r="G500" s="5">
        <v>8631</v>
      </c>
      <c r="H500" s="6">
        <v>399</v>
      </c>
      <c r="I500">
        <v>1079</v>
      </c>
      <c r="J500" s="23">
        <f t="shared" si="15"/>
        <v>3021.2</v>
      </c>
      <c r="K500" s="23">
        <f t="shared" si="16"/>
        <v>5609.8</v>
      </c>
      <c r="L500" s="23"/>
    </row>
    <row r="501" spans="3:12" x14ac:dyDescent="0.2">
      <c r="C501" t="s">
        <v>34</v>
      </c>
      <c r="D501" t="s">
        <v>9</v>
      </c>
      <c r="E501" t="s">
        <v>46</v>
      </c>
      <c r="F501" s="4">
        <v>44245</v>
      </c>
      <c r="G501" s="5">
        <v>4536</v>
      </c>
      <c r="H501" s="6">
        <v>120</v>
      </c>
      <c r="I501">
        <v>267</v>
      </c>
      <c r="J501" s="23">
        <f t="shared" si="15"/>
        <v>425.46449999999999</v>
      </c>
      <c r="K501" s="23">
        <f t="shared" si="16"/>
        <v>4110.5355</v>
      </c>
      <c r="L501" s="23"/>
    </row>
    <row r="502" spans="3:12" x14ac:dyDescent="0.2">
      <c r="C502" t="s">
        <v>20</v>
      </c>
      <c r="D502" t="s">
        <v>24</v>
      </c>
      <c r="E502" t="s">
        <v>16</v>
      </c>
      <c r="F502" s="4">
        <v>44245</v>
      </c>
      <c r="G502" s="5">
        <v>14497</v>
      </c>
      <c r="H502" s="6">
        <v>21</v>
      </c>
      <c r="I502">
        <v>605</v>
      </c>
      <c r="J502" s="23">
        <f t="shared" si="15"/>
        <v>2818.8160000000003</v>
      </c>
      <c r="K502" s="23">
        <f t="shared" si="16"/>
        <v>11678.183999999999</v>
      </c>
      <c r="L502" s="23"/>
    </row>
    <row r="503" spans="3:12" x14ac:dyDescent="0.2">
      <c r="C503" t="s">
        <v>20</v>
      </c>
      <c r="D503" t="s">
        <v>26</v>
      </c>
      <c r="E503" t="s">
        <v>45</v>
      </c>
      <c r="F503" s="4">
        <v>44245</v>
      </c>
      <c r="G503" s="5">
        <v>7672</v>
      </c>
      <c r="H503" s="6">
        <v>112</v>
      </c>
      <c r="I503">
        <v>452</v>
      </c>
      <c r="J503" s="23">
        <f t="shared" si="15"/>
        <v>5183.8976000000002</v>
      </c>
      <c r="K503" s="23">
        <f t="shared" si="16"/>
        <v>2488.1023999999998</v>
      </c>
      <c r="L503" s="23"/>
    </row>
    <row r="504" spans="3:12" x14ac:dyDescent="0.2">
      <c r="C504" t="s">
        <v>57</v>
      </c>
      <c r="D504" t="s">
        <v>26</v>
      </c>
      <c r="E504" t="s">
        <v>16</v>
      </c>
      <c r="F504" s="4">
        <v>44245</v>
      </c>
      <c r="G504" s="5">
        <v>10878</v>
      </c>
      <c r="H504" s="6">
        <v>329</v>
      </c>
      <c r="I504">
        <v>573</v>
      </c>
      <c r="J504" s="23">
        <f t="shared" si="15"/>
        <v>2669.7216000000003</v>
      </c>
      <c r="K504" s="23">
        <f t="shared" si="16"/>
        <v>8208.2783999999992</v>
      </c>
      <c r="L504" s="23"/>
    </row>
    <row r="505" spans="3:12" x14ac:dyDescent="0.2">
      <c r="C505" t="s">
        <v>11</v>
      </c>
      <c r="D505" t="s">
        <v>26</v>
      </c>
      <c r="E505" t="s">
        <v>49</v>
      </c>
      <c r="F505" s="4">
        <v>44245</v>
      </c>
      <c r="G505" s="5">
        <v>12572</v>
      </c>
      <c r="H505" s="6">
        <v>94</v>
      </c>
      <c r="I505">
        <v>1397</v>
      </c>
      <c r="J505" s="23">
        <f t="shared" si="15"/>
        <v>3911.6</v>
      </c>
      <c r="K505" s="23">
        <f t="shared" si="16"/>
        <v>8660.4</v>
      </c>
      <c r="L505" s="23"/>
    </row>
    <row r="506" spans="3:12" x14ac:dyDescent="0.2">
      <c r="C506" t="s">
        <v>18</v>
      </c>
      <c r="D506" t="s">
        <v>26</v>
      </c>
      <c r="E506" t="s">
        <v>49</v>
      </c>
      <c r="F506" s="4">
        <v>44245</v>
      </c>
      <c r="G506" s="5">
        <v>1575</v>
      </c>
      <c r="H506" s="6">
        <v>90</v>
      </c>
      <c r="I506">
        <v>105</v>
      </c>
      <c r="J506" s="23">
        <f t="shared" si="15"/>
        <v>294</v>
      </c>
      <c r="K506" s="23">
        <f t="shared" si="16"/>
        <v>1281</v>
      </c>
      <c r="L506" s="23"/>
    </row>
    <row r="507" spans="3:12" x14ac:dyDescent="0.2">
      <c r="C507" t="s">
        <v>11</v>
      </c>
      <c r="D507" t="s">
        <v>12</v>
      </c>
      <c r="E507" t="s">
        <v>19</v>
      </c>
      <c r="F507" s="4">
        <v>44245</v>
      </c>
      <c r="G507" s="5">
        <v>5453</v>
      </c>
      <c r="H507" s="6">
        <v>260</v>
      </c>
      <c r="I507">
        <v>166</v>
      </c>
      <c r="J507" s="23">
        <f t="shared" si="15"/>
        <v>1309.9225999999999</v>
      </c>
      <c r="K507" s="23">
        <f t="shared" si="16"/>
        <v>4143.0774000000001</v>
      </c>
      <c r="L507" s="23"/>
    </row>
    <row r="508" spans="3:12" x14ac:dyDescent="0.2">
      <c r="C508" t="s">
        <v>18</v>
      </c>
      <c r="D508" t="s">
        <v>9</v>
      </c>
      <c r="E508" t="s">
        <v>19</v>
      </c>
      <c r="F508" s="4">
        <v>44245</v>
      </c>
      <c r="G508" s="5">
        <v>4802</v>
      </c>
      <c r="H508" s="6">
        <v>84</v>
      </c>
      <c r="I508">
        <v>155</v>
      </c>
      <c r="J508" s="23">
        <f t="shared" si="15"/>
        <v>1223.1205</v>
      </c>
      <c r="K508" s="23">
        <f t="shared" si="16"/>
        <v>3578.8795</v>
      </c>
      <c r="L508" s="23"/>
    </row>
    <row r="509" spans="3:12" x14ac:dyDescent="0.2">
      <c r="C509" t="s">
        <v>52</v>
      </c>
      <c r="D509" t="s">
        <v>21</v>
      </c>
      <c r="E509" t="s">
        <v>37</v>
      </c>
      <c r="F509" s="4">
        <v>44246</v>
      </c>
      <c r="G509" s="5">
        <v>7651</v>
      </c>
      <c r="H509" s="6">
        <v>325</v>
      </c>
      <c r="I509">
        <v>426</v>
      </c>
      <c r="J509" s="23">
        <f t="shared" si="15"/>
        <v>1201.107</v>
      </c>
      <c r="K509" s="23">
        <f t="shared" si="16"/>
        <v>6449.893</v>
      </c>
      <c r="L509" s="23"/>
    </row>
    <row r="510" spans="3:12" x14ac:dyDescent="0.2">
      <c r="C510" t="s">
        <v>32</v>
      </c>
      <c r="D510" t="s">
        <v>21</v>
      </c>
      <c r="E510" t="s">
        <v>36</v>
      </c>
      <c r="F510" s="4">
        <v>44246</v>
      </c>
      <c r="G510" s="5">
        <v>2079</v>
      </c>
      <c r="H510" s="6">
        <v>527</v>
      </c>
      <c r="I510">
        <v>260</v>
      </c>
      <c r="J510" s="23">
        <f t="shared" si="15"/>
        <v>2284.6200000000003</v>
      </c>
      <c r="K510" s="23">
        <f t="shared" si="16"/>
        <v>-205.62000000000035</v>
      </c>
      <c r="L510" s="23"/>
    </row>
    <row r="511" spans="3:12" x14ac:dyDescent="0.2">
      <c r="C511" t="s">
        <v>11</v>
      </c>
      <c r="D511" t="s">
        <v>9</v>
      </c>
      <c r="E511" t="s">
        <v>40</v>
      </c>
      <c r="F511" s="4">
        <v>44246</v>
      </c>
      <c r="G511" s="5">
        <v>2100</v>
      </c>
      <c r="H511" s="6">
        <v>62</v>
      </c>
      <c r="I511">
        <v>81</v>
      </c>
      <c r="J511" s="23">
        <f t="shared" si="15"/>
        <v>745.89660000000003</v>
      </c>
      <c r="K511" s="23">
        <f t="shared" si="16"/>
        <v>1354.1034</v>
      </c>
      <c r="L511" s="23"/>
    </row>
    <row r="512" spans="3:12" x14ac:dyDescent="0.2">
      <c r="C512" t="s">
        <v>39</v>
      </c>
      <c r="D512" t="s">
        <v>26</v>
      </c>
      <c r="E512" t="s">
        <v>55</v>
      </c>
      <c r="F512" s="4">
        <v>44246</v>
      </c>
      <c r="G512" s="5">
        <v>5278</v>
      </c>
      <c r="H512" s="6">
        <v>242</v>
      </c>
      <c r="I512">
        <v>406</v>
      </c>
      <c r="J512" s="23">
        <f t="shared" si="15"/>
        <v>2038.0388</v>
      </c>
      <c r="K512" s="23">
        <f t="shared" si="16"/>
        <v>3239.9611999999997</v>
      </c>
      <c r="L512" s="23"/>
    </row>
    <row r="513" spans="3:12" x14ac:dyDescent="0.2">
      <c r="C513" t="s">
        <v>8</v>
      </c>
      <c r="D513" t="s">
        <v>15</v>
      </c>
      <c r="E513" t="s">
        <v>40</v>
      </c>
      <c r="F513" s="4">
        <v>44246</v>
      </c>
      <c r="G513" s="5">
        <v>4249</v>
      </c>
      <c r="H513" s="6">
        <v>19</v>
      </c>
      <c r="I513">
        <v>164</v>
      </c>
      <c r="J513" s="23">
        <f t="shared" si="15"/>
        <v>1510.2104000000002</v>
      </c>
      <c r="K513" s="23">
        <f t="shared" si="16"/>
        <v>2738.7896000000001</v>
      </c>
      <c r="L513" s="23"/>
    </row>
    <row r="514" spans="3:12" x14ac:dyDescent="0.2">
      <c r="C514" t="s">
        <v>14</v>
      </c>
      <c r="D514" t="s">
        <v>15</v>
      </c>
      <c r="E514" t="s">
        <v>35</v>
      </c>
      <c r="F514" s="4">
        <v>44246</v>
      </c>
      <c r="G514" s="5">
        <v>3976</v>
      </c>
      <c r="H514" s="6">
        <v>9</v>
      </c>
      <c r="I514">
        <v>210</v>
      </c>
      <c r="J514" s="23">
        <f t="shared" si="15"/>
        <v>475.77600000000001</v>
      </c>
      <c r="K514" s="23">
        <f t="shared" si="16"/>
        <v>3500.2240000000002</v>
      </c>
      <c r="L514" s="23"/>
    </row>
    <row r="515" spans="3:12" x14ac:dyDescent="0.2">
      <c r="C515" t="s">
        <v>23</v>
      </c>
      <c r="D515" t="s">
        <v>15</v>
      </c>
      <c r="E515" t="s">
        <v>38</v>
      </c>
      <c r="F515" s="4">
        <v>44246</v>
      </c>
      <c r="G515" s="5">
        <v>6951</v>
      </c>
      <c r="H515" s="6">
        <v>183</v>
      </c>
      <c r="I515">
        <v>218</v>
      </c>
      <c r="J515" s="23">
        <f t="shared" si="15"/>
        <v>1382.4687999999999</v>
      </c>
      <c r="K515" s="23">
        <f t="shared" si="16"/>
        <v>5568.5312000000004</v>
      </c>
      <c r="L515" s="23"/>
    </row>
    <row r="516" spans="3:12" x14ac:dyDescent="0.2">
      <c r="C516" t="s">
        <v>39</v>
      </c>
      <c r="D516" t="s">
        <v>24</v>
      </c>
      <c r="E516" t="s">
        <v>40</v>
      </c>
      <c r="F516" s="4">
        <v>44246</v>
      </c>
      <c r="G516" s="5">
        <v>616</v>
      </c>
      <c r="H516" s="6">
        <v>161</v>
      </c>
      <c r="I516">
        <v>25</v>
      </c>
      <c r="J516" s="23">
        <f t="shared" si="15"/>
        <v>230.215</v>
      </c>
      <c r="K516" s="23">
        <f t="shared" si="16"/>
        <v>385.78499999999997</v>
      </c>
      <c r="L516" s="23"/>
    </row>
    <row r="517" spans="3:12" x14ac:dyDescent="0.2">
      <c r="C517" t="s">
        <v>41</v>
      </c>
      <c r="D517" t="s">
        <v>24</v>
      </c>
      <c r="E517" t="s">
        <v>22</v>
      </c>
      <c r="F517" s="4">
        <v>44246</v>
      </c>
      <c r="G517" s="5">
        <v>5439</v>
      </c>
      <c r="H517" s="6">
        <v>115</v>
      </c>
      <c r="I517">
        <v>287</v>
      </c>
      <c r="J517" s="23">
        <f t="shared" si="15"/>
        <v>199.69459999999998</v>
      </c>
      <c r="K517" s="23">
        <f t="shared" si="16"/>
        <v>5239.3054000000002</v>
      </c>
      <c r="L517" s="23"/>
    </row>
    <row r="518" spans="3:12" x14ac:dyDescent="0.2">
      <c r="C518" t="s">
        <v>28</v>
      </c>
      <c r="D518" t="s">
        <v>21</v>
      </c>
      <c r="E518" t="s">
        <v>49</v>
      </c>
      <c r="F518" s="4">
        <v>44246</v>
      </c>
      <c r="G518" s="5">
        <v>63</v>
      </c>
      <c r="H518" s="6">
        <v>206</v>
      </c>
      <c r="I518">
        <v>7</v>
      </c>
      <c r="J518" s="23">
        <f t="shared" si="15"/>
        <v>19.599999999999998</v>
      </c>
      <c r="K518" s="23">
        <f t="shared" si="16"/>
        <v>43.400000000000006</v>
      </c>
      <c r="L518" s="23"/>
    </row>
    <row r="519" spans="3:12" x14ac:dyDescent="0.2">
      <c r="C519" t="s">
        <v>28</v>
      </c>
      <c r="D519" t="s">
        <v>12</v>
      </c>
      <c r="E519" t="s">
        <v>17</v>
      </c>
      <c r="F519" s="4">
        <v>44246</v>
      </c>
      <c r="G519" s="5">
        <v>1533</v>
      </c>
      <c r="H519" s="6">
        <v>115</v>
      </c>
      <c r="I519">
        <v>110</v>
      </c>
      <c r="J519" s="23">
        <f t="shared" ref="J519:J582" si="17">_xlfn.XLOOKUP(E519,$N$7:$N$28,$Q$7:$Q$28)*I519</f>
        <v>668.92100000000005</v>
      </c>
      <c r="K519" s="23">
        <f t="shared" ref="K519:K582" si="18">G519-J519</f>
        <v>864.07899999999995</v>
      </c>
      <c r="L519" s="23"/>
    </row>
    <row r="520" spans="3:12" x14ac:dyDescent="0.2">
      <c r="C520" t="s">
        <v>23</v>
      </c>
      <c r="D520" t="s">
        <v>15</v>
      </c>
      <c r="E520" t="s">
        <v>50</v>
      </c>
      <c r="F520" s="4">
        <v>44246</v>
      </c>
      <c r="G520" s="5">
        <v>3535</v>
      </c>
      <c r="H520" s="6">
        <v>337</v>
      </c>
      <c r="I520">
        <v>322</v>
      </c>
      <c r="J520" s="23">
        <f t="shared" si="17"/>
        <v>2654.2138</v>
      </c>
      <c r="K520" s="23">
        <f t="shared" si="18"/>
        <v>880.78620000000001</v>
      </c>
      <c r="L520" s="23"/>
    </row>
    <row r="521" spans="3:12" x14ac:dyDescent="0.2">
      <c r="C521" t="s">
        <v>54</v>
      </c>
      <c r="D521" t="s">
        <v>12</v>
      </c>
      <c r="E521" t="s">
        <v>40</v>
      </c>
      <c r="F521" s="4">
        <v>44246</v>
      </c>
      <c r="G521" s="5">
        <v>2429</v>
      </c>
      <c r="H521" s="6">
        <v>4</v>
      </c>
      <c r="I521">
        <v>111</v>
      </c>
      <c r="J521" s="23">
        <f t="shared" si="17"/>
        <v>1022.1546000000001</v>
      </c>
      <c r="K521" s="23">
        <f t="shared" si="18"/>
        <v>1406.8453999999999</v>
      </c>
      <c r="L521" s="23"/>
    </row>
    <row r="522" spans="3:12" x14ac:dyDescent="0.2">
      <c r="C522" t="s">
        <v>57</v>
      </c>
      <c r="D522" t="s">
        <v>21</v>
      </c>
      <c r="E522" t="s">
        <v>10</v>
      </c>
      <c r="F522" s="4">
        <v>44246</v>
      </c>
      <c r="G522" s="5">
        <v>7119</v>
      </c>
      <c r="H522" s="6">
        <v>144</v>
      </c>
      <c r="I522">
        <v>356</v>
      </c>
      <c r="J522" s="23">
        <f t="shared" si="17"/>
        <v>2170.9947999999999</v>
      </c>
      <c r="K522" s="23">
        <f t="shared" si="18"/>
        <v>4948.0051999999996</v>
      </c>
      <c r="L522" s="23"/>
    </row>
    <row r="523" spans="3:12" x14ac:dyDescent="0.2">
      <c r="C523" t="s">
        <v>11</v>
      </c>
      <c r="D523" t="s">
        <v>9</v>
      </c>
      <c r="E523" t="s">
        <v>42</v>
      </c>
      <c r="F523" s="4">
        <v>44246</v>
      </c>
      <c r="G523" s="5">
        <v>3521</v>
      </c>
      <c r="H523" s="6">
        <v>304</v>
      </c>
      <c r="I523">
        <v>118</v>
      </c>
      <c r="J523" s="23">
        <f t="shared" si="17"/>
        <v>292.33319999999998</v>
      </c>
      <c r="K523" s="23">
        <f t="shared" si="18"/>
        <v>3228.6668</v>
      </c>
      <c r="L523" s="23"/>
    </row>
    <row r="524" spans="3:12" x14ac:dyDescent="0.2">
      <c r="C524" t="s">
        <v>56</v>
      </c>
      <c r="D524" t="s">
        <v>15</v>
      </c>
      <c r="E524" t="s">
        <v>38</v>
      </c>
      <c r="F524" s="4">
        <v>44246</v>
      </c>
      <c r="G524" s="5">
        <v>3745</v>
      </c>
      <c r="H524" s="6">
        <v>177</v>
      </c>
      <c r="I524">
        <v>118</v>
      </c>
      <c r="J524" s="23">
        <f t="shared" si="17"/>
        <v>748.30880000000002</v>
      </c>
      <c r="K524" s="23">
        <f t="shared" si="18"/>
        <v>2996.6912000000002</v>
      </c>
      <c r="L524" s="23"/>
    </row>
    <row r="525" spans="3:12" x14ac:dyDescent="0.2">
      <c r="C525" t="s">
        <v>52</v>
      </c>
      <c r="D525" t="s">
        <v>26</v>
      </c>
      <c r="E525" t="s">
        <v>13</v>
      </c>
      <c r="F525" s="4">
        <v>44246</v>
      </c>
      <c r="G525" s="5">
        <v>4816</v>
      </c>
      <c r="H525" s="6">
        <v>100</v>
      </c>
      <c r="I525">
        <v>301</v>
      </c>
      <c r="J525" s="23">
        <f t="shared" si="17"/>
        <v>72.390500000000003</v>
      </c>
      <c r="K525" s="23">
        <f t="shared" si="18"/>
        <v>4743.6094999999996</v>
      </c>
      <c r="L525" s="23"/>
    </row>
    <row r="526" spans="3:12" x14ac:dyDescent="0.2">
      <c r="C526" t="s">
        <v>11</v>
      </c>
      <c r="D526" t="s">
        <v>24</v>
      </c>
      <c r="E526" t="s">
        <v>17</v>
      </c>
      <c r="F526" s="4">
        <v>44246</v>
      </c>
      <c r="G526" s="5">
        <v>1736</v>
      </c>
      <c r="H526" s="6">
        <v>72</v>
      </c>
      <c r="I526">
        <v>193</v>
      </c>
      <c r="J526" s="23">
        <f t="shared" si="17"/>
        <v>1173.6523</v>
      </c>
      <c r="K526" s="23">
        <f t="shared" si="18"/>
        <v>562.34770000000003</v>
      </c>
      <c r="L526" s="23"/>
    </row>
    <row r="527" spans="3:12" x14ac:dyDescent="0.2">
      <c r="C527" t="s">
        <v>20</v>
      </c>
      <c r="D527" t="s">
        <v>26</v>
      </c>
      <c r="E527" t="s">
        <v>50</v>
      </c>
      <c r="F527" s="4">
        <v>44246</v>
      </c>
      <c r="G527" s="5">
        <v>1099</v>
      </c>
      <c r="H527" s="6">
        <v>139</v>
      </c>
      <c r="I527">
        <v>92</v>
      </c>
      <c r="J527" s="23">
        <f t="shared" si="17"/>
        <v>758.34680000000003</v>
      </c>
      <c r="K527" s="23">
        <f t="shared" si="18"/>
        <v>340.65319999999997</v>
      </c>
      <c r="L527" s="23"/>
    </row>
    <row r="528" spans="3:12" x14ac:dyDescent="0.2">
      <c r="C528" t="s">
        <v>25</v>
      </c>
      <c r="D528" t="s">
        <v>24</v>
      </c>
      <c r="E528" t="s">
        <v>38</v>
      </c>
      <c r="F528" s="4">
        <v>44246</v>
      </c>
      <c r="G528" s="5">
        <v>6692</v>
      </c>
      <c r="H528" s="6">
        <v>165</v>
      </c>
      <c r="I528">
        <v>231</v>
      </c>
      <c r="J528" s="23">
        <f t="shared" si="17"/>
        <v>1464.9096</v>
      </c>
      <c r="K528" s="23">
        <f t="shared" si="18"/>
        <v>5227.0904</v>
      </c>
      <c r="L528" s="23"/>
    </row>
    <row r="529" spans="3:12" x14ac:dyDescent="0.2">
      <c r="C529" t="s">
        <v>11</v>
      </c>
      <c r="D529" t="s">
        <v>26</v>
      </c>
      <c r="E529" t="s">
        <v>17</v>
      </c>
      <c r="F529" s="4">
        <v>44249</v>
      </c>
      <c r="G529" s="5">
        <v>364</v>
      </c>
      <c r="H529" s="6">
        <v>177</v>
      </c>
      <c r="I529">
        <v>31</v>
      </c>
      <c r="J529" s="23">
        <f t="shared" si="17"/>
        <v>188.51410000000001</v>
      </c>
      <c r="K529" s="23">
        <f t="shared" si="18"/>
        <v>175.48589999999999</v>
      </c>
      <c r="L529" s="23"/>
    </row>
    <row r="530" spans="3:12" x14ac:dyDescent="0.2">
      <c r="C530" t="s">
        <v>56</v>
      </c>
      <c r="D530" t="s">
        <v>12</v>
      </c>
      <c r="E530" t="s">
        <v>22</v>
      </c>
      <c r="F530" s="4">
        <v>44249</v>
      </c>
      <c r="G530" s="5">
        <v>10927</v>
      </c>
      <c r="H530" s="6">
        <v>202</v>
      </c>
      <c r="I530">
        <v>476</v>
      </c>
      <c r="J530" s="23">
        <f t="shared" si="17"/>
        <v>331.20080000000002</v>
      </c>
      <c r="K530" s="23">
        <f t="shared" si="18"/>
        <v>10595.799199999999</v>
      </c>
      <c r="L530" s="23"/>
    </row>
    <row r="531" spans="3:12" x14ac:dyDescent="0.2">
      <c r="C531" t="s">
        <v>14</v>
      </c>
      <c r="D531" t="s">
        <v>9</v>
      </c>
      <c r="E531" t="s">
        <v>22</v>
      </c>
      <c r="F531" s="4">
        <v>44249</v>
      </c>
      <c r="G531" s="5">
        <v>11410</v>
      </c>
      <c r="H531" s="6">
        <v>103</v>
      </c>
      <c r="I531">
        <v>476</v>
      </c>
      <c r="J531" s="23">
        <f t="shared" si="17"/>
        <v>331.20080000000002</v>
      </c>
      <c r="K531" s="23">
        <f t="shared" si="18"/>
        <v>11078.799199999999</v>
      </c>
      <c r="L531" s="23"/>
    </row>
    <row r="532" spans="3:12" x14ac:dyDescent="0.2">
      <c r="C532" t="s">
        <v>59</v>
      </c>
      <c r="D532" t="s">
        <v>21</v>
      </c>
      <c r="E532" t="s">
        <v>27</v>
      </c>
      <c r="F532" s="4">
        <v>44249</v>
      </c>
      <c r="G532" s="5">
        <v>2443</v>
      </c>
      <c r="H532" s="6">
        <v>337</v>
      </c>
      <c r="I532">
        <v>82</v>
      </c>
      <c r="J532" s="23">
        <f t="shared" si="17"/>
        <v>144.52500000000001</v>
      </c>
      <c r="K532" s="23">
        <f t="shared" si="18"/>
        <v>2298.4749999999999</v>
      </c>
      <c r="L532" s="23"/>
    </row>
    <row r="533" spans="3:12" x14ac:dyDescent="0.2">
      <c r="C533" t="s">
        <v>25</v>
      </c>
      <c r="D533" t="s">
        <v>12</v>
      </c>
      <c r="E533" t="s">
        <v>13</v>
      </c>
      <c r="F533" s="4">
        <v>44249</v>
      </c>
      <c r="G533" s="5">
        <v>329</v>
      </c>
      <c r="H533" s="6">
        <v>257</v>
      </c>
      <c r="I533">
        <v>26</v>
      </c>
      <c r="J533" s="23">
        <f t="shared" si="17"/>
        <v>6.2530000000000001</v>
      </c>
      <c r="K533" s="23">
        <f t="shared" si="18"/>
        <v>322.74700000000001</v>
      </c>
      <c r="L533" s="23"/>
    </row>
    <row r="534" spans="3:12" x14ac:dyDescent="0.2">
      <c r="C534" t="s">
        <v>33</v>
      </c>
      <c r="D534" t="s">
        <v>9</v>
      </c>
      <c r="E534" t="s">
        <v>42</v>
      </c>
      <c r="F534" s="4">
        <v>44249</v>
      </c>
      <c r="G534" s="5">
        <v>3066</v>
      </c>
      <c r="H534" s="6">
        <v>144</v>
      </c>
      <c r="I534">
        <v>128</v>
      </c>
      <c r="J534" s="23">
        <f t="shared" si="17"/>
        <v>317.10719999999998</v>
      </c>
      <c r="K534" s="23">
        <f t="shared" si="18"/>
        <v>2748.8928000000001</v>
      </c>
      <c r="L534" s="23"/>
    </row>
    <row r="535" spans="3:12" x14ac:dyDescent="0.2">
      <c r="C535" t="s">
        <v>18</v>
      </c>
      <c r="D535" t="s">
        <v>9</v>
      </c>
      <c r="E535" t="s">
        <v>17</v>
      </c>
      <c r="F535" s="4">
        <v>44249</v>
      </c>
      <c r="G535" s="5">
        <v>567</v>
      </c>
      <c r="H535" s="6">
        <v>243</v>
      </c>
      <c r="I535">
        <v>38</v>
      </c>
      <c r="J535" s="23">
        <f t="shared" si="17"/>
        <v>231.08180000000002</v>
      </c>
      <c r="K535" s="23">
        <f t="shared" si="18"/>
        <v>335.91819999999996</v>
      </c>
      <c r="L535" s="23"/>
    </row>
    <row r="536" spans="3:12" x14ac:dyDescent="0.2">
      <c r="C536" t="s">
        <v>25</v>
      </c>
      <c r="D536" t="s">
        <v>9</v>
      </c>
      <c r="E536" t="s">
        <v>55</v>
      </c>
      <c r="F536" s="4">
        <v>44249</v>
      </c>
      <c r="G536" s="5">
        <v>14721</v>
      </c>
      <c r="H536" s="6">
        <v>257</v>
      </c>
      <c r="I536">
        <v>1052</v>
      </c>
      <c r="J536" s="23">
        <f t="shared" si="17"/>
        <v>5280.8296</v>
      </c>
      <c r="K536" s="23">
        <f t="shared" si="18"/>
        <v>9440.1703999999991</v>
      </c>
      <c r="L536" s="23"/>
    </row>
    <row r="537" spans="3:12" x14ac:dyDescent="0.2">
      <c r="C537" t="s">
        <v>41</v>
      </c>
      <c r="D537" t="s">
        <v>9</v>
      </c>
      <c r="E537" t="s">
        <v>45</v>
      </c>
      <c r="F537" s="4">
        <v>44249</v>
      </c>
      <c r="G537" s="5">
        <v>6986</v>
      </c>
      <c r="H537" s="6">
        <v>11</v>
      </c>
      <c r="I537">
        <v>350</v>
      </c>
      <c r="J537" s="23">
        <f t="shared" si="17"/>
        <v>4014.08</v>
      </c>
      <c r="K537" s="23">
        <f t="shared" si="18"/>
        <v>2971.92</v>
      </c>
      <c r="L537" s="23"/>
    </row>
    <row r="538" spans="3:12" x14ac:dyDescent="0.2">
      <c r="C538" t="s">
        <v>30</v>
      </c>
      <c r="D538" t="s">
        <v>15</v>
      </c>
      <c r="E538" t="s">
        <v>22</v>
      </c>
      <c r="F538" s="4">
        <v>44249</v>
      </c>
      <c r="G538" s="5">
        <v>14112</v>
      </c>
      <c r="H538" s="6">
        <v>158</v>
      </c>
      <c r="I538">
        <v>784</v>
      </c>
      <c r="J538" s="23">
        <f t="shared" si="17"/>
        <v>545.50720000000001</v>
      </c>
      <c r="K538" s="23">
        <f t="shared" si="18"/>
        <v>13566.4928</v>
      </c>
      <c r="L538" s="23"/>
    </row>
    <row r="539" spans="3:12" x14ac:dyDescent="0.2">
      <c r="C539" t="s">
        <v>56</v>
      </c>
      <c r="D539" t="s">
        <v>24</v>
      </c>
      <c r="E539" t="s">
        <v>55</v>
      </c>
      <c r="F539" s="4">
        <v>44249</v>
      </c>
      <c r="G539" s="5">
        <v>1771</v>
      </c>
      <c r="H539" s="6">
        <v>605</v>
      </c>
      <c r="I539">
        <v>137</v>
      </c>
      <c r="J539" s="23">
        <f t="shared" si="17"/>
        <v>687.71259999999995</v>
      </c>
      <c r="K539" s="23">
        <f t="shared" si="18"/>
        <v>1083.2874000000002</v>
      </c>
      <c r="L539" s="23"/>
    </row>
    <row r="540" spans="3:12" x14ac:dyDescent="0.2">
      <c r="C540" t="s">
        <v>44</v>
      </c>
      <c r="D540" t="s">
        <v>26</v>
      </c>
      <c r="E540" t="s">
        <v>43</v>
      </c>
      <c r="F540" s="4">
        <v>44249</v>
      </c>
      <c r="G540" s="5">
        <v>5082</v>
      </c>
      <c r="H540" s="6">
        <v>164</v>
      </c>
      <c r="I540">
        <v>231</v>
      </c>
      <c r="J540" s="23">
        <f t="shared" si="17"/>
        <v>1087.2015000000001</v>
      </c>
      <c r="K540" s="23">
        <f t="shared" si="18"/>
        <v>3994.7984999999999</v>
      </c>
      <c r="L540" s="23"/>
    </row>
    <row r="541" spans="3:12" x14ac:dyDescent="0.2">
      <c r="C541" t="s">
        <v>14</v>
      </c>
      <c r="D541" t="s">
        <v>12</v>
      </c>
      <c r="E541" t="s">
        <v>51</v>
      </c>
      <c r="F541" s="4">
        <v>44249</v>
      </c>
      <c r="G541" s="5">
        <v>1827</v>
      </c>
      <c r="H541" s="6">
        <v>48</v>
      </c>
      <c r="I541">
        <v>102</v>
      </c>
      <c r="J541" s="23">
        <f t="shared" si="17"/>
        <v>1361.547</v>
      </c>
      <c r="K541" s="23">
        <f t="shared" si="18"/>
        <v>465.45299999999997</v>
      </c>
      <c r="L541" s="23"/>
    </row>
    <row r="542" spans="3:12" x14ac:dyDescent="0.2">
      <c r="C542" t="s">
        <v>32</v>
      </c>
      <c r="D542" t="s">
        <v>21</v>
      </c>
      <c r="E542" t="s">
        <v>42</v>
      </c>
      <c r="F542" s="4">
        <v>44249</v>
      </c>
      <c r="G542" s="5">
        <v>182</v>
      </c>
      <c r="H542" s="6">
        <v>85</v>
      </c>
      <c r="I542">
        <v>7</v>
      </c>
      <c r="J542" s="23">
        <f t="shared" si="17"/>
        <v>17.341799999999999</v>
      </c>
      <c r="K542" s="23">
        <f t="shared" si="18"/>
        <v>164.65819999999999</v>
      </c>
      <c r="L542" s="23"/>
    </row>
    <row r="543" spans="3:12" x14ac:dyDescent="0.2">
      <c r="C543" t="s">
        <v>56</v>
      </c>
      <c r="D543" t="s">
        <v>9</v>
      </c>
      <c r="E543" t="s">
        <v>45</v>
      </c>
      <c r="F543" s="4">
        <v>44249</v>
      </c>
      <c r="G543" s="5">
        <v>5369</v>
      </c>
      <c r="H543" s="6">
        <v>136</v>
      </c>
      <c r="I543">
        <v>269</v>
      </c>
      <c r="J543" s="23">
        <f t="shared" si="17"/>
        <v>3085.1071999999999</v>
      </c>
      <c r="K543" s="23">
        <f t="shared" si="18"/>
        <v>2283.8928000000001</v>
      </c>
      <c r="L543" s="23"/>
    </row>
    <row r="544" spans="3:12" x14ac:dyDescent="0.2">
      <c r="C544" t="s">
        <v>30</v>
      </c>
      <c r="D544" t="s">
        <v>15</v>
      </c>
      <c r="E544" t="s">
        <v>42</v>
      </c>
      <c r="F544" s="4">
        <v>44249</v>
      </c>
      <c r="G544" s="5">
        <v>6034</v>
      </c>
      <c r="H544" s="6">
        <v>169</v>
      </c>
      <c r="I544">
        <v>275</v>
      </c>
      <c r="J544" s="23">
        <f t="shared" si="17"/>
        <v>681.28499999999997</v>
      </c>
      <c r="K544" s="23">
        <f t="shared" si="18"/>
        <v>5352.7150000000001</v>
      </c>
      <c r="L544" s="23"/>
    </row>
    <row r="545" spans="3:12" x14ac:dyDescent="0.2">
      <c r="C545" t="s">
        <v>41</v>
      </c>
      <c r="D545" t="s">
        <v>12</v>
      </c>
      <c r="E545" t="s">
        <v>35</v>
      </c>
      <c r="F545" s="4">
        <v>44249</v>
      </c>
      <c r="G545" s="5">
        <v>13209</v>
      </c>
      <c r="H545" s="6">
        <v>204</v>
      </c>
      <c r="I545">
        <v>881</v>
      </c>
      <c r="J545" s="23">
        <f t="shared" si="17"/>
        <v>1995.9936</v>
      </c>
      <c r="K545" s="23">
        <f t="shared" si="18"/>
        <v>11213.0064</v>
      </c>
      <c r="L545" s="23"/>
    </row>
    <row r="546" spans="3:12" x14ac:dyDescent="0.2">
      <c r="C546" t="s">
        <v>14</v>
      </c>
      <c r="D546" t="s">
        <v>26</v>
      </c>
      <c r="E546" t="s">
        <v>29</v>
      </c>
      <c r="F546" s="4">
        <v>44249</v>
      </c>
      <c r="G546" s="5">
        <v>847</v>
      </c>
      <c r="H546" s="6">
        <v>263</v>
      </c>
      <c r="I546">
        <v>30</v>
      </c>
      <c r="J546" s="23">
        <f t="shared" si="17"/>
        <v>26.97</v>
      </c>
      <c r="K546" s="23">
        <f t="shared" si="18"/>
        <v>820.03</v>
      </c>
      <c r="L546" s="23"/>
    </row>
    <row r="547" spans="3:12" x14ac:dyDescent="0.2">
      <c r="C547" t="s">
        <v>34</v>
      </c>
      <c r="D547" t="s">
        <v>12</v>
      </c>
      <c r="E547" t="s">
        <v>49</v>
      </c>
      <c r="F547" s="4">
        <v>44249</v>
      </c>
      <c r="G547" s="5">
        <v>1015</v>
      </c>
      <c r="H547" s="6">
        <v>66</v>
      </c>
      <c r="I547">
        <v>64</v>
      </c>
      <c r="J547" s="23">
        <f t="shared" si="17"/>
        <v>179.2</v>
      </c>
      <c r="K547" s="23">
        <f t="shared" si="18"/>
        <v>835.8</v>
      </c>
      <c r="L547" s="23"/>
    </row>
    <row r="548" spans="3:12" x14ac:dyDescent="0.2">
      <c r="C548" t="s">
        <v>25</v>
      </c>
      <c r="D548" t="s">
        <v>12</v>
      </c>
      <c r="E548" t="s">
        <v>49</v>
      </c>
      <c r="F548" s="4">
        <v>44250</v>
      </c>
      <c r="G548" s="5">
        <v>16247</v>
      </c>
      <c r="H548" s="6">
        <v>215</v>
      </c>
      <c r="I548">
        <v>2031</v>
      </c>
      <c r="J548" s="23">
        <f t="shared" si="17"/>
        <v>5686.7999999999993</v>
      </c>
      <c r="K548" s="23">
        <f t="shared" si="18"/>
        <v>10560.2</v>
      </c>
      <c r="L548" s="23"/>
    </row>
    <row r="549" spans="3:12" x14ac:dyDescent="0.2">
      <c r="C549" t="s">
        <v>60</v>
      </c>
      <c r="D549" t="s">
        <v>12</v>
      </c>
      <c r="E549" t="s">
        <v>17</v>
      </c>
      <c r="F549" s="4">
        <v>44250</v>
      </c>
      <c r="G549" s="5">
        <v>2422</v>
      </c>
      <c r="H549" s="6">
        <v>41</v>
      </c>
      <c r="I549">
        <v>303</v>
      </c>
      <c r="J549" s="23">
        <f t="shared" si="17"/>
        <v>1842.5733</v>
      </c>
      <c r="K549" s="23">
        <f t="shared" si="18"/>
        <v>579.42669999999998</v>
      </c>
      <c r="L549" s="23"/>
    </row>
    <row r="550" spans="3:12" x14ac:dyDescent="0.2">
      <c r="C550" t="s">
        <v>28</v>
      </c>
      <c r="D550" t="s">
        <v>12</v>
      </c>
      <c r="E550" t="s">
        <v>43</v>
      </c>
      <c r="F550" s="4">
        <v>44250</v>
      </c>
      <c r="G550" s="5">
        <v>3997</v>
      </c>
      <c r="H550" s="6">
        <v>333</v>
      </c>
      <c r="I550">
        <v>174</v>
      </c>
      <c r="J550" s="23">
        <f t="shared" si="17"/>
        <v>818.93100000000004</v>
      </c>
      <c r="K550" s="23">
        <f t="shared" si="18"/>
        <v>3178.069</v>
      </c>
      <c r="L550" s="23"/>
    </row>
    <row r="551" spans="3:12" x14ac:dyDescent="0.2">
      <c r="C551" t="s">
        <v>59</v>
      </c>
      <c r="D551" t="s">
        <v>15</v>
      </c>
      <c r="E551" t="s">
        <v>51</v>
      </c>
      <c r="F551" s="4">
        <v>44250</v>
      </c>
      <c r="G551" s="5">
        <v>7182</v>
      </c>
      <c r="H551" s="6">
        <v>125</v>
      </c>
      <c r="I551">
        <v>479</v>
      </c>
      <c r="J551" s="23">
        <f t="shared" si="17"/>
        <v>6393.9314999999997</v>
      </c>
      <c r="K551" s="23">
        <f t="shared" si="18"/>
        <v>788.06850000000031</v>
      </c>
      <c r="L551" s="23"/>
    </row>
    <row r="552" spans="3:12" x14ac:dyDescent="0.2">
      <c r="C552" t="s">
        <v>60</v>
      </c>
      <c r="D552" t="s">
        <v>21</v>
      </c>
      <c r="E552" t="s">
        <v>35</v>
      </c>
      <c r="F552" s="4">
        <v>44250</v>
      </c>
      <c r="G552" s="5">
        <v>1246</v>
      </c>
      <c r="H552" s="6">
        <v>163</v>
      </c>
      <c r="I552">
        <v>70</v>
      </c>
      <c r="J552" s="23">
        <f t="shared" si="17"/>
        <v>158.59200000000001</v>
      </c>
      <c r="K552" s="23">
        <f t="shared" si="18"/>
        <v>1087.4079999999999</v>
      </c>
      <c r="L552" s="23"/>
    </row>
    <row r="553" spans="3:12" x14ac:dyDescent="0.2">
      <c r="C553" t="s">
        <v>59</v>
      </c>
      <c r="D553" t="s">
        <v>24</v>
      </c>
      <c r="E553" t="s">
        <v>37</v>
      </c>
      <c r="F553" s="4">
        <v>44250</v>
      </c>
      <c r="G553" s="5">
        <v>553</v>
      </c>
      <c r="H553" s="6">
        <v>50</v>
      </c>
      <c r="I553">
        <v>27</v>
      </c>
      <c r="J553" s="23">
        <f t="shared" si="17"/>
        <v>76.126500000000007</v>
      </c>
      <c r="K553" s="23">
        <f t="shared" si="18"/>
        <v>476.87349999999998</v>
      </c>
      <c r="L553" s="23"/>
    </row>
    <row r="554" spans="3:12" x14ac:dyDescent="0.2">
      <c r="C554" t="s">
        <v>48</v>
      </c>
      <c r="D554" t="s">
        <v>15</v>
      </c>
      <c r="E554" t="s">
        <v>46</v>
      </c>
      <c r="F554" s="4">
        <v>44250</v>
      </c>
      <c r="G554" s="5">
        <v>2681</v>
      </c>
      <c r="H554" s="6">
        <v>206</v>
      </c>
      <c r="I554">
        <v>207</v>
      </c>
      <c r="J554" s="23">
        <f t="shared" si="17"/>
        <v>329.85449999999997</v>
      </c>
      <c r="K554" s="23">
        <f t="shared" si="18"/>
        <v>2351.1455000000001</v>
      </c>
      <c r="L554" s="23"/>
    </row>
    <row r="555" spans="3:12" x14ac:dyDescent="0.2">
      <c r="C555" t="s">
        <v>23</v>
      </c>
      <c r="D555" t="s">
        <v>26</v>
      </c>
      <c r="E555" t="s">
        <v>17</v>
      </c>
      <c r="F555" s="4">
        <v>44250</v>
      </c>
      <c r="G555" s="5">
        <v>2800</v>
      </c>
      <c r="H555" s="6">
        <v>78</v>
      </c>
      <c r="I555">
        <v>234</v>
      </c>
      <c r="J555" s="23">
        <f t="shared" si="17"/>
        <v>1422.9774</v>
      </c>
      <c r="K555" s="23">
        <f t="shared" si="18"/>
        <v>1377.0226</v>
      </c>
      <c r="L555" s="23"/>
    </row>
    <row r="556" spans="3:12" x14ac:dyDescent="0.2">
      <c r="C556" t="s">
        <v>48</v>
      </c>
      <c r="D556" t="s">
        <v>24</v>
      </c>
      <c r="E556" t="s">
        <v>10</v>
      </c>
      <c r="F556" s="4">
        <v>44250</v>
      </c>
      <c r="G556" s="5">
        <v>4851</v>
      </c>
      <c r="H556" s="6">
        <v>160</v>
      </c>
      <c r="I556">
        <v>304</v>
      </c>
      <c r="J556" s="23">
        <f t="shared" si="17"/>
        <v>1853.8832</v>
      </c>
      <c r="K556" s="23">
        <f t="shared" si="18"/>
        <v>2997.1167999999998</v>
      </c>
      <c r="L556" s="23"/>
    </row>
    <row r="557" spans="3:12" x14ac:dyDescent="0.2">
      <c r="C557" t="s">
        <v>58</v>
      </c>
      <c r="D557" t="s">
        <v>12</v>
      </c>
      <c r="E557" t="s">
        <v>29</v>
      </c>
      <c r="F557" s="4">
        <v>44250</v>
      </c>
      <c r="G557" s="5">
        <v>168</v>
      </c>
      <c r="H557" s="6">
        <v>3</v>
      </c>
      <c r="I557">
        <v>6</v>
      </c>
      <c r="J557" s="23">
        <f t="shared" si="17"/>
        <v>5.3940000000000001</v>
      </c>
      <c r="K557" s="23">
        <f t="shared" si="18"/>
        <v>162.60599999999999</v>
      </c>
      <c r="L557" s="23"/>
    </row>
    <row r="558" spans="3:12" x14ac:dyDescent="0.2">
      <c r="C558" t="s">
        <v>47</v>
      </c>
      <c r="D558" t="s">
        <v>26</v>
      </c>
      <c r="E558" t="s">
        <v>46</v>
      </c>
      <c r="F558" s="4">
        <v>44250</v>
      </c>
      <c r="G558" s="5">
        <v>315</v>
      </c>
      <c r="H558" s="6">
        <v>5</v>
      </c>
      <c r="I558">
        <v>21</v>
      </c>
      <c r="J558" s="23">
        <f t="shared" si="17"/>
        <v>33.463499999999996</v>
      </c>
      <c r="K558" s="23">
        <f t="shared" si="18"/>
        <v>281.53649999999999</v>
      </c>
      <c r="L558" s="23"/>
    </row>
    <row r="559" spans="3:12" x14ac:dyDescent="0.2">
      <c r="C559" t="s">
        <v>33</v>
      </c>
      <c r="D559" t="s">
        <v>12</v>
      </c>
      <c r="E559" t="s">
        <v>37</v>
      </c>
      <c r="F559" s="4">
        <v>44250</v>
      </c>
      <c r="G559" s="5">
        <v>11851</v>
      </c>
      <c r="H559" s="6">
        <v>58</v>
      </c>
      <c r="I559">
        <v>741</v>
      </c>
      <c r="J559" s="23">
        <f t="shared" si="17"/>
        <v>2089.2494999999999</v>
      </c>
      <c r="K559" s="23">
        <f t="shared" si="18"/>
        <v>9761.7505000000001</v>
      </c>
      <c r="L559" s="23"/>
    </row>
    <row r="560" spans="3:12" x14ac:dyDescent="0.2">
      <c r="C560" t="s">
        <v>25</v>
      </c>
      <c r="D560" t="s">
        <v>9</v>
      </c>
      <c r="E560" t="s">
        <v>42</v>
      </c>
      <c r="F560" s="4">
        <v>44250</v>
      </c>
      <c r="G560" s="5">
        <v>3220</v>
      </c>
      <c r="H560" s="6">
        <v>261</v>
      </c>
      <c r="I560">
        <v>147</v>
      </c>
      <c r="J560" s="23">
        <f t="shared" si="17"/>
        <v>364.17779999999999</v>
      </c>
      <c r="K560" s="23">
        <f t="shared" si="18"/>
        <v>2855.8222000000001</v>
      </c>
      <c r="L560" s="23"/>
    </row>
    <row r="561" spans="3:12" x14ac:dyDescent="0.2">
      <c r="C561" t="s">
        <v>58</v>
      </c>
      <c r="D561" t="s">
        <v>24</v>
      </c>
      <c r="E561" t="s">
        <v>50</v>
      </c>
      <c r="F561" s="4">
        <v>44250</v>
      </c>
      <c r="G561" s="5">
        <v>11935</v>
      </c>
      <c r="H561" s="6">
        <v>307</v>
      </c>
      <c r="I561">
        <v>1194</v>
      </c>
      <c r="J561" s="23">
        <f t="shared" si="17"/>
        <v>9842.0226000000002</v>
      </c>
      <c r="K561" s="23">
        <f t="shared" si="18"/>
        <v>2092.9773999999998</v>
      </c>
      <c r="L561" s="23"/>
    </row>
    <row r="562" spans="3:12" x14ac:dyDescent="0.2">
      <c r="C562" t="s">
        <v>57</v>
      </c>
      <c r="D562" t="s">
        <v>12</v>
      </c>
      <c r="E562" t="s">
        <v>43</v>
      </c>
      <c r="F562" s="4">
        <v>44250</v>
      </c>
      <c r="G562" s="5">
        <v>12404</v>
      </c>
      <c r="H562" s="6">
        <v>186</v>
      </c>
      <c r="I562">
        <v>478</v>
      </c>
      <c r="J562" s="23">
        <f t="shared" si="17"/>
        <v>2249.7069999999999</v>
      </c>
      <c r="K562" s="23">
        <f t="shared" si="18"/>
        <v>10154.293</v>
      </c>
      <c r="L562" s="23"/>
    </row>
    <row r="563" spans="3:12" x14ac:dyDescent="0.2">
      <c r="C563" t="s">
        <v>34</v>
      </c>
      <c r="D563" t="s">
        <v>26</v>
      </c>
      <c r="E563" t="s">
        <v>46</v>
      </c>
      <c r="F563" s="4">
        <v>44251</v>
      </c>
      <c r="G563" s="5">
        <v>1519</v>
      </c>
      <c r="H563" s="6">
        <v>132</v>
      </c>
      <c r="I563">
        <v>90</v>
      </c>
      <c r="J563" s="23">
        <f t="shared" si="17"/>
        <v>143.41499999999999</v>
      </c>
      <c r="K563" s="23">
        <f t="shared" si="18"/>
        <v>1375.585</v>
      </c>
      <c r="L563" s="23"/>
    </row>
    <row r="564" spans="3:12" x14ac:dyDescent="0.2">
      <c r="C564" t="s">
        <v>34</v>
      </c>
      <c r="D564" t="s">
        <v>21</v>
      </c>
      <c r="E564" t="s">
        <v>29</v>
      </c>
      <c r="F564" s="4">
        <v>44251</v>
      </c>
      <c r="G564" s="5">
        <v>10934</v>
      </c>
      <c r="H564" s="6">
        <v>182</v>
      </c>
      <c r="I564">
        <v>476</v>
      </c>
      <c r="J564" s="23">
        <f t="shared" si="17"/>
        <v>427.92400000000004</v>
      </c>
      <c r="K564" s="23">
        <f t="shared" si="18"/>
        <v>10506.075999999999</v>
      </c>
      <c r="L564" s="23"/>
    </row>
    <row r="565" spans="3:12" x14ac:dyDescent="0.2">
      <c r="C565" t="s">
        <v>39</v>
      </c>
      <c r="D565" t="s">
        <v>24</v>
      </c>
      <c r="E565" t="s">
        <v>43</v>
      </c>
      <c r="F565" s="4">
        <v>44251</v>
      </c>
      <c r="G565" s="5">
        <v>3346</v>
      </c>
      <c r="H565" s="6">
        <v>179</v>
      </c>
      <c r="I565">
        <v>129</v>
      </c>
      <c r="J565" s="23">
        <f t="shared" si="17"/>
        <v>607.13850000000002</v>
      </c>
      <c r="K565" s="23">
        <f t="shared" si="18"/>
        <v>2738.8615</v>
      </c>
      <c r="L565" s="23"/>
    </row>
    <row r="566" spans="3:12" x14ac:dyDescent="0.2">
      <c r="C566" t="s">
        <v>59</v>
      </c>
      <c r="D566" t="s">
        <v>12</v>
      </c>
      <c r="E566" t="s">
        <v>40</v>
      </c>
      <c r="F566" s="4">
        <v>44251</v>
      </c>
      <c r="G566" s="5">
        <v>8351</v>
      </c>
      <c r="H566" s="6">
        <v>36</v>
      </c>
      <c r="I566">
        <v>398</v>
      </c>
      <c r="J566" s="23">
        <f t="shared" si="17"/>
        <v>3665.0228000000002</v>
      </c>
      <c r="K566" s="23">
        <f t="shared" si="18"/>
        <v>4685.9771999999994</v>
      </c>
      <c r="L566" s="23"/>
    </row>
    <row r="567" spans="3:12" x14ac:dyDescent="0.2">
      <c r="C567" t="s">
        <v>14</v>
      </c>
      <c r="D567" t="s">
        <v>24</v>
      </c>
      <c r="E567" t="s">
        <v>13</v>
      </c>
      <c r="F567" s="4">
        <v>44251</v>
      </c>
      <c r="G567" s="5">
        <v>11718</v>
      </c>
      <c r="H567" s="6">
        <v>76</v>
      </c>
      <c r="I567">
        <v>733</v>
      </c>
      <c r="J567" s="23">
        <f t="shared" si="17"/>
        <v>176.28649999999999</v>
      </c>
      <c r="K567" s="23">
        <f t="shared" si="18"/>
        <v>11541.7135</v>
      </c>
      <c r="L567" s="23"/>
    </row>
    <row r="568" spans="3:12" x14ac:dyDescent="0.2">
      <c r="C568" t="s">
        <v>20</v>
      </c>
      <c r="D568" t="s">
        <v>12</v>
      </c>
      <c r="E568" t="s">
        <v>40</v>
      </c>
      <c r="F568" s="4">
        <v>44251</v>
      </c>
      <c r="G568" s="5">
        <v>2681</v>
      </c>
      <c r="H568" s="6">
        <v>115</v>
      </c>
      <c r="I568">
        <v>117</v>
      </c>
      <c r="J568" s="23">
        <f t="shared" si="17"/>
        <v>1077.4062000000001</v>
      </c>
      <c r="K568" s="23">
        <f t="shared" si="18"/>
        <v>1603.5937999999999</v>
      </c>
      <c r="L568" s="23"/>
    </row>
    <row r="569" spans="3:12" x14ac:dyDescent="0.2">
      <c r="C569" t="s">
        <v>34</v>
      </c>
      <c r="D569" t="s">
        <v>21</v>
      </c>
      <c r="E569" t="s">
        <v>49</v>
      </c>
      <c r="F569" s="4">
        <v>44251</v>
      </c>
      <c r="G569" s="5">
        <v>6188</v>
      </c>
      <c r="H569" s="6">
        <v>292</v>
      </c>
      <c r="I569">
        <v>563</v>
      </c>
      <c r="J569" s="23">
        <f t="shared" si="17"/>
        <v>1576.3999999999999</v>
      </c>
      <c r="K569" s="23">
        <f t="shared" si="18"/>
        <v>4611.6000000000004</v>
      </c>
      <c r="L569" s="23"/>
    </row>
    <row r="570" spans="3:12" x14ac:dyDescent="0.2">
      <c r="C570" t="s">
        <v>47</v>
      </c>
      <c r="D570" t="s">
        <v>26</v>
      </c>
      <c r="E570" t="s">
        <v>16</v>
      </c>
      <c r="F570" s="4">
        <v>44251</v>
      </c>
      <c r="G570" s="5">
        <v>10941</v>
      </c>
      <c r="H570" s="6">
        <v>182</v>
      </c>
      <c r="I570">
        <v>521</v>
      </c>
      <c r="J570" s="23">
        <f t="shared" si="17"/>
        <v>2427.4432000000002</v>
      </c>
      <c r="K570" s="23">
        <f t="shared" si="18"/>
        <v>8513.5568000000003</v>
      </c>
      <c r="L570" s="23"/>
    </row>
    <row r="571" spans="3:12" x14ac:dyDescent="0.2">
      <c r="C571" t="s">
        <v>47</v>
      </c>
      <c r="D571" t="s">
        <v>12</v>
      </c>
      <c r="E571" t="s">
        <v>31</v>
      </c>
      <c r="F571" s="4">
        <v>44251</v>
      </c>
      <c r="G571" s="5">
        <v>3647</v>
      </c>
      <c r="H571" s="6">
        <v>220</v>
      </c>
      <c r="I571">
        <v>141</v>
      </c>
      <c r="J571" s="23">
        <f t="shared" si="17"/>
        <v>262.9932</v>
      </c>
      <c r="K571" s="23">
        <f t="shared" si="18"/>
        <v>3384.0068000000001</v>
      </c>
      <c r="L571" s="23"/>
    </row>
    <row r="572" spans="3:12" x14ac:dyDescent="0.2">
      <c r="C572" t="s">
        <v>48</v>
      </c>
      <c r="D572" t="s">
        <v>12</v>
      </c>
      <c r="E572" t="s">
        <v>43</v>
      </c>
      <c r="F572" s="4">
        <v>44252</v>
      </c>
      <c r="G572" s="5">
        <v>2436</v>
      </c>
      <c r="H572" s="6">
        <v>130</v>
      </c>
      <c r="I572">
        <v>122</v>
      </c>
      <c r="J572" s="23">
        <f t="shared" si="17"/>
        <v>574.19299999999998</v>
      </c>
      <c r="K572" s="23">
        <f t="shared" si="18"/>
        <v>1861.807</v>
      </c>
      <c r="L572" s="23"/>
    </row>
    <row r="573" spans="3:12" x14ac:dyDescent="0.2">
      <c r="C573" t="s">
        <v>47</v>
      </c>
      <c r="D573" t="s">
        <v>12</v>
      </c>
      <c r="E573" t="s">
        <v>29</v>
      </c>
      <c r="F573" s="4">
        <v>44252</v>
      </c>
      <c r="G573" s="5">
        <v>896</v>
      </c>
      <c r="H573" s="6">
        <v>346</v>
      </c>
      <c r="I573">
        <v>41</v>
      </c>
      <c r="J573" s="23">
        <f t="shared" si="17"/>
        <v>36.859000000000002</v>
      </c>
      <c r="K573" s="23">
        <f t="shared" si="18"/>
        <v>859.14099999999996</v>
      </c>
      <c r="L573" s="23"/>
    </row>
    <row r="574" spans="3:12" x14ac:dyDescent="0.2">
      <c r="C574" t="s">
        <v>33</v>
      </c>
      <c r="D574" t="s">
        <v>15</v>
      </c>
      <c r="E574" t="s">
        <v>29</v>
      </c>
      <c r="F574" s="4">
        <v>44252</v>
      </c>
      <c r="G574" s="5">
        <v>3808</v>
      </c>
      <c r="H574" s="6">
        <v>17</v>
      </c>
      <c r="I574">
        <v>174</v>
      </c>
      <c r="J574" s="23">
        <f t="shared" si="17"/>
        <v>156.42600000000002</v>
      </c>
      <c r="K574" s="23">
        <f t="shared" si="18"/>
        <v>3651.5740000000001</v>
      </c>
      <c r="L574" s="23"/>
    </row>
    <row r="575" spans="3:12" x14ac:dyDescent="0.2">
      <c r="C575" t="s">
        <v>33</v>
      </c>
      <c r="D575" t="s">
        <v>12</v>
      </c>
      <c r="E575" t="s">
        <v>35</v>
      </c>
      <c r="F575" s="4">
        <v>44252</v>
      </c>
      <c r="G575" s="5">
        <v>10920</v>
      </c>
      <c r="H575" s="6">
        <v>278</v>
      </c>
      <c r="I575">
        <v>683</v>
      </c>
      <c r="J575" s="23">
        <f t="shared" si="17"/>
        <v>1547.4048</v>
      </c>
      <c r="K575" s="23">
        <f t="shared" si="18"/>
        <v>9372.5951999999997</v>
      </c>
      <c r="L575" s="23"/>
    </row>
    <row r="576" spans="3:12" x14ac:dyDescent="0.2">
      <c r="C576" t="s">
        <v>54</v>
      </c>
      <c r="D576" t="s">
        <v>9</v>
      </c>
      <c r="E576" t="s">
        <v>46</v>
      </c>
      <c r="F576" s="4">
        <v>44252</v>
      </c>
      <c r="G576" s="5">
        <v>4186</v>
      </c>
      <c r="H576" s="6">
        <v>75</v>
      </c>
      <c r="I576">
        <v>299</v>
      </c>
      <c r="J576" s="23">
        <f t="shared" si="17"/>
        <v>476.45649999999995</v>
      </c>
      <c r="K576" s="23">
        <f t="shared" si="18"/>
        <v>3709.5435000000002</v>
      </c>
      <c r="L576" s="23"/>
    </row>
    <row r="577" spans="3:12" x14ac:dyDescent="0.2">
      <c r="C577" t="s">
        <v>59</v>
      </c>
      <c r="D577" t="s">
        <v>12</v>
      </c>
      <c r="E577" t="s">
        <v>22</v>
      </c>
      <c r="F577" s="4">
        <v>44252</v>
      </c>
      <c r="G577" s="5">
        <v>6797</v>
      </c>
      <c r="H577" s="6">
        <v>72</v>
      </c>
      <c r="I577">
        <v>309</v>
      </c>
      <c r="J577" s="23">
        <f t="shared" si="17"/>
        <v>215.00219999999999</v>
      </c>
      <c r="K577" s="23">
        <f t="shared" si="18"/>
        <v>6581.9978000000001</v>
      </c>
      <c r="L577" s="23"/>
    </row>
    <row r="578" spans="3:12" x14ac:dyDescent="0.2">
      <c r="C578" t="s">
        <v>59</v>
      </c>
      <c r="D578" t="s">
        <v>26</v>
      </c>
      <c r="E578" t="s">
        <v>40</v>
      </c>
      <c r="F578" s="4">
        <v>44252</v>
      </c>
      <c r="G578" s="5">
        <v>4319</v>
      </c>
      <c r="H578" s="6">
        <v>56</v>
      </c>
      <c r="I578">
        <v>155</v>
      </c>
      <c r="J578" s="23">
        <f t="shared" si="17"/>
        <v>1427.3330000000001</v>
      </c>
      <c r="K578" s="23">
        <f t="shared" si="18"/>
        <v>2891.6669999999999</v>
      </c>
      <c r="L578" s="23"/>
    </row>
    <row r="579" spans="3:12" x14ac:dyDescent="0.2">
      <c r="C579" t="s">
        <v>52</v>
      </c>
      <c r="D579" t="s">
        <v>12</v>
      </c>
      <c r="E579" t="s">
        <v>55</v>
      </c>
      <c r="F579" s="4">
        <v>44252</v>
      </c>
      <c r="G579" s="5">
        <v>1673</v>
      </c>
      <c r="H579" s="6">
        <v>99</v>
      </c>
      <c r="I579">
        <v>105</v>
      </c>
      <c r="J579" s="23">
        <f t="shared" si="17"/>
        <v>527.07899999999995</v>
      </c>
      <c r="K579" s="23">
        <f t="shared" si="18"/>
        <v>1145.921</v>
      </c>
      <c r="L579" s="23"/>
    </row>
    <row r="580" spans="3:12" x14ac:dyDescent="0.2">
      <c r="C580" t="s">
        <v>23</v>
      </c>
      <c r="D580" t="s">
        <v>9</v>
      </c>
      <c r="E580" t="s">
        <v>51</v>
      </c>
      <c r="F580" s="4">
        <v>44252</v>
      </c>
      <c r="G580" s="5">
        <v>735</v>
      </c>
      <c r="H580" s="6">
        <v>84</v>
      </c>
      <c r="I580">
        <v>35</v>
      </c>
      <c r="J580" s="23">
        <f t="shared" si="17"/>
        <v>467.19749999999999</v>
      </c>
      <c r="K580" s="23">
        <f t="shared" si="18"/>
        <v>267.80250000000001</v>
      </c>
      <c r="L580" s="23"/>
    </row>
    <row r="581" spans="3:12" x14ac:dyDescent="0.2">
      <c r="C581" t="s">
        <v>23</v>
      </c>
      <c r="D581" t="s">
        <v>26</v>
      </c>
      <c r="E581" t="s">
        <v>38</v>
      </c>
      <c r="F581" s="4">
        <v>44252</v>
      </c>
      <c r="G581" s="5">
        <v>2632</v>
      </c>
      <c r="H581" s="6">
        <v>39</v>
      </c>
      <c r="I581">
        <v>106</v>
      </c>
      <c r="J581" s="23">
        <f t="shared" si="17"/>
        <v>672.20959999999991</v>
      </c>
      <c r="K581" s="23">
        <f t="shared" si="18"/>
        <v>1959.7904000000001</v>
      </c>
      <c r="L581" s="23"/>
    </row>
    <row r="582" spans="3:12" x14ac:dyDescent="0.2">
      <c r="C582" t="s">
        <v>33</v>
      </c>
      <c r="D582" t="s">
        <v>9</v>
      </c>
      <c r="E582" t="s">
        <v>36</v>
      </c>
      <c r="F582" s="4">
        <v>44252</v>
      </c>
      <c r="G582" s="5">
        <v>2030</v>
      </c>
      <c r="H582" s="6">
        <v>68</v>
      </c>
      <c r="I582">
        <v>170</v>
      </c>
      <c r="J582" s="23">
        <f t="shared" si="17"/>
        <v>1493.7900000000002</v>
      </c>
      <c r="K582" s="23">
        <f t="shared" si="18"/>
        <v>536.20999999999981</v>
      </c>
      <c r="L582" s="23"/>
    </row>
    <row r="583" spans="3:12" x14ac:dyDescent="0.2">
      <c r="C583" t="s">
        <v>57</v>
      </c>
      <c r="D583" t="s">
        <v>15</v>
      </c>
      <c r="E583" t="s">
        <v>19</v>
      </c>
      <c r="F583" s="4">
        <v>44252</v>
      </c>
      <c r="G583" s="5">
        <v>1169</v>
      </c>
      <c r="H583" s="6">
        <v>265</v>
      </c>
      <c r="I583">
        <v>47</v>
      </c>
      <c r="J583" s="23">
        <f t="shared" ref="J583:J646" si="19">_xlfn.XLOOKUP(E583,$N$7:$N$28,$Q$7:$Q$28)*I583</f>
        <v>370.88169999999997</v>
      </c>
      <c r="K583" s="23">
        <f t="shared" ref="K583:K646" si="20">G583-J583</f>
        <v>798.11830000000009</v>
      </c>
      <c r="L583" s="23"/>
    </row>
    <row r="584" spans="3:12" x14ac:dyDescent="0.2">
      <c r="C584" t="s">
        <v>41</v>
      </c>
      <c r="D584" t="s">
        <v>9</v>
      </c>
      <c r="E584" t="s">
        <v>35</v>
      </c>
      <c r="F584" s="4">
        <v>44252</v>
      </c>
      <c r="G584" s="5">
        <v>3703</v>
      </c>
      <c r="H584" s="6">
        <v>54</v>
      </c>
      <c r="I584">
        <v>206</v>
      </c>
      <c r="J584" s="23">
        <f t="shared" si="19"/>
        <v>466.71359999999999</v>
      </c>
      <c r="K584" s="23">
        <f t="shared" si="20"/>
        <v>3236.2864</v>
      </c>
      <c r="L584" s="23"/>
    </row>
    <row r="585" spans="3:12" x14ac:dyDescent="0.2">
      <c r="C585" t="s">
        <v>8</v>
      </c>
      <c r="D585" t="s">
        <v>24</v>
      </c>
      <c r="E585" t="s">
        <v>13</v>
      </c>
      <c r="F585" s="4">
        <v>44252</v>
      </c>
      <c r="G585" s="5">
        <v>805</v>
      </c>
      <c r="H585" s="6">
        <v>48</v>
      </c>
      <c r="I585">
        <v>54</v>
      </c>
      <c r="J585" s="23">
        <f t="shared" si="19"/>
        <v>12.987</v>
      </c>
      <c r="K585" s="23">
        <f t="shared" si="20"/>
        <v>792.01300000000003</v>
      </c>
      <c r="L585" s="23"/>
    </row>
    <row r="586" spans="3:12" x14ac:dyDescent="0.2">
      <c r="C586" t="s">
        <v>48</v>
      </c>
      <c r="D586" t="s">
        <v>24</v>
      </c>
      <c r="E586" t="s">
        <v>55</v>
      </c>
      <c r="F586" s="4">
        <v>44252</v>
      </c>
      <c r="G586" s="5">
        <v>406</v>
      </c>
      <c r="H586" s="6">
        <v>260</v>
      </c>
      <c r="I586">
        <v>21</v>
      </c>
      <c r="J586" s="23">
        <f t="shared" si="19"/>
        <v>105.4158</v>
      </c>
      <c r="K586" s="23">
        <f t="shared" si="20"/>
        <v>300.58420000000001</v>
      </c>
      <c r="L586" s="23"/>
    </row>
    <row r="587" spans="3:12" x14ac:dyDescent="0.2">
      <c r="C587" t="s">
        <v>23</v>
      </c>
      <c r="D587" t="s">
        <v>26</v>
      </c>
      <c r="E587" t="s">
        <v>36</v>
      </c>
      <c r="F587" s="4">
        <v>44252</v>
      </c>
      <c r="G587" s="5">
        <v>3591</v>
      </c>
      <c r="H587" s="6">
        <v>73</v>
      </c>
      <c r="I587">
        <v>360</v>
      </c>
      <c r="J587" s="23">
        <f t="shared" si="19"/>
        <v>3163.32</v>
      </c>
      <c r="K587" s="23">
        <f t="shared" si="20"/>
        <v>427.67999999999984</v>
      </c>
      <c r="L587" s="23"/>
    </row>
    <row r="588" spans="3:12" x14ac:dyDescent="0.2">
      <c r="C588" t="s">
        <v>23</v>
      </c>
      <c r="D588" t="s">
        <v>24</v>
      </c>
      <c r="E588" t="s">
        <v>13</v>
      </c>
      <c r="F588" s="4">
        <v>44252</v>
      </c>
      <c r="G588" s="5">
        <v>5551</v>
      </c>
      <c r="H588" s="6">
        <v>210</v>
      </c>
      <c r="I588">
        <v>463</v>
      </c>
      <c r="J588" s="23">
        <f t="shared" si="19"/>
        <v>111.3515</v>
      </c>
      <c r="K588" s="23">
        <f t="shared" si="20"/>
        <v>5439.6485000000002</v>
      </c>
      <c r="L588" s="23"/>
    </row>
    <row r="589" spans="3:12" x14ac:dyDescent="0.2">
      <c r="C589" t="s">
        <v>59</v>
      </c>
      <c r="D589" t="s">
        <v>26</v>
      </c>
      <c r="E589" t="s">
        <v>13</v>
      </c>
      <c r="F589" s="4">
        <v>44252</v>
      </c>
      <c r="G589" s="5">
        <v>3605</v>
      </c>
      <c r="H589" s="6">
        <v>347</v>
      </c>
      <c r="I589">
        <v>258</v>
      </c>
      <c r="J589" s="23">
        <f t="shared" si="19"/>
        <v>62.048999999999999</v>
      </c>
      <c r="K589" s="23">
        <f t="shared" si="20"/>
        <v>3542.951</v>
      </c>
      <c r="L589" s="23"/>
    </row>
    <row r="590" spans="3:12" x14ac:dyDescent="0.2">
      <c r="C590" t="s">
        <v>41</v>
      </c>
      <c r="D590" t="s">
        <v>12</v>
      </c>
      <c r="E590" t="s">
        <v>51</v>
      </c>
      <c r="F590" s="4">
        <v>44252</v>
      </c>
      <c r="G590" s="5">
        <v>6356</v>
      </c>
      <c r="H590" s="6">
        <v>38</v>
      </c>
      <c r="I590">
        <v>374</v>
      </c>
      <c r="J590" s="23">
        <f t="shared" si="19"/>
        <v>4992.3389999999999</v>
      </c>
      <c r="K590" s="23">
        <f t="shared" si="20"/>
        <v>1363.6610000000001</v>
      </c>
      <c r="L590" s="23"/>
    </row>
    <row r="591" spans="3:12" x14ac:dyDescent="0.2">
      <c r="C591" t="s">
        <v>59</v>
      </c>
      <c r="D591" t="s">
        <v>26</v>
      </c>
      <c r="E591" t="s">
        <v>50</v>
      </c>
      <c r="F591" s="4">
        <v>44252</v>
      </c>
      <c r="G591" s="5">
        <v>602</v>
      </c>
      <c r="H591" s="6">
        <v>238</v>
      </c>
      <c r="I591">
        <v>41</v>
      </c>
      <c r="J591" s="23">
        <f t="shared" si="19"/>
        <v>337.95890000000003</v>
      </c>
      <c r="K591" s="23">
        <f t="shared" si="20"/>
        <v>264.04109999999997</v>
      </c>
      <c r="L591" s="23"/>
    </row>
    <row r="592" spans="3:12" x14ac:dyDescent="0.2">
      <c r="C592" t="s">
        <v>48</v>
      </c>
      <c r="D592" t="s">
        <v>21</v>
      </c>
      <c r="E592" t="s">
        <v>13</v>
      </c>
      <c r="F592" s="4">
        <v>44253</v>
      </c>
      <c r="G592" s="5">
        <v>7042</v>
      </c>
      <c r="H592" s="6">
        <v>142</v>
      </c>
      <c r="I592">
        <v>470</v>
      </c>
      <c r="J592" s="23">
        <f t="shared" si="19"/>
        <v>113.035</v>
      </c>
      <c r="K592" s="23">
        <f t="shared" si="20"/>
        <v>6928.9650000000001</v>
      </c>
      <c r="L592" s="23"/>
    </row>
    <row r="593" spans="3:12" x14ac:dyDescent="0.2">
      <c r="C593" t="s">
        <v>34</v>
      </c>
      <c r="D593" t="s">
        <v>26</v>
      </c>
      <c r="E593" t="s">
        <v>51</v>
      </c>
      <c r="F593" s="4">
        <v>44253</v>
      </c>
      <c r="G593" s="5">
        <v>2968</v>
      </c>
      <c r="H593" s="6">
        <v>215</v>
      </c>
      <c r="I593">
        <v>142</v>
      </c>
      <c r="J593" s="23">
        <f t="shared" si="19"/>
        <v>1895.4869999999999</v>
      </c>
      <c r="K593" s="23">
        <f t="shared" si="20"/>
        <v>1072.5130000000001</v>
      </c>
      <c r="L593" s="23"/>
    </row>
    <row r="594" spans="3:12" x14ac:dyDescent="0.2">
      <c r="C594" t="s">
        <v>28</v>
      </c>
      <c r="D594" t="s">
        <v>21</v>
      </c>
      <c r="E594" t="s">
        <v>43</v>
      </c>
      <c r="F594" s="4">
        <v>44253</v>
      </c>
      <c r="G594" s="5">
        <v>294</v>
      </c>
      <c r="H594" s="6">
        <v>80</v>
      </c>
      <c r="I594">
        <v>17</v>
      </c>
      <c r="J594" s="23">
        <f t="shared" si="19"/>
        <v>80.010500000000008</v>
      </c>
      <c r="K594" s="23">
        <f t="shared" si="20"/>
        <v>213.98949999999999</v>
      </c>
      <c r="L594" s="23"/>
    </row>
    <row r="595" spans="3:12" x14ac:dyDescent="0.2">
      <c r="C595" t="s">
        <v>58</v>
      </c>
      <c r="D595" t="s">
        <v>9</v>
      </c>
      <c r="E595" t="s">
        <v>38</v>
      </c>
      <c r="F595" s="4">
        <v>44253</v>
      </c>
      <c r="G595" s="5">
        <v>6363</v>
      </c>
      <c r="H595" s="6">
        <v>68</v>
      </c>
      <c r="I595">
        <v>213</v>
      </c>
      <c r="J595" s="23">
        <f t="shared" si="19"/>
        <v>1350.7608</v>
      </c>
      <c r="K595" s="23">
        <f t="shared" si="20"/>
        <v>5012.2392</v>
      </c>
      <c r="L595" s="23"/>
    </row>
    <row r="596" spans="3:12" x14ac:dyDescent="0.2">
      <c r="C596" t="s">
        <v>41</v>
      </c>
      <c r="D596" t="s">
        <v>15</v>
      </c>
      <c r="E596" t="s">
        <v>46</v>
      </c>
      <c r="F596" s="4">
        <v>44253</v>
      </c>
      <c r="G596" s="5">
        <v>280</v>
      </c>
      <c r="H596" s="6">
        <v>220</v>
      </c>
      <c r="I596">
        <v>18</v>
      </c>
      <c r="J596" s="23">
        <f t="shared" si="19"/>
        <v>28.683</v>
      </c>
      <c r="K596" s="23">
        <f t="shared" si="20"/>
        <v>251.31700000000001</v>
      </c>
      <c r="L596" s="23"/>
    </row>
    <row r="597" spans="3:12" x14ac:dyDescent="0.2">
      <c r="C597" t="s">
        <v>47</v>
      </c>
      <c r="D597" t="s">
        <v>12</v>
      </c>
      <c r="E597" t="s">
        <v>45</v>
      </c>
      <c r="F597" s="4">
        <v>44253</v>
      </c>
      <c r="G597" s="5">
        <v>406</v>
      </c>
      <c r="H597" s="6">
        <v>22</v>
      </c>
      <c r="I597">
        <v>29</v>
      </c>
      <c r="J597" s="23">
        <f t="shared" si="19"/>
        <v>332.59519999999998</v>
      </c>
      <c r="K597" s="23">
        <f t="shared" si="20"/>
        <v>73.404800000000023</v>
      </c>
      <c r="L597" s="23"/>
    </row>
    <row r="598" spans="3:12" x14ac:dyDescent="0.2">
      <c r="C598" t="s">
        <v>32</v>
      </c>
      <c r="D598" t="s">
        <v>9</v>
      </c>
      <c r="E598" t="s">
        <v>42</v>
      </c>
      <c r="F598" s="4">
        <v>44253</v>
      </c>
      <c r="G598" s="5">
        <v>4144</v>
      </c>
      <c r="H598" s="6">
        <v>374</v>
      </c>
      <c r="I598">
        <v>139</v>
      </c>
      <c r="J598" s="23">
        <f t="shared" si="19"/>
        <v>344.35859999999997</v>
      </c>
      <c r="K598" s="23">
        <f t="shared" si="20"/>
        <v>3799.6414</v>
      </c>
      <c r="L598" s="23"/>
    </row>
    <row r="599" spans="3:12" x14ac:dyDescent="0.2">
      <c r="C599" t="s">
        <v>56</v>
      </c>
      <c r="D599" t="s">
        <v>9</v>
      </c>
      <c r="E599" t="s">
        <v>31</v>
      </c>
      <c r="F599" s="4">
        <v>44253</v>
      </c>
      <c r="G599" s="5">
        <v>5341</v>
      </c>
      <c r="H599" s="6">
        <v>179</v>
      </c>
      <c r="I599">
        <v>173</v>
      </c>
      <c r="J599" s="23">
        <f t="shared" si="19"/>
        <v>322.67959999999999</v>
      </c>
      <c r="K599" s="23">
        <f t="shared" si="20"/>
        <v>5018.3203999999996</v>
      </c>
      <c r="L599" s="23"/>
    </row>
    <row r="600" spans="3:12" x14ac:dyDescent="0.2">
      <c r="C600" t="s">
        <v>20</v>
      </c>
      <c r="D600" t="s">
        <v>26</v>
      </c>
      <c r="E600" t="s">
        <v>46</v>
      </c>
      <c r="F600" s="4">
        <v>44253</v>
      </c>
      <c r="G600" s="5">
        <v>2947</v>
      </c>
      <c r="H600" s="6">
        <v>103</v>
      </c>
      <c r="I600">
        <v>197</v>
      </c>
      <c r="J600" s="23">
        <f t="shared" si="19"/>
        <v>313.91949999999997</v>
      </c>
      <c r="K600" s="23">
        <f t="shared" si="20"/>
        <v>2633.0805</v>
      </c>
      <c r="L600" s="23"/>
    </row>
    <row r="601" spans="3:12" x14ac:dyDescent="0.2">
      <c r="C601" t="s">
        <v>11</v>
      </c>
      <c r="D601" t="s">
        <v>9</v>
      </c>
      <c r="E601" t="s">
        <v>50</v>
      </c>
      <c r="F601" s="4">
        <v>44253</v>
      </c>
      <c r="G601" s="5">
        <v>12026</v>
      </c>
      <c r="H601" s="6">
        <v>166</v>
      </c>
      <c r="I601">
        <v>926</v>
      </c>
      <c r="J601" s="23">
        <f t="shared" si="19"/>
        <v>7632.9254000000001</v>
      </c>
      <c r="K601" s="23">
        <f t="shared" si="20"/>
        <v>4393.0745999999999</v>
      </c>
      <c r="L601" s="23"/>
    </row>
    <row r="602" spans="3:12" x14ac:dyDescent="0.2">
      <c r="C602" t="s">
        <v>28</v>
      </c>
      <c r="D602" t="s">
        <v>9</v>
      </c>
      <c r="E602" t="s">
        <v>55</v>
      </c>
      <c r="F602" s="4">
        <v>44253</v>
      </c>
      <c r="G602" s="5">
        <v>3983</v>
      </c>
      <c r="H602" s="6">
        <v>237</v>
      </c>
      <c r="I602">
        <v>307</v>
      </c>
      <c r="J602" s="23">
        <f t="shared" si="19"/>
        <v>1541.0786000000001</v>
      </c>
      <c r="K602" s="23">
        <f t="shared" si="20"/>
        <v>2441.9214000000002</v>
      </c>
      <c r="L602" s="23"/>
    </row>
    <row r="603" spans="3:12" x14ac:dyDescent="0.2">
      <c r="C603" t="s">
        <v>33</v>
      </c>
      <c r="D603" t="s">
        <v>21</v>
      </c>
      <c r="E603" t="s">
        <v>13</v>
      </c>
      <c r="F603" s="4">
        <v>44253</v>
      </c>
      <c r="G603" s="5">
        <v>1792</v>
      </c>
      <c r="H603" s="6">
        <v>283</v>
      </c>
      <c r="I603">
        <v>163</v>
      </c>
      <c r="J603" s="23">
        <f t="shared" si="19"/>
        <v>39.201499999999996</v>
      </c>
      <c r="K603" s="23">
        <f t="shared" si="20"/>
        <v>1752.7985000000001</v>
      </c>
      <c r="L603" s="23"/>
    </row>
    <row r="604" spans="3:12" x14ac:dyDescent="0.2">
      <c r="C604" t="s">
        <v>8</v>
      </c>
      <c r="D604" t="s">
        <v>24</v>
      </c>
      <c r="E604" t="s">
        <v>31</v>
      </c>
      <c r="F604" s="4">
        <v>44253</v>
      </c>
      <c r="G604" s="5">
        <v>1526</v>
      </c>
      <c r="H604" s="6">
        <v>150</v>
      </c>
      <c r="I604">
        <v>67</v>
      </c>
      <c r="J604" s="23">
        <f t="shared" si="19"/>
        <v>124.9684</v>
      </c>
      <c r="K604" s="23">
        <f t="shared" si="20"/>
        <v>1401.0316</v>
      </c>
      <c r="L604" s="23"/>
    </row>
    <row r="605" spans="3:12" x14ac:dyDescent="0.2">
      <c r="C605" t="s">
        <v>23</v>
      </c>
      <c r="D605" t="s">
        <v>15</v>
      </c>
      <c r="E605" t="s">
        <v>27</v>
      </c>
      <c r="F605" s="4">
        <v>44253</v>
      </c>
      <c r="G605" s="5">
        <v>5313</v>
      </c>
      <c r="H605" s="6">
        <v>70</v>
      </c>
      <c r="I605">
        <v>190</v>
      </c>
      <c r="J605" s="23">
        <f t="shared" si="19"/>
        <v>334.875</v>
      </c>
      <c r="K605" s="23">
        <f t="shared" si="20"/>
        <v>4978.125</v>
      </c>
      <c r="L605" s="23"/>
    </row>
    <row r="606" spans="3:12" x14ac:dyDescent="0.2">
      <c r="C606" t="s">
        <v>56</v>
      </c>
      <c r="D606" t="s">
        <v>24</v>
      </c>
      <c r="E606" t="s">
        <v>38</v>
      </c>
      <c r="F606" s="4">
        <v>44253</v>
      </c>
      <c r="G606" s="5">
        <v>7728</v>
      </c>
      <c r="H606" s="6">
        <v>48</v>
      </c>
      <c r="I606">
        <v>242</v>
      </c>
      <c r="J606" s="23">
        <f t="shared" si="19"/>
        <v>1534.6671999999999</v>
      </c>
      <c r="K606" s="23">
        <f t="shared" si="20"/>
        <v>6193.3328000000001</v>
      </c>
      <c r="L606" s="23"/>
    </row>
    <row r="607" spans="3:12" x14ac:dyDescent="0.2">
      <c r="C607" t="s">
        <v>52</v>
      </c>
      <c r="D607" t="s">
        <v>12</v>
      </c>
      <c r="E607" t="s">
        <v>22</v>
      </c>
      <c r="F607" s="4">
        <v>44253</v>
      </c>
      <c r="G607" s="5">
        <v>413</v>
      </c>
      <c r="H607" s="6">
        <v>414</v>
      </c>
      <c r="I607">
        <v>22</v>
      </c>
      <c r="J607" s="23">
        <f t="shared" si="19"/>
        <v>15.307599999999999</v>
      </c>
      <c r="K607" s="23">
        <f t="shared" si="20"/>
        <v>397.69240000000002</v>
      </c>
      <c r="L607" s="23"/>
    </row>
    <row r="608" spans="3:12" x14ac:dyDescent="0.2">
      <c r="C608" t="s">
        <v>60</v>
      </c>
      <c r="D608" t="s">
        <v>21</v>
      </c>
      <c r="E608" t="s">
        <v>13</v>
      </c>
      <c r="F608" s="4">
        <v>44253</v>
      </c>
      <c r="G608" s="5">
        <v>4431</v>
      </c>
      <c r="H608" s="6">
        <v>13</v>
      </c>
      <c r="I608">
        <v>493</v>
      </c>
      <c r="J608" s="23">
        <f t="shared" si="19"/>
        <v>118.56649999999999</v>
      </c>
      <c r="K608" s="23">
        <f t="shared" si="20"/>
        <v>4312.4335000000001</v>
      </c>
      <c r="L608" s="23"/>
    </row>
    <row r="609" spans="3:12" x14ac:dyDescent="0.2">
      <c r="C609" t="s">
        <v>57</v>
      </c>
      <c r="D609" t="s">
        <v>15</v>
      </c>
      <c r="E609" t="s">
        <v>46</v>
      </c>
      <c r="F609" s="4">
        <v>44253</v>
      </c>
      <c r="G609" s="5">
        <v>1036</v>
      </c>
      <c r="H609" s="6">
        <v>240</v>
      </c>
      <c r="I609">
        <v>58</v>
      </c>
      <c r="J609" s="23">
        <f t="shared" si="19"/>
        <v>92.423000000000002</v>
      </c>
      <c r="K609" s="23">
        <f t="shared" si="20"/>
        <v>943.577</v>
      </c>
      <c r="L609" s="23"/>
    </row>
    <row r="610" spans="3:12" x14ac:dyDescent="0.2">
      <c r="C610" t="s">
        <v>60</v>
      </c>
      <c r="D610" t="s">
        <v>15</v>
      </c>
      <c r="E610" t="s">
        <v>36</v>
      </c>
      <c r="F610" s="4">
        <v>44253</v>
      </c>
      <c r="G610" s="5">
        <v>217</v>
      </c>
      <c r="H610" s="6">
        <v>147</v>
      </c>
      <c r="I610">
        <v>25</v>
      </c>
      <c r="J610" s="23">
        <f t="shared" si="19"/>
        <v>219.67500000000001</v>
      </c>
      <c r="K610" s="23">
        <f t="shared" si="20"/>
        <v>-2.6750000000000114</v>
      </c>
      <c r="L610" s="23"/>
    </row>
    <row r="611" spans="3:12" x14ac:dyDescent="0.2">
      <c r="C611" t="s">
        <v>44</v>
      </c>
      <c r="D611" t="s">
        <v>21</v>
      </c>
      <c r="E611" t="s">
        <v>50</v>
      </c>
      <c r="F611" s="4">
        <v>44253</v>
      </c>
      <c r="G611" s="5">
        <v>7616</v>
      </c>
      <c r="H611" s="6">
        <v>16</v>
      </c>
      <c r="I611">
        <v>693</v>
      </c>
      <c r="J611" s="23">
        <f t="shared" si="19"/>
        <v>5712.3297000000002</v>
      </c>
      <c r="K611" s="23">
        <f t="shared" si="20"/>
        <v>1903.6702999999998</v>
      </c>
      <c r="L611" s="23"/>
    </row>
    <row r="612" spans="3:12" x14ac:dyDescent="0.2">
      <c r="C612" t="s">
        <v>14</v>
      </c>
      <c r="D612" t="s">
        <v>24</v>
      </c>
      <c r="E612" t="s">
        <v>27</v>
      </c>
      <c r="F612" s="4">
        <v>44253</v>
      </c>
      <c r="G612" s="5">
        <v>11900</v>
      </c>
      <c r="H612" s="6">
        <v>256</v>
      </c>
      <c r="I612">
        <v>518</v>
      </c>
      <c r="J612" s="23">
        <f t="shared" si="19"/>
        <v>912.97500000000002</v>
      </c>
      <c r="K612" s="23">
        <f t="shared" si="20"/>
        <v>10987.025</v>
      </c>
      <c r="L612" s="23"/>
    </row>
    <row r="613" spans="3:12" x14ac:dyDescent="0.2">
      <c r="C613" t="s">
        <v>39</v>
      </c>
      <c r="D613" t="s">
        <v>9</v>
      </c>
      <c r="E613" t="s">
        <v>50</v>
      </c>
      <c r="F613" s="4">
        <v>44253</v>
      </c>
      <c r="G613" s="5">
        <v>10437</v>
      </c>
      <c r="H613" s="6">
        <v>350</v>
      </c>
      <c r="I613">
        <v>1044</v>
      </c>
      <c r="J613" s="23">
        <f t="shared" si="19"/>
        <v>8605.5876000000007</v>
      </c>
      <c r="K613" s="23">
        <f t="shared" si="20"/>
        <v>1831.4123999999993</v>
      </c>
      <c r="L613" s="23"/>
    </row>
    <row r="614" spans="3:12" x14ac:dyDescent="0.2">
      <c r="C614" t="s">
        <v>32</v>
      </c>
      <c r="D614" t="s">
        <v>21</v>
      </c>
      <c r="E614" t="s">
        <v>46</v>
      </c>
      <c r="F614" s="4">
        <v>44256</v>
      </c>
      <c r="G614" s="5">
        <v>5691</v>
      </c>
      <c r="H614" s="6">
        <v>216</v>
      </c>
      <c r="I614">
        <v>335</v>
      </c>
      <c r="J614" s="23">
        <f t="shared" si="19"/>
        <v>533.82249999999999</v>
      </c>
      <c r="K614" s="23">
        <f t="shared" si="20"/>
        <v>5157.1774999999998</v>
      </c>
      <c r="L614" s="23"/>
    </row>
    <row r="615" spans="3:12" x14ac:dyDescent="0.2">
      <c r="C615" t="s">
        <v>34</v>
      </c>
      <c r="D615" t="s">
        <v>26</v>
      </c>
      <c r="E615" t="s">
        <v>10</v>
      </c>
      <c r="F615" s="4">
        <v>44256</v>
      </c>
      <c r="G615" s="5">
        <v>5397</v>
      </c>
      <c r="H615" s="6">
        <v>66</v>
      </c>
      <c r="I615">
        <v>300</v>
      </c>
      <c r="J615" s="23">
        <f t="shared" si="19"/>
        <v>1829.49</v>
      </c>
      <c r="K615" s="23">
        <f t="shared" si="20"/>
        <v>3567.51</v>
      </c>
      <c r="L615" s="23"/>
    </row>
    <row r="616" spans="3:12" x14ac:dyDescent="0.2">
      <c r="C616" t="s">
        <v>56</v>
      </c>
      <c r="D616" t="s">
        <v>15</v>
      </c>
      <c r="E616" t="s">
        <v>27</v>
      </c>
      <c r="F616" s="4">
        <v>44256</v>
      </c>
      <c r="G616" s="5">
        <v>3276</v>
      </c>
      <c r="H616" s="6">
        <v>61</v>
      </c>
      <c r="I616">
        <v>143</v>
      </c>
      <c r="J616" s="23">
        <f t="shared" si="19"/>
        <v>252.03749999999999</v>
      </c>
      <c r="K616" s="23">
        <f t="shared" si="20"/>
        <v>3023.9625000000001</v>
      </c>
      <c r="L616" s="23"/>
    </row>
    <row r="617" spans="3:12" x14ac:dyDescent="0.2">
      <c r="C617" t="s">
        <v>41</v>
      </c>
      <c r="D617" t="s">
        <v>9</v>
      </c>
      <c r="E617" t="s">
        <v>42</v>
      </c>
      <c r="F617" s="4">
        <v>44256</v>
      </c>
      <c r="G617" s="5">
        <v>4102</v>
      </c>
      <c r="H617" s="6">
        <v>14</v>
      </c>
      <c r="I617">
        <v>187</v>
      </c>
      <c r="J617" s="23">
        <f t="shared" si="19"/>
        <v>463.27379999999999</v>
      </c>
      <c r="K617" s="23">
        <f t="shared" si="20"/>
        <v>3638.7262000000001</v>
      </c>
      <c r="L617" s="23"/>
    </row>
    <row r="618" spans="3:12" x14ac:dyDescent="0.2">
      <c r="C618" t="s">
        <v>11</v>
      </c>
      <c r="D618" t="s">
        <v>26</v>
      </c>
      <c r="E618" t="s">
        <v>19</v>
      </c>
      <c r="F618" s="4">
        <v>44256</v>
      </c>
      <c r="G618" s="5">
        <v>476</v>
      </c>
      <c r="H618" s="6">
        <v>86</v>
      </c>
      <c r="I618">
        <v>18</v>
      </c>
      <c r="J618" s="23">
        <f t="shared" si="19"/>
        <v>142.03979999999999</v>
      </c>
      <c r="K618" s="23">
        <f t="shared" si="20"/>
        <v>333.96019999999999</v>
      </c>
      <c r="L618" s="23"/>
    </row>
    <row r="619" spans="3:12" x14ac:dyDescent="0.2">
      <c r="C619" t="s">
        <v>25</v>
      </c>
      <c r="D619" t="s">
        <v>12</v>
      </c>
      <c r="E619" t="s">
        <v>27</v>
      </c>
      <c r="F619" s="4">
        <v>44256</v>
      </c>
      <c r="G619" s="5">
        <v>4858</v>
      </c>
      <c r="H619" s="6">
        <v>138</v>
      </c>
      <c r="I619">
        <v>157</v>
      </c>
      <c r="J619" s="23">
        <f t="shared" si="19"/>
        <v>276.71249999999998</v>
      </c>
      <c r="K619" s="23">
        <f t="shared" si="20"/>
        <v>4581.2875000000004</v>
      </c>
      <c r="L619" s="23"/>
    </row>
    <row r="620" spans="3:12" x14ac:dyDescent="0.2">
      <c r="C620" t="s">
        <v>41</v>
      </c>
      <c r="D620" t="s">
        <v>12</v>
      </c>
      <c r="E620" t="s">
        <v>16</v>
      </c>
      <c r="F620" s="4">
        <v>44256</v>
      </c>
      <c r="G620" s="5">
        <v>7259</v>
      </c>
      <c r="H620" s="6">
        <v>69</v>
      </c>
      <c r="I620">
        <v>404</v>
      </c>
      <c r="J620" s="23">
        <f t="shared" si="19"/>
        <v>1882.3168000000001</v>
      </c>
      <c r="K620" s="23">
        <f t="shared" si="20"/>
        <v>5376.6831999999995</v>
      </c>
      <c r="L620" s="23"/>
    </row>
    <row r="621" spans="3:12" x14ac:dyDescent="0.2">
      <c r="C621" t="s">
        <v>56</v>
      </c>
      <c r="D621" t="s">
        <v>21</v>
      </c>
      <c r="E621" t="s">
        <v>51</v>
      </c>
      <c r="F621" s="4">
        <v>44257</v>
      </c>
      <c r="G621" s="5">
        <v>6209</v>
      </c>
      <c r="H621" s="6">
        <v>35</v>
      </c>
      <c r="I621">
        <v>311</v>
      </c>
      <c r="J621" s="23">
        <f t="shared" si="19"/>
        <v>4151.3834999999999</v>
      </c>
      <c r="K621" s="23">
        <f t="shared" si="20"/>
        <v>2057.6165000000001</v>
      </c>
      <c r="L621" s="23"/>
    </row>
    <row r="622" spans="3:12" x14ac:dyDescent="0.2">
      <c r="C622" t="s">
        <v>41</v>
      </c>
      <c r="D622" t="s">
        <v>9</v>
      </c>
      <c r="E622" t="s">
        <v>27</v>
      </c>
      <c r="F622" s="4">
        <v>44257</v>
      </c>
      <c r="G622" s="5">
        <v>12390</v>
      </c>
      <c r="H622" s="6">
        <v>269</v>
      </c>
      <c r="I622">
        <v>539</v>
      </c>
      <c r="J622" s="23">
        <f t="shared" si="19"/>
        <v>949.98749999999995</v>
      </c>
      <c r="K622" s="23">
        <f t="shared" si="20"/>
        <v>11440.012500000001</v>
      </c>
      <c r="L622" s="23"/>
    </row>
    <row r="623" spans="3:12" x14ac:dyDescent="0.2">
      <c r="C623" t="s">
        <v>23</v>
      </c>
      <c r="D623" t="s">
        <v>24</v>
      </c>
      <c r="E623" t="s">
        <v>45</v>
      </c>
      <c r="F623" s="4">
        <v>44257</v>
      </c>
      <c r="G623" s="5">
        <v>686</v>
      </c>
      <c r="H623" s="6">
        <v>103</v>
      </c>
      <c r="I623">
        <v>41</v>
      </c>
      <c r="J623" s="23">
        <f t="shared" si="19"/>
        <v>470.2208</v>
      </c>
      <c r="K623" s="23">
        <f t="shared" si="20"/>
        <v>215.7792</v>
      </c>
      <c r="L623" s="23"/>
    </row>
    <row r="624" spans="3:12" x14ac:dyDescent="0.2">
      <c r="C624" t="s">
        <v>32</v>
      </c>
      <c r="D624" t="s">
        <v>9</v>
      </c>
      <c r="E624" t="s">
        <v>31</v>
      </c>
      <c r="F624" s="4">
        <v>44257</v>
      </c>
      <c r="G624" s="5">
        <v>9030</v>
      </c>
      <c r="H624" s="6">
        <v>563</v>
      </c>
      <c r="I624">
        <v>312</v>
      </c>
      <c r="J624" s="23">
        <f t="shared" si="19"/>
        <v>581.94240000000002</v>
      </c>
      <c r="K624" s="23">
        <f t="shared" si="20"/>
        <v>8448.0576000000001</v>
      </c>
      <c r="L624" s="23"/>
    </row>
    <row r="625" spans="3:12" x14ac:dyDescent="0.2">
      <c r="C625" t="s">
        <v>25</v>
      </c>
      <c r="D625" t="s">
        <v>12</v>
      </c>
      <c r="E625" t="s">
        <v>51</v>
      </c>
      <c r="F625" s="4">
        <v>44257</v>
      </c>
      <c r="G625" s="5">
        <v>5376</v>
      </c>
      <c r="H625" s="6">
        <v>48</v>
      </c>
      <c r="I625">
        <v>256</v>
      </c>
      <c r="J625" s="23">
        <f t="shared" si="19"/>
        <v>3417.2159999999999</v>
      </c>
      <c r="K625" s="23">
        <f t="shared" si="20"/>
        <v>1958.7840000000001</v>
      </c>
      <c r="L625" s="23"/>
    </row>
    <row r="626" spans="3:12" x14ac:dyDescent="0.2">
      <c r="C626" t="s">
        <v>59</v>
      </c>
      <c r="D626" t="s">
        <v>26</v>
      </c>
      <c r="E626" t="s">
        <v>29</v>
      </c>
      <c r="F626" s="4">
        <v>44257</v>
      </c>
      <c r="G626" s="5">
        <v>2898</v>
      </c>
      <c r="H626" s="6">
        <v>17</v>
      </c>
      <c r="I626">
        <v>126</v>
      </c>
      <c r="J626" s="23">
        <f t="shared" si="19"/>
        <v>113.274</v>
      </c>
      <c r="K626" s="23">
        <f t="shared" si="20"/>
        <v>2784.7260000000001</v>
      </c>
      <c r="L626" s="23"/>
    </row>
    <row r="627" spans="3:12" x14ac:dyDescent="0.2">
      <c r="C627" t="s">
        <v>8</v>
      </c>
      <c r="D627" t="s">
        <v>15</v>
      </c>
      <c r="E627" t="s">
        <v>51</v>
      </c>
      <c r="F627" s="4">
        <v>44257</v>
      </c>
      <c r="G627" s="5">
        <v>18900</v>
      </c>
      <c r="H627" s="6">
        <v>13</v>
      </c>
      <c r="I627">
        <v>945</v>
      </c>
      <c r="J627" s="23">
        <f t="shared" si="19"/>
        <v>12614.3325</v>
      </c>
      <c r="K627" s="23">
        <f t="shared" si="20"/>
        <v>6285.6674999999996</v>
      </c>
      <c r="L627" s="23"/>
    </row>
    <row r="628" spans="3:12" x14ac:dyDescent="0.2">
      <c r="C628" t="s">
        <v>32</v>
      </c>
      <c r="D628" t="s">
        <v>15</v>
      </c>
      <c r="E628" t="s">
        <v>38</v>
      </c>
      <c r="F628" s="4">
        <v>44257</v>
      </c>
      <c r="G628" s="5">
        <v>5082</v>
      </c>
      <c r="H628" s="6">
        <v>95</v>
      </c>
      <c r="I628">
        <v>182</v>
      </c>
      <c r="J628" s="23">
        <f t="shared" si="19"/>
        <v>1154.1712</v>
      </c>
      <c r="K628" s="23">
        <f t="shared" si="20"/>
        <v>3927.8288000000002</v>
      </c>
      <c r="L628" s="23"/>
    </row>
    <row r="629" spans="3:12" x14ac:dyDescent="0.2">
      <c r="C629" t="s">
        <v>52</v>
      </c>
      <c r="D629" t="s">
        <v>26</v>
      </c>
      <c r="E629" t="s">
        <v>10</v>
      </c>
      <c r="F629" s="4">
        <v>44257</v>
      </c>
      <c r="G629" s="5">
        <v>2016</v>
      </c>
      <c r="H629" s="6">
        <v>177</v>
      </c>
      <c r="I629">
        <v>107</v>
      </c>
      <c r="J629" s="23">
        <f t="shared" si="19"/>
        <v>652.5181</v>
      </c>
      <c r="K629" s="23">
        <f t="shared" si="20"/>
        <v>1363.4819</v>
      </c>
      <c r="L629" s="23"/>
    </row>
    <row r="630" spans="3:12" x14ac:dyDescent="0.2">
      <c r="C630" t="s">
        <v>28</v>
      </c>
      <c r="D630" t="s">
        <v>15</v>
      </c>
      <c r="E630" t="s">
        <v>55</v>
      </c>
      <c r="F630" s="4">
        <v>44257</v>
      </c>
      <c r="G630" s="5">
        <v>847</v>
      </c>
      <c r="H630" s="6">
        <v>145</v>
      </c>
      <c r="I630">
        <v>50</v>
      </c>
      <c r="J630" s="23">
        <f t="shared" si="19"/>
        <v>250.99</v>
      </c>
      <c r="K630" s="23">
        <f t="shared" si="20"/>
        <v>596.01</v>
      </c>
      <c r="L630" s="23"/>
    </row>
    <row r="631" spans="3:12" x14ac:dyDescent="0.2">
      <c r="C631" t="s">
        <v>28</v>
      </c>
      <c r="D631" t="s">
        <v>9</v>
      </c>
      <c r="E631" t="s">
        <v>17</v>
      </c>
      <c r="F631" s="4">
        <v>44258</v>
      </c>
      <c r="G631" s="5">
        <v>4200</v>
      </c>
      <c r="H631" s="6">
        <v>57</v>
      </c>
      <c r="I631">
        <v>350</v>
      </c>
      <c r="J631" s="23">
        <f t="shared" si="19"/>
        <v>2128.3850000000002</v>
      </c>
      <c r="K631" s="23">
        <f t="shared" si="20"/>
        <v>2071.6149999999998</v>
      </c>
      <c r="L631" s="23"/>
    </row>
    <row r="632" spans="3:12" x14ac:dyDescent="0.2">
      <c r="C632" t="s">
        <v>57</v>
      </c>
      <c r="D632" t="s">
        <v>9</v>
      </c>
      <c r="E632" t="s">
        <v>43</v>
      </c>
      <c r="F632" s="4">
        <v>44258</v>
      </c>
      <c r="G632" s="5">
        <v>17577</v>
      </c>
      <c r="H632" s="6">
        <v>190</v>
      </c>
      <c r="I632">
        <v>977</v>
      </c>
      <c r="J632" s="23">
        <f t="shared" si="19"/>
        <v>4598.2505000000001</v>
      </c>
      <c r="K632" s="23">
        <f t="shared" si="20"/>
        <v>12978.7495</v>
      </c>
      <c r="L632" s="23"/>
    </row>
    <row r="633" spans="3:12" x14ac:dyDescent="0.2">
      <c r="C633" t="s">
        <v>41</v>
      </c>
      <c r="D633" t="s">
        <v>21</v>
      </c>
      <c r="E633" t="s">
        <v>36</v>
      </c>
      <c r="F633" s="4">
        <v>44258</v>
      </c>
      <c r="G633" s="5">
        <v>861</v>
      </c>
      <c r="H633" s="6">
        <v>108</v>
      </c>
      <c r="I633">
        <v>96</v>
      </c>
      <c r="J633" s="23">
        <f t="shared" si="19"/>
        <v>843.55200000000013</v>
      </c>
      <c r="K633" s="23">
        <f t="shared" si="20"/>
        <v>17.447999999999865</v>
      </c>
      <c r="L633" s="23"/>
    </row>
    <row r="634" spans="3:12" x14ac:dyDescent="0.2">
      <c r="C634" t="s">
        <v>57</v>
      </c>
      <c r="D634" t="s">
        <v>12</v>
      </c>
      <c r="E634" t="s">
        <v>42</v>
      </c>
      <c r="F634" s="4">
        <v>44258</v>
      </c>
      <c r="G634" s="5">
        <v>3829</v>
      </c>
      <c r="H634" s="6">
        <v>434</v>
      </c>
      <c r="I634">
        <v>142</v>
      </c>
      <c r="J634" s="23">
        <f t="shared" si="19"/>
        <v>351.79079999999999</v>
      </c>
      <c r="K634" s="23">
        <f t="shared" si="20"/>
        <v>3477.2092000000002</v>
      </c>
      <c r="L634" s="23"/>
    </row>
    <row r="635" spans="3:12" x14ac:dyDescent="0.2">
      <c r="C635" t="s">
        <v>8</v>
      </c>
      <c r="D635" t="s">
        <v>24</v>
      </c>
      <c r="E635" t="s">
        <v>19</v>
      </c>
      <c r="F635" s="4">
        <v>44258</v>
      </c>
      <c r="G635" s="5">
        <v>1155</v>
      </c>
      <c r="H635" s="6">
        <v>238</v>
      </c>
      <c r="I635">
        <v>37</v>
      </c>
      <c r="J635" s="23">
        <f t="shared" si="19"/>
        <v>291.97069999999997</v>
      </c>
      <c r="K635" s="23">
        <f t="shared" si="20"/>
        <v>863.02930000000003</v>
      </c>
      <c r="L635" s="23"/>
    </row>
    <row r="636" spans="3:12" x14ac:dyDescent="0.2">
      <c r="C636" t="s">
        <v>18</v>
      </c>
      <c r="D636" t="s">
        <v>26</v>
      </c>
      <c r="E636" t="s">
        <v>17</v>
      </c>
      <c r="F636" s="4">
        <v>44258</v>
      </c>
      <c r="G636" s="5">
        <v>11123</v>
      </c>
      <c r="H636" s="6">
        <v>189</v>
      </c>
      <c r="I636">
        <v>1391</v>
      </c>
      <c r="J636" s="23">
        <f t="shared" si="19"/>
        <v>8458.8101000000006</v>
      </c>
      <c r="K636" s="23">
        <f t="shared" si="20"/>
        <v>2664.1898999999994</v>
      </c>
      <c r="L636" s="23"/>
    </row>
    <row r="637" spans="3:12" x14ac:dyDescent="0.2">
      <c r="C637" t="s">
        <v>34</v>
      </c>
      <c r="D637" t="s">
        <v>9</v>
      </c>
      <c r="E637" t="s">
        <v>17</v>
      </c>
      <c r="F637" s="4">
        <v>44258</v>
      </c>
      <c r="G637" s="5">
        <v>8505</v>
      </c>
      <c r="H637" s="6">
        <v>82</v>
      </c>
      <c r="I637">
        <v>532</v>
      </c>
      <c r="J637" s="23">
        <f t="shared" si="19"/>
        <v>3235.1451999999999</v>
      </c>
      <c r="K637" s="23">
        <f t="shared" si="20"/>
        <v>5269.8548000000001</v>
      </c>
      <c r="L637" s="23"/>
    </row>
    <row r="638" spans="3:12" x14ac:dyDescent="0.2">
      <c r="C638" t="s">
        <v>58</v>
      </c>
      <c r="D638" t="s">
        <v>15</v>
      </c>
      <c r="E638" t="s">
        <v>42</v>
      </c>
      <c r="F638" s="4">
        <v>44258</v>
      </c>
      <c r="G638" s="5">
        <v>4130</v>
      </c>
      <c r="H638" s="6">
        <v>152</v>
      </c>
      <c r="I638">
        <v>138</v>
      </c>
      <c r="J638" s="23">
        <f t="shared" si="19"/>
        <v>341.88119999999998</v>
      </c>
      <c r="K638" s="23">
        <f t="shared" si="20"/>
        <v>3788.1188000000002</v>
      </c>
      <c r="L638" s="23"/>
    </row>
    <row r="639" spans="3:12" x14ac:dyDescent="0.2">
      <c r="C639" t="s">
        <v>25</v>
      </c>
      <c r="D639" t="s">
        <v>26</v>
      </c>
      <c r="E639" t="s">
        <v>31</v>
      </c>
      <c r="F639" s="4">
        <v>44258</v>
      </c>
      <c r="G639" s="5">
        <v>420</v>
      </c>
      <c r="H639" s="6">
        <v>43</v>
      </c>
      <c r="I639">
        <v>15</v>
      </c>
      <c r="J639" s="23">
        <f t="shared" si="19"/>
        <v>27.977999999999998</v>
      </c>
      <c r="K639" s="23">
        <f t="shared" si="20"/>
        <v>392.02199999999999</v>
      </c>
      <c r="L639" s="23"/>
    </row>
    <row r="640" spans="3:12" x14ac:dyDescent="0.2">
      <c r="C640" t="s">
        <v>53</v>
      </c>
      <c r="D640" t="s">
        <v>26</v>
      </c>
      <c r="E640" t="s">
        <v>37</v>
      </c>
      <c r="F640" s="4">
        <v>44258</v>
      </c>
      <c r="G640" s="5">
        <v>994</v>
      </c>
      <c r="H640" s="6">
        <v>92</v>
      </c>
      <c r="I640">
        <v>63</v>
      </c>
      <c r="J640" s="23">
        <f t="shared" si="19"/>
        <v>177.6285</v>
      </c>
      <c r="K640" s="23">
        <f t="shared" si="20"/>
        <v>816.37149999999997</v>
      </c>
      <c r="L640" s="23"/>
    </row>
    <row r="641" spans="3:12" x14ac:dyDescent="0.2">
      <c r="C641" t="s">
        <v>54</v>
      </c>
      <c r="D641" t="s">
        <v>24</v>
      </c>
      <c r="E641" t="s">
        <v>35</v>
      </c>
      <c r="F641" s="4">
        <v>44258</v>
      </c>
      <c r="G641" s="5">
        <v>3689</v>
      </c>
      <c r="H641" s="6">
        <v>364</v>
      </c>
      <c r="I641">
        <v>176</v>
      </c>
      <c r="J641" s="23">
        <f t="shared" si="19"/>
        <v>398.74560000000002</v>
      </c>
      <c r="K641" s="23">
        <f t="shared" si="20"/>
        <v>3290.2543999999998</v>
      </c>
      <c r="L641" s="23"/>
    </row>
    <row r="642" spans="3:12" x14ac:dyDescent="0.2">
      <c r="C642" t="s">
        <v>52</v>
      </c>
      <c r="D642" t="s">
        <v>15</v>
      </c>
      <c r="E642" t="s">
        <v>37</v>
      </c>
      <c r="F642" s="4">
        <v>44258</v>
      </c>
      <c r="G642" s="5">
        <v>13195</v>
      </c>
      <c r="H642" s="6">
        <v>124</v>
      </c>
      <c r="I642">
        <v>880</v>
      </c>
      <c r="J642" s="23">
        <f t="shared" si="19"/>
        <v>2481.1600000000003</v>
      </c>
      <c r="K642" s="23">
        <f t="shared" si="20"/>
        <v>10713.84</v>
      </c>
      <c r="L642" s="23"/>
    </row>
    <row r="643" spans="3:12" x14ac:dyDescent="0.2">
      <c r="C643" t="s">
        <v>14</v>
      </c>
      <c r="D643" t="s">
        <v>26</v>
      </c>
      <c r="E643" t="s">
        <v>27</v>
      </c>
      <c r="F643" s="4">
        <v>44259</v>
      </c>
      <c r="G643" s="5">
        <v>6545</v>
      </c>
      <c r="H643" s="6">
        <v>276</v>
      </c>
      <c r="I643">
        <v>219</v>
      </c>
      <c r="J643" s="23">
        <f t="shared" si="19"/>
        <v>385.98750000000001</v>
      </c>
      <c r="K643" s="23">
        <f t="shared" si="20"/>
        <v>6159.0124999999998</v>
      </c>
      <c r="L643" s="23"/>
    </row>
    <row r="644" spans="3:12" x14ac:dyDescent="0.2">
      <c r="C644" t="s">
        <v>33</v>
      </c>
      <c r="D644" t="s">
        <v>15</v>
      </c>
      <c r="E644" t="s">
        <v>42</v>
      </c>
      <c r="F644" s="4">
        <v>44259</v>
      </c>
      <c r="G644" s="5">
        <v>9982</v>
      </c>
      <c r="H644" s="6">
        <v>399</v>
      </c>
      <c r="I644">
        <v>357</v>
      </c>
      <c r="J644" s="23">
        <f t="shared" si="19"/>
        <v>884.43179999999995</v>
      </c>
      <c r="K644" s="23">
        <f t="shared" si="20"/>
        <v>9097.5681999999997</v>
      </c>
      <c r="L644" s="23"/>
    </row>
    <row r="645" spans="3:12" x14ac:dyDescent="0.2">
      <c r="C645" t="s">
        <v>60</v>
      </c>
      <c r="D645" t="s">
        <v>24</v>
      </c>
      <c r="E645" t="s">
        <v>22</v>
      </c>
      <c r="F645" s="4">
        <v>44259</v>
      </c>
      <c r="G645" s="5">
        <v>6363</v>
      </c>
      <c r="H645" s="6">
        <v>95</v>
      </c>
      <c r="I645">
        <v>398</v>
      </c>
      <c r="J645" s="23">
        <f t="shared" si="19"/>
        <v>276.92840000000001</v>
      </c>
      <c r="K645" s="23">
        <f t="shared" si="20"/>
        <v>6086.0716000000002</v>
      </c>
      <c r="L645" s="23"/>
    </row>
    <row r="646" spans="3:12" x14ac:dyDescent="0.2">
      <c r="C646" t="s">
        <v>33</v>
      </c>
      <c r="D646" t="s">
        <v>26</v>
      </c>
      <c r="E646" t="s">
        <v>17</v>
      </c>
      <c r="F646" s="4">
        <v>44259</v>
      </c>
      <c r="G646" s="5">
        <v>14336</v>
      </c>
      <c r="H646" s="6">
        <v>50</v>
      </c>
      <c r="I646">
        <v>1304</v>
      </c>
      <c r="J646" s="23">
        <f t="shared" si="19"/>
        <v>7929.7543999999998</v>
      </c>
      <c r="K646" s="23">
        <f t="shared" si="20"/>
        <v>6406.2456000000002</v>
      </c>
      <c r="L646" s="23"/>
    </row>
    <row r="647" spans="3:12" x14ac:dyDescent="0.2">
      <c r="C647" t="s">
        <v>59</v>
      </c>
      <c r="D647" t="s">
        <v>21</v>
      </c>
      <c r="E647" t="s">
        <v>40</v>
      </c>
      <c r="F647" s="4">
        <v>44259</v>
      </c>
      <c r="G647" s="5">
        <v>7063</v>
      </c>
      <c r="H647" s="6">
        <v>182</v>
      </c>
      <c r="I647">
        <v>253</v>
      </c>
      <c r="J647" s="23">
        <f t="shared" ref="J647:J710" si="21">_xlfn.XLOOKUP(E647,$N$7:$N$28,$Q$7:$Q$28)*I647</f>
        <v>2329.7758000000003</v>
      </c>
      <c r="K647" s="23">
        <f t="shared" ref="K647:K710" si="22">G647-J647</f>
        <v>4733.2241999999997</v>
      </c>
      <c r="L647" s="23"/>
    </row>
    <row r="648" spans="3:12" x14ac:dyDescent="0.2">
      <c r="C648" t="s">
        <v>20</v>
      </c>
      <c r="D648" t="s">
        <v>26</v>
      </c>
      <c r="E648" t="s">
        <v>38</v>
      </c>
      <c r="F648" s="4">
        <v>44259</v>
      </c>
      <c r="G648" s="5">
        <v>5551</v>
      </c>
      <c r="H648" s="6">
        <v>176</v>
      </c>
      <c r="I648">
        <v>199</v>
      </c>
      <c r="J648" s="23">
        <f t="shared" si="21"/>
        <v>1261.9784</v>
      </c>
      <c r="K648" s="23">
        <f t="shared" si="22"/>
        <v>4289.0216</v>
      </c>
      <c r="L648" s="23"/>
    </row>
    <row r="649" spans="3:12" x14ac:dyDescent="0.2">
      <c r="C649" t="s">
        <v>58</v>
      </c>
      <c r="D649" t="s">
        <v>15</v>
      </c>
      <c r="E649" t="s">
        <v>36</v>
      </c>
      <c r="F649" s="4">
        <v>44259</v>
      </c>
      <c r="G649" s="5">
        <v>448</v>
      </c>
      <c r="H649" s="6">
        <v>319</v>
      </c>
      <c r="I649">
        <v>38</v>
      </c>
      <c r="J649" s="23">
        <f t="shared" si="21"/>
        <v>333.90600000000001</v>
      </c>
      <c r="K649" s="23">
        <f t="shared" si="22"/>
        <v>114.09399999999999</v>
      </c>
      <c r="L649" s="23"/>
    </row>
    <row r="650" spans="3:12" x14ac:dyDescent="0.2">
      <c r="C650" t="s">
        <v>47</v>
      </c>
      <c r="D650" t="s">
        <v>24</v>
      </c>
      <c r="E650" t="s">
        <v>45</v>
      </c>
      <c r="F650" s="4">
        <v>44260</v>
      </c>
      <c r="G650" s="5">
        <v>9121</v>
      </c>
      <c r="H650" s="6">
        <v>66</v>
      </c>
      <c r="I650">
        <v>481</v>
      </c>
      <c r="J650" s="23">
        <f t="shared" si="21"/>
        <v>5516.4928</v>
      </c>
      <c r="K650" s="23">
        <f t="shared" si="22"/>
        <v>3604.5072</v>
      </c>
      <c r="L650" s="23"/>
    </row>
    <row r="651" spans="3:12" x14ac:dyDescent="0.2">
      <c r="C651" t="s">
        <v>33</v>
      </c>
      <c r="D651" t="s">
        <v>12</v>
      </c>
      <c r="E651" t="s">
        <v>36</v>
      </c>
      <c r="F651" s="4">
        <v>44260</v>
      </c>
      <c r="G651" s="5">
        <v>6258</v>
      </c>
      <c r="H651" s="6">
        <v>277</v>
      </c>
      <c r="I651">
        <v>626</v>
      </c>
      <c r="J651" s="23">
        <f t="shared" si="21"/>
        <v>5500.6620000000003</v>
      </c>
      <c r="K651" s="23">
        <f t="shared" si="22"/>
        <v>757.33799999999974</v>
      </c>
      <c r="L651" s="23"/>
    </row>
    <row r="652" spans="3:12" x14ac:dyDescent="0.2">
      <c r="C652" t="s">
        <v>23</v>
      </c>
      <c r="D652" t="s">
        <v>12</v>
      </c>
      <c r="E652" t="s">
        <v>19</v>
      </c>
      <c r="F652" s="4">
        <v>44260</v>
      </c>
      <c r="G652" s="5">
        <v>10752</v>
      </c>
      <c r="H652" s="6">
        <v>111</v>
      </c>
      <c r="I652">
        <v>347</v>
      </c>
      <c r="J652" s="23">
        <f t="shared" si="21"/>
        <v>2738.2116999999998</v>
      </c>
      <c r="K652" s="23">
        <f t="shared" si="22"/>
        <v>8013.7883000000002</v>
      </c>
      <c r="L652" s="23"/>
    </row>
    <row r="653" spans="3:12" x14ac:dyDescent="0.2">
      <c r="C653" t="s">
        <v>56</v>
      </c>
      <c r="D653" t="s">
        <v>9</v>
      </c>
      <c r="E653" t="s">
        <v>22</v>
      </c>
      <c r="F653" s="4">
        <v>44260</v>
      </c>
      <c r="G653" s="5">
        <v>12411</v>
      </c>
      <c r="H653" s="6">
        <v>100</v>
      </c>
      <c r="I653">
        <v>540</v>
      </c>
      <c r="J653" s="23">
        <f t="shared" si="21"/>
        <v>375.73199999999997</v>
      </c>
      <c r="K653" s="23">
        <f t="shared" si="22"/>
        <v>12035.268</v>
      </c>
      <c r="L653" s="23"/>
    </row>
    <row r="654" spans="3:12" x14ac:dyDescent="0.2">
      <c r="C654" t="s">
        <v>47</v>
      </c>
      <c r="D654" t="s">
        <v>26</v>
      </c>
      <c r="E654" t="s">
        <v>19</v>
      </c>
      <c r="F654" s="4">
        <v>44260</v>
      </c>
      <c r="G654" s="5">
        <v>308</v>
      </c>
      <c r="H654" s="6">
        <v>74</v>
      </c>
      <c r="I654">
        <v>10</v>
      </c>
      <c r="J654" s="23">
        <f t="shared" si="21"/>
        <v>78.911000000000001</v>
      </c>
      <c r="K654" s="23">
        <f t="shared" si="22"/>
        <v>229.089</v>
      </c>
      <c r="L654" s="23"/>
    </row>
    <row r="655" spans="3:12" x14ac:dyDescent="0.2">
      <c r="C655" t="s">
        <v>39</v>
      </c>
      <c r="D655" t="s">
        <v>15</v>
      </c>
      <c r="E655" t="s">
        <v>46</v>
      </c>
      <c r="F655" s="4">
        <v>44260</v>
      </c>
      <c r="G655" s="5">
        <v>10689</v>
      </c>
      <c r="H655" s="6">
        <v>296</v>
      </c>
      <c r="I655">
        <v>764</v>
      </c>
      <c r="J655" s="23">
        <f t="shared" si="21"/>
        <v>1217.434</v>
      </c>
      <c r="K655" s="23">
        <f t="shared" si="22"/>
        <v>9471.5660000000007</v>
      </c>
      <c r="L655" s="23"/>
    </row>
    <row r="656" spans="3:12" x14ac:dyDescent="0.2">
      <c r="C656" t="s">
        <v>33</v>
      </c>
      <c r="D656" t="s">
        <v>24</v>
      </c>
      <c r="E656" t="s">
        <v>42</v>
      </c>
      <c r="F656" s="4">
        <v>44260</v>
      </c>
      <c r="G656" s="5">
        <v>448</v>
      </c>
      <c r="H656" s="6">
        <v>98</v>
      </c>
      <c r="I656">
        <v>16</v>
      </c>
      <c r="J656" s="23">
        <f t="shared" si="21"/>
        <v>39.638399999999997</v>
      </c>
      <c r="K656" s="23">
        <f t="shared" si="22"/>
        <v>408.36160000000001</v>
      </c>
      <c r="L656" s="23"/>
    </row>
    <row r="657" spans="3:12" x14ac:dyDescent="0.2">
      <c r="C657" t="s">
        <v>47</v>
      </c>
      <c r="D657" t="s">
        <v>15</v>
      </c>
      <c r="E657" t="s">
        <v>35</v>
      </c>
      <c r="F657" s="4">
        <v>44260</v>
      </c>
      <c r="G657" s="5">
        <v>4410</v>
      </c>
      <c r="H657" s="6">
        <v>271</v>
      </c>
      <c r="I657">
        <v>260</v>
      </c>
      <c r="J657" s="23">
        <f t="shared" si="21"/>
        <v>589.05600000000004</v>
      </c>
      <c r="K657" s="23">
        <f t="shared" si="22"/>
        <v>3820.944</v>
      </c>
      <c r="L657" s="23"/>
    </row>
    <row r="658" spans="3:12" x14ac:dyDescent="0.2">
      <c r="C658" t="s">
        <v>44</v>
      </c>
      <c r="D658" t="s">
        <v>24</v>
      </c>
      <c r="E658" t="s">
        <v>17</v>
      </c>
      <c r="F658" s="4">
        <v>44263</v>
      </c>
      <c r="G658" s="5">
        <v>6265</v>
      </c>
      <c r="H658" s="6">
        <v>501</v>
      </c>
      <c r="I658">
        <v>570</v>
      </c>
      <c r="J658" s="23">
        <f t="shared" si="21"/>
        <v>3466.2270000000003</v>
      </c>
      <c r="K658" s="23">
        <f t="shared" si="22"/>
        <v>2798.7729999999997</v>
      </c>
      <c r="L658" s="23"/>
    </row>
    <row r="659" spans="3:12" x14ac:dyDescent="0.2">
      <c r="C659" t="s">
        <v>58</v>
      </c>
      <c r="D659" t="s">
        <v>12</v>
      </c>
      <c r="E659" t="s">
        <v>45</v>
      </c>
      <c r="F659" s="4">
        <v>44263</v>
      </c>
      <c r="G659" s="5">
        <v>7301</v>
      </c>
      <c r="H659" s="6">
        <v>116</v>
      </c>
      <c r="I659">
        <v>366</v>
      </c>
      <c r="J659" s="23">
        <f t="shared" si="21"/>
        <v>4197.5807999999997</v>
      </c>
      <c r="K659" s="23">
        <f t="shared" si="22"/>
        <v>3103.4192000000003</v>
      </c>
      <c r="L659" s="23"/>
    </row>
    <row r="660" spans="3:12" x14ac:dyDescent="0.2">
      <c r="C660" t="s">
        <v>57</v>
      </c>
      <c r="D660" t="s">
        <v>26</v>
      </c>
      <c r="E660" t="s">
        <v>19</v>
      </c>
      <c r="F660" s="4">
        <v>44263</v>
      </c>
      <c r="G660" s="5">
        <v>4802</v>
      </c>
      <c r="H660" s="6">
        <v>330</v>
      </c>
      <c r="I660">
        <v>185</v>
      </c>
      <c r="J660" s="23">
        <f t="shared" si="21"/>
        <v>1459.8534999999999</v>
      </c>
      <c r="K660" s="23">
        <f t="shared" si="22"/>
        <v>3342.1464999999998</v>
      </c>
      <c r="L660" s="23"/>
    </row>
    <row r="661" spans="3:12" x14ac:dyDescent="0.2">
      <c r="C661" t="s">
        <v>25</v>
      </c>
      <c r="D661" t="s">
        <v>12</v>
      </c>
      <c r="E661" t="s">
        <v>31</v>
      </c>
      <c r="F661" s="4">
        <v>44263</v>
      </c>
      <c r="G661" s="5">
        <v>1358</v>
      </c>
      <c r="H661" s="6">
        <v>99</v>
      </c>
      <c r="I661">
        <v>53</v>
      </c>
      <c r="J661" s="23">
        <f t="shared" si="21"/>
        <v>98.855599999999995</v>
      </c>
      <c r="K661" s="23">
        <f t="shared" si="22"/>
        <v>1259.1443999999999</v>
      </c>
      <c r="L661" s="23"/>
    </row>
    <row r="662" spans="3:12" x14ac:dyDescent="0.2">
      <c r="C662" t="s">
        <v>60</v>
      </c>
      <c r="D662" t="s">
        <v>15</v>
      </c>
      <c r="E662" t="s">
        <v>49</v>
      </c>
      <c r="F662" s="4">
        <v>44263</v>
      </c>
      <c r="G662" s="5">
        <v>1610</v>
      </c>
      <c r="H662" s="6">
        <v>284</v>
      </c>
      <c r="I662">
        <v>147</v>
      </c>
      <c r="J662" s="23">
        <f t="shared" si="21"/>
        <v>411.59999999999997</v>
      </c>
      <c r="K662" s="23">
        <f t="shared" si="22"/>
        <v>1198.4000000000001</v>
      </c>
      <c r="L662" s="23"/>
    </row>
    <row r="663" spans="3:12" x14ac:dyDescent="0.2">
      <c r="C663" t="s">
        <v>57</v>
      </c>
      <c r="D663" t="s">
        <v>24</v>
      </c>
      <c r="E663" t="s">
        <v>43</v>
      </c>
      <c r="F663" s="4">
        <v>44263</v>
      </c>
      <c r="G663" s="5">
        <v>63</v>
      </c>
      <c r="H663" s="6">
        <v>106</v>
      </c>
      <c r="I663">
        <v>3</v>
      </c>
      <c r="J663" s="23">
        <f t="shared" si="21"/>
        <v>14.1195</v>
      </c>
      <c r="K663" s="23">
        <f t="shared" si="22"/>
        <v>48.880499999999998</v>
      </c>
      <c r="L663" s="23"/>
    </row>
    <row r="664" spans="3:12" x14ac:dyDescent="0.2">
      <c r="C664" t="s">
        <v>58</v>
      </c>
      <c r="D664" t="s">
        <v>9</v>
      </c>
      <c r="E664" t="s">
        <v>45</v>
      </c>
      <c r="F664" s="4">
        <v>44263</v>
      </c>
      <c r="G664" s="5">
        <v>161</v>
      </c>
      <c r="H664" s="6">
        <v>55</v>
      </c>
      <c r="I664">
        <v>8</v>
      </c>
      <c r="J664" s="23">
        <f t="shared" si="21"/>
        <v>91.750399999999999</v>
      </c>
      <c r="K664" s="23">
        <f t="shared" si="22"/>
        <v>69.249600000000001</v>
      </c>
      <c r="L664" s="23"/>
    </row>
    <row r="665" spans="3:12" x14ac:dyDescent="0.2">
      <c r="C665" t="s">
        <v>11</v>
      </c>
      <c r="D665" t="s">
        <v>12</v>
      </c>
      <c r="E665" t="s">
        <v>51</v>
      </c>
      <c r="F665" s="4">
        <v>44263</v>
      </c>
      <c r="G665" s="5">
        <v>1246</v>
      </c>
      <c r="H665" s="6">
        <v>157</v>
      </c>
      <c r="I665">
        <v>70</v>
      </c>
      <c r="J665" s="23">
        <f t="shared" si="21"/>
        <v>934.39499999999998</v>
      </c>
      <c r="K665" s="23">
        <f t="shared" si="22"/>
        <v>311.60500000000002</v>
      </c>
      <c r="L665" s="23"/>
    </row>
    <row r="666" spans="3:12" x14ac:dyDescent="0.2">
      <c r="C666" t="s">
        <v>44</v>
      </c>
      <c r="D666" t="s">
        <v>21</v>
      </c>
      <c r="E666" t="s">
        <v>38</v>
      </c>
      <c r="F666" s="4">
        <v>44263</v>
      </c>
      <c r="G666" s="5">
        <v>49</v>
      </c>
      <c r="H666" s="6">
        <v>250</v>
      </c>
      <c r="I666">
        <v>3</v>
      </c>
      <c r="J666" s="23">
        <f t="shared" si="21"/>
        <v>19.024799999999999</v>
      </c>
      <c r="K666" s="23">
        <f t="shared" si="22"/>
        <v>29.975200000000001</v>
      </c>
      <c r="L666" s="23"/>
    </row>
    <row r="667" spans="3:12" x14ac:dyDescent="0.2">
      <c r="C667" t="s">
        <v>41</v>
      </c>
      <c r="D667" t="s">
        <v>15</v>
      </c>
      <c r="E667" t="s">
        <v>51</v>
      </c>
      <c r="F667" s="4">
        <v>44263</v>
      </c>
      <c r="G667" s="5">
        <v>4032</v>
      </c>
      <c r="H667" s="6">
        <v>150</v>
      </c>
      <c r="I667">
        <v>202</v>
      </c>
      <c r="J667" s="23">
        <f t="shared" si="21"/>
        <v>2696.3969999999999</v>
      </c>
      <c r="K667" s="23">
        <f t="shared" si="22"/>
        <v>1335.6030000000001</v>
      </c>
      <c r="L667" s="23"/>
    </row>
    <row r="668" spans="3:12" x14ac:dyDescent="0.2">
      <c r="C668" t="s">
        <v>32</v>
      </c>
      <c r="D668" t="s">
        <v>12</v>
      </c>
      <c r="E668" t="s">
        <v>36</v>
      </c>
      <c r="F668" s="4">
        <v>44263</v>
      </c>
      <c r="G668" s="5">
        <v>1085</v>
      </c>
      <c r="H668" s="6">
        <v>181</v>
      </c>
      <c r="I668">
        <v>181</v>
      </c>
      <c r="J668" s="23">
        <f t="shared" si="21"/>
        <v>1590.4470000000001</v>
      </c>
      <c r="K668" s="23">
        <f t="shared" si="22"/>
        <v>-505.44700000000012</v>
      </c>
      <c r="L668" s="23"/>
    </row>
    <row r="669" spans="3:12" x14ac:dyDescent="0.2">
      <c r="C669" t="s">
        <v>28</v>
      </c>
      <c r="D669" t="s">
        <v>15</v>
      </c>
      <c r="E669" t="s">
        <v>40</v>
      </c>
      <c r="F669" s="4">
        <v>44263</v>
      </c>
      <c r="G669" s="5">
        <v>4347</v>
      </c>
      <c r="H669" s="6">
        <v>135</v>
      </c>
      <c r="I669">
        <v>174</v>
      </c>
      <c r="J669" s="23">
        <f t="shared" si="21"/>
        <v>1602.2964000000002</v>
      </c>
      <c r="K669" s="23">
        <f t="shared" si="22"/>
        <v>2744.7035999999998</v>
      </c>
      <c r="L669" s="23"/>
    </row>
    <row r="670" spans="3:12" x14ac:dyDescent="0.2">
      <c r="C670" t="s">
        <v>44</v>
      </c>
      <c r="D670" t="s">
        <v>26</v>
      </c>
      <c r="E670" t="s">
        <v>29</v>
      </c>
      <c r="F670" s="4">
        <v>44263</v>
      </c>
      <c r="G670" s="5">
        <v>7084</v>
      </c>
      <c r="H670" s="6">
        <v>193</v>
      </c>
      <c r="I670">
        <v>322</v>
      </c>
      <c r="J670" s="23">
        <f t="shared" si="21"/>
        <v>289.47800000000001</v>
      </c>
      <c r="K670" s="23">
        <f t="shared" si="22"/>
        <v>6794.5219999999999</v>
      </c>
      <c r="L670" s="23"/>
    </row>
    <row r="671" spans="3:12" x14ac:dyDescent="0.2">
      <c r="C671" t="s">
        <v>54</v>
      </c>
      <c r="D671" t="s">
        <v>12</v>
      </c>
      <c r="E671" t="s">
        <v>10</v>
      </c>
      <c r="F671" s="4">
        <v>44263</v>
      </c>
      <c r="G671" s="5">
        <v>5383</v>
      </c>
      <c r="H671" s="6">
        <v>117</v>
      </c>
      <c r="I671">
        <v>300</v>
      </c>
      <c r="J671" s="23">
        <f t="shared" si="21"/>
        <v>1829.49</v>
      </c>
      <c r="K671" s="23">
        <f t="shared" si="22"/>
        <v>3553.51</v>
      </c>
      <c r="L671" s="23"/>
    </row>
    <row r="672" spans="3:12" x14ac:dyDescent="0.2">
      <c r="C672" t="s">
        <v>30</v>
      </c>
      <c r="D672" t="s">
        <v>12</v>
      </c>
      <c r="E672" t="s">
        <v>46</v>
      </c>
      <c r="F672" s="4">
        <v>44263</v>
      </c>
      <c r="G672" s="5">
        <v>1351</v>
      </c>
      <c r="H672" s="6">
        <v>232</v>
      </c>
      <c r="I672">
        <v>123</v>
      </c>
      <c r="J672" s="23">
        <f t="shared" si="21"/>
        <v>196.00049999999999</v>
      </c>
      <c r="K672" s="23">
        <f t="shared" si="22"/>
        <v>1154.9994999999999</v>
      </c>
      <c r="L672" s="23"/>
    </row>
    <row r="673" spans="3:12" x14ac:dyDescent="0.2">
      <c r="C673" t="s">
        <v>18</v>
      </c>
      <c r="D673" t="s">
        <v>26</v>
      </c>
      <c r="E673" t="s">
        <v>50</v>
      </c>
      <c r="F673" s="4">
        <v>44263</v>
      </c>
      <c r="G673" s="5">
        <v>3591</v>
      </c>
      <c r="H673" s="6">
        <v>455</v>
      </c>
      <c r="I673">
        <v>257</v>
      </c>
      <c r="J673" s="23">
        <f t="shared" si="21"/>
        <v>2118.4253000000003</v>
      </c>
      <c r="K673" s="23">
        <f t="shared" si="22"/>
        <v>1472.5746999999997</v>
      </c>
      <c r="L673" s="23"/>
    </row>
    <row r="674" spans="3:12" x14ac:dyDescent="0.2">
      <c r="C674" t="s">
        <v>54</v>
      </c>
      <c r="D674" t="s">
        <v>12</v>
      </c>
      <c r="E674" t="s">
        <v>46</v>
      </c>
      <c r="F674" s="4">
        <v>44263</v>
      </c>
      <c r="G674" s="5">
        <v>1540</v>
      </c>
      <c r="H674" s="6">
        <v>27</v>
      </c>
      <c r="I674">
        <v>154</v>
      </c>
      <c r="J674" s="23">
        <f t="shared" si="21"/>
        <v>245.399</v>
      </c>
      <c r="K674" s="23">
        <f t="shared" si="22"/>
        <v>1294.6010000000001</v>
      </c>
      <c r="L674" s="23"/>
    </row>
    <row r="675" spans="3:12" x14ac:dyDescent="0.2">
      <c r="C675" t="s">
        <v>34</v>
      </c>
      <c r="D675" t="s">
        <v>15</v>
      </c>
      <c r="E675" t="s">
        <v>42</v>
      </c>
      <c r="F675" s="4">
        <v>44263</v>
      </c>
      <c r="G675" s="5">
        <v>9884</v>
      </c>
      <c r="H675" s="6">
        <v>113</v>
      </c>
      <c r="I675">
        <v>341</v>
      </c>
      <c r="J675" s="23">
        <f t="shared" si="21"/>
        <v>844.79339999999991</v>
      </c>
      <c r="K675" s="23">
        <f t="shared" si="22"/>
        <v>9039.2065999999995</v>
      </c>
      <c r="L675" s="23"/>
    </row>
    <row r="676" spans="3:12" x14ac:dyDescent="0.2">
      <c r="C676" t="s">
        <v>32</v>
      </c>
      <c r="D676" t="s">
        <v>21</v>
      </c>
      <c r="E676" t="s">
        <v>22</v>
      </c>
      <c r="F676" s="4">
        <v>44263</v>
      </c>
      <c r="G676" s="5">
        <v>9415</v>
      </c>
      <c r="H676" s="6">
        <v>296</v>
      </c>
      <c r="I676">
        <v>554</v>
      </c>
      <c r="J676" s="23">
        <f t="shared" si="21"/>
        <v>385.47319999999996</v>
      </c>
      <c r="K676" s="23">
        <f t="shared" si="22"/>
        <v>9029.5267999999996</v>
      </c>
      <c r="L676" s="23"/>
    </row>
    <row r="677" spans="3:12" x14ac:dyDescent="0.2">
      <c r="C677" t="s">
        <v>11</v>
      </c>
      <c r="D677" t="s">
        <v>26</v>
      </c>
      <c r="E677" t="s">
        <v>42</v>
      </c>
      <c r="F677" s="4">
        <v>44263</v>
      </c>
      <c r="G677" s="5">
        <v>1778</v>
      </c>
      <c r="H677" s="6">
        <v>52</v>
      </c>
      <c r="I677">
        <v>66</v>
      </c>
      <c r="J677" s="23">
        <f t="shared" si="21"/>
        <v>163.50839999999999</v>
      </c>
      <c r="K677" s="23">
        <f t="shared" si="22"/>
        <v>1614.4916000000001</v>
      </c>
      <c r="L677" s="23"/>
    </row>
    <row r="678" spans="3:12" x14ac:dyDescent="0.2">
      <c r="C678" t="s">
        <v>20</v>
      </c>
      <c r="D678" t="s">
        <v>12</v>
      </c>
      <c r="E678" t="s">
        <v>10</v>
      </c>
      <c r="F678" s="4">
        <v>44263</v>
      </c>
      <c r="G678" s="5">
        <v>8120</v>
      </c>
      <c r="H678" s="6">
        <v>224</v>
      </c>
      <c r="I678">
        <v>370</v>
      </c>
      <c r="J678" s="23">
        <f t="shared" si="21"/>
        <v>2256.3710000000001</v>
      </c>
      <c r="K678" s="23">
        <f t="shared" si="22"/>
        <v>5863.6289999999999</v>
      </c>
      <c r="L678" s="23"/>
    </row>
    <row r="679" spans="3:12" x14ac:dyDescent="0.2">
      <c r="C679" t="s">
        <v>48</v>
      </c>
      <c r="D679" t="s">
        <v>24</v>
      </c>
      <c r="E679" t="s">
        <v>31</v>
      </c>
      <c r="F679" s="4">
        <v>44263</v>
      </c>
      <c r="G679" s="5">
        <v>2849</v>
      </c>
      <c r="H679" s="6">
        <v>128</v>
      </c>
      <c r="I679">
        <v>95</v>
      </c>
      <c r="J679" s="23">
        <f t="shared" si="21"/>
        <v>177.19399999999999</v>
      </c>
      <c r="K679" s="23">
        <f t="shared" si="22"/>
        <v>2671.806</v>
      </c>
      <c r="L679" s="23"/>
    </row>
    <row r="680" spans="3:12" x14ac:dyDescent="0.2">
      <c r="C680" t="s">
        <v>54</v>
      </c>
      <c r="D680" t="s">
        <v>26</v>
      </c>
      <c r="E680" t="s">
        <v>22</v>
      </c>
      <c r="F680" s="4">
        <v>44263</v>
      </c>
      <c r="G680" s="5">
        <v>2408</v>
      </c>
      <c r="H680" s="6">
        <v>288</v>
      </c>
      <c r="I680">
        <v>115</v>
      </c>
      <c r="J680" s="23">
        <f t="shared" si="21"/>
        <v>80.016999999999996</v>
      </c>
      <c r="K680" s="23">
        <f t="shared" si="22"/>
        <v>2327.9830000000002</v>
      </c>
      <c r="L680" s="23"/>
    </row>
    <row r="681" spans="3:12" x14ac:dyDescent="0.2">
      <c r="C681" t="s">
        <v>53</v>
      </c>
      <c r="D681" t="s">
        <v>12</v>
      </c>
      <c r="E681" t="s">
        <v>29</v>
      </c>
      <c r="F681" s="4">
        <v>44263</v>
      </c>
      <c r="G681" s="5">
        <v>12075</v>
      </c>
      <c r="H681" s="6">
        <v>265</v>
      </c>
      <c r="I681">
        <v>549</v>
      </c>
      <c r="J681" s="23">
        <f t="shared" si="21"/>
        <v>493.55099999999999</v>
      </c>
      <c r="K681" s="23">
        <f t="shared" si="22"/>
        <v>11581.449000000001</v>
      </c>
      <c r="L681" s="23"/>
    </row>
    <row r="682" spans="3:12" x14ac:dyDescent="0.2">
      <c r="C682" t="s">
        <v>30</v>
      </c>
      <c r="D682" t="s">
        <v>12</v>
      </c>
      <c r="E682" t="s">
        <v>19</v>
      </c>
      <c r="F682" s="4">
        <v>44263</v>
      </c>
      <c r="G682" s="5">
        <v>2730</v>
      </c>
      <c r="H682" s="6">
        <v>120</v>
      </c>
      <c r="I682">
        <v>95</v>
      </c>
      <c r="J682" s="23">
        <f t="shared" si="21"/>
        <v>749.65449999999998</v>
      </c>
      <c r="K682" s="23">
        <f t="shared" si="22"/>
        <v>1980.3454999999999</v>
      </c>
      <c r="L682" s="23"/>
    </row>
    <row r="683" spans="3:12" x14ac:dyDescent="0.2">
      <c r="C683" t="s">
        <v>18</v>
      </c>
      <c r="D683" t="s">
        <v>24</v>
      </c>
      <c r="E683" t="s">
        <v>10</v>
      </c>
      <c r="F683" s="4">
        <v>44264</v>
      </c>
      <c r="G683" s="5">
        <v>1778</v>
      </c>
      <c r="H683" s="6">
        <v>267</v>
      </c>
      <c r="I683">
        <v>112</v>
      </c>
      <c r="J683" s="23">
        <f t="shared" si="21"/>
        <v>683.00959999999998</v>
      </c>
      <c r="K683" s="23">
        <f t="shared" si="22"/>
        <v>1094.9904000000001</v>
      </c>
      <c r="L683" s="23"/>
    </row>
    <row r="684" spans="3:12" x14ac:dyDescent="0.2">
      <c r="C684" t="s">
        <v>32</v>
      </c>
      <c r="D684" t="s">
        <v>9</v>
      </c>
      <c r="E684" t="s">
        <v>36</v>
      </c>
      <c r="F684" s="4">
        <v>44264</v>
      </c>
      <c r="G684" s="5">
        <v>4725</v>
      </c>
      <c r="H684" s="6">
        <v>157</v>
      </c>
      <c r="I684">
        <v>591</v>
      </c>
      <c r="J684" s="23">
        <f t="shared" si="21"/>
        <v>5193.1170000000002</v>
      </c>
      <c r="K684" s="23">
        <f t="shared" si="22"/>
        <v>-468.11700000000019</v>
      </c>
      <c r="L684" s="23"/>
    </row>
    <row r="685" spans="3:12" x14ac:dyDescent="0.2">
      <c r="C685" t="s">
        <v>54</v>
      </c>
      <c r="D685" t="s">
        <v>12</v>
      </c>
      <c r="E685" t="s">
        <v>55</v>
      </c>
      <c r="F685" s="4">
        <v>44264</v>
      </c>
      <c r="G685" s="5">
        <v>6405</v>
      </c>
      <c r="H685" s="6">
        <v>40</v>
      </c>
      <c r="I685">
        <v>338</v>
      </c>
      <c r="J685" s="23">
        <f t="shared" si="21"/>
        <v>1696.6923999999999</v>
      </c>
      <c r="K685" s="23">
        <f t="shared" si="22"/>
        <v>4708.3076000000001</v>
      </c>
      <c r="L685" s="23"/>
    </row>
    <row r="686" spans="3:12" x14ac:dyDescent="0.2">
      <c r="C686" t="s">
        <v>57</v>
      </c>
      <c r="D686" t="s">
        <v>24</v>
      </c>
      <c r="E686" t="s">
        <v>16</v>
      </c>
      <c r="F686" s="4">
        <v>44264</v>
      </c>
      <c r="G686" s="5">
        <v>2674</v>
      </c>
      <c r="H686" s="6">
        <v>402</v>
      </c>
      <c r="I686">
        <v>122</v>
      </c>
      <c r="J686" s="23">
        <f t="shared" si="21"/>
        <v>568.42240000000004</v>
      </c>
      <c r="K686" s="23">
        <f t="shared" si="22"/>
        <v>2105.5776000000001</v>
      </c>
      <c r="L686" s="23"/>
    </row>
    <row r="687" spans="3:12" x14ac:dyDescent="0.2">
      <c r="C687" t="s">
        <v>59</v>
      </c>
      <c r="D687" t="s">
        <v>21</v>
      </c>
      <c r="E687" t="s">
        <v>16</v>
      </c>
      <c r="F687" s="4">
        <v>44264</v>
      </c>
      <c r="G687" s="5">
        <v>5908</v>
      </c>
      <c r="H687" s="6">
        <v>149</v>
      </c>
      <c r="I687">
        <v>311</v>
      </c>
      <c r="J687" s="23">
        <f t="shared" si="21"/>
        <v>1449.0112000000001</v>
      </c>
      <c r="K687" s="23">
        <f t="shared" si="22"/>
        <v>4458.9888000000001</v>
      </c>
      <c r="L687" s="23"/>
    </row>
    <row r="688" spans="3:12" x14ac:dyDescent="0.2">
      <c r="C688" t="s">
        <v>59</v>
      </c>
      <c r="D688" t="s">
        <v>26</v>
      </c>
      <c r="E688" t="s">
        <v>51</v>
      </c>
      <c r="F688" s="4">
        <v>44264</v>
      </c>
      <c r="G688" s="5">
        <v>7301</v>
      </c>
      <c r="H688" s="6">
        <v>39</v>
      </c>
      <c r="I688">
        <v>457</v>
      </c>
      <c r="J688" s="23">
        <f t="shared" si="21"/>
        <v>6100.2645000000002</v>
      </c>
      <c r="K688" s="23">
        <f t="shared" si="22"/>
        <v>1200.7354999999998</v>
      </c>
      <c r="L688" s="23"/>
    </row>
    <row r="689" spans="3:12" x14ac:dyDescent="0.2">
      <c r="C689" t="s">
        <v>59</v>
      </c>
      <c r="D689" t="s">
        <v>15</v>
      </c>
      <c r="E689" t="s">
        <v>40</v>
      </c>
      <c r="F689" s="4">
        <v>44264</v>
      </c>
      <c r="G689" s="5">
        <v>154</v>
      </c>
      <c r="H689" s="6">
        <v>101</v>
      </c>
      <c r="I689">
        <v>6</v>
      </c>
      <c r="J689" s="23">
        <f t="shared" si="21"/>
        <v>55.251600000000003</v>
      </c>
      <c r="K689" s="23">
        <f t="shared" si="22"/>
        <v>98.748400000000004</v>
      </c>
      <c r="L689" s="23"/>
    </row>
    <row r="690" spans="3:12" x14ac:dyDescent="0.2">
      <c r="C690" t="s">
        <v>14</v>
      </c>
      <c r="D690" t="s">
        <v>15</v>
      </c>
      <c r="E690" t="s">
        <v>36</v>
      </c>
      <c r="F690" s="4">
        <v>44264</v>
      </c>
      <c r="G690" s="5">
        <v>343</v>
      </c>
      <c r="H690" s="6">
        <v>103</v>
      </c>
      <c r="I690">
        <v>29</v>
      </c>
      <c r="J690" s="23">
        <f t="shared" si="21"/>
        <v>254.82300000000004</v>
      </c>
      <c r="K690" s="23">
        <f t="shared" si="22"/>
        <v>88.176999999999964</v>
      </c>
      <c r="L690" s="23"/>
    </row>
    <row r="691" spans="3:12" x14ac:dyDescent="0.2">
      <c r="C691" t="s">
        <v>57</v>
      </c>
      <c r="D691" t="s">
        <v>9</v>
      </c>
      <c r="E691" t="s">
        <v>50</v>
      </c>
      <c r="F691" s="4">
        <v>44264</v>
      </c>
      <c r="G691" s="5">
        <v>14903</v>
      </c>
      <c r="H691" s="6">
        <v>136</v>
      </c>
      <c r="I691">
        <v>1656</v>
      </c>
      <c r="J691" s="23">
        <f t="shared" si="21"/>
        <v>13650.242400000001</v>
      </c>
      <c r="K691" s="23">
        <f t="shared" si="22"/>
        <v>1252.757599999999</v>
      </c>
      <c r="L691" s="23"/>
    </row>
    <row r="692" spans="3:12" x14ac:dyDescent="0.2">
      <c r="C692" t="s">
        <v>20</v>
      </c>
      <c r="D692" t="s">
        <v>9</v>
      </c>
      <c r="E692" t="s">
        <v>46</v>
      </c>
      <c r="F692" s="4">
        <v>44264</v>
      </c>
      <c r="G692" s="5">
        <v>5390</v>
      </c>
      <c r="H692" s="6">
        <v>482</v>
      </c>
      <c r="I692">
        <v>318</v>
      </c>
      <c r="J692" s="23">
        <f t="shared" si="21"/>
        <v>506.73299999999995</v>
      </c>
      <c r="K692" s="23">
        <f t="shared" si="22"/>
        <v>4883.2669999999998</v>
      </c>
      <c r="L692" s="23"/>
    </row>
    <row r="693" spans="3:12" x14ac:dyDescent="0.2">
      <c r="C693" t="s">
        <v>41</v>
      </c>
      <c r="D693" t="s">
        <v>26</v>
      </c>
      <c r="E693" t="s">
        <v>51</v>
      </c>
      <c r="F693" s="4">
        <v>44264</v>
      </c>
      <c r="G693" s="5">
        <v>553</v>
      </c>
      <c r="H693" s="6">
        <v>105</v>
      </c>
      <c r="I693">
        <v>27</v>
      </c>
      <c r="J693" s="23">
        <f t="shared" si="21"/>
        <v>360.40949999999998</v>
      </c>
      <c r="K693" s="23">
        <f t="shared" si="22"/>
        <v>192.59050000000002</v>
      </c>
      <c r="L693" s="23"/>
    </row>
    <row r="694" spans="3:12" x14ac:dyDescent="0.2">
      <c r="C694" t="s">
        <v>48</v>
      </c>
      <c r="D694" t="s">
        <v>24</v>
      </c>
      <c r="E694" t="s">
        <v>40</v>
      </c>
      <c r="F694" s="4">
        <v>44264</v>
      </c>
      <c r="G694" s="5">
        <v>7266</v>
      </c>
      <c r="H694" s="6">
        <v>70</v>
      </c>
      <c r="I694">
        <v>346</v>
      </c>
      <c r="J694" s="23">
        <f t="shared" si="21"/>
        <v>3186.1756</v>
      </c>
      <c r="K694" s="23">
        <f t="shared" si="22"/>
        <v>4079.8244</v>
      </c>
      <c r="L694" s="23"/>
    </row>
    <row r="695" spans="3:12" x14ac:dyDescent="0.2">
      <c r="C695" t="s">
        <v>25</v>
      </c>
      <c r="D695" t="s">
        <v>9</v>
      </c>
      <c r="E695" t="s">
        <v>35</v>
      </c>
      <c r="F695" s="4">
        <v>44264</v>
      </c>
      <c r="G695" s="5">
        <v>8792</v>
      </c>
      <c r="H695" s="6">
        <v>32</v>
      </c>
      <c r="I695">
        <v>419</v>
      </c>
      <c r="J695" s="23">
        <f t="shared" si="21"/>
        <v>949.28640000000007</v>
      </c>
      <c r="K695" s="23">
        <f t="shared" si="22"/>
        <v>7842.7136</v>
      </c>
      <c r="L695" s="23"/>
    </row>
    <row r="696" spans="3:12" x14ac:dyDescent="0.2">
      <c r="C696" t="s">
        <v>58</v>
      </c>
      <c r="D696" t="s">
        <v>21</v>
      </c>
      <c r="E696" t="s">
        <v>10</v>
      </c>
      <c r="F696" s="4">
        <v>44264</v>
      </c>
      <c r="G696" s="5">
        <v>8967</v>
      </c>
      <c r="H696" s="6">
        <v>154</v>
      </c>
      <c r="I696">
        <v>561</v>
      </c>
      <c r="J696" s="23">
        <f t="shared" si="21"/>
        <v>3421.1462999999999</v>
      </c>
      <c r="K696" s="23">
        <f t="shared" si="22"/>
        <v>5545.8536999999997</v>
      </c>
      <c r="L696" s="23"/>
    </row>
    <row r="697" spans="3:12" x14ac:dyDescent="0.2">
      <c r="C697" t="s">
        <v>59</v>
      </c>
      <c r="D697" t="s">
        <v>21</v>
      </c>
      <c r="E697" t="s">
        <v>22</v>
      </c>
      <c r="F697" s="4">
        <v>44264</v>
      </c>
      <c r="G697" s="5">
        <v>3661</v>
      </c>
      <c r="H697" s="6">
        <v>269</v>
      </c>
      <c r="I697">
        <v>167</v>
      </c>
      <c r="J697" s="23">
        <f t="shared" si="21"/>
        <v>116.1986</v>
      </c>
      <c r="K697" s="23">
        <f t="shared" si="22"/>
        <v>3544.8013999999998</v>
      </c>
      <c r="L697" s="23"/>
    </row>
    <row r="698" spans="3:12" x14ac:dyDescent="0.2">
      <c r="C698" t="s">
        <v>54</v>
      </c>
      <c r="D698" t="s">
        <v>9</v>
      </c>
      <c r="E698" t="s">
        <v>50</v>
      </c>
      <c r="F698" s="4">
        <v>44265</v>
      </c>
      <c r="G698" s="5">
        <v>1344</v>
      </c>
      <c r="H698" s="6">
        <v>8</v>
      </c>
      <c r="I698">
        <v>112</v>
      </c>
      <c r="J698" s="23">
        <f t="shared" si="21"/>
        <v>923.20480000000009</v>
      </c>
      <c r="K698" s="23">
        <f t="shared" si="22"/>
        <v>420.79519999999991</v>
      </c>
      <c r="L698" s="23"/>
    </row>
    <row r="699" spans="3:12" x14ac:dyDescent="0.2">
      <c r="C699" t="s">
        <v>44</v>
      </c>
      <c r="D699" t="s">
        <v>26</v>
      </c>
      <c r="E699" t="s">
        <v>36</v>
      </c>
      <c r="F699" s="4">
        <v>44265</v>
      </c>
      <c r="G699" s="5">
        <v>10262</v>
      </c>
      <c r="H699" s="6">
        <v>168</v>
      </c>
      <c r="I699">
        <v>856</v>
      </c>
      <c r="J699" s="23">
        <f t="shared" si="21"/>
        <v>7521.6720000000005</v>
      </c>
      <c r="K699" s="23">
        <f t="shared" si="22"/>
        <v>2740.3279999999995</v>
      </c>
      <c r="L699" s="23"/>
    </row>
    <row r="700" spans="3:12" x14ac:dyDescent="0.2">
      <c r="C700" t="s">
        <v>57</v>
      </c>
      <c r="D700" t="s">
        <v>21</v>
      </c>
      <c r="E700" t="s">
        <v>35</v>
      </c>
      <c r="F700" s="4">
        <v>44265</v>
      </c>
      <c r="G700" s="5">
        <v>4480</v>
      </c>
      <c r="H700" s="6">
        <v>128</v>
      </c>
      <c r="I700">
        <v>264</v>
      </c>
      <c r="J700" s="23">
        <f t="shared" si="21"/>
        <v>598.11840000000007</v>
      </c>
      <c r="K700" s="23">
        <f t="shared" si="22"/>
        <v>3881.8815999999997</v>
      </c>
      <c r="L700" s="23"/>
    </row>
    <row r="701" spans="3:12" x14ac:dyDescent="0.2">
      <c r="C701" t="s">
        <v>60</v>
      </c>
      <c r="D701" t="s">
        <v>9</v>
      </c>
      <c r="E701" t="s">
        <v>43</v>
      </c>
      <c r="F701" s="4">
        <v>44265</v>
      </c>
      <c r="G701" s="5">
        <v>7784</v>
      </c>
      <c r="H701" s="6">
        <v>100</v>
      </c>
      <c r="I701">
        <v>300</v>
      </c>
      <c r="J701" s="23">
        <f t="shared" si="21"/>
        <v>1411.95</v>
      </c>
      <c r="K701" s="23">
        <f t="shared" si="22"/>
        <v>6372.05</v>
      </c>
      <c r="L701" s="23"/>
    </row>
    <row r="702" spans="3:12" x14ac:dyDescent="0.2">
      <c r="C702" t="s">
        <v>8</v>
      </c>
      <c r="D702" t="s">
        <v>15</v>
      </c>
      <c r="E702" t="s">
        <v>29</v>
      </c>
      <c r="F702" s="4">
        <v>44265</v>
      </c>
      <c r="G702" s="5">
        <v>19054</v>
      </c>
      <c r="H702" s="6">
        <v>178</v>
      </c>
      <c r="I702">
        <v>658</v>
      </c>
      <c r="J702" s="23">
        <f t="shared" si="21"/>
        <v>591.54200000000003</v>
      </c>
      <c r="K702" s="23">
        <f t="shared" si="22"/>
        <v>18462.457999999999</v>
      </c>
      <c r="L702" s="23"/>
    </row>
    <row r="703" spans="3:12" x14ac:dyDescent="0.2">
      <c r="C703" t="s">
        <v>20</v>
      </c>
      <c r="D703" t="s">
        <v>9</v>
      </c>
      <c r="E703" t="s">
        <v>16</v>
      </c>
      <c r="F703" s="4">
        <v>44265</v>
      </c>
      <c r="G703" s="5">
        <v>23268</v>
      </c>
      <c r="H703" s="6">
        <v>80</v>
      </c>
      <c r="I703">
        <v>1058</v>
      </c>
      <c r="J703" s="23">
        <f t="shared" si="21"/>
        <v>4929.4336000000003</v>
      </c>
      <c r="K703" s="23">
        <f t="shared" si="22"/>
        <v>18338.5664</v>
      </c>
      <c r="L703" s="23"/>
    </row>
    <row r="704" spans="3:12" x14ac:dyDescent="0.2">
      <c r="C704" t="s">
        <v>56</v>
      </c>
      <c r="D704" t="s">
        <v>21</v>
      </c>
      <c r="E704" t="s">
        <v>37</v>
      </c>
      <c r="F704" s="4">
        <v>44266</v>
      </c>
      <c r="G704" s="5">
        <v>3885</v>
      </c>
      <c r="H704" s="6">
        <v>242</v>
      </c>
      <c r="I704">
        <v>195</v>
      </c>
      <c r="J704" s="23">
        <f t="shared" si="21"/>
        <v>549.80250000000001</v>
      </c>
      <c r="K704" s="23">
        <f t="shared" si="22"/>
        <v>3335.1975000000002</v>
      </c>
      <c r="L704" s="23"/>
    </row>
    <row r="705" spans="3:12" x14ac:dyDescent="0.2">
      <c r="C705" t="s">
        <v>20</v>
      </c>
      <c r="D705" t="s">
        <v>24</v>
      </c>
      <c r="E705" t="s">
        <v>37</v>
      </c>
      <c r="F705" s="4">
        <v>44266</v>
      </c>
      <c r="G705" s="5">
        <v>7147</v>
      </c>
      <c r="H705" s="6">
        <v>225</v>
      </c>
      <c r="I705">
        <v>477</v>
      </c>
      <c r="J705" s="23">
        <f t="shared" si="21"/>
        <v>1344.9015000000002</v>
      </c>
      <c r="K705" s="23">
        <f t="shared" si="22"/>
        <v>5802.0985000000001</v>
      </c>
      <c r="L705" s="23"/>
    </row>
    <row r="706" spans="3:12" x14ac:dyDescent="0.2">
      <c r="C706" t="s">
        <v>18</v>
      </c>
      <c r="D706" t="s">
        <v>21</v>
      </c>
      <c r="E706" t="s">
        <v>27</v>
      </c>
      <c r="F706" s="4">
        <v>44266</v>
      </c>
      <c r="G706" s="5">
        <v>4571</v>
      </c>
      <c r="H706" s="6">
        <v>62</v>
      </c>
      <c r="I706">
        <v>164</v>
      </c>
      <c r="J706" s="23">
        <f t="shared" si="21"/>
        <v>289.05</v>
      </c>
      <c r="K706" s="23">
        <f t="shared" si="22"/>
        <v>4281.95</v>
      </c>
      <c r="L706" s="23"/>
    </row>
    <row r="707" spans="3:12" x14ac:dyDescent="0.2">
      <c r="C707" t="s">
        <v>48</v>
      </c>
      <c r="D707" t="s">
        <v>26</v>
      </c>
      <c r="E707" t="s">
        <v>55</v>
      </c>
      <c r="F707" s="4">
        <v>44266</v>
      </c>
      <c r="G707" s="5">
        <v>7973</v>
      </c>
      <c r="H707" s="6">
        <v>80</v>
      </c>
      <c r="I707">
        <v>614</v>
      </c>
      <c r="J707" s="23">
        <f t="shared" si="21"/>
        <v>3082.1572000000001</v>
      </c>
      <c r="K707" s="23">
        <f t="shared" si="22"/>
        <v>4890.8428000000004</v>
      </c>
      <c r="L707" s="23"/>
    </row>
    <row r="708" spans="3:12" x14ac:dyDescent="0.2">
      <c r="C708" t="s">
        <v>53</v>
      </c>
      <c r="D708" t="s">
        <v>24</v>
      </c>
      <c r="E708" t="s">
        <v>31</v>
      </c>
      <c r="F708" s="4">
        <v>44266</v>
      </c>
      <c r="G708" s="5">
        <v>6055</v>
      </c>
      <c r="H708" s="6">
        <v>213</v>
      </c>
      <c r="I708">
        <v>202</v>
      </c>
      <c r="J708" s="23">
        <f t="shared" si="21"/>
        <v>376.7704</v>
      </c>
      <c r="K708" s="23">
        <f t="shared" si="22"/>
        <v>5678.2295999999997</v>
      </c>
      <c r="L708" s="23"/>
    </row>
    <row r="709" spans="3:12" x14ac:dyDescent="0.2">
      <c r="C709" t="s">
        <v>41</v>
      </c>
      <c r="D709" t="s">
        <v>9</v>
      </c>
      <c r="E709" t="s">
        <v>51</v>
      </c>
      <c r="F709" s="4">
        <v>44266</v>
      </c>
      <c r="G709" s="5">
        <v>847</v>
      </c>
      <c r="H709" s="6">
        <v>213</v>
      </c>
      <c r="I709">
        <v>43</v>
      </c>
      <c r="J709" s="23">
        <f t="shared" si="21"/>
        <v>573.9855</v>
      </c>
      <c r="K709" s="23">
        <f t="shared" si="22"/>
        <v>273.0145</v>
      </c>
      <c r="L709" s="23"/>
    </row>
    <row r="710" spans="3:12" x14ac:dyDescent="0.2">
      <c r="C710" t="s">
        <v>56</v>
      </c>
      <c r="D710" t="s">
        <v>9</v>
      </c>
      <c r="E710" t="s">
        <v>36</v>
      </c>
      <c r="F710" s="4">
        <v>44266</v>
      </c>
      <c r="G710" s="5">
        <v>4914</v>
      </c>
      <c r="H710" s="6">
        <v>147</v>
      </c>
      <c r="I710">
        <v>702</v>
      </c>
      <c r="J710" s="23">
        <f t="shared" si="21"/>
        <v>6168.4740000000002</v>
      </c>
      <c r="K710" s="23">
        <f t="shared" si="22"/>
        <v>-1254.4740000000002</v>
      </c>
      <c r="L710" s="23"/>
    </row>
    <row r="711" spans="3:12" x14ac:dyDescent="0.2">
      <c r="C711" t="s">
        <v>11</v>
      </c>
      <c r="D711" t="s">
        <v>26</v>
      </c>
      <c r="E711" t="s">
        <v>16</v>
      </c>
      <c r="F711" s="4">
        <v>44266</v>
      </c>
      <c r="G711" s="5">
        <v>1358</v>
      </c>
      <c r="H711" s="6">
        <v>204</v>
      </c>
      <c r="I711">
        <v>76</v>
      </c>
      <c r="J711" s="23">
        <f t="shared" ref="J711:J774" si="23">_xlfn.XLOOKUP(E711,$N$7:$N$28,$Q$7:$Q$28)*I711</f>
        <v>354.0992</v>
      </c>
      <c r="K711" s="23">
        <f t="shared" ref="K711:K774" si="24">G711-J711</f>
        <v>1003.9008</v>
      </c>
      <c r="L711" s="23"/>
    </row>
    <row r="712" spans="3:12" x14ac:dyDescent="0.2">
      <c r="C712" t="s">
        <v>8</v>
      </c>
      <c r="D712" t="s">
        <v>9</v>
      </c>
      <c r="E712" t="s">
        <v>29</v>
      </c>
      <c r="F712" s="4">
        <v>44266</v>
      </c>
      <c r="G712" s="5">
        <v>1428</v>
      </c>
      <c r="H712" s="6">
        <v>387</v>
      </c>
      <c r="I712">
        <v>50</v>
      </c>
      <c r="J712" s="23">
        <f t="shared" si="23"/>
        <v>44.95</v>
      </c>
      <c r="K712" s="23">
        <f t="shared" si="24"/>
        <v>1383.05</v>
      </c>
      <c r="L712" s="23"/>
    </row>
    <row r="713" spans="3:12" x14ac:dyDescent="0.2">
      <c r="C713" t="s">
        <v>25</v>
      </c>
      <c r="D713" t="s">
        <v>15</v>
      </c>
      <c r="E713" t="s">
        <v>43</v>
      </c>
      <c r="F713" s="4">
        <v>44266</v>
      </c>
      <c r="G713" s="5">
        <v>8764</v>
      </c>
      <c r="H713" s="6">
        <v>50</v>
      </c>
      <c r="I713">
        <v>439</v>
      </c>
      <c r="J713" s="23">
        <f t="shared" si="23"/>
        <v>2066.1534999999999</v>
      </c>
      <c r="K713" s="23">
        <f t="shared" si="24"/>
        <v>6697.8464999999997</v>
      </c>
      <c r="L713" s="23"/>
    </row>
    <row r="714" spans="3:12" x14ac:dyDescent="0.2">
      <c r="C714" t="s">
        <v>39</v>
      </c>
      <c r="D714" t="s">
        <v>26</v>
      </c>
      <c r="E714" t="s">
        <v>51</v>
      </c>
      <c r="F714" s="4">
        <v>44266</v>
      </c>
      <c r="G714" s="5">
        <v>10472</v>
      </c>
      <c r="H714" s="6">
        <v>107</v>
      </c>
      <c r="I714">
        <v>456</v>
      </c>
      <c r="J714" s="23">
        <f t="shared" si="23"/>
        <v>6086.9160000000002</v>
      </c>
      <c r="K714" s="23">
        <f t="shared" si="24"/>
        <v>4385.0839999999998</v>
      </c>
      <c r="L714" s="23"/>
    </row>
    <row r="715" spans="3:12" x14ac:dyDescent="0.2">
      <c r="C715" t="s">
        <v>34</v>
      </c>
      <c r="D715" t="s">
        <v>24</v>
      </c>
      <c r="E715" t="s">
        <v>40</v>
      </c>
      <c r="F715" s="4">
        <v>44266</v>
      </c>
      <c r="G715" s="5">
        <v>1960</v>
      </c>
      <c r="H715" s="6">
        <v>65</v>
      </c>
      <c r="I715">
        <v>70</v>
      </c>
      <c r="J715" s="23">
        <f t="shared" si="23"/>
        <v>644.60200000000009</v>
      </c>
      <c r="K715" s="23">
        <f t="shared" si="24"/>
        <v>1315.3979999999999</v>
      </c>
      <c r="L715" s="23"/>
    </row>
    <row r="716" spans="3:12" x14ac:dyDescent="0.2">
      <c r="C716" t="s">
        <v>57</v>
      </c>
      <c r="D716" t="s">
        <v>12</v>
      </c>
      <c r="E716" t="s">
        <v>37</v>
      </c>
      <c r="F716" s="4">
        <v>44266</v>
      </c>
      <c r="G716" s="5">
        <v>10171</v>
      </c>
      <c r="H716" s="6">
        <v>69</v>
      </c>
      <c r="I716">
        <v>536</v>
      </c>
      <c r="J716" s="23">
        <f t="shared" si="23"/>
        <v>1511.252</v>
      </c>
      <c r="K716" s="23">
        <f t="shared" si="24"/>
        <v>8659.7479999999996</v>
      </c>
      <c r="L716" s="23"/>
    </row>
    <row r="717" spans="3:12" x14ac:dyDescent="0.2">
      <c r="C717" t="s">
        <v>33</v>
      </c>
      <c r="D717" t="s">
        <v>12</v>
      </c>
      <c r="E717" t="s">
        <v>17</v>
      </c>
      <c r="F717" s="4">
        <v>44266</v>
      </c>
      <c r="G717" s="5">
        <v>8253</v>
      </c>
      <c r="H717" s="6">
        <v>13</v>
      </c>
      <c r="I717">
        <v>551</v>
      </c>
      <c r="J717" s="23">
        <f t="shared" si="23"/>
        <v>3350.6860999999999</v>
      </c>
      <c r="K717" s="23">
        <f t="shared" si="24"/>
        <v>4902.3139000000001</v>
      </c>
      <c r="L717" s="23"/>
    </row>
    <row r="718" spans="3:12" x14ac:dyDescent="0.2">
      <c r="C718" t="s">
        <v>8</v>
      </c>
      <c r="D718" t="s">
        <v>21</v>
      </c>
      <c r="E718" t="s">
        <v>27</v>
      </c>
      <c r="F718" s="4">
        <v>44266</v>
      </c>
      <c r="G718" s="5">
        <v>9534</v>
      </c>
      <c r="H718" s="6">
        <v>86</v>
      </c>
      <c r="I718">
        <v>367</v>
      </c>
      <c r="J718" s="23">
        <f t="shared" si="23"/>
        <v>646.83749999999998</v>
      </c>
      <c r="K718" s="23">
        <f t="shared" si="24"/>
        <v>8887.1625000000004</v>
      </c>
      <c r="L718" s="23"/>
    </row>
    <row r="719" spans="3:12" x14ac:dyDescent="0.2">
      <c r="C719" t="s">
        <v>18</v>
      </c>
      <c r="D719" t="s">
        <v>12</v>
      </c>
      <c r="E719" t="s">
        <v>16</v>
      </c>
      <c r="F719" s="4">
        <v>44266</v>
      </c>
      <c r="G719" s="5">
        <v>5936</v>
      </c>
      <c r="H719" s="6">
        <v>199</v>
      </c>
      <c r="I719">
        <v>350</v>
      </c>
      <c r="J719" s="23">
        <f t="shared" si="23"/>
        <v>1630.72</v>
      </c>
      <c r="K719" s="23">
        <f t="shared" si="24"/>
        <v>4305.28</v>
      </c>
      <c r="L719" s="23"/>
    </row>
    <row r="720" spans="3:12" x14ac:dyDescent="0.2">
      <c r="C720" t="s">
        <v>8</v>
      </c>
      <c r="D720" t="s">
        <v>24</v>
      </c>
      <c r="E720" t="s">
        <v>37</v>
      </c>
      <c r="F720" s="4">
        <v>44267</v>
      </c>
      <c r="G720" s="5">
        <v>154</v>
      </c>
      <c r="H720" s="6">
        <v>172</v>
      </c>
      <c r="I720">
        <v>8</v>
      </c>
      <c r="J720" s="23">
        <f t="shared" si="23"/>
        <v>22.556000000000001</v>
      </c>
      <c r="K720" s="23">
        <f t="shared" si="24"/>
        <v>131.44399999999999</v>
      </c>
      <c r="L720" s="23"/>
    </row>
    <row r="721" spans="3:12" x14ac:dyDescent="0.2">
      <c r="C721" t="s">
        <v>56</v>
      </c>
      <c r="D721" t="s">
        <v>9</v>
      </c>
      <c r="E721" t="s">
        <v>19</v>
      </c>
      <c r="F721" s="4">
        <v>44267</v>
      </c>
      <c r="G721" s="5">
        <v>5663</v>
      </c>
      <c r="H721" s="6">
        <v>155</v>
      </c>
      <c r="I721">
        <v>196</v>
      </c>
      <c r="J721" s="23">
        <f t="shared" si="23"/>
        <v>1546.6556</v>
      </c>
      <c r="K721" s="23">
        <f t="shared" si="24"/>
        <v>4116.3444</v>
      </c>
      <c r="L721" s="23"/>
    </row>
    <row r="722" spans="3:12" x14ac:dyDescent="0.2">
      <c r="C722" t="s">
        <v>41</v>
      </c>
      <c r="D722" t="s">
        <v>24</v>
      </c>
      <c r="E722" t="s">
        <v>17</v>
      </c>
      <c r="F722" s="4">
        <v>44267</v>
      </c>
      <c r="G722" s="5">
        <v>11298</v>
      </c>
      <c r="H722" s="6">
        <v>14</v>
      </c>
      <c r="I722">
        <v>1256</v>
      </c>
      <c r="J722" s="23">
        <f t="shared" si="23"/>
        <v>7637.8616000000002</v>
      </c>
      <c r="K722" s="23">
        <f t="shared" si="24"/>
        <v>3660.1383999999998</v>
      </c>
      <c r="L722" s="23"/>
    </row>
    <row r="723" spans="3:12" x14ac:dyDescent="0.2">
      <c r="C723" t="s">
        <v>18</v>
      </c>
      <c r="D723" t="s">
        <v>12</v>
      </c>
      <c r="E723" t="s">
        <v>31</v>
      </c>
      <c r="F723" s="4">
        <v>44267</v>
      </c>
      <c r="G723" s="5">
        <v>1309</v>
      </c>
      <c r="H723" s="6">
        <v>237</v>
      </c>
      <c r="I723">
        <v>49</v>
      </c>
      <c r="J723" s="23">
        <f t="shared" si="23"/>
        <v>91.394800000000004</v>
      </c>
      <c r="K723" s="23">
        <f t="shared" si="24"/>
        <v>1217.6052</v>
      </c>
      <c r="L723" s="23"/>
    </row>
    <row r="724" spans="3:12" x14ac:dyDescent="0.2">
      <c r="C724" t="s">
        <v>57</v>
      </c>
      <c r="D724" t="s">
        <v>24</v>
      </c>
      <c r="E724" t="s">
        <v>37</v>
      </c>
      <c r="F724" s="4">
        <v>44267</v>
      </c>
      <c r="G724" s="5">
        <v>3815</v>
      </c>
      <c r="H724" s="6">
        <v>258</v>
      </c>
      <c r="I724">
        <v>212</v>
      </c>
      <c r="J724" s="23">
        <f t="shared" si="23"/>
        <v>597.73400000000004</v>
      </c>
      <c r="K724" s="23">
        <f t="shared" si="24"/>
        <v>3217.2660000000001</v>
      </c>
      <c r="L724" s="23"/>
    </row>
    <row r="725" spans="3:12" x14ac:dyDescent="0.2">
      <c r="C725" t="s">
        <v>48</v>
      </c>
      <c r="D725" t="s">
        <v>26</v>
      </c>
      <c r="E725" t="s">
        <v>42</v>
      </c>
      <c r="F725" s="4">
        <v>44267</v>
      </c>
      <c r="G725" s="5">
        <v>385</v>
      </c>
      <c r="H725" s="6">
        <v>227</v>
      </c>
      <c r="I725">
        <v>16</v>
      </c>
      <c r="J725" s="23">
        <f t="shared" si="23"/>
        <v>39.638399999999997</v>
      </c>
      <c r="K725" s="23">
        <f t="shared" si="24"/>
        <v>345.36160000000001</v>
      </c>
      <c r="L725" s="23"/>
    </row>
    <row r="726" spans="3:12" x14ac:dyDescent="0.2">
      <c r="C726" t="s">
        <v>32</v>
      </c>
      <c r="D726" t="s">
        <v>15</v>
      </c>
      <c r="E726" t="s">
        <v>43</v>
      </c>
      <c r="F726" s="4">
        <v>44267</v>
      </c>
      <c r="G726" s="5">
        <v>315</v>
      </c>
      <c r="H726" s="6">
        <v>232</v>
      </c>
      <c r="I726">
        <v>15</v>
      </c>
      <c r="J726" s="23">
        <f t="shared" si="23"/>
        <v>70.597499999999997</v>
      </c>
      <c r="K726" s="23">
        <f t="shared" si="24"/>
        <v>244.4025</v>
      </c>
      <c r="L726" s="23"/>
    </row>
    <row r="727" spans="3:12" x14ac:dyDescent="0.2">
      <c r="C727" t="s">
        <v>30</v>
      </c>
      <c r="D727" t="s">
        <v>21</v>
      </c>
      <c r="E727" t="s">
        <v>43</v>
      </c>
      <c r="F727" s="4">
        <v>44267</v>
      </c>
      <c r="G727" s="5">
        <v>11823</v>
      </c>
      <c r="H727" s="6">
        <v>453</v>
      </c>
      <c r="I727">
        <v>657</v>
      </c>
      <c r="J727" s="23">
        <f t="shared" si="23"/>
        <v>3092.1705000000002</v>
      </c>
      <c r="K727" s="23">
        <f t="shared" si="24"/>
        <v>8730.8294999999998</v>
      </c>
      <c r="L727" s="23"/>
    </row>
    <row r="728" spans="3:12" x14ac:dyDescent="0.2">
      <c r="C728" t="s">
        <v>57</v>
      </c>
      <c r="D728" t="s">
        <v>26</v>
      </c>
      <c r="E728" t="s">
        <v>42</v>
      </c>
      <c r="F728" s="4">
        <v>44267</v>
      </c>
      <c r="G728" s="5">
        <v>2891</v>
      </c>
      <c r="H728" s="6">
        <v>205</v>
      </c>
      <c r="I728">
        <v>108</v>
      </c>
      <c r="J728" s="23">
        <f t="shared" si="23"/>
        <v>267.55919999999998</v>
      </c>
      <c r="K728" s="23">
        <f t="shared" si="24"/>
        <v>2623.4407999999999</v>
      </c>
      <c r="L728" s="23"/>
    </row>
    <row r="729" spans="3:12" x14ac:dyDescent="0.2">
      <c r="C729" t="s">
        <v>34</v>
      </c>
      <c r="D729" t="s">
        <v>24</v>
      </c>
      <c r="E729" t="s">
        <v>35</v>
      </c>
      <c r="F729" s="4">
        <v>44267</v>
      </c>
      <c r="G729" s="5">
        <v>5278</v>
      </c>
      <c r="H729" s="6">
        <v>54</v>
      </c>
      <c r="I729">
        <v>264</v>
      </c>
      <c r="J729" s="23">
        <f t="shared" si="23"/>
        <v>598.11840000000007</v>
      </c>
      <c r="K729" s="23">
        <f t="shared" si="24"/>
        <v>4679.8815999999997</v>
      </c>
      <c r="L729" s="23"/>
    </row>
    <row r="730" spans="3:12" x14ac:dyDescent="0.2">
      <c r="C730" t="s">
        <v>23</v>
      </c>
      <c r="D730" t="s">
        <v>24</v>
      </c>
      <c r="E730" t="s">
        <v>40</v>
      </c>
      <c r="F730" s="4">
        <v>44267</v>
      </c>
      <c r="G730" s="5">
        <v>8036</v>
      </c>
      <c r="H730" s="6">
        <v>118</v>
      </c>
      <c r="I730">
        <v>335</v>
      </c>
      <c r="J730" s="23">
        <f t="shared" si="23"/>
        <v>3084.8810000000003</v>
      </c>
      <c r="K730" s="23">
        <f t="shared" si="24"/>
        <v>4951.1189999999997</v>
      </c>
      <c r="L730" s="23"/>
    </row>
    <row r="731" spans="3:12" x14ac:dyDescent="0.2">
      <c r="C731" t="s">
        <v>60</v>
      </c>
      <c r="D731" t="s">
        <v>24</v>
      </c>
      <c r="E731" t="s">
        <v>43</v>
      </c>
      <c r="F731" s="4">
        <v>44267</v>
      </c>
      <c r="G731" s="5">
        <v>2940</v>
      </c>
      <c r="H731" s="6">
        <v>142</v>
      </c>
      <c r="I731">
        <v>128</v>
      </c>
      <c r="J731" s="23">
        <f t="shared" si="23"/>
        <v>602.43200000000002</v>
      </c>
      <c r="K731" s="23">
        <f t="shared" si="24"/>
        <v>2337.5680000000002</v>
      </c>
      <c r="L731" s="23"/>
    </row>
    <row r="732" spans="3:12" x14ac:dyDescent="0.2">
      <c r="C732" t="s">
        <v>11</v>
      </c>
      <c r="D732" t="s">
        <v>21</v>
      </c>
      <c r="E732" t="s">
        <v>43</v>
      </c>
      <c r="F732" s="4">
        <v>44267</v>
      </c>
      <c r="G732" s="5">
        <v>8309</v>
      </c>
      <c r="H732" s="6">
        <v>232</v>
      </c>
      <c r="I732">
        <v>333</v>
      </c>
      <c r="J732" s="23">
        <f t="shared" si="23"/>
        <v>1567.2645</v>
      </c>
      <c r="K732" s="23">
        <f t="shared" si="24"/>
        <v>6741.7354999999998</v>
      </c>
      <c r="L732" s="23"/>
    </row>
    <row r="733" spans="3:12" x14ac:dyDescent="0.2">
      <c r="C733" t="s">
        <v>14</v>
      </c>
      <c r="D733" t="s">
        <v>21</v>
      </c>
      <c r="E733" t="s">
        <v>42</v>
      </c>
      <c r="F733" s="4">
        <v>44267</v>
      </c>
      <c r="G733" s="5">
        <v>1820</v>
      </c>
      <c r="H733" s="6">
        <v>18</v>
      </c>
      <c r="I733">
        <v>63</v>
      </c>
      <c r="J733" s="23">
        <f t="shared" si="23"/>
        <v>156.0762</v>
      </c>
      <c r="K733" s="23">
        <f t="shared" si="24"/>
        <v>1663.9238</v>
      </c>
      <c r="L733" s="23"/>
    </row>
    <row r="734" spans="3:12" x14ac:dyDescent="0.2">
      <c r="C734" t="s">
        <v>56</v>
      </c>
      <c r="D734" t="s">
        <v>15</v>
      </c>
      <c r="E734" t="s">
        <v>36</v>
      </c>
      <c r="F734" s="4">
        <v>44267</v>
      </c>
      <c r="G734" s="5">
        <v>1393</v>
      </c>
      <c r="H734" s="6">
        <v>153</v>
      </c>
      <c r="I734">
        <v>127</v>
      </c>
      <c r="J734" s="23">
        <f t="shared" si="23"/>
        <v>1115.9490000000001</v>
      </c>
      <c r="K734" s="23">
        <f t="shared" si="24"/>
        <v>277.05099999999993</v>
      </c>
      <c r="L734" s="23"/>
    </row>
    <row r="735" spans="3:12" x14ac:dyDescent="0.2">
      <c r="C735" t="s">
        <v>11</v>
      </c>
      <c r="D735" t="s">
        <v>9</v>
      </c>
      <c r="E735" t="s">
        <v>19</v>
      </c>
      <c r="F735" s="4">
        <v>44267</v>
      </c>
      <c r="G735" s="5">
        <v>6440</v>
      </c>
      <c r="H735" s="6">
        <v>235</v>
      </c>
      <c r="I735">
        <v>215</v>
      </c>
      <c r="J735" s="23">
        <f t="shared" si="23"/>
        <v>1696.5864999999999</v>
      </c>
      <c r="K735" s="23">
        <f t="shared" si="24"/>
        <v>4743.4135000000006</v>
      </c>
      <c r="L735" s="23"/>
    </row>
    <row r="736" spans="3:12" x14ac:dyDescent="0.2">
      <c r="C736" t="s">
        <v>53</v>
      </c>
      <c r="D736" t="s">
        <v>24</v>
      </c>
      <c r="E736" t="s">
        <v>27</v>
      </c>
      <c r="F736" s="4">
        <v>44267</v>
      </c>
      <c r="G736" s="5">
        <v>2275</v>
      </c>
      <c r="H736" s="6">
        <v>359</v>
      </c>
      <c r="I736">
        <v>99</v>
      </c>
      <c r="J736" s="23">
        <f t="shared" si="23"/>
        <v>174.48749999999998</v>
      </c>
      <c r="K736" s="23">
        <f t="shared" si="24"/>
        <v>2100.5124999999998</v>
      </c>
      <c r="L736" s="23"/>
    </row>
    <row r="737" spans="3:12" x14ac:dyDescent="0.2">
      <c r="C737" t="s">
        <v>8</v>
      </c>
      <c r="D737" t="s">
        <v>24</v>
      </c>
      <c r="E737" t="s">
        <v>40</v>
      </c>
      <c r="F737" s="4">
        <v>44267</v>
      </c>
      <c r="G737" s="5">
        <v>3941</v>
      </c>
      <c r="H737" s="6">
        <v>209</v>
      </c>
      <c r="I737">
        <v>180</v>
      </c>
      <c r="J737" s="23">
        <f t="shared" si="23"/>
        <v>1657.548</v>
      </c>
      <c r="K737" s="23">
        <f t="shared" si="24"/>
        <v>2283.4520000000002</v>
      </c>
      <c r="L737" s="23"/>
    </row>
    <row r="738" spans="3:12" x14ac:dyDescent="0.2">
      <c r="C738" t="s">
        <v>48</v>
      </c>
      <c r="D738" t="s">
        <v>24</v>
      </c>
      <c r="E738" t="s">
        <v>50</v>
      </c>
      <c r="F738" s="4">
        <v>44267</v>
      </c>
      <c r="G738" s="5">
        <v>49</v>
      </c>
      <c r="H738" s="6">
        <v>78</v>
      </c>
      <c r="I738">
        <v>4</v>
      </c>
      <c r="J738" s="23">
        <f t="shared" si="23"/>
        <v>32.971600000000002</v>
      </c>
      <c r="K738" s="23">
        <f t="shared" si="24"/>
        <v>16.028399999999998</v>
      </c>
      <c r="L738" s="23"/>
    </row>
    <row r="739" spans="3:12" x14ac:dyDescent="0.2">
      <c r="C739" t="s">
        <v>32</v>
      </c>
      <c r="D739" t="s">
        <v>15</v>
      </c>
      <c r="E739" t="s">
        <v>51</v>
      </c>
      <c r="F739" s="4">
        <v>44267</v>
      </c>
      <c r="G739" s="5">
        <v>3346</v>
      </c>
      <c r="H739" s="6">
        <v>122</v>
      </c>
      <c r="I739">
        <v>168</v>
      </c>
      <c r="J739" s="23">
        <f t="shared" si="23"/>
        <v>2242.5479999999998</v>
      </c>
      <c r="K739" s="23">
        <f t="shared" si="24"/>
        <v>1103.4520000000002</v>
      </c>
      <c r="L739" s="23"/>
    </row>
    <row r="740" spans="3:12" x14ac:dyDescent="0.2">
      <c r="C740" t="s">
        <v>25</v>
      </c>
      <c r="D740" t="s">
        <v>21</v>
      </c>
      <c r="E740" t="s">
        <v>13</v>
      </c>
      <c r="F740" s="4">
        <v>44270</v>
      </c>
      <c r="G740" s="5">
        <v>4592</v>
      </c>
      <c r="H740" s="6">
        <v>445</v>
      </c>
      <c r="I740">
        <v>511</v>
      </c>
      <c r="J740" s="23">
        <f t="shared" si="23"/>
        <v>122.8955</v>
      </c>
      <c r="K740" s="23">
        <f t="shared" si="24"/>
        <v>4469.1045000000004</v>
      </c>
      <c r="L740" s="23"/>
    </row>
    <row r="741" spans="3:12" x14ac:dyDescent="0.2">
      <c r="C741" t="s">
        <v>60</v>
      </c>
      <c r="D741" t="s">
        <v>26</v>
      </c>
      <c r="E741" t="s">
        <v>46</v>
      </c>
      <c r="F741" s="4">
        <v>44270</v>
      </c>
      <c r="G741" s="5">
        <v>8862</v>
      </c>
      <c r="H741" s="6">
        <v>152</v>
      </c>
      <c r="I741">
        <v>522</v>
      </c>
      <c r="J741" s="23">
        <f t="shared" si="23"/>
        <v>831.8069999999999</v>
      </c>
      <c r="K741" s="23">
        <f t="shared" si="24"/>
        <v>8030.1930000000002</v>
      </c>
      <c r="L741" s="23"/>
    </row>
    <row r="742" spans="3:12" x14ac:dyDescent="0.2">
      <c r="C742" t="s">
        <v>34</v>
      </c>
      <c r="D742" t="s">
        <v>9</v>
      </c>
      <c r="E742" t="s">
        <v>37</v>
      </c>
      <c r="F742" s="4">
        <v>44270</v>
      </c>
      <c r="G742" s="5">
        <v>9590</v>
      </c>
      <c r="H742" s="6">
        <v>133</v>
      </c>
      <c r="I742">
        <v>640</v>
      </c>
      <c r="J742" s="23">
        <f t="shared" si="23"/>
        <v>1804.48</v>
      </c>
      <c r="K742" s="23">
        <f t="shared" si="24"/>
        <v>7785.52</v>
      </c>
      <c r="L742" s="23"/>
    </row>
    <row r="743" spans="3:12" x14ac:dyDescent="0.2">
      <c r="C743" t="s">
        <v>33</v>
      </c>
      <c r="D743" t="s">
        <v>15</v>
      </c>
      <c r="E743" t="s">
        <v>22</v>
      </c>
      <c r="F743" s="4">
        <v>44270</v>
      </c>
      <c r="G743" s="5">
        <v>7175</v>
      </c>
      <c r="H743" s="6">
        <v>47</v>
      </c>
      <c r="I743">
        <v>359</v>
      </c>
      <c r="J743" s="23">
        <f t="shared" si="23"/>
        <v>249.79219999999998</v>
      </c>
      <c r="K743" s="23">
        <f t="shared" si="24"/>
        <v>6925.2078000000001</v>
      </c>
      <c r="L743" s="23"/>
    </row>
    <row r="744" spans="3:12" x14ac:dyDescent="0.2">
      <c r="C744" t="s">
        <v>47</v>
      </c>
      <c r="D744" t="s">
        <v>21</v>
      </c>
      <c r="E744" t="s">
        <v>40</v>
      </c>
      <c r="F744" s="4">
        <v>44270</v>
      </c>
      <c r="G744" s="5">
        <v>2534</v>
      </c>
      <c r="H744" s="6">
        <v>119</v>
      </c>
      <c r="I744">
        <v>91</v>
      </c>
      <c r="J744" s="23">
        <f t="shared" si="23"/>
        <v>837.98260000000005</v>
      </c>
      <c r="K744" s="23">
        <f t="shared" si="24"/>
        <v>1696.0174</v>
      </c>
      <c r="L744" s="23"/>
    </row>
    <row r="745" spans="3:12" x14ac:dyDescent="0.2">
      <c r="C745" t="s">
        <v>11</v>
      </c>
      <c r="D745" t="s">
        <v>21</v>
      </c>
      <c r="E745" t="s">
        <v>37</v>
      </c>
      <c r="F745" s="4">
        <v>44270</v>
      </c>
      <c r="G745" s="5">
        <v>1162</v>
      </c>
      <c r="H745" s="6">
        <v>3</v>
      </c>
      <c r="I745">
        <v>62</v>
      </c>
      <c r="J745" s="23">
        <f t="shared" si="23"/>
        <v>174.809</v>
      </c>
      <c r="K745" s="23">
        <f t="shared" si="24"/>
        <v>987.19100000000003</v>
      </c>
      <c r="L745" s="23"/>
    </row>
    <row r="746" spans="3:12" x14ac:dyDescent="0.2">
      <c r="C746" t="s">
        <v>28</v>
      </c>
      <c r="D746" t="s">
        <v>12</v>
      </c>
      <c r="E746" t="s">
        <v>35</v>
      </c>
      <c r="F746" s="4">
        <v>44270</v>
      </c>
      <c r="G746" s="5">
        <v>7042</v>
      </c>
      <c r="H746" s="6">
        <v>173</v>
      </c>
      <c r="I746">
        <v>470</v>
      </c>
      <c r="J746" s="23">
        <f t="shared" si="23"/>
        <v>1064.8320000000001</v>
      </c>
      <c r="K746" s="23">
        <f t="shared" si="24"/>
        <v>5977.1679999999997</v>
      </c>
      <c r="L746" s="23"/>
    </row>
    <row r="747" spans="3:12" x14ac:dyDescent="0.2">
      <c r="C747" t="s">
        <v>30</v>
      </c>
      <c r="D747" t="s">
        <v>21</v>
      </c>
      <c r="E747" t="s">
        <v>55</v>
      </c>
      <c r="F747" s="4">
        <v>44270</v>
      </c>
      <c r="G747" s="5">
        <v>7392</v>
      </c>
      <c r="H747" s="6">
        <v>111</v>
      </c>
      <c r="I747">
        <v>493</v>
      </c>
      <c r="J747" s="23">
        <f t="shared" si="23"/>
        <v>2474.7613999999999</v>
      </c>
      <c r="K747" s="23">
        <f t="shared" si="24"/>
        <v>4917.2386000000006</v>
      </c>
      <c r="L747" s="23"/>
    </row>
    <row r="748" spans="3:12" x14ac:dyDescent="0.2">
      <c r="C748" t="s">
        <v>59</v>
      </c>
      <c r="D748" t="s">
        <v>12</v>
      </c>
      <c r="E748" t="s">
        <v>35</v>
      </c>
      <c r="F748" s="4">
        <v>44270</v>
      </c>
      <c r="G748" s="5">
        <v>371</v>
      </c>
      <c r="H748" s="6">
        <v>191</v>
      </c>
      <c r="I748">
        <v>20</v>
      </c>
      <c r="J748" s="23">
        <f t="shared" si="23"/>
        <v>45.311999999999998</v>
      </c>
      <c r="K748" s="23">
        <f t="shared" si="24"/>
        <v>325.68799999999999</v>
      </c>
      <c r="L748" s="23"/>
    </row>
    <row r="749" spans="3:12" x14ac:dyDescent="0.2">
      <c r="C749" t="s">
        <v>48</v>
      </c>
      <c r="D749" t="s">
        <v>9</v>
      </c>
      <c r="E749" t="s">
        <v>37</v>
      </c>
      <c r="F749" s="4">
        <v>44271</v>
      </c>
      <c r="G749" s="5">
        <v>7728</v>
      </c>
      <c r="H749" s="6">
        <v>151</v>
      </c>
      <c r="I749">
        <v>368</v>
      </c>
      <c r="J749" s="23">
        <f t="shared" si="23"/>
        <v>1037.576</v>
      </c>
      <c r="K749" s="23">
        <f t="shared" si="24"/>
        <v>6690.424</v>
      </c>
      <c r="L749" s="23"/>
    </row>
    <row r="750" spans="3:12" x14ac:dyDescent="0.2">
      <c r="C750" t="s">
        <v>23</v>
      </c>
      <c r="D750" t="s">
        <v>26</v>
      </c>
      <c r="E750" t="s">
        <v>19</v>
      </c>
      <c r="F750" s="4">
        <v>44271</v>
      </c>
      <c r="G750" s="5">
        <v>518</v>
      </c>
      <c r="H750" s="6">
        <v>223</v>
      </c>
      <c r="I750">
        <v>21</v>
      </c>
      <c r="J750" s="23">
        <f t="shared" si="23"/>
        <v>165.7131</v>
      </c>
      <c r="K750" s="23">
        <f t="shared" si="24"/>
        <v>352.2869</v>
      </c>
      <c r="L750" s="23"/>
    </row>
    <row r="751" spans="3:12" x14ac:dyDescent="0.2">
      <c r="C751" t="s">
        <v>56</v>
      </c>
      <c r="D751" t="s">
        <v>21</v>
      </c>
      <c r="E751" t="s">
        <v>42</v>
      </c>
      <c r="F751" s="4">
        <v>44271</v>
      </c>
      <c r="G751" s="5">
        <v>8547</v>
      </c>
      <c r="H751" s="6">
        <v>112</v>
      </c>
      <c r="I751">
        <v>317</v>
      </c>
      <c r="J751" s="23">
        <f t="shared" si="23"/>
        <v>785.33579999999995</v>
      </c>
      <c r="K751" s="23">
        <f t="shared" si="24"/>
        <v>7761.6642000000002</v>
      </c>
      <c r="L751" s="23"/>
    </row>
    <row r="752" spans="3:12" x14ac:dyDescent="0.2">
      <c r="C752" t="s">
        <v>44</v>
      </c>
      <c r="D752" t="s">
        <v>26</v>
      </c>
      <c r="E752" t="s">
        <v>35</v>
      </c>
      <c r="F752" s="4">
        <v>44271</v>
      </c>
      <c r="G752" s="5">
        <v>4018</v>
      </c>
      <c r="H752" s="6">
        <v>34</v>
      </c>
      <c r="I752">
        <v>192</v>
      </c>
      <c r="J752" s="23">
        <f t="shared" si="23"/>
        <v>434.99520000000001</v>
      </c>
      <c r="K752" s="23">
        <f t="shared" si="24"/>
        <v>3583.0048000000002</v>
      </c>
      <c r="L752" s="23"/>
    </row>
    <row r="753" spans="3:12" x14ac:dyDescent="0.2">
      <c r="C753" t="s">
        <v>60</v>
      </c>
      <c r="D753" t="s">
        <v>9</v>
      </c>
      <c r="E753" t="s">
        <v>29</v>
      </c>
      <c r="F753" s="4">
        <v>44271</v>
      </c>
      <c r="G753" s="5">
        <v>6118</v>
      </c>
      <c r="H753" s="6">
        <v>203</v>
      </c>
      <c r="I753">
        <v>266</v>
      </c>
      <c r="J753" s="23">
        <f t="shared" si="23"/>
        <v>239.13400000000001</v>
      </c>
      <c r="K753" s="23">
        <f t="shared" si="24"/>
        <v>5878.866</v>
      </c>
      <c r="L753" s="23"/>
    </row>
    <row r="754" spans="3:12" x14ac:dyDescent="0.2">
      <c r="C754" t="s">
        <v>14</v>
      </c>
      <c r="D754" t="s">
        <v>9</v>
      </c>
      <c r="E754" t="s">
        <v>38</v>
      </c>
      <c r="F754" s="4">
        <v>44271</v>
      </c>
      <c r="G754" s="5">
        <v>1582</v>
      </c>
      <c r="H754" s="6">
        <v>119</v>
      </c>
      <c r="I754">
        <v>55</v>
      </c>
      <c r="J754" s="23">
        <f t="shared" si="23"/>
        <v>348.78800000000001</v>
      </c>
      <c r="K754" s="23">
        <f t="shared" si="24"/>
        <v>1233.212</v>
      </c>
      <c r="L754" s="23"/>
    </row>
    <row r="755" spans="3:12" x14ac:dyDescent="0.2">
      <c r="C755" t="s">
        <v>48</v>
      </c>
      <c r="D755" t="s">
        <v>9</v>
      </c>
      <c r="E755" t="s">
        <v>22</v>
      </c>
      <c r="F755" s="4">
        <v>44271</v>
      </c>
      <c r="G755" s="5">
        <v>3626</v>
      </c>
      <c r="H755" s="6">
        <v>309</v>
      </c>
      <c r="I755">
        <v>214</v>
      </c>
      <c r="J755" s="23">
        <f t="shared" si="23"/>
        <v>148.90119999999999</v>
      </c>
      <c r="K755" s="23">
        <f t="shared" si="24"/>
        <v>3477.0988000000002</v>
      </c>
      <c r="L755" s="23"/>
    </row>
    <row r="756" spans="3:12" x14ac:dyDescent="0.2">
      <c r="C756" t="s">
        <v>32</v>
      </c>
      <c r="D756" t="s">
        <v>12</v>
      </c>
      <c r="E756" t="s">
        <v>38</v>
      </c>
      <c r="F756" s="4">
        <v>44271</v>
      </c>
      <c r="G756" s="5">
        <v>8981</v>
      </c>
      <c r="H756" s="6">
        <v>152</v>
      </c>
      <c r="I756">
        <v>360</v>
      </c>
      <c r="J756" s="23">
        <f t="shared" si="23"/>
        <v>2282.9759999999997</v>
      </c>
      <c r="K756" s="23">
        <f t="shared" si="24"/>
        <v>6698.0240000000003</v>
      </c>
      <c r="L756" s="23"/>
    </row>
    <row r="757" spans="3:12" x14ac:dyDescent="0.2">
      <c r="C757" t="s">
        <v>56</v>
      </c>
      <c r="D757" t="s">
        <v>15</v>
      </c>
      <c r="E757" t="s">
        <v>50</v>
      </c>
      <c r="F757" s="4">
        <v>44271</v>
      </c>
      <c r="G757" s="5">
        <v>3304</v>
      </c>
      <c r="H757" s="6">
        <v>306</v>
      </c>
      <c r="I757">
        <v>255</v>
      </c>
      <c r="J757" s="23">
        <f t="shared" si="23"/>
        <v>2101.9395</v>
      </c>
      <c r="K757" s="23">
        <f t="shared" si="24"/>
        <v>1202.0605</v>
      </c>
      <c r="L757" s="23"/>
    </row>
    <row r="758" spans="3:12" x14ac:dyDescent="0.2">
      <c r="C758" t="s">
        <v>57</v>
      </c>
      <c r="D758" t="s">
        <v>24</v>
      </c>
      <c r="E758" t="s">
        <v>38</v>
      </c>
      <c r="F758" s="4">
        <v>44271</v>
      </c>
      <c r="G758" s="5">
        <v>6076</v>
      </c>
      <c r="H758" s="6">
        <v>74</v>
      </c>
      <c r="I758">
        <v>196</v>
      </c>
      <c r="J758" s="23">
        <f t="shared" si="23"/>
        <v>1242.9535999999998</v>
      </c>
      <c r="K758" s="23">
        <f t="shared" si="24"/>
        <v>4833.0464000000002</v>
      </c>
      <c r="L758" s="23"/>
    </row>
    <row r="759" spans="3:12" x14ac:dyDescent="0.2">
      <c r="C759" t="s">
        <v>33</v>
      </c>
      <c r="D759" t="s">
        <v>21</v>
      </c>
      <c r="E759" t="s">
        <v>17</v>
      </c>
      <c r="F759" s="4">
        <v>44271</v>
      </c>
      <c r="G759" s="5">
        <v>12530</v>
      </c>
      <c r="H759" s="6">
        <v>134</v>
      </c>
      <c r="I759">
        <v>964</v>
      </c>
      <c r="J759" s="23">
        <f t="shared" si="23"/>
        <v>5862.1804000000002</v>
      </c>
      <c r="K759" s="23">
        <f t="shared" si="24"/>
        <v>6667.8195999999998</v>
      </c>
      <c r="L759" s="23"/>
    </row>
    <row r="760" spans="3:12" x14ac:dyDescent="0.2">
      <c r="C760" t="s">
        <v>11</v>
      </c>
      <c r="D760" t="s">
        <v>15</v>
      </c>
      <c r="E760" t="s">
        <v>55</v>
      </c>
      <c r="F760" s="4">
        <v>44271</v>
      </c>
      <c r="G760" s="5">
        <v>3675</v>
      </c>
      <c r="H760" s="6">
        <v>273</v>
      </c>
      <c r="I760">
        <v>283</v>
      </c>
      <c r="J760" s="23">
        <f t="shared" si="23"/>
        <v>1420.6034</v>
      </c>
      <c r="K760" s="23">
        <f t="shared" si="24"/>
        <v>2254.3966</v>
      </c>
      <c r="L760" s="23"/>
    </row>
    <row r="761" spans="3:12" x14ac:dyDescent="0.2">
      <c r="C761" t="s">
        <v>44</v>
      </c>
      <c r="D761" t="s">
        <v>24</v>
      </c>
      <c r="E761" t="s">
        <v>10</v>
      </c>
      <c r="F761" s="4">
        <v>44271</v>
      </c>
      <c r="G761" s="5">
        <v>434</v>
      </c>
      <c r="H761" s="6">
        <v>152</v>
      </c>
      <c r="I761">
        <v>28</v>
      </c>
      <c r="J761" s="23">
        <f t="shared" si="23"/>
        <v>170.75239999999999</v>
      </c>
      <c r="K761" s="23">
        <f t="shared" si="24"/>
        <v>263.24760000000003</v>
      </c>
      <c r="L761" s="23"/>
    </row>
    <row r="762" spans="3:12" x14ac:dyDescent="0.2">
      <c r="C762" t="s">
        <v>28</v>
      </c>
      <c r="D762" t="s">
        <v>21</v>
      </c>
      <c r="E762" t="s">
        <v>55</v>
      </c>
      <c r="F762" s="4">
        <v>44271</v>
      </c>
      <c r="G762" s="5">
        <v>5509</v>
      </c>
      <c r="H762" s="6">
        <v>16</v>
      </c>
      <c r="I762">
        <v>307</v>
      </c>
      <c r="J762" s="23">
        <f t="shared" si="23"/>
        <v>1541.0786000000001</v>
      </c>
      <c r="K762" s="23">
        <f t="shared" si="24"/>
        <v>3967.9214000000002</v>
      </c>
      <c r="L762" s="23"/>
    </row>
    <row r="763" spans="3:12" x14ac:dyDescent="0.2">
      <c r="C763" t="s">
        <v>8</v>
      </c>
      <c r="D763" t="s">
        <v>21</v>
      </c>
      <c r="E763" t="s">
        <v>45</v>
      </c>
      <c r="F763" s="4">
        <v>44271</v>
      </c>
      <c r="G763" s="5">
        <v>10843</v>
      </c>
      <c r="H763" s="6">
        <v>228</v>
      </c>
      <c r="I763">
        <v>517</v>
      </c>
      <c r="J763" s="23">
        <f t="shared" si="23"/>
        <v>5929.3696</v>
      </c>
      <c r="K763" s="23">
        <f t="shared" si="24"/>
        <v>4913.6304</v>
      </c>
      <c r="L763" s="23"/>
    </row>
    <row r="764" spans="3:12" x14ac:dyDescent="0.2">
      <c r="C764" t="s">
        <v>8</v>
      </c>
      <c r="D764" t="s">
        <v>12</v>
      </c>
      <c r="E764" t="s">
        <v>36</v>
      </c>
      <c r="F764" s="4">
        <v>44271</v>
      </c>
      <c r="G764" s="5">
        <v>7623</v>
      </c>
      <c r="H764" s="6">
        <v>88</v>
      </c>
      <c r="I764">
        <v>587</v>
      </c>
      <c r="J764" s="23">
        <f t="shared" si="23"/>
        <v>5157.9690000000001</v>
      </c>
      <c r="K764" s="23">
        <f t="shared" si="24"/>
        <v>2465.0309999999999</v>
      </c>
      <c r="L764" s="23"/>
    </row>
    <row r="765" spans="3:12" x14ac:dyDescent="0.2">
      <c r="C765" t="s">
        <v>8</v>
      </c>
      <c r="D765" t="s">
        <v>12</v>
      </c>
      <c r="E765" t="s">
        <v>46</v>
      </c>
      <c r="F765" s="4">
        <v>44271</v>
      </c>
      <c r="G765" s="5">
        <v>7623</v>
      </c>
      <c r="H765" s="6">
        <v>152</v>
      </c>
      <c r="I765">
        <v>636</v>
      </c>
      <c r="J765" s="23">
        <f t="shared" si="23"/>
        <v>1013.4659999999999</v>
      </c>
      <c r="K765" s="23">
        <f t="shared" si="24"/>
        <v>6609.5339999999997</v>
      </c>
      <c r="L765" s="23"/>
    </row>
    <row r="766" spans="3:12" x14ac:dyDescent="0.2">
      <c r="C766" t="s">
        <v>8</v>
      </c>
      <c r="D766" t="s">
        <v>12</v>
      </c>
      <c r="E766" t="s">
        <v>40</v>
      </c>
      <c r="F766" s="4">
        <v>44272</v>
      </c>
      <c r="G766" s="5">
        <v>6573</v>
      </c>
      <c r="H766" s="6">
        <v>185</v>
      </c>
      <c r="I766">
        <v>313</v>
      </c>
      <c r="J766" s="23">
        <f t="shared" si="23"/>
        <v>2882.2918</v>
      </c>
      <c r="K766" s="23">
        <f t="shared" si="24"/>
        <v>3690.7082</v>
      </c>
      <c r="L766" s="23"/>
    </row>
    <row r="767" spans="3:12" x14ac:dyDescent="0.2">
      <c r="C767" t="s">
        <v>58</v>
      </c>
      <c r="D767" t="s">
        <v>21</v>
      </c>
      <c r="E767" t="s">
        <v>13</v>
      </c>
      <c r="F767" s="4">
        <v>44272</v>
      </c>
      <c r="G767" s="5">
        <v>2520</v>
      </c>
      <c r="H767" s="6">
        <v>95</v>
      </c>
      <c r="I767">
        <v>149</v>
      </c>
      <c r="J767" s="23">
        <f t="shared" si="23"/>
        <v>35.834499999999998</v>
      </c>
      <c r="K767" s="23">
        <f t="shared" si="24"/>
        <v>2484.1655000000001</v>
      </c>
      <c r="L767" s="23"/>
    </row>
    <row r="768" spans="3:12" x14ac:dyDescent="0.2">
      <c r="C768" t="s">
        <v>33</v>
      </c>
      <c r="D768" t="s">
        <v>21</v>
      </c>
      <c r="E768" t="s">
        <v>45</v>
      </c>
      <c r="F768" s="4">
        <v>44272</v>
      </c>
      <c r="G768" s="5">
        <v>910</v>
      </c>
      <c r="H768" s="6">
        <v>14</v>
      </c>
      <c r="I768">
        <v>54</v>
      </c>
      <c r="J768" s="23">
        <f t="shared" si="23"/>
        <v>619.3152</v>
      </c>
      <c r="K768" s="23">
        <f t="shared" si="24"/>
        <v>290.6848</v>
      </c>
      <c r="L768" s="23"/>
    </row>
    <row r="769" spans="3:12" x14ac:dyDescent="0.2">
      <c r="C769" t="s">
        <v>59</v>
      </c>
      <c r="D769" t="s">
        <v>15</v>
      </c>
      <c r="E769" t="s">
        <v>50</v>
      </c>
      <c r="F769" s="4">
        <v>44272</v>
      </c>
      <c r="G769" s="5">
        <v>5397</v>
      </c>
      <c r="H769" s="6">
        <v>8</v>
      </c>
      <c r="I769">
        <v>416</v>
      </c>
      <c r="J769" s="23">
        <f t="shared" si="23"/>
        <v>3429.0464000000002</v>
      </c>
      <c r="K769" s="23">
        <f t="shared" si="24"/>
        <v>1967.9535999999998</v>
      </c>
      <c r="L769" s="23"/>
    </row>
    <row r="770" spans="3:12" x14ac:dyDescent="0.2">
      <c r="C770" t="s">
        <v>52</v>
      </c>
      <c r="D770" t="s">
        <v>12</v>
      </c>
      <c r="E770" t="s">
        <v>27</v>
      </c>
      <c r="F770" s="4">
        <v>44272</v>
      </c>
      <c r="G770" s="5">
        <v>4263</v>
      </c>
      <c r="H770" s="6">
        <v>464</v>
      </c>
      <c r="I770">
        <v>158</v>
      </c>
      <c r="J770" s="23">
        <f t="shared" si="23"/>
        <v>278.47499999999997</v>
      </c>
      <c r="K770" s="23">
        <f t="shared" si="24"/>
        <v>3984.5250000000001</v>
      </c>
      <c r="L770" s="23"/>
    </row>
    <row r="771" spans="3:12" x14ac:dyDescent="0.2">
      <c r="C771" t="s">
        <v>18</v>
      </c>
      <c r="D771" t="s">
        <v>24</v>
      </c>
      <c r="E771" t="s">
        <v>29</v>
      </c>
      <c r="F771" s="4">
        <v>44272</v>
      </c>
      <c r="G771" s="5">
        <v>7637</v>
      </c>
      <c r="H771" s="6">
        <v>114</v>
      </c>
      <c r="I771">
        <v>273</v>
      </c>
      <c r="J771" s="23">
        <f t="shared" si="23"/>
        <v>245.42699999999999</v>
      </c>
      <c r="K771" s="23">
        <f t="shared" si="24"/>
        <v>7391.5730000000003</v>
      </c>
      <c r="L771" s="23"/>
    </row>
    <row r="772" spans="3:12" x14ac:dyDescent="0.2">
      <c r="C772" t="s">
        <v>47</v>
      </c>
      <c r="D772" t="s">
        <v>12</v>
      </c>
      <c r="E772" t="s">
        <v>22</v>
      </c>
      <c r="F772" s="4">
        <v>44272</v>
      </c>
      <c r="G772" s="5">
        <v>15239</v>
      </c>
      <c r="H772" s="6">
        <v>156</v>
      </c>
      <c r="I772">
        <v>953</v>
      </c>
      <c r="J772" s="23">
        <f t="shared" si="23"/>
        <v>663.09739999999999</v>
      </c>
      <c r="K772" s="23">
        <f t="shared" si="24"/>
        <v>14575.902599999999</v>
      </c>
      <c r="L772" s="23"/>
    </row>
    <row r="773" spans="3:12" x14ac:dyDescent="0.2">
      <c r="C773" t="s">
        <v>48</v>
      </c>
      <c r="D773" t="s">
        <v>15</v>
      </c>
      <c r="E773" t="s">
        <v>16</v>
      </c>
      <c r="F773" s="4">
        <v>44272</v>
      </c>
      <c r="G773" s="5">
        <v>7840</v>
      </c>
      <c r="H773" s="6">
        <v>81</v>
      </c>
      <c r="I773">
        <v>392</v>
      </c>
      <c r="J773" s="23">
        <f t="shared" si="23"/>
        <v>1826.4064000000001</v>
      </c>
      <c r="K773" s="23">
        <f t="shared" si="24"/>
        <v>6013.5936000000002</v>
      </c>
      <c r="L773" s="23"/>
    </row>
    <row r="774" spans="3:12" x14ac:dyDescent="0.2">
      <c r="C774" t="s">
        <v>52</v>
      </c>
      <c r="D774" t="s">
        <v>12</v>
      </c>
      <c r="E774" t="s">
        <v>19</v>
      </c>
      <c r="F774" s="4">
        <v>44272</v>
      </c>
      <c r="G774" s="5">
        <v>1302</v>
      </c>
      <c r="H774" s="6">
        <v>298</v>
      </c>
      <c r="I774">
        <v>51</v>
      </c>
      <c r="J774" s="23">
        <f t="shared" si="23"/>
        <v>402.4461</v>
      </c>
      <c r="K774" s="23">
        <f t="shared" si="24"/>
        <v>899.5539</v>
      </c>
      <c r="L774" s="23"/>
    </row>
    <row r="775" spans="3:12" x14ac:dyDescent="0.2">
      <c r="C775" t="s">
        <v>52</v>
      </c>
      <c r="D775" t="s">
        <v>15</v>
      </c>
      <c r="E775" t="s">
        <v>29</v>
      </c>
      <c r="F775" s="4">
        <v>44272</v>
      </c>
      <c r="G775" s="5">
        <v>3192</v>
      </c>
      <c r="H775" s="6">
        <v>459</v>
      </c>
      <c r="I775">
        <v>128</v>
      </c>
      <c r="J775" s="23">
        <f t="shared" ref="J775:J838" si="25">_xlfn.XLOOKUP(E775,$N$7:$N$28,$Q$7:$Q$28)*I775</f>
        <v>115.072</v>
      </c>
      <c r="K775" s="23">
        <f t="shared" ref="K775:K838" si="26">G775-J775</f>
        <v>3076.9279999999999</v>
      </c>
      <c r="L775" s="23"/>
    </row>
    <row r="776" spans="3:12" x14ac:dyDescent="0.2">
      <c r="C776" t="s">
        <v>48</v>
      </c>
      <c r="D776" t="s">
        <v>9</v>
      </c>
      <c r="E776" t="s">
        <v>27</v>
      </c>
      <c r="F776" s="4">
        <v>44272</v>
      </c>
      <c r="G776" s="5">
        <v>4312</v>
      </c>
      <c r="H776" s="6">
        <v>79</v>
      </c>
      <c r="I776">
        <v>188</v>
      </c>
      <c r="J776" s="23">
        <f t="shared" si="25"/>
        <v>331.34999999999997</v>
      </c>
      <c r="K776" s="23">
        <f t="shared" si="26"/>
        <v>3980.65</v>
      </c>
      <c r="L776" s="23"/>
    </row>
    <row r="777" spans="3:12" x14ac:dyDescent="0.2">
      <c r="C777" t="s">
        <v>32</v>
      </c>
      <c r="D777" t="s">
        <v>15</v>
      </c>
      <c r="E777" t="s">
        <v>27</v>
      </c>
      <c r="F777" s="4">
        <v>44272</v>
      </c>
      <c r="G777" s="5">
        <v>6258</v>
      </c>
      <c r="H777" s="6">
        <v>49</v>
      </c>
      <c r="I777">
        <v>224</v>
      </c>
      <c r="J777" s="23">
        <f t="shared" si="25"/>
        <v>394.8</v>
      </c>
      <c r="K777" s="23">
        <f t="shared" si="26"/>
        <v>5863.2</v>
      </c>
      <c r="L777" s="23"/>
    </row>
    <row r="778" spans="3:12" x14ac:dyDescent="0.2">
      <c r="C778" t="s">
        <v>58</v>
      </c>
      <c r="D778" t="s">
        <v>15</v>
      </c>
      <c r="E778" t="s">
        <v>43</v>
      </c>
      <c r="F778" s="4">
        <v>44272</v>
      </c>
      <c r="G778" s="5">
        <v>7931</v>
      </c>
      <c r="H778" s="6">
        <v>257</v>
      </c>
      <c r="I778">
        <v>418</v>
      </c>
      <c r="J778" s="23">
        <f t="shared" si="25"/>
        <v>1967.317</v>
      </c>
      <c r="K778" s="23">
        <f t="shared" si="26"/>
        <v>5963.683</v>
      </c>
      <c r="L778" s="23"/>
    </row>
    <row r="779" spans="3:12" x14ac:dyDescent="0.2">
      <c r="C779" t="s">
        <v>18</v>
      </c>
      <c r="D779" t="s">
        <v>12</v>
      </c>
      <c r="E779" t="s">
        <v>43</v>
      </c>
      <c r="F779" s="4">
        <v>44272</v>
      </c>
      <c r="G779" s="5">
        <v>2576</v>
      </c>
      <c r="H779" s="6">
        <v>67</v>
      </c>
      <c r="I779">
        <v>129</v>
      </c>
      <c r="J779" s="23">
        <f t="shared" si="25"/>
        <v>607.13850000000002</v>
      </c>
      <c r="K779" s="23">
        <f t="shared" si="26"/>
        <v>1968.8615</v>
      </c>
      <c r="L779" s="23"/>
    </row>
    <row r="780" spans="3:12" x14ac:dyDescent="0.2">
      <c r="C780" t="s">
        <v>57</v>
      </c>
      <c r="D780" t="s">
        <v>21</v>
      </c>
      <c r="E780" t="s">
        <v>29</v>
      </c>
      <c r="F780" s="4">
        <v>44272</v>
      </c>
      <c r="G780" s="5">
        <v>623</v>
      </c>
      <c r="H780" s="6">
        <v>224</v>
      </c>
      <c r="I780">
        <v>22</v>
      </c>
      <c r="J780" s="23">
        <f t="shared" si="25"/>
        <v>19.777999999999999</v>
      </c>
      <c r="K780" s="23">
        <f t="shared" si="26"/>
        <v>603.22199999999998</v>
      </c>
      <c r="L780" s="23"/>
    </row>
    <row r="781" spans="3:12" x14ac:dyDescent="0.2">
      <c r="C781" t="s">
        <v>23</v>
      </c>
      <c r="D781" t="s">
        <v>24</v>
      </c>
      <c r="E781" t="s">
        <v>29</v>
      </c>
      <c r="F781" s="4">
        <v>44272</v>
      </c>
      <c r="G781" s="5">
        <v>7567</v>
      </c>
      <c r="H781" s="6">
        <v>254</v>
      </c>
      <c r="I781">
        <v>292</v>
      </c>
      <c r="J781" s="23">
        <f t="shared" si="25"/>
        <v>262.50799999999998</v>
      </c>
      <c r="K781" s="23">
        <f t="shared" si="26"/>
        <v>7304.4920000000002</v>
      </c>
      <c r="L781" s="23"/>
    </row>
    <row r="782" spans="3:12" x14ac:dyDescent="0.2">
      <c r="C782" t="s">
        <v>54</v>
      </c>
      <c r="D782" t="s">
        <v>21</v>
      </c>
      <c r="E782" t="s">
        <v>43</v>
      </c>
      <c r="F782" s="4">
        <v>44273</v>
      </c>
      <c r="G782" s="5">
        <v>6363</v>
      </c>
      <c r="H782" s="6">
        <v>179</v>
      </c>
      <c r="I782">
        <v>266</v>
      </c>
      <c r="J782" s="23">
        <f t="shared" si="25"/>
        <v>1251.9290000000001</v>
      </c>
      <c r="K782" s="23">
        <f t="shared" si="26"/>
        <v>5111.0709999999999</v>
      </c>
      <c r="L782" s="23"/>
    </row>
    <row r="783" spans="3:12" x14ac:dyDescent="0.2">
      <c r="C783" t="s">
        <v>11</v>
      </c>
      <c r="D783" t="s">
        <v>12</v>
      </c>
      <c r="E783" t="s">
        <v>43</v>
      </c>
      <c r="F783" s="4">
        <v>44273</v>
      </c>
      <c r="G783" s="5">
        <v>1645</v>
      </c>
      <c r="H783" s="6">
        <v>97</v>
      </c>
      <c r="I783">
        <v>75</v>
      </c>
      <c r="J783" s="23">
        <f t="shared" si="25"/>
        <v>352.98750000000001</v>
      </c>
      <c r="K783" s="23">
        <f t="shared" si="26"/>
        <v>1292.0125</v>
      </c>
      <c r="L783" s="23"/>
    </row>
    <row r="784" spans="3:12" x14ac:dyDescent="0.2">
      <c r="C784" t="s">
        <v>39</v>
      </c>
      <c r="D784" t="s">
        <v>12</v>
      </c>
      <c r="E784" t="s">
        <v>50</v>
      </c>
      <c r="F784" s="4">
        <v>44273</v>
      </c>
      <c r="G784" s="5">
        <v>12740</v>
      </c>
      <c r="H784" s="6">
        <v>72</v>
      </c>
      <c r="I784">
        <v>980</v>
      </c>
      <c r="J784" s="23">
        <f t="shared" si="25"/>
        <v>8078.0420000000004</v>
      </c>
      <c r="K784" s="23">
        <f t="shared" si="26"/>
        <v>4661.9579999999996</v>
      </c>
      <c r="L784" s="23"/>
    </row>
    <row r="785" spans="3:12" x14ac:dyDescent="0.2">
      <c r="C785" t="s">
        <v>14</v>
      </c>
      <c r="D785" t="s">
        <v>12</v>
      </c>
      <c r="E785" t="s">
        <v>55</v>
      </c>
      <c r="F785" s="4">
        <v>44273</v>
      </c>
      <c r="G785" s="5">
        <v>6755</v>
      </c>
      <c r="H785" s="6">
        <v>504</v>
      </c>
      <c r="I785">
        <v>483</v>
      </c>
      <c r="J785" s="23">
        <f t="shared" si="25"/>
        <v>2424.5634</v>
      </c>
      <c r="K785" s="23">
        <f t="shared" si="26"/>
        <v>4330.4366</v>
      </c>
      <c r="L785" s="23"/>
    </row>
    <row r="786" spans="3:12" x14ac:dyDescent="0.2">
      <c r="C786" t="s">
        <v>44</v>
      </c>
      <c r="D786" t="s">
        <v>21</v>
      </c>
      <c r="E786" t="s">
        <v>46</v>
      </c>
      <c r="F786" s="4">
        <v>44273</v>
      </c>
      <c r="G786" s="5">
        <v>13321</v>
      </c>
      <c r="H786" s="6">
        <v>119</v>
      </c>
      <c r="I786">
        <v>833</v>
      </c>
      <c r="J786" s="23">
        <f t="shared" si="25"/>
        <v>1327.3854999999999</v>
      </c>
      <c r="K786" s="23">
        <f t="shared" si="26"/>
        <v>11993.6145</v>
      </c>
      <c r="L786" s="23"/>
    </row>
    <row r="787" spans="3:12" x14ac:dyDescent="0.2">
      <c r="C787" t="s">
        <v>41</v>
      </c>
      <c r="D787" t="s">
        <v>26</v>
      </c>
      <c r="E787" t="s">
        <v>45</v>
      </c>
      <c r="F787" s="4">
        <v>44273</v>
      </c>
      <c r="G787" s="5">
        <v>1078</v>
      </c>
      <c r="H787" s="6">
        <v>41</v>
      </c>
      <c r="I787">
        <v>57</v>
      </c>
      <c r="J787" s="23">
        <f t="shared" si="25"/>
        <v>653.72159999999997</v>
      </c>
      <c r="K787" s="23">
        <f t="shared" si="26"/>
        <v>424.27840000000003</v>
      </c>
      <c r="L787" s="23"/>
    </row>
    <row r="788" spans="3:12" x14ac:dyDescent="0.2">
      <c r="C788" t="s">
        <v>25</v>
      </c>
      <c r="D788" t="s">
        <v>12</v>
      </c>
      <c r="E788" t="s">
        <v>16</v>
      </c>
      <c r="F788" s="4">
        <v>44273</v>
      </c>
      <c r="G788" s="5">
        <v>13104</v>
      </c>
      <c r="H788" s="6">
        <v>77</v>
      </c>
      <c r="I788">
        <v>624</v>
      </c>
      <c r="J788" s="23">
        <f t="shared" si="25"/>
        <v>2907.3407999999999</v>
      </c>
      <c r="K788" s="23">
        <f t="shared" si="26"/>
        <v>10196.6592</v>
      </c>
      <c r="L788" s="23"/>
    </row>
    <row r="789" spans="3:12" x14ac:dyDescent="0.2">
      <c r="C789" t="s">
        <v>53</v>
      </c>
      <c r="D789" t="s">
        <v>12</v>
      </c>
      <c r="E789" t="s">
        <v>19</v>
      </c>
      <c r="F789" s="4">
        <v>44273</v>
      </c>
      <c r="G789" s="5">
        <v>10241</v>
      </c>
      <c r="H789" s="6">
        <v>74</v>
      </c>
      <c r="I789">
        <v>366</v>
      </c>
      <c r="J789" s="23">
        <f t="shared" si="25"/>
        <v>2888.1426000000001</v>
      </c>
      <c r="K789" s="23">
        <f t="shared" si="26"/>
        <v>7352.8573999999999</v>
      </c>
      <c r="L789" s="23"/>
    </row>
    <row r="790" spans="3:12" x14ac:dyDescent="0.2">
      <c r="C790" t="s">
        <v>18</v>
      </c>
      <c r="D790" t="s">
        <v>24</v>
      </c>
      <c r="E790" t="s">
        <v>22</v>
      </c>
      <c r="F790" s="4">
        <v>44274</v>
      </c>
      <c r="G790" s="5">
        <v>1904</v>
      </c>
      <c r="H790" s="6">
        <v>316</v>
      </c>
      <c r="I790">
        <v>112</v>
      </c>
      <c r="J790" s="23">
        <f t="shared" si="25"/>
        <v>77.929599999999994</v>
      </c>
      <c r="K790" s="23">
        <f t="shared" si="26"/>
        <v>1826.0704000000001</v>
      </c>
      <c r="L790" s="23"/>
    </row>
    <row r="791" spans="3:12" x14ac:dyDescent="0.2">
      <c r="C791" t="s">
        <v>44</v>
      </c>
      <c r="D791" t="s">
        <v>12</v>
      </c>
      <c r="E791" t="s">
        <v>55</v>
      </c>
      <c r="F791" s="4">
        <v>44274</v>
      </c>
      <c r="G791" s="5">
        <v>4116</v>
      </c>
      <c r="H791" s="6">
        <v>89</v>
      </c>
      <c r="I791">
        <v>217</v>
      </c>
      <c r="J791" s="23">
        <f t="shared" si="25"/>
        <v>1089.2965999999999</v>
      </c>
      <c r="K791" s="23">
        <f t="shared" si="26"/>
        <v>3026.7034000000003</v>
      </c>
      <c r="L791" s="23"/>
    </row>
    <row r="792" spans="3:12" x14ac:dyDescent="0.2">
      <c r="C792" t="s">
        <v>41</v>
      </c>
      <c r="D792" t="s">
        <v>12</v>
      </c>
      <c r="E792" t="s">
        <v>40</v>
      </c>
      <c r="F792" s="4">
        <v>44274</v>
      </c>
      <c r="G792" s="5">
        <v>1302</v>
      </c>
      <c r="H792" s="6">
        <v>24</v>
      </c>
      <c r="I792">
        <v>55</v>
      </c>
      <c r="J792" s="23">
        <f t="shared" si="25"/>
        <v>506.47300000000001</v>
      </c>
      <c r="K792" s="23">
        <f t="shared" si="26"/>
        <v>795.52700000000004</v>
      </c>
      <c r="L792" s="23"/>
    </row>
    <row r="793" spans="3:12" x14ac:dyDescent="0.2">
      <c r="C793" t="s">
        <v>57</v>
      </c>
      <c r="D793" t="s">
        <v>12</v>
      </c>
      <c r="E793" t="s">
        <v>40</v>
      </c>
      <c r="F793" s="4">
        <v>44274</v>
      </c>
      <c r="G793" s="5">
        <v>4606</v>
      </c>
      <c r="H793" s="6">
        <v>186</v>
      </c>
      <c r="I793">
        <v>210</v>
      </c>
      <c r="J793" s="23">
        <f t="shared" si="25"/>
        <v>1933.806</v>
      </c>
      <c r="K793" s="23">
        <f t="shared" si="26"/>
        <v>2672.194</v>
      </c>
      <c r="L793" s="23"/>
    </row>
    <row r="794" spans="3:12" x14ac:dyDescent="0.2">
      <c r="C794" t="s">
        <v>39</v>
      </c>
      <c r="D794" t="s">
        <v>21</v>
      </c>
      <c r="E794" t="s">
        <v>37</v>
      </c>
      <c r="F794" s="4">
        <v>44274</v>
      </c>
      <c r="G794" s="5">
        <v>8526</v>
      </c>
      <c r="H794" s="6">
        <v>153</v>
      </c>
      <c r="I794">
        <v>569</v>
      </c>
      <c r="J794" s="23">
        <f t="shared" si="25"/>
        <v>1604.2955000000002</v>
      </c>
      <c r="K794" s="23">
        <f t="shared" si="26"/>
        <v>6921.7044999999998</v>
      </c>
      <c r="L794" s="23"/>
    </row>
    <row r="795" spans="3:12" x14ac:dyDescent="0.2">
      <c r="C795" t="s">
        <v>18</v>
      </c>
      <c r="D795" t="s">
        <v>12</v>
      </c>
      <c r="E795" t="s">
        <v>29</v>
      </c>
      <c r="F795" s="4">
        <v>44277</v>
      </c>
      <c r="G795" s="5">
        <v>13832</v>
      </c>
      <c r="H795" s="6">
        <v>187</v>
      </c>
      <c r="I795">
        <v>577</v>
      </c>
      <c r="J795" s="23">
        <f t="shared" si="25"/>
        <v>518.72299999999996</v>
      </c>
      <c r="K795" s="23">
        <f t="shared" si="26"/>
        <v>13313.277</v>
      </c>
      <c r="L795" s="23"/>
    </row>
    <row r="796" spans="3:12" x14ac:dyDescent="0.2">
      <c r="C796" t="s">
        <v>57</v>
      </c>
      <c r="D796" t="s">
        <v>24</v>
      </c>
      <c r="E796" t="s">
        <v>29</v>
      </c>
      <c r="F796" s="4">
        <v>44277</v>
      </c>
      <c r="G796" s="5">
        <v>10962</v>
      </c>
      <c r="H796" s="6">
        <v>24</v>
      </c>
      <c r="I796">
        <v>392</v>
      </c>
      <c r="J796" s="23">
        <f t="shared" si="25"/>
        <v>352.40800000000002</v>
      </c>
      <c r="K796" s="23">
        <f t="shared" si="26"/>
        <v>10609.592000000001</v>
      </c>
      <c r="L796" s="23"/>
    </row>
    <row r="797" spans="3:12" x14ac:dyDescent="0.2">
      <c r="C797" t="s">
        <v>33</v>
      </c>
      <c r="D797" t="s">
        <v>21</v>
      </c>
      <c r="E797" t="s">
        <v>35</v>
      </c>
      <c r="F797" s="4">
        <v>44277</v>
      </c>
      <c r="G797" s="5">
        <v>5383</v>
      </c>
      <c r="H797" s="6">
        <v>212</v>
      </c>
      <c r="I797">
        <v>317</v>
      </c>
      <c r="J797" s="23">
        <f t="shared" si="25"/>
        <v>718.1952</v>
      </c>
      <c r="K797" s="23">
        <f t="shared" si="26"/>
        <v>4664.8047999999999</v>
      </c>
      <c r="L797" s="23"/>
    </row>
    <row r="798" spans="3:12" x14ac:dyDescent="0.2">
      <c r="C798" t="s">
        <v>39</v>
      </c>
      <c r="D798" t="s">
        <v>26</v>
      </c>
      <c r="E798" t="s">
        <v>17</v>
      </c>
      <c r="F798" s="4">
        <v>44277</v>
      </c>
      <c r="G798" s="5">
        <v>2856</v>
      </c>
      <c r="H798" s="6">
        <v>138</v>
      </c>
      <c r="I798">
        <v>179</v>
      </c>
      <c r="J798" s="23">
        <f t="shared" si="25"/>
        <v>1088.5169000000001</v>
      </c>
      <c r="K798" s="23">
        <f t="shared" si="26"/>
        <v>1767.4830999999999</v>
      </c>
      <c r="L798" s="23"/>
    </row>
    <row r="799" spans="3:12" x14ac:dyDescent="0.2">
      <c r="C799" t="s">
        <v>18</v>
      </c>
      <c r="D799" t="s">
        <v>15</v>
      </c>
      <c r="E799" t="s">
        <v>27</v>
      </c>
      <c r="F799" s="4">
        <v>44277</v>
      </c>
      <c r="G799" s="5">
        <v>2954</v>
      </c>
      <c r="H799" s="6">
        <v>143</v>
      </c>
      <c r="I799">
        <v>96</v>
      </c>
      <c r="J799" s="23">
        <f t="shared" si="25"/>
        <v>169.2</v>
      </c>
      <c r="K799" s="23">
        <f t="shared" si="26"/>
        <v>2784.8</v>
      </c>
      <c r="L799" s="23"/>
    </row>
    <row r="800" spans="3:12" x14ac:dyDescent="0.2">
      <c r="C800" t="s">
        <v>58</v>
      </c>
      <c r="D800" t="s">
        <v>15</v>
      </c>
      <c r="E800" t="s">
        <v>40</v>
      </c>
      <c r="F800" s="4">
        <v>44277</v>
      </c>
      <c r="G800" s="5">
        <v>14385</v>
      </c>
      <c r="H800" s="6">
        <v>230</v>
      </c>
      <c r="I800">
        <v>600</v>
      </c>
      <c r="J800" s="23">
        <f t="shared" si="25"/>
        <v>5525.1600000000008</v>
      </c>
      <c r="K800" s="23">
        <f t="shared" si="26"/>
        <v>8859.84</v>
      </c>
      <c r="L800" s="23"/>
    </row>
    <row r="801" spans="3:12" x14ac:dyDescent="0.2">
      <c r="C801" t="s">
        <v>28</v>
      </c>
      <c r="D801" t="s">
        <v>24</v>
      </c>
      <c r="E801" t="s">
        <v>37</v>
      </c>
      <c r="F801" s="4">
        <v>44277</v>
      </c>
      <c r="G801" s="5">
        <v>10346</v>
      </c>
      <c r="H801" s="6">
        <v>88</v>
      </c>
      <c r="I801">
        <v>647</v>
      </c>
      <c r="J801" s="23">
        <f t="shared" si="25"/>
        <v>1824.2165</v>
      </c>
      <c r="K801" s="23">
        <f t="shared" si="26"/>
        <v>8521.7834999999995</v>
      </c>
      <c r="L801" s="23"/>
    </row>
    <row r="802" spans="3:12" x14ac:dyDescent="0.2">
      <c r="C802" t="s">
        <v>59</v>
      </c>
      <c r="D802" t="s">
        <v>21</v>
      </c>
      <c r="E802" t="s">
        <v>55</v>
      </c>
      <c r="F802" s="4">
        <v>44277</v>
      </c>
      <c r="G802" s="5">
        <v>1568</v>
      </c>
      <c r="H802" s="6">
        <v>199</v>
      </c>
      <c r="I802">
        <v>83</v>
      </c>
      <c r="J802" s="23">
        <f t="shared" si="25"/>
        <v>416.64339999999999</v>
      </c>
      <c r="K802" s="23">
        <f t="shared" si="26"/>
        <v>1151.3566000000001</v>
      </c>
      <c r="L802" s="23"/>
    </row>
    <row r="803" spans="3:12" x14ac:dyDescent="0.2">
      <c r="C803" t="s">
        <v>47</v>
      </c>
      <c r="D803" t="s">
        <v>24</v>
      </c>
      <c r="E803" t="s">
        <v>27</v>
      </c>
      <c r="F803" s="4">
        <v>44277</v>
      </c>
      <c r="G803" s="5">
        <v>3682</v>
      </c>
      <c r="H803" s="6">
        <v>152</v>
      </c>
      <c r="I803">
        <v>148</v>
      </c>
      <c r="J803" s="23">
        <f t="shared" si="25"/>
        <v>260.84999999999997</v>
      </c>
      <c r="K803" s="23">
        <f t="shared" si="26"/>
        <v>3421.15</v>
      </c>
      <c r="L803" s="23"/>
    </row>
    <row r="804" spans="3:12" x14ac:dyDescent="0.2">
      <c r="C804" t="s">
        <v>11</v>
      </c>
      <c r="D804" t="s">
        <v>21</v>
      </c>
      <c r="E804" t="s">
        <v>38</v>
      </c>
      <c r="F804" s="4">
        <v>44277</v>
      </c>
      <c r="G804" s="5">
        <v>5544</v>
      </c>
      <c r="H804" s="6">
        <v>162</v>
      </c>
      <c r="I804">
        <v>185</v>
      </c>
      <c r="J804" s="23">
        <f t="shared" si="25"/>
        <v>1173.1959999999999</v>
      </c>
      <c r="K804" s="23">
        <f t="shared" si="26"/>
        <v>4370.8040000000001</v>
      </c>
      <c r="L804" s="23"/>
    </row>
    <row r="805" spans="3:12" x14ac:dyDescent="0.2">
      <c r="C805" t="s">
        <v>11</v>
      </c>
      <c r="D805" t="s">
        <v>15</v>
      </c>
      <c r="E805" t="s">
        <v>38</v>
      </c>
      <c r="F805" s="4">
        <v>44277</v>
      </c>
      <c r="G805" s="5">
        <v>252</v>
      </c>
      <c r="H805" s="6">
        <v>48</v>
      </c>
      <c r="I805">
        <v>10</v>
      </c>
      <c r="J805" s="23">
        <f t="shared" si="25"/>
        <v>63.415999999999997</v>
      </c>
      <c r="K805" s="23">
        <f t="shared" si="26"/>
        <v>188.584</v>
      </c>
      <c r="L805" s="23"/>
    </row>
    <row r="806" spans="3:12" x14ac:dyDescent="0.2">
      <c r="C806" t="s">
        <v>30</v>
      </c>
      <c r="D806" t="s">
        <v>12</v>
      </c>
      <c r="E806" t="s">
        <v>16</v>
      </c>
      <c r="F806" s="4">
        <v>44277</v>
      </c>
      <c r="G806" s="5">
        <v>6230</v>
      </c>
      <c r="H806" s="6">
        <v>68</v>
      </c>
      <c r="I806">
        <v>271</v>
      </c>
      <c r="J806" s="23">
        <f t="shared" si="25"/>
        <v>1262.6432</v>
      </c>
      <c r="K806" s="23">
        <f t="shared" si="26"/>
        <v>4967.3567999999996</v>
      </c>
      <c r="L806" s="23"/>
    </row>
    <row r="807" spans="3:12" x14ac:dyDescent="0.2">
      <c r="C807" t="s">
        <v>44</v>
      </c>
      <c r="D807" t="s">
        <v>9</v>
      </c>
      <c r="E807" t="s">
        <v>38</v>
      </c>
      <c r="F807" s="4">
        <v>44278</v>
      </c>
      <c r="G807" s="5">
        <v>3724</v>
      </c>
      <c r="H807" s="6">
        <v>37</v>
      </c>
      <c r="I807">
        <v>129</v>
      </c>
      <c r="J807" s="23">
        <f t="shared" si="25"/>
        <v>818.06639999999993</v>
      </c>
      <c r="K807" s="23">
        <f t="shared" si="26"/>
        <v>2905.9336000000003</v>
      </c>
      <c r="L807" s="23"/>
    </row>
    <row r="808" spans="3:12" x14ac:dyDescent="0.2">
      <c r="C808" t="s">
        <v>11</v>
      </c>
      <c r="D808" t="s">
        <v>9</v>
      </c>
      <c r="E808" t="s">
        <v>46</v>
      </c>
      <c r="F808" s="4">
        <v>44278</v>
      </c>
      <c r="G808" s="5">
        <v>5544</v>
      </c>
      <c r="H808" s="6">
        <v>59</v>
      </c>
      <c r="I808">
        <v>427</v>
      </c>
      <c r="J808" s="23">
        <f t="shared" si="25"/>
        <v>680.42449999999997</v>
      </c>
      <c r="K808" s="23">
        <f t="shared" si="26"/>
        <v>4863.5754999999999</v>
      </c>
      <c r="L808" s="23"/>
    </row>
    <row r="809" spans="3:12" x14ac:dyDescent="0.2">
      <c r="C809" t="s">
        <v>8</v>
      </c>
      <c r="D809" t="s">
        <v>24</v>
      </c>
      <c r="E809" t="s">
        <v>10</v>
      </c>
      <c r="F809" s="4">
        <v>44278</v>
      </c>
      <c r="G809" s="5">
        <v>8624</v>
      </c>
      <c r="H809" s="6">
        <v>54</v>
      </c>
      <c r="I809">
        <v>392</v>
      </c>
      <c r="J809" s="23">
        <f t="shared" si="25"/>
        <v>2390.5336000000002</v>
      </c>
      <c r="K809" s="23">
        <f t="shared" si="26"/>
        <v>6233.4663999999993</v>
      </c>
      <c r="L809" s="23"/>
    </row>
    <row r="810" spans="3:12" x14ac:dyDescent="0.2">
      <c r="C810" t="s">
        <v>20</v>
      </c>
      <c r="D810" t="s">
        <v>21</v>
      </c>
      <c r="E810" t="s">
        <v>49</v>
      </c>
      <c r="F810" s="4">
        <v>44278</v>
      </c>
      <c r="G810" s="5">
        <v>4627</v>
      </c>
      <c r="H810" s="6">
        <v>135</v>
      </c>
      <c r="I810">
        <v>515</v>
      </c>
      <c r="J810" s="23">
        <f t="shared" si="25"/>
        <v>1442</v>
      </c>
      <c r="K810" s="23">
        <f t="shared" si="26"/>
        <v>3185</v>
      </c>
      <c r="L810" s="23"/>
    </row>
    <row r="811" spans="3:12" x14ac:dyDescent="0.2">
      <c r="C811" t="s">
        <v>8</v>
      </c>
      <c r="D811" t="s">
        <v>26</v>
      </c>
      <c r="E811" t="s">
        <v>46</v>
      </c>
      <c r="F811" s="4">
        <v>44278</v>
      </c>
      <c r="G811" s="5">
        <v>13237</v>
      </c>
      <c r="H811" s="6">
        <v>374</v>
      </c>
      <c r="I811">
        <v>1019</v>
      </c>
      <c r="J811" s="23">
        <f t="shared" si="25"/>
        <v>1623.7764999999999</v>
      </c>
      <c r="K811" s="23">
        <f t="shared" si="26"/>
        <v>11613.2235</v>
      </c>
      <c r="L811" s="23"/>
    </row>
    <row r="812" spans="3:12" x14ac:dyDescent="0.2">
      <c r="C812" t="s">
        <v>56</v>
      </c>
      <c r="D812" t="s">
        <v>12</v>
      </c>
      <c r="E812" t="s">
        <v>35</v>
      </c>
      <c r="F812" s="4">
        <v>44278</v>
      </c>
      <c r="G812" s="5">
        <v>3143</v>
      </c>
      <c r="H812" s="6">
        <v>298</v>
      </c>
      <c r="I812">
        <v>158</v>
      </c>
      <c r="J812" s="23">
        <f t="shared" si="25"/>
        <v>357.96480000000003</v>
      </c>
      <c r="K812" s="23">
        <f t="shared" si="26"/>
        <v>2785.0351999999998</v>
      </c>
      <c r="L812" s="23"/>
    </row>
    <row r="813" spans="3:12" x14ac:dyDescent="0.2">
      <c r="C813" t="s">
        <v>34</v>
      </c>
      <c r="D813" t="s">
        <v>12</v>
      </c>
      <c r="E813" t="s">
        <v>27</v>
      </c>
      <c r="F813" s="4">
        <v>44278</v>
      </c>
      <c r="G813" s="5">
        <v>8631</v>
      </c>
      <c r="H813" s="6">
        <v>83</v>
      </c>
      <c r="I813">
        <v>376</v>
      </c>
      <c r="J813" s="23">
        <f t="shared" si="25"/>
        <v>662.69999999999993</v>
      </c>
      <c r="K813" s="23">
        <f t="shared" si="26"/>
        <v>7968.3</v>
      </c>
      <c r="L813" s="23"/>
    </row>
    <row r="814" spans="3:12" x14ac:dyDescent="0.2">
      <c r="C814" t="s">
        <v>30</v>
      </c>
      <c r="D814" t="s">
        <v>12</v>
      </c>
      <c r="E814" t="s">
        <v>45</v>
      </c>
      <c r="F814" s="4">
        <v>44278</v>
      </c>
      <c r="G814" s="5">
        <v>4886</v>
      </c>
      <c r="H814" s="6">
        <v>343</v>
      </c>
      <c r="I814">
        <v>288</v>
      </c>
      <c r="J814" s="23">
        <f t="shared" si="25"/>
        <v>3303.0144</v>
      </c>
      <c r="K814" s="23">
        <f t="shared" si="26"/>
        <v>1582.9856</v>
      </c>
      <c r="L814" s="23"/>
    </row>
    <row r="815" spans="3:12" x14ac:dyDescent="0.2">
      <c r="C815" t="s">
        <v>32</v>
      </c>
      <c r="D815" t="s">
        <v>9</v>
      </c>
      <c r="E815" t="s">
        <v>51</v>
      </c>
      <c r="F815" s="4">
        <v>44278</v>
      </c>
      <c r="G815" s="5">
        <v>5012</v>
      </c>
      <c r="H815" s="6">
        <v>71</v>
      </c>
      <c r="I815">
        <v>295</v>
      </c>
      <c r="J815" s="23">
        <f t="shared" si="25"/>
        <v>3937.8074999999999</v>
      </c>
      <c r="K815" s="23">
        <f t="shared" si="26"/>
        <v>1074.1925000000001</v>
      </c>
      <c r="L815" s="23"/>
    </row>
    <row r="816" spans="3:12" x14ac:dyDescent="0.2">
      <c r="C816" t="s">
        <v>23</v>
      </c>
      <c r="D816" t="s">
        <v>15</v>
      </c>
      <c r="E816" t="s">
        <v>35</v>
      </c>
      <c r="F816" s="4">
        <v>44278</v>
      </c>
      <c r="G816" s="5">
        <v>7847</v>
      </c>
      <c r="H816" s="6">
        <v>353</v>
      </c>
      <c r="I816">
        <v>462</v>
      </c>
      <c r="J816" s="23">
        <f t="shared" si="25"/>
        <v>1046.7072000000001</v>
      </c>
      <c r="K816" s="23">
        <f t="shared" si="26"/>
        <v>6800.2928000000002</v>
      </c>
      <c r="L816" s="23"/>
    </row>
    <row r="817" spans="3:12" x14ac:dyDescent="0.2">
      <c r="C817" t="s">
        <v>8</v>
      </c>
      <c r="D817" t="s">
        <v>12</v>
      </c>
      <c r="E817" t="s">
        <v>49</v>
      </c>
      <c r="F817" s="4">
        <v>44279</v>
      </c>
      <c r="G817" s="5">
        <v>2709</v>
      </c>
      <c r="H817" s="6">
        <v>203</v>
      </c>
      <c r="I817">
        <v>301</v>
      </c>
      <c r="J817" s="23">
        <f t="shared" si="25"/>
        <v>842.8</v>
      </c>
      <c r="K817" s="23">
        <f t="shared" si="26"/>
        <v>1866.2</v>
      </c>
      <c r="L817" s="23"/>
    </row>
    <row r="818" spans="3:12" x14ac:dyDescent="0.2">
      <c r="C818" t="s">
        <v>23</v>
      </c>
      <c r="D818" t="s">
        <v>24</v>
      </c>
      <c r="E818" t="s">
        <v>31</v>
      </c>
      <c r="F818" s="4">
        <v>44279</v>
      </c>
      <c r="G818" s="5">
        <v>8918</v>
      </c>
      <c r="H818" s="6">
        <v>295</v>
      </c>
      <c r="I818">
        <v>372</v>
      </c>
      <c r="J818" s="23">
        <f t="shared" si="25"/>
        <v>693.85439999999994</v>
      </c>
      <c r="K818" s="23">
        <f t="shared" si="26"/>
        <v>8224.1455999999998</v>
      </c>
      <c r="L818" s="23"/>
    </row>
    <row r="819" spans="3:12" x14ac:dyDescent="0.2">
      <c r="C819" t="s">
        <v>11</v>
      </c>
      <c r="D819" t="s">
        <v>24</v>
      </c>
      <c r="E819" t="s">
        <v>29</v>
      </c>
      <c r="F819" s="4">
        <v>44279</v>
      </c>
      <c r="G819" s="5">
        <v>11942</v>
      </c>
      <c r="H819" s="6">
        <v>436</v>
      </c>
      <c r="I819">
        <v>543</v>
      </c>
      <c r="J819" s="23">
        <f t="shared" si="25"/>
        <v>488.15700000000004</v>
      </c>
      <c r="K819" s="23">
        <f t="shared" si="26"/>
        <v>11453.843000000001</v>
      </c>
      <c r="L819" s="23"/>
    </row>
    <row r="820" spans="3:12" x14ac:dyDescent="0.2">
      <c r="C820" t="s">
        <v>56</v>
      </c>
      <c r="D820" t="s">
        <v>24</v>
      </c>
      <c r="E820" t="s">
        <v>50</v>
      </c>
      <c r="F820" s="4">
        <v>44279</v>
      </c>
      <c r="G820" s="5">
        <v>19173</v>
      </c>
      <c r="H820" s="6">
        <v>42</v>
      </c>
      <c r="I820">
        <v>1279</v>
      </c>
      <c r="J820" s="23">
        <f t="shared" si="25"/>
        <v>10542.669100000001</v>
      </c>
      <c r="K820" s="23">
        <f t="shared" si="26"/>
        <v>8630.330899999999</v>
      </c>
      <c r="L820" s="23"/>
    </row>
    <row r="821" spans="3:12" x14ac:dyDescent="0.2">
      <c r="C821" t="s">
        <v>52</v>
      </c>
      <c r="D821" t="s">
        <v>21</v>
      </c>
      <c r="E821" t="s">
        <v>29</v>
      </c>
      <c r="F821" s="4">
        <v>44279</v>
      </c>
      <c r="G821" s="5">
        <v>2590</v>
      </c>
      <c r="H821" s="6">
        <v>209</v>
      </c>
      <c r="I821">
        <v>87</v>
      </c>
      <c r="J821" s="23">
        <f t="shared" si="25"/>
        <v>78.213000000000008</v>
      </c>
      <c r="K821" s="23">
        <f t="shared" si="26"/>
        <v>2511.7869999999998</v>
      </c>
      <c r="L821" s="23"/>
    </row>
    <row r="822" spans="3:12" x14ac:dyDescent="0.2">
      <c r="C822" t="s">
        <v>52</v>
      </c>
      <c r="D822" t="s">
        <v>9</v>
      </c>
      <c r="E822" t="s">
        <v>10</v>
      </c>
      <c r="F822" s="4">
        <v>44279</v>
      </c>
      <c r="G822" s="5">
        <v>2555</v>
      </c>
      <c r="H822" s="6">
        <v>73</v>
      </c>
      <c r="I822">
        <v>160</v>
      </c>
      <c r="J822" s="23">
        <f t="shared" si="25"/>
        <v>975.72800000000007</v>
      </c>
      <c r="K822" s="23">
        <f t="shared" si="26"/>
        <v>1579.2719999999999</v>
      </c>
      <c r="L822" s="23"/>
    </row>
    <row r="823" spans="3:12" x14ac:dyDescent="0.2">
      <c r="C823" t="s">
        <v>28</v>
      </c>
      <c r="D823" t="s">
        <v>26</v>
      </c>
      <c r="E823" t="s">
        <v>35</v>
      </c>
      <c r="F823" s="4">
        <v>44279</v>
      </c>
      <c r="G823" s="5">
        <v>861</v>
      </c>
      <c r="H823" s="6">
        <v>80</v>
      </c>
      <c r="I823">
        <v>46</v>
      </c>
      <c r="J823" s="23">
        <f t="shared" si="25"/>
        <v>104.2176</v>
      </c>
      <c r="K823" s="23">
        <f t="shared" si="26"/>
        <v>756.78240000000005</v>
      </c>
      <c r="L823" s="23"/>
    </row>
    <row r="824" spans="3:12" x14ac:dyDescent="0.2">
      <c r="C824" t="s">
        <v>53</v>
      </c>
      <c r="D824" t="s">
        <v>26</v>
      </c>
      <c r="E824" t="s">
        <v>29</v>
      </c>
      <c r="F824" s="4">
        <v>44279</v>
      </c>
      <c r="G824" s="5">
        <v>11956</v>
      </c>
      <c r="H824" s="6">
        <v>282</v>
      </c>
      <c r="I824">
        <v>544</v>
      </c>
      <c r="J824" s="23">
        <f t="shared" si="25"/>
        <v>489.05600000000004</v>
      </c>
      <c r="K824" s="23">
        <f t="shared" si="26"/>
        <v>11466.944</v>
      </c>
      <c r="L824" s="23"/>
    </row>
    <row r="825" spans="3:12" x14ac:dyDescent="0.2">
      <c r="C825" t="s">
        <v>53</v>
      </c>
      <c r="D825" t="s">
        <v>9</v>
      </c>
      <c r="E825" t="s">
        <v>50</v>
      </c>
      <c r="F825" s="4">
        <v>44279</v>
      </c>
      <c r="G825" s="5">
        <v>8589</v>
      </c>
      <c r="H825" s="6">
        <v>226</v>
      </c>
      <c r="I825">
        <v>661</v>
      </c>
      <c r="J825" s="23">
        <f t="shared" si="25"/>
        <v>5448.5569000000005</v>
      </c>
      <c r="K825" s="23">
        <f t="shared" si="26"/>
        <v>3140.4430999999995</v>
      </c>
      <c r="L825" s="23"/>
    </row>
    <row r="826" spans="3:12" x14ac:dyDescent="0.2">
      <c r="C826" t="s">
        <v>58</v>
      </c>
      <c r="D826" t="s">
        <v>24</v>
      </c>
      <c r="E826" t="s">
        <v>43</v>
      </c>
      <c r="F826" s="4">
        <v>44279</v>
      </c>
      <c r="G826" s="5">
        <v>6496</v>
      </c>
      <c r="H826" s="6">
        <v>196</v>
      </c>
      <c r="I826">
        <v>361</v>
      </c>
      <c r="J826" s="23">
        <f t="shared" si="25"/>
        <v>1699.0465000000002</v>
      </c>
      <c r="K826" s="23">
        <f t="shared" si="26"/>
        <v>4796.9534999999996</v>
      </c>
      <c r="L826" s="23"/>
    </row>
    <row r="827" spans="3:12" x14ac:dyDescent="0.2">
      <c r="C827" t="s">
        <v>23</v>
      </c>
      <c r="D827" t="s">
        <v>12</v>
      </c>
      <c r="E827" t="s">
        <v>31</v>
      </c>
      <c r="F827" s="4">
        <v>44279</v>
      </c>
      <c r="G827" s="5">
        <v>5299</v>
      </c>
      <c r="H827" s="6">
        <v>203</v>
      </c>
      <c r="I827">
        <v>204</v>
      </c>
      <c r="J827" s="23">
        <f t="shared" si="25"/>
        <v>380.50079999999997</v>
      </c>
      <c r="K827" s="23">
        <f t="shared" si="26"/>
        <v>4918.4992000000002</v>
      </c>
      <c r="L827" s="23"/>
    </row>
    <row r="828" spans="3:12" x14ac:dyDescent="0.2">
      <c r="C828" t="s">
        <v>54</v>
      </c>
      <c r="D828" t="s">
        <v>24</v>
      </c>
      <c r="E828" t="s">
        <v>45</v>
      </c>
      <c r="F828" s="4">
        <v>44279</v>
      </c>
      <c r="G828" s="5">
        <v>4858</v>
      </c>
      <c r="H828" s="6">
        <v>174</v>
      </c>
      <c r="I828">
        <v>324</v>
      </c>
      <c r="J828" s="23">
        <f t="shared" si="25"/>
        <v>3715.8912</v>
      </c>
      <c r="K828" s="23">
        <f t="shared" si="26"/>
        <v>1142.1088</v>
      </c>
      <c r="L828" s="23"/>
    </row>
    <row r="829" spans="3:12" x14ac:dyDescent="0.2">
      <c r="C829" t="s">
        <v>44</v>
      </c>
      <c r="D829" t="s">
        <v>9</v>
      </c>
      <c r="E829" t="s">
        <v>16</v>
      </c>
      <c r="F829" s="4">
        <v>44279</v>
      </c>
      <c r="G829" s="5">
        <v>357</v>
      </c>
      <c r="H829" s="6">
        <v>204</v>
      </c>
      <c r="I829">
        <v>19</v>
      </c>
      <c r="J829" s="23">
        <f t="shared" si="25"/>
        <v>88.524799999999999</v>
      </c>
      <c r="K829" s="23">
        <f t="shared" si="26"/>
        <v>268.47519999999997</v>
      </c>
      <c r="L829" s="23"/>
    </row>
    <row r="830" spans="3:12" x14ac:dyDescent="0.2">
      <c r="C830" t="s">
        <v>56</v>
      </c>
      <c r="D830" t="s">
        <v>21</v>
      </c>
      <c r="E830" t="s">
        <v>49</v>
      </c>
      <c r="F830" s="4">
        <v>44279</v>
      </c>
      <c r="G830" s="5">
        <v>5264</v>
      </c>
      <c r="H830" s="6">
        <v>182</v>
      </c>
      <c r="I830">
        <v>405</v>
      </c>
      <c r="J830" s="23">
        <f t="shared" si="25"/>
        <v>1134</v>
      </c>
      <c r="K830" s="23">
        <f t="shared" si="26"/>
        <v>4130</v>
      </c>
      <c r="L830" s="23"/>
    </row>
    <row r="831" spans="3:12" x14ac:dyDescent="0.2">
      <c r="C831" t="s">
        <v>41</v>
      </c>
      <c r="D831" t="s">
        <v>26</v>
      </c>
      <c r="E831" t="s">
        <v>40</v>
      </c>
      <c r="F831" s="4">
        <v>44279</v>
      </c>
      <c r="G831" s="5">
        <v>7896</v>
      </c>
      <c r="H831" s="6">
        <v>83</v>
      </c>
      <c r="I831">
        <v>304</v>
      </c>
      <c r="J831" s="23">
        <f t="shared" si="25"/>
        <v>2799.4144000000001</v>
      </c>
      <c r="K831" s="23">
        <f t="shared" si="26"/>
        <v>5096.5856000000003</v>
      </c>
      <c r="L831" s="23"/>
    </row>
    <row r="832" spans="3:12" x14ac:dyDescent="0.2">
      <c r="C832" t="s">
        <v>58</v>
      </c>
      <c r="D832" t="s">
        <v>15</v>
      </c>
      <c r="E832" t="s">
        <v>17</v>
      </c>
      <c r="F832" s="4">
        <v>44279</v>
      </c>
      <c r="G832" s="5">
        <v>9548</v>
      </c>
      <c r="H832" s="6">
        <v>173</v>
      </c>
      <c r="I832">
        <v>796</v>
      </c>
      <c r="J832" s="23">
        <f t="shared" si="25"/>
        <v>4840.5555999999997</v>
      </c>
      <c r="K832" s="23">
        <f t="shared" si="26"/>
        <v>4707.4444000000003</v>
      </c>
      <c r="L832" s="23"/>
    </row>
    <row r="833" spans="3:12" x14ac:dyDescent="0.2">
      <c r="C833" t="s">
        <v>56</v>
      </c>
      <c r="D833" t="s">
        <v>26</v>
      </c>
      <c r="E833" t="s">
        <v>10</v>
      </c>
      <c r="F833" s="4">
        <v>44279</v>
      </c>
      <c r="G833" s="5">
        <v>3024</v>
      </c>
      <c r="H833" s="6">
        <v>240</v>
      </c>
      <c r="I833">
        <v>178</v>
      </c>
      <c r="J833" s="23">
        <f t="shared" si="25"/>
        <v>1085.4974</v>
      </c>
      <c r="K833" s="23">
        <f t="shared" si="26"/>
        <v>1938.5026</v>
      </c>
      <c r="L833" s="23"/>
    </row>
    <row r="834" spans="3:12" x14ac:dyDescent="0.2">
      <c r="C834" t="s">
        <v>20</v>
      </c>
      <c r="D834" t="s">
        <v>9</v>
      </c>
      <c r="E834" t="s">
        <v>31</v>
      </c>
      <c r="F834" s="4">
        <v>44279</v>
      </c>
      <c r="G834" s="5">
        <v>12257</v>
      </c>
      <c r="H834" s="6">
        <v>365</v>
      </c>
      <c r="I834">
        <v>409</v>
      </c>
      <c r="J834" s="23">
        <f t="shared" si="25"/>
        <v>762.86680000000001</v>
      </c>
      <c r="K834" s="23">
        <f t="shared" si="26"/>
        <v>11494.1332</v>
      </c>
      <c r="L834" s="23"/>
    </row>
    <row r="835" spans="3:12" x14ac:dyDescent="0.2">
      <c r="C835" t="s">
        <v>58</v>
      </c>
      <c r="D835" t="s">
        <v>12</v>
      </c>
      <c r="E835" t="s">
        <v>31</v>
      </c>
      <c r="F835" s="4">
        <v>44279</v>
      </c>
      <c r="G835" s="5">
        <v>5327</v>
      </c>
      <c r="H835" s="6">
        <v>2</v>
      </c>
      <c r="I835">
        <v>184</v>
      </c>
      <c r="J835" s="23">
        <f t="shared" si="25"/>
        <v>343.1968</v>
      </c>
      <c r="K835" s="23">
        <f t="shared" si="26"/>
        <v>4983.8032000000003</v>
      </c>
      <c r="L835" s="23"/>
    </row>
    <row r="836" spans="3:12" x14ac:dyDescent="0.2">
      <c r="C836" t="s">
        <v>32</v>
      </c>
      <c r="D836" t="s">
        <v>24</v>
      </c>
      <c r="E836" t="s">
        <v>38</v>
      </c>
      <c r="F836" s="4">
        <v>44279</v>
      </c>
      <c r="G836" s="5">
        <v>784</v>
      </c>
      <c r="H836" s="6">
        <v>208</v>
      </c>
      <c r="I836">
        <v>33</v>
      </c>
      <c r="J836" s="23">
        <f t="shared" si="25"/>
        <v>209.27279999999999</v>
      </c>
      <c r="K836" s="23">
        <f t="shared" si="26"/>
        <v>574.72720000000004</v>
      </c>
      <c r="L836" s="23"/>
    </row>
    <row r="837" spans="3:12" x14ac:dyDescent="0.2">
      <c r="C837" t="s">
        <v>56</v>
      </c>
      <c r="D837" t="s">
        <v>24</v>
      </c>
      <c r="E837" t="s">
        <v>22</v>
      </c>
      <c r="F837" s="4">
        <v>44280</v>
      </c>
      <c r="G837" s="5">
        <v>5824</v>
      </c>
      <c r="H837" s="6">
        <v>248</v>
      </c>
      <c r="I837">
        <v>278</v>
      </c>
      <c r="J837" s="23">
        <f t="shared" si="25"/>
        <v>193.4324</v>
      </c>
      <c r="K837" s="23">
        <f t="shared" si="26"/>
        <v>5630.5676000000003</v>
      </c>
      <c r="L837" s="23"/>
    </row>
    <row r="838" spans="3:12" x14ac:dyDescent="0.2">
      <c r="C838" t="s">
        <v>39</v>
      </c>
      <c r="D838" t="s">
        <v>9</v>
      </c>
      <c r="E838" t="s">
        <v>43</v>
      </c>
      <c r="F838" s="4">
        <v>44280</v>
      </c>
      <c r="G838" s="5">
        <v>11354</v>
      </c>
      <c r="H838" s="6">
        <v>119</v>
      </c>
      <c r="I838">
        <v>494</v>
      </c>
      <c r="J838" s="23">
        <f t="shared" si="25"/>
        <v>2325.011</v>
      </c>
      <c r="K838" s="23">
        <f t="shared" si="26"/>
        <v>9028.9889999999996</v>
      </c>
      <c r="L838" s="23"/>
    </row>
    <row r="839" spans="3:12" x14ac:dyDescent="0.2">
      <c r="C839" t="s">
        <v>47</v>
      </c>
      <c r="D839" t="s">
        <v>12</v>
      </c>
      <c r="E839" t="s">
        <v>17</v>
      </c>
      <c r="F839" s="4">
        <v>44280</v>
      </c>
      <c r="G839" s="5">
        <v>7245</v>
      </c>
      <c r="H839" s="6">
        <v>185</v>
      </c>
      <c r="I839">
        <v>725</v>
      </c>
      <c r="J839" s="23">
        <f t="shared" ref="J839:J902" si="27">_xlfn.XLOOKUP(E839,$N$7:$N$28,$Q$7:$Q$28)*I839</f>
        <v>4408.7974999999997</v>
      </c>
      <c r="K839" s="23">
        <f t="shared" ref="K839:K902" si="28">G839-J839</f>
        <v>2836.2025000000003</v>
      </c>
      <c r="L839" s="23"/>
    </row>
    <row r="840" spans="3:12" x14ac:dyDescent="0.2">
      <c r="C840" t="s">
        <v>52</v>
      </c>
      <c r="D840" t="s">
        <v>9</v>
      </c>
      <c r="E840" t="s">
        <v>46</v>
      </c>
      <c r="F840" s="4">
        <v>44280</v>
      </c>
      <c r="G840" s="5">
        <v>2870</v>
      </c>
      <c r="H840" s="6">
        <v>480</v>
      </c>
      <c r="I840">
        <v>160</v>
      </c>
      <c r="J840" s="23">
        <f t="shared" si="27"/>
        <v>254.95999999999998</v>
      </c>
      <c r="K840" s="23">
        <f t="shared" si="28"/>
        <v>2615.04</v>
      </c>
      <c r="L840" s="23"/>
    </row>
    <row r="841" spans="3:12" x14ac:dyDescent="0.2">
      <c r="C841" t="s">
        <v>39</v>
      </c>
      <c r="D841" t="s">
        <v>9</v>
      </c>
      <c r="E841" t="s">
        <v>36</v>
      </c>
      <c r="F841" s="4">
        <v>44280</v>
      </c>
      <c r="G841" s="5">
        <v>721</v>
      </c>
      <c r="H841" s="6">
        <v>191</v>
      </c>
      <c r="I841">
        <v>91</v>
      </c>
      <c r="J841" s="23">
        <f t="shared" si="27"/>
        <v>799.61700000000008</v>
      </c>
      <c r="K841" s="23">
        <f t="shared" si="28"/>
        <v>-78.617000000000075</v>
      </c>
      <c r="L841" s="23"/>
    </row>
    <row r="842" spans="3:12" x14ac:dyDescent="0.2">
      <c r="C842" t="s">
        <v>33</v>
      </c>
      <c r="D842" t="s">
        <v>15</v>
      </c>
      <c r="E842" t="s">
        <v>31</v>
      </c>
      <c r="F842" s="4">
        <v>44280</v>
      </c>
      <c r="G842" s="5">
        <v>1274</v>
      </c>
      <c r="H842" s="6">
        <v>197</v>
      </c>
      <c r="I842">
        <v>42</v>
      </c>
      <c r="J842" s="23">
        <f t="shared" si="27"/>
        <v>78.338399999999993</v>
      </c>
      <c r="K842" s="23">
        <f t="shared" si="28"/>
        <v>1195.6615999999999</v>
      </c>
      <c r="L842" s="23"/>
    </row>
    <row r="843" spans="3:12" x14ac:dyDescent="0.2">
      <c r="C843" t="s">
        <v>44</v>
      </c>
      <c r="D843" t="s">
        <v>24</v>
      </c>
      <c r="E843" t="s">
        <v>51</v>
      </c>
      <c r="F843" s="4">
        <v>44280</v>
      </c>
      <c r="G843" s="5">
        <v>12187</v>
      </c>
      <c r="H843" s="6">
        <v>266</v>
      </c>
      <c r="I843">
        <v>717</v>
      </c>
      <c r="J843" s="23">
        <f t="shared" si="27"/>
        <v>9570.8744999999999</v>
      </c>
      <c r="K843" s="23">
        <f t="shared" si="28"/>
        <v>2616.1255000000001</v>
      </c>
      <c r="L843" s="23"/>
    </row>
    <row r="844" spans="3:12" x14ac:dyDescent="0.2">
      <c r="C844" t="s">
        <v>18</v>
      </c>
      <c r="D844" t="s">
        <v>9</v>
      </c>
      <c r="E844" t="s">
        <v>35</v>
      </c>
      <c r="F844" s="4">
        <v>44280</v>
      </c>
      <c r="G844" s="5">
        <v>17969</v>
      </c>
      <c r="H844" s="6">
        <v>77</v>
      </c>
      <c r="I844">
        <v>899</v>
      </c>
      <c r="J844" s="23">
        <f t="shared" si="27"/>
        <v>2036.7744</v>
      </c>
      <c r="K844" s="23">
        <f t="shared" si="28"/>
        <v>15932.2256</v>
      </c>
      <c r="L844" s="23"/>
    </row>
    <row r="845" spans="3:12" x14ac:dyDescent="0.2">
      <c r="C845" t="s">
        <v>18</v>
      </c>
      <c r="D845" t="s">
        <v>26</v>
      </c>
      <c r="E845" t="s">
        <v>29</v>
      </c>
      <c r="F845" s="4">
        <v>44280</v>
      </c>
      <c r="G845" s="5">
        <v>2471</v>
      </c>
      <c r="H845" s="6">
        <v>174</v>
      </c>
      <c r="I845">
        <v>103</v>
      </c>
      <c r="J845" s="23">
        <f t="shared" si="27"/>
        <v>92.597000000000008</v>
      </c>
      <c r="K845" s="23">
        <f t="shared" si="28"/>
        <v>2378.4029999999998</v>
      </c>
      <c r="L845" s="23"/>
    </row>
    <row r="846" spans="3:12" x14ac:dyDescent="0.2">
      <c r="C846" t="s">
        <v>54</v>
      </c>
      <c r="D846" t="s">
        <v>24</v>
      </c>
      <c r="E846" t="s">
        <v>22</v>
      </c>
      <c r="F846" s="4">
        <v>44280</v>
      </c>
      <c r="G846" s="5">
        <v>2296</v>
      </c>
      <c r="H846" s="6">
        <v>52</v>
      </c>
      <c r="I846">
        <v>100</v>
      </c>
      <c r="J846" s="23">
        <f t="shared" si="27"/>
        <v>69.58</v>
      </c>
      <c r="K846" s="23">
        <f t="shared" si="28"/>
        <v>2226.42</v>
      </c>
      <c r="L846" s="23"/>
    </row>
    <row r="847" spans="3:12" x14ac:dyDescent="0.2">
      <c r="C847" t="s">
        <v>60</v>
      </c>
      <c r="D847" t="s">
        <v>9</v>
      </c>
      <c r="E847" t="s">
        <v>51</v>
      </c>
      <c r="F847" s="4">
        <v>44280</v>
      </c>
      <c r="G847" s="5">
        <v>10801</v>
      </c>
      <c r="H847" s="6">
        <v>35</v>
      </c>
      <c r="I847">
        <v>636</v>
      </c>
      <c r="J847" s="23">
        <f t="shared" si="27"/>
        <v>8489.6460000000006</v>
      </c>
      <c r="K847" s="23">
        <f t="shared" si="28"/>
        <v>2311.3539999999994</v>
      </c>
      <c r="L847" s="23"/>
    </row>
    <row r="848" spans="3:12" x14ac:dyDescent="0.2">
      <c r="C848" t="s">
        <v>8</v>
      </c>
      <c r="D848" t="s">
        <v>26</v>
      </c>
      <c r="E848" t="s">
        <v>42</v>
      </c>
      <c r="F848" s="4">
        <v>44280</v>
      </c>
      <c r="G848" s="5">
        <v>3031</v>
      </c>
      <c r="H848" s="6">
        <v>49</v>
      </c>
      <c r="I848">
        <v>117</v>
      </c>
      <c r="J848" s="23">
        <f t="shared" si="27"/>
        <v>289.85579999999999</v>
      </c>
      <c r="K848" s="23">
        <f t="shared" si="28"/>
        <v>2741.1442000000002</v>
      </c>
      <c r="L848" s="23"/>
    </row>
    <row r="849" spans="3:12" x14ac:dyDescent="0.2">
      <c r="C849" t="s">
        <v>8</v>
      </c>
      <c r="D849" t="s">
        <v>15</v>
      </c>
      <c r="E849" t="s">
        <v>46</v>
      </c>
      <c r="F849" s="4">
        <v>44280</v>
      </c>
      <c r="G849" s="5">
        <v>112</v>
      </c>
      <c r="H849" s="6">
        <v>252</v>
      </c>
      <c r="I849">
        <v>11</v>
      </c>
      <c r="J849" s="23">
        <f t="shared" si="27"/>
        <v>17.528499999999998</v>
      </c>
      <c r="K849" s="23">
        <f t="shared" si="28"/>
        <v>94.471500000000006</v>
      </c>
      <c r="L849" s="23"/>
    </row>
    <row r="850" spans="3:12" x14ac:dyDescent="0.2">
      <c r="C850" t="s">
        <v>57</v>
      </c>
      <c r="D850" t="s">
        <v>26</v>
      </c>
      <c r="E850" t="s">
        <v>29</v>
      </c>
      <c r="F850" s="4">
        <v>44280</v>
      </c>
      <c r="G850" s="5">
        <v>329</v>
      </c>
      <c r="H850" s="6">
        <v>130</v>
      </c>
      <c r="I850">
        <v>14</v>
      </c>
      <c r="J850" s="23">
        <f t="shared" si="27"/>
        <v>12.586</v>
      </c>
      <c r="K850" s="23">
        <f t="shared" si="28"/>
        <v>316.41399999999999</v>
      </c>
      <c r="L850" s="23"/>
    </row>
    <row r="851" spans="3:12" x14ac:dyDescent="0.2">
      <c r="C851" t="s">
        <v>57</v>
      </c>
      <c r="D851" t="s">
        <v>9</v>
      </c>
      <c r="E851" t="s">
        <v>46</v>
      </c>
      <c r="F851" s="4">
        <v>44280</v>
      </c>
      <c r="G851" s="5">
        <v>9590</v>
      </c>
      <c r="H851" s="6">
        <v>154</v>
      </c>
      <c r="I851">
        <v>600</v>
      </c>
      <c r="J851" s="23">
        <f t="shared" si="27"/>
        <v>956.09999999999991</v>
      </c>
      <c r="K851" s="23">
        <f t="shared" si="28"/>
        <v>8633.9</v>
      </c>
      <c r="L851" s="23"/>
    </row>
    <row r="852" spans="3:12" x14ac:dyDescent="0.2">
      <c r="C852" t="s">
        <v>41</v>
      </c>
      <c r="D852" t="s">
        <v>12</v>
      </c>
      <c r="E852" t="s">
        <v>42</v>
      </c>
      <c r="F852" s="4">
        <v>44280</v>
      </c>
      <c r="G852" s="5">
        <v>3220</v>
      </c>
      <c r="H852" s="6">
        <v>209</v>
      </c>
      <c r="I852">
        <v>115</v>
      </c>
      <c r="J852" s="23">
        <f t="shared" si="27"/>
        <v>284.90099999999995</v>
      </c>
      <c r="K852" s="23">
        <f t="shared" si="28"/>
        <v>2935.0990000000002</v>
      </c>
      <c r="L852" s="23"/>
    </row>
    <row r="853" spans="3:12" x14ac:dyDescent="0.2">
      <c r="C853" t="s">
        <v>33</v>
      </c>
      <c r="D853" t="s">
        <v>21</v>
      </c>
      <c r="E853" t="s">
        <v>38</v>
      </c>
      <c r="F853" s="4">
        <v>44280</v>
      </c>
      <c r="G853" s="5">
        <v>9660</v>
      </c>
      <c r="H853" s="6">
        <v>106</v>
      </c>
      <c r="I853">
        <v>358</v>
      </c>
      <c r="J853" s="23">
        <f t="shared" si="27"/>
        <v>2270.2927999999997</v>
      </c>
      <c r="K853" s="23">
        <f t="shared" si="28"/>
        <v>7389.7072000000007</v>
      </c>
      <c r="L853" s="23"/>
    </row>
    <row r="854" spans="3:12" x14ac:dyDescent="0.2">
      <c r="C854" t="s">
        <v>56</v>
      </c>
      <c r="D854" t="s">
        <v>21</v>
      </c>
      <c r="E854" t="s">
        <v>13</v>
      </c>
      <c r="F854" s="4">
        <v>44280</v>
      </c>
      <c r="G854" s="5">
        <v>9737</v>
      </c>
      <c r="H854" s="6">
        <v>184</v>
      </c>
      <c r="I854">
        <v>886</v>
      </c>
      <c r="J854" s="23">
        <f t="shared" si="27"/>
        <v>213.083</v>
      </c>
      <c r="K854" s="23">
        <f t="shared" si="28"/>
        <v>9523.9169999999995</v>
      </c>
      <c r="L854" s="23"/>
    </row>
    <row r="855" spans="3:12" x14ac:dyDescent="0.2">
      <c r="C855" t="s">
        <v>58</v>
      </c>
      <c r="D855" t="s">
        <v>24</v>
      </c>
      <c r="E855" t="s">
        <v>17</v>
      </c>
      <c r="F855" s="4">
        <v>44280</v>
      </c>
      <c r="G855" s="5">
        <v>3899</v>
      </c>
      <c r="H855" s="6">
        <v>199</v>
      </c>
      <c r="I855">
        <v>488</v>
      </c>
      <c r="J855" s="23">
        <f t="shared" si="27"/>
        <v>2967.5768000000003</v>
      </c>
      <c r="K855" s="23">
        <f t="shared" si="28"/>
        <v>931.42319999999972</v>
      </c>
      <c r="L855" s="23"/>
    </row>
    <row r="856" spans="3:12" x14ac:dyDescent="0.2">
      <c r="C856" t="s">
        <v>28</v>
      </c>
      <c r="D856" t="s">
        <v>24</v>
      </c>
      <c r="E856" t="s">
        <v>19</v>
      </c>
      <c r="F856" s="4">
        <v>44281</v>
      </c>
      <c r="G856" s="5">
        <v>1477</v>
      </c>
      <c r="H856" s="6">
        <v>58</v>
      </c>
      <c r="I856">
        <v>48</v>
      </c>
      <c r="J856" s="23">
        <f t="shared" si="27"/>
        <v>378.77279999999996</v>
      </c>
      <c r="K856" s="23">
        <f t="shared" si="28"/>
        <v>1098.2272</v>
      </c>
      <c r="L856" s="23"/>
    </row>
    <row r="857" spans="3:12" x14ac:dyDescent="0.2">
      <c r="C857" t="s">
        <v>44</v>
      </c>
      <c r="D857" t="s">
        <v>26</v>
      </c>
      <c r="E857" t="s">
        <v>40</v>
      </c>
      <c r="F857" s="4">
        <v>44281</v>
      </c>
      <c r="G857" s="5">
        <v>4242</v>
      </c>
      <c r="H857" s="6">
        <v>324</v>
      </c>
      <c r="I857">
        <v>152</v>
      </c>
      <c r="J857" s="23">
        <f t="shared" si="27"/>
        <v>1399.7072000000001</v>
      </c>
      <c r="K857" s="23">
        <f t="shared" si="28"/>
        <v>2842.2928000000002</v>
      </c>
      <c r="L857" s="23"/>
    </row>
    <row r="858" spans="3:12" x14ac:dyDescent="0.2">
      <c r="C858" t="s">
        <v>39</v>
      </c>
      <c r="D858" t="s">
        <v>15</v>
      </c>
      <c r="E858" t="s">
        <v>50</v>
      </c>
      <c r="F858" s="4">
        <v>44281</v>
      </c>
      <c r="G858" s="5">
        <v>8946</v>
      </c>
      <c r="H858" s="6">
        <v>163</v>
      </c>
      <c r="I858">
        <v>895</v>
      </c>
      <c r="J858" s="23">
        <f t="shared" si="27"/>
        <v>7377.3955000000005</v>
      </c>
      <c r="K858" s="23">
        <f t="shared" si="28"/>
        <v>1568.6044999999995</v>
      </c>
      <c r="L858" s="23"/>
    </row>
    <row r="859" spans="3:12" x14ac:dyDescent="0.2">
      <c r="C859" t="s">
        <v>39</v>
      </c>
      <c r="D859" t="s">
        <v>21</v>
      </c>
      <c r="E859" t="s">
        <v>36</v>
      </c>
      <c r="F859" s="4">
        <v>44281</v>
      </c>
      <c r="G859" s="5">
        <v>14504</v>
      </c>
      <c r="H859" s="6">
        <v>150</v>
      </c>
      <c r="I859">
        <v>1813</v>
      </c>
      <c r="J859" s="23">
        <f t="shared" si="27"/>
        <v>15930.831000000002</v>
      </c>
      <c r="K859" s="23">
        <f t="shared" si="28"/>
        <v>-1426.8310000000019</v>
      </c>
      <c r="L859" s="23"/>
    </row>
    <row r="860" spans="3:12" x14ac:dyDescent="0.2">
      <c r="C860" t="s">
        <v>44</v>
      </c>
      <c r="D860" t="s">
        <v>9</v>
      </c>
      <c r="E860" t="s">
        <v>19</v>
      </c>
      <c r="F860" s="4">
        <v>44281</v>
      </c>
      <c r="G860" s="5">
        <v>6433</v>
      </c>
      <c r="H860" s="6">
        <v>130</v>
      </c>
      <c r="I860">
        <v>202</v>
      </c>
      <c r="J860" s="23">
        <f t="shared" si="27"/>
        <v>1594.0021999999999</v>
      </c>
      <c r="K860" s="23">
        <f t="shared" si="28"/>
        <v>4838.9978000000001</v>
      </c>
      <c r="L860" s="23"/>
    </row>
    <row r="861" spans="3:12" x14ac:dyDescent="0.2">
      <c r="C861" t="s">
        <v>30</v>
      </c>
      <c r="D861" t="s">
        <v>12</v>
      </c>
      <c r="E861" t="s">
        <v>38</v>
      </c>
      <c r="F861" s="4">
        <v>44281</v>
      </c>
      <c r="G861" s="5">
        <v>9261</v>
      </c>
      <c r="H861" s="6">
        <v>143</v>
      </c>
      <c r="I861">
        <v>343</v>
      </c>
      <c r="J861" s="23">
        <f t="shared" si="27"/>
        <v>2175.1687999999999</v>
      </c>
      <c r="K861" s="23">
        <f t="shared" si="28"/>
        <v>7085.8312000000005</v>
      </c>
      <c r="L861" s="23"/>
    </row>
    <row r="862" spans="3:12" x14ac:dyDescent="0.2">
      <c r="C862" t="s">
        <v>23</v>
      </c>
      <c r="D862" t="s">
        <v>9</v>
      </c>
      <c r="E862" t="s">
        <v>22</v>
      </c>
      <c r="F862" s="4">
        <v>44281</v>
      </c>
      <c r="G862" s="5">
        <v>756</v>
      </c>
      <c r="H862" s="6">
        <v>71</v>
      </c>
      <c r="I862">
        <v>38</v>
      </c>
      <c r="J862" s="23">
        <f t="shared" si="27"/>
        <v>26.4404</v>
      </c>
      <c r="K862" s="23">
        <f t="shared" si="28"/>
        <v>729.55960000000005</v>
      </c>
      <c r="L862" s="23"/>
    </row>
    <row r="863" spans="3:12" x14ac:dyDescent="0.2">
      <c r="C863" t="s">
        <v>57</v>
      </c>
      <c r="D863" t="s">
        <v>15</v>
      </c>
      <c r="E863" t="s">
        <v>17</v>
      </c>
      <c r="F863" s="4">
        <v>44281</v>
      </c>
      <c r="G863" s="5">
        <v>4018</v>
      </c>
      <c r="H863" s="6">
        <v>10</v>
      </c>
      <c r="I863">
        <v>447</v>
      </c>
      <c r="J863" s="23">
        <f t="shared" si="27"/>
        <v>2718.2517000000003</v>
      </c>
      <c r="K863" s="23">
        <f t="shared" si="28"/>
        <v>1299.7482999999997</v>
      </c>
      <c r="L863" s="23"/>
    </row>
    <row r="864" spans="3:12" x14ac:dyDescent="0.2">
      <c r="C864" t="s">
        <v>14</v>
      </c>
      <c r="D864" t="s">
        <v>26</v>
      </c>
      <c r="E864" t="s">
        <v>16</v>
      </c>
      <c r="F864" s="4">
        <v>44281</v>
      </c>
      <c r="G864" s="5">
        <v>168</v>
      </c>
      <c r="H864" s="6">
        <v>281</v>
      </c>
      <c r="I864">
        <v>9</v>
      </c>
      <c r="J864" s="23">
        <f t="shared" si="27"/>
        <v>41.9328</v>
      </c>
      <c r="K864" s="23">
        <f t="shared" si="28"/>
        <v>126.0672</v>
      </c>
      <c r="L864" s="23"/>
    </row>
    <row r="865" spans="3:12" x14ac:dyDescent="0.2">
      <c r="C865" t="s">
        <v>57</v>
      </c>
      <c r="D865" t="s">
        <v>12</v>
      </c>
      <c r="E865" t="s">
        <v>29</v>
      </c>
      <c r="F865" s="4">
        <v>44281</v>
      </c>
      <c r="G865" s="5">
        <v>4004</v>
      </c>
      <c r="H865" s="6">
        <v>16</v>
      </c>
      <c r="I865">
        <v>149</v>
      </c>
      <c r="J865" s="23">
        <f t="shared" si="27"/>
        <v>133.95099999999999</v>
      </c>
      <c r="K865" s="23">
        <f t="shared" si="28"/>
        <v>3870.049</v>
      </c>
      <c r="L865" s="23"/>
    </row>
    <row r="866" spans="3:12" x14ac:dyDescent="0.2">
      <c r="C866" t="s">
        <v>54</v>
      </c>
      <c r="D866" t="s">
        <v>26</v>
      </c>
      <c r="E866" t="s">
        <v>16</v>
      </c>
      <c r="F866" s="4">
        <v>44281</v>
      </c>
      <c r="G866" s="5">
        <v>6272</v>
      </c>
      <c r="H866" s="6">
        <v>133</v>
      </c>
      <c r="I866">
        <v>299</v>
      </c>
      <c r="J866" s="23">
        <f t="shared" si="27"/>
        <v>1393.1008000000002</v>
      </c>
      <c r="K866" s="23">
        <f t="shared" si="28"/>
        <v>4878.8991999999998</v>
      </c>
      <c r="L866" s="23"/>
    </row>
    <row r="867" spans="3:12" x14ac:dyDescent="0.2">
      <c r="C867" t="s">
        <v>56</v>
      </c>
      <c r="D867" t="s">
        <v>21</v>
      </c>
      <c r="E867" t="s">
        <v>50</v>
      </c>
      <c r="F867" s="4">
        <v>44281</v>
      </c>
      <c r="G867" s="5">
        <v>5215</v>
      </c>
      <c r="H867" s="6">
        <v>87</v>
      </c>
      <c r="I867">
        <v>348</v>
      </c>
      <c r="J867" s="23">
        <f t="shared" si="27"/>
        <v>2868.5292000000004</v>
      </c>
      <c r="K867" s="23">
        <f t="shared" si="28"/>
        <v>2346.4707999999996</v>
      </c>
      <c r="L867" s="23"/>
    </row>
    <row r="868" spans="3:12" x14ac:dyDescent="0.2">
      <c r="C868" t="s">
        <v>57</v>
      </c>
      <c r="D868" t="s">
        <v>9</v>
      </c>
      <c r="E868" t="s">
        <v>40</v>
      </c>
      <c r="F868" s="4">
        <v>44281</v>
      </c>
      <c r="G868" s="5">
        <v>3094</v>
      </c>
      <c r="H868" s="6">
        <v>21</v>
      </c>
      <c r="I868">
        <v>148</v>
      </c>
      <c r="J868" s="23">
        <f t="shared" si="27"/>
        <v>1362.8728000000001</v>
      </c>
      <c r="K868" s="23">
        <f t="shared" si="28"/>
        <v>1731.1271999999999</v>
      </c>
      <c r="L868" s="23"/>
    </row>
    <row r="869" spans="3:12" x14ac:dyDescent="0.2">
      <c r="C869" t="s">
        <v>60</v>
      </c>
      <c r="D869" t="s">
        <v>26</v>
      </c>
      <c r="E869" t="s">
        <v>16</v>
      </c>
      <c r="F869" s="4">
        <v>44281</v>
      </c>
      <c r="G869" s="5">
        <v>9324</v>
      </c>
      <c r="H869" s="6">
        <v>171</v>
      </c>
      <c r="I869">
        <v>583</v>
      </c>
      <c r="J869" s="23">
        <f t="shared" si="27"/>
        <v>2716.3136</v>
      </c>
      <c r="K869" s="23">
        <f t="shared" si="28"/>
        <v>6607.6864000000005</v>
      </c>
      <c r="L869" s="23"/>
    </row>
    <row r="870" spans="3:12" x14ac:dyDescent="0.2">
      <c r="C870" t="s">
        <v>48</v>
      </c>
      <c r="D870" t="s">
        <v>24</v>
      </c>
      <c r="E870" t="s">
        <v>27</v>
      </c>
      <c r="F870" s="4">
        <v>44281</v>
      </c>
      <c r="G870" s="5">
        <v>20447</v>
      </c>
      <c r="H870" s="6">
        <v>78</v>
      </c>
      <c r="I870">
        <v>758</v>
      </c>
      <c r="J870" s="23">
        <f t="shared" si="27"/>
        <v>1335.9749999999999</v>
      </c>
      <c r="K870" s="23">
        <f t="shared" si="28"/>
        <v>19111.025000000001</v>
      </c>
      <c r="L870" s="23"/>
    </row>
    <row r="871" spans="3:12" x14ac:dyDescent="0.2">
      <c r="C871" t="s">
        <v>53</v>
      </c>
      <c r="D871" t="s">
        <v>21</v>
      </c>
      <c r="E871" t="s">
        <v>17</v>
      </c>
      <c r="F871" s="4">
        <v>44281</v>
      </c>
      <c r="G871" s="5">
        <v>14189</v>
      </c>
      <c r="H871" s="6">
        <v>19</v>
      </c>
      <c r="I871">
        <v>1183</v>
      </c>
      <c r="J871" s="23">
        <f t="shared" si="27"/>
        <v>7193.9413000000004</v>
      </c>
      <c r="K871" s="23">
        <f t="shared" si="28"/>
        <v>6995.0586999999996</v>
      </c>
      <c r="L871" s="23"/>
    </row>
    <row r="872" spans="3:12" x14ac:dyDescent="0.2">
      <c r="C872" t="s">
        <v>54</v>
      </c>
      <c r="D872" t="s">
        <v>21</v>
      </c>
      <c r="E872" t="s">
        <v>55</v>
      </c>
      <c r="F872" s="4">
        <v>44281</v>
      </c>
      <c r="G872" s="5">
        <v>6503</v>
      </c>
      <c r="H872" s="6">
        <v>231</v>
      </c>
      <c r="I872">
        <v>434</v>
      </c>
      <c r="J872" s="23">
        <f t="shared" si="27"/>
        <v>2178.5931999999998</v>
      </c>
      <c r="K872" s="23">
        <f t="shared" si="28"/>
        <v>4324.4068000000007</v>
      </c>
      <c r="L872" s="23"/>
    </row>
    <row r="873" spans="3:12" x14ac:dyDescent="0.2">
      <c r="C873" t="s">
        <v>30</v>
      </c>
      <c r="D873" t="s">
        <v>15</v>
      </c>
      <c r="E873" t="s">
        <v>46</v>
      </c>
      <c r="F873" s="4">
        <v>44281</v>
      </c>
      <c r="G873" s="5">
        <v>2212</v>
      </c>
      <c r="H873" s="6">
        <v>24</v>
      </c>
      <c r="I873">
        <v>202</v>
      </c>
      <c r="J873" s="23">
        <f t="shared" si="27"/>
        <v>321.887</v>
      </c>
      <c r="K873" s="23">
        <f t="shared" si="28"/>
        <v>1890.1130000000001</v>
      </c>
      <c r="L873" s="23"/>
    </row>
    <row r="874" spans="3:12" x14ac:dyDescent="0.2">
      <c r="C874" t="s">
        <v>47</v>
      </c>
      <c r="D874" t="s">
        <v>9</v>
      </c>
      <c r="E874" t="s">
        <v>45</v>
      </c>
      <c r="F874" s="4">
        <v>44281</v>
      </c>
      <c r="G874" s="5">
        <v>2975</v>
      </c>
      <c r="H874" s="6">
        <v>45</v>
      </c>
      <c r="I874">
        <v>142</v>
      </c>
      <c r="J874" s="23">
        <f t="shared" si="27"/>
        <v>1628.5696</v>
      </c>
      <c r="K874" s="23">
        <f t="shared" si="28"/>
        <v>1346.4304</v>
      </c>
      <c r="L874" s="23"/>
    </row>
    <row r="875" spans="3:12" x14ac:dyDescent="0.2">
      <c r="C875" t="s">
        <v>25</v>
      </c>
      <c r="D875" t="s">
        <v>15</v>
      </c>
      <c r="E875" t="s">
        <v>13</v>
      </c>
      <c r="F875" s="4">
        <v>44284</v>
      </c>
      <c r="G875" s="5">
        <v>4788</v>
      </c>
      <c r="H875" s="6">
        <v>217</v>
      </c>
      <c r="I875">
        <v>342</v>
      </c>
      <c r="J875" s="23">
        <f t="shared" si="27"/>
        <v>82.250999999999991</v>
      </c>
      <c r="K875" s="23">
        <f t="shared" si="28"/>
        <v>4705.7489999999998</v>
      </c>
      <c r="L875" s="23"/>
    </row>
    <row r="876" spans="3:12" x14ac:dyDescent="0.2">
      <c r="C876" t="s">
        <v>54</v>
      </c>
      <c r="D876" t="s">
        <v>15</v>
      </c>
      <c r="E876" t="s">
        <v>13</v>
      </c>
      <c r="F876" s="4">
        <v>44284</v>
      </c>
      <c r="G876" s="5">
        <v>9604</v>
      </c>
      <c r="H876" s="6">
        <v>201</v>
      </c>
      <c r="I876">
        <v>565</v>
      </c>
      <c r="J876" s="23">
        <f t="shared" si="27"/>
        <v>135.88249999999999</v>
      </c>
      <c r="K876" s="23">
        <f t="shared" si="28"/>
        <v>9468.1175000000003</v>
      </c>
      <c r="L876" s="23"/>
    </row>
    <row r="877" spans="3:12" x14ac:dyDescent="0.2">
      <c r="C877" t="s">
        <v>60</v>
      </c>
      <c r="D877" t="s">
        <v>9</v>
      </c>
      <c r="E877" t="s">
        <v>42</v>
      </c>
      <c r="F877" s="4">
        <v>44284</v>
      </c>
      <c r="G877" s="5">
        <v>616</v>
      </c>
      <c r="H877" s="6">
        <v>181</v>
      </c>
      <c r="I877">
        <v>24</v>
      </c>
      <c r="J877" s="23">
        <f t="shared" si="27"/>
        <v>59.457599999999999</v>
      </c>
      <c r="K877" s="23">
        <f t="shared" si="28"/>
        <v>556.54240000000004</v>
      </c>
      <c r="L877" s="23"/>
    </row>
    <row r="878" spans="3:12" x14ac:dyDescent="0.2">
      <c r="C878" t="s">
        <v>23</v>
      </c>
      <c r="D878" t="s">
        <v>15</v>
      </c>
      <c r="E878" t="s">
        <v>49</v>
      </c>
      <c r="F878" s="4">
        <v>44284</v>
      </c>
      <c r="G878" s="5">
        <v>7644</v>
      </c>
      <c r="H878" s="6">
        <v>4</v>
      </c>
      <c r="I878">
        <v>695</v>
      </c>
      <c r="J878" s="23">
        <f t="shared" si="27"/>
        <v>1945.9999999999998</v>
      </c>
      <c r="K878" s="23">
        <f t="shared" si="28"/>
        <v>5698</v>
      </c>
      <c r="L878" s="23"/>
    </row>
    <row r="879" spans="3:12" x14ac:dyDescent="0.2">
      <c r="C879" t="s">
        <v>53</v>
      </c>
      <c r="D879" t="s">
        <v>21</v>
      </c>
      <c r="E879" t="s">
        <v>49</v>
      </c>
      <c r="F879" s="4">
        <v>44284</v>
      </c>
      <c r="G879" s="5">
        <v>4193</v>
      </c>
      <c r="H879" s="6">
        <v>153</v>
      </c>
      <c r="I879">
        <v>263</v>
      </c>
      <c r="J879" s="23">
        <f t="shared" si="27"/>
        <v>736.4</v>
      </c>
      <c r="K879" s="23">
        <f t="shared" si="28"/>
        <v>3456.6</v>
      </c>
      <c r="L879" s="23"/>
    </row>
    <row r="880" spans="3:12" x14ac:dyDescent="0.2">
      <c r="C880" t="s">
        <v>32</v>
      </c>
      <c r="D880" t="s">
        <v>26</v>
      </c>
      <c r="E880" t="s">
        <v>35</v>
      </c>
      <c r="F880" s="4">
        <v>44284</v>
      </c>
      <c r="G880" s="5">
        <v>6132</v>
      </c>
      <c r="H880" s="6">
        <v>183</v>
      </c>
      <c r="I880">
        <v>307</v>
      </c>
      <c r="J880" s="23">
        <f t="shared" si="27"/>
        <v>695.53920000000005</v>
      </c>
      <c r="K880" s="23">
        <f t="shared" si="28"/>
        <v>5436.4607999999998</v>
      </c>
      <c r="L880" s="23"/>
    </row>
    <row r="881" spans="3:12" x14ac:dyDescent="0.2">
      <c r="C881" t="s">
        <v>23</v>
      </c>
      <c r="D881" t="s">
        <v>9</v>
      </c>
      <c r="E881" t="s">
        <v>55</v>
      </c>
      <c r="F881" s="4">
        <v>44284</v>
      </c>
      <c r="G881" s="5">
        <v>7896</v>
      </c>
      <c r="H881" s="6">
        <v>302</v>
      </c>
      <c r="I881">
        <v>376</v>
      </c>
      <c r="J881" s="23">
        <f t="shared" si="27"/>
        <v>1887.4448</v>
      </c>
      <c r="K881" s="23">
        <f t="shared" si="28"/>
        <v>6008.5551999999998</v>
      </c>
      <c r="L881" s="23"/>
    </row>
    <row r="882" spans="3:12" x14ac:dyDescent="0.2">
      <c r="C882" t="s">
        <v>34</v>
      </c>
      <c r="D882" t="s">
        <v>9</v>
      </c>
      <c r="E882" t="s">
        <v>27</v>
      </c>
      <c r="F882" s="4">
        <v>44284</v>
      </c>
      <c r="G882" s="5">
        <v>2576</v>
      </c>
      <c r="H882" s="6">
        <v>332</v>
      </c>
      <c r="I882">
        <v>96</v>
      </c>
      <c r="J882" s="23">
        <f t="shared" si="27"/>
        <v>169.2</v>
      </c>
      <c r="K882" s="23">
        <f t="shared" si="28"/>
        <v>2406.8000000000002</v>
      </c>
      <c r="L882" s="23"/>
    </row>
    <row r="883" spans="3:12" x14ac:dyDescent="0.2">
      <c r="C883" t="s">
        <v>54</v>
      </c>
      <c r="D883" t="s">
        <v>21</v>
      </c>
      <c r="E883" t="s">
        <v>10</v>
      </c>
      <c r="F883" s="4">
        <v>44284</v>
      </c>
      <c r="G883" s="5">
        <v>2821</v>
      </c>
      <c r="H883" s="6">
        <v>197</v>
      </c>
      <c r="I883">
        <v>157</v>
      </c>
      <c r="J883" s="23">
        <f t="shared" si="27"/>
        <v>957.43309999999997</v>
      </c>
      <c r="K883" s="23">
        <f t="shared" si="28"/>
        <v>1863.5669</v>
      </c>
      <c r="L883" s="23"/>
    </row>
    <row r="884" spans="3:12" x14ac:dyDescent="0.2">
      <c r="C884" t="s">
        <v>53</v>
      </c>
      <c r="D884" t="s">
        <v>26</v>
      </c>
      <c r="E884" t="s">
        <v>38</v>
      </c>
      <c r="F884" s="4">
        <v>44284</v>
      </c>
      <c r="G884" s="5">
        <v>12103</v>
      </c>
      <c r="H884" s="6">
        <v>88</v>
      </c>
      <c r="I884">
        <v>485</v>
      </c>
      <c r="J884" s="23">
        <f t="shared" si="27"/>
        <v>3075.6759999999999</v>
      </c>
      <c r="K884" s="23">
        <f t="shared" si="28"/>
        <v>9027.3240000000005</v>
      </c>
      <c r="L884" s="23"/>
    </row>
    <row r="885" spans="3:12" x14ac:dyDescent="0.2">
      <c r="C885" t="s">
        <v>11</v>
      </c>
      <c r="D885" t="s">
        <v>12</v>
      </c>
      <c r="E885" t="s">
        <v>55</v>
      </c>
      <c r="F885" s="4">
        <v>44284</v>
      </c>
      <c r="G885" s="5">
        <v>5271</v>
      </c>
      <c r="H885" s="6">
        <v>330</v>
      </c>
      <c r="I885">
        <v>377</v>
      </c>
      <c r="J885" s="23">
        <f t="shared" si="27"/>
        <v>1892.4646</v>
      </c>
      <c r="K885" s="23">
        <f t="shared" si="28"/>
        <v>3378.5353999999998</v>
      </c>
      <c r="L885" s="23"/>
    </row>
    <row r="886" spans="3:12" x14ac:dyDescent="0.2">
      <c r="C886" t="s">
        <v>14</v>
      </c>
      <c r="D886" t="s">
        <v>15</v>
      </c>
      <c r="E886" t="s">
        <v>17</v>
      </c>
      <c r="F886" s="4">
        <v>44284</v>
      </c>
      <c r="G886" s="5">
        <v>5117</v>
      </c>
      <c r="H886" s="6">
        <v>66</v>
      </c>
      <c r="I886">
        <v>512</v>
      </c>
      <c r="J886" s="23">
        <f t="shared" si="27"/>
        <v>3113.5232000000001</v>
      </c>
      <c r="K886" s="23">
        <f t="shared" si="28"/>
        <v>2003.4767999999999</v>
      </c>
      <c r="L886" s="23"/>
    </row>
    <row r="887" spans="3:12" x14ac:dyDescent="0.2">
      <c r="C887" t="s">
        <v>56</v>
      </c>
      <c r="D887" t="s">
        <v>24</v>
      </c>
      <c r="E887" t="s">
        <v>36</v>
      </c>
      <c r="F887" s="4">
        <v>44285</v>
      </c>
      <c r="G887" s="5">
        <v>4767</v>
      </c>
      <c r="H887" s="6">
        <v>232</v>
      </c>
      <c r="I887">
        <v>434</v>
      </c>
      <c r="J887" s="23">
        <f t="shared" si="27"/>
        <v>3813.5580000000004</v>
      </c>
      <c r="K887" s="23">
        <f t="shared" si="28"/>
        <v>953.44199999999955</v>
      </c>
      <c r="L887" s="23"/>
    </row>
    <row r="888" spans="3:12" x14ac:dyDescent="0.2">
      <c r="C888" t="s">
        <v>33</v>
      </c>
      <c r="D888" t="s">
        <v>21</v>
      </c>
      <c r="E888" t="s">
        <v>29</v>
      </c>
      <c r="F888" s="4">
        <v>44285</v>
      </c>
      <c r="G888" s="5">
        <v>20076</v>
      </c>
      <c r="H888" s="6">
        <v>29</v>
      </c>
      <c r="I888">
        <v>670</v>
      </c>
      <c r="J888" s="23">
        <f t="shared" si="27"/>
        <v>602.33000000000004</v>
      </c>
      <c r="K888" s="23">
        <f t="shared" si="28"/>
        <v>19473.669999999998</v>
      </c>
      <c r="L888" s="23"/>
    </row>
    <row r="889" spans="3:12" x14ac:dyDescent="0.2">
      <c r="C889" t="s">
        <v>39</v>
      </c>
      <c r="D889" t="s">
        <v>9</v>
      </c>
      <c r="E889" t="s">
        <v>37</v>
      </c>
      <c r="F889" s="4">
        <v>44285</v>
      </c>
      <c r="G889" s="5">
        <v>2583</v>
      </c>
      <c r="H889" s="6">
        <v>206</v>
      </c>
      <c r="I889">
        <v>185</v>
      </c>
      <c r="J889" s="23">
        <f t="shared" si="27"/>
        <v>521.60750000000007</v>
      </c>
      <c r="K889" s="23">
        <f t="shared" si="28"/>
        <v>2061.3924999999999</v>
      </c>
      <c r="L889" s="23"/>
    </row>
    <row r="890" spans="3:12" x14ac:dyDescent="0.2">
      <c r="C890" t="s">
        <v>23</v>
      </c>
      <c r="D890" t="s">
        <v>9</v>
      </c>
      <c r="E890" t="s">
        <v>36</v>
      </c>
      <c r="F890" s="4">
        <v>44285</v>
      </c>
      <c r="G890" s="5">
        <v>14210</v>
      </c>
      <c r="H890" s="6">
        <v>39</v>
      </c>
      <c r="I890">
        <v>2030</v>
      </c>
      <c r="J890" s="23">
        <f t="shared" si="27"/>
        <v>17837.61</v>
      </c>
      <c r="K890" s="23">
        <f t="shared" si="28"/>
        <v>-3627.6100000000006</v>
      </c>
      <c r="L890" s="23"/>
    </row>
    <row r="891" spans="3:12" x14ac:dyDescent="0.2">
      <c r="C891" t="s">
        <v>8</v>
      </c>
      <c r="D891" t="s">
        <v>12</v>
      </c>
      <c r="E891" t="s">
        <v>17</v>
      </c>
      <c r="F891" s="4">
        <v>44285</v>
      </c>
      <c r="G891" s="5">
        <v>4403</v>
      </c>
      <c r="H891" s="6">
        <v>25</v>
      </c>
      <c r="I891">
        <v>315</v>
      </c>
      <c r="J891" s="23">
        <f t="shared" si="27"/>
        <v>1915.5465000000002</v>
      </c>
      <c r="K891" s="23">
        <f t="shared" si="28"/>
        <v>2487.4534999999996</v>
      </c>
      <c r="L891" s="23"/>
    </row>
    <row r="892" spans="3:12" x14ac:dyDescent="0.2">
      <c r="C892" t="s">
        <v>57</v>
      </c>
      <c r="D892" t="s">
        <v>26</v>
      </c>
      <c r="E892" t="s">
        <v>40</v>
      </c>
      <c r="F892" s="4">
        <v>44285</v>
      </c>
      <c r="G892" s="5">
        <v>12985</v>
      </c>
      <c r="H892" s="6">
        <v>279</v>
      </c>
      <c r="I892">
        <v>619</v>
      </c>
      <c r="J892" s="23">
        <f t="shared" si="27"/>
        <v>5700.1234000000004</v>
      </c>
      <c r="K892" s="23">
        <f t="shared" si="28"/>
        <v>7284.8765999999996</v>
      </c>
      <c r="L892" s="23"/>
    </row>
    <row r="893" spans="3:12" x14ac:dyDescent="0.2">
      <c r="C893" t="s">
        <v>25</v>
      </c>
      <c r="D893" t="s">
        <v>12</v>
      </c>
      <c r="E893" t="s">
        <v>22</v>
      </c>
      <c r="F893" s="4">
        <v>44285</v>
      </c>
      <c r="G893" s="5">
        <v>1358</v>
      </c>
      <c r="H893" s="6">
        <v>63</v>
      </c>
      <c r="I893">
        <v>68</v>
      </c>
      <c r="J893" s="23">
        <f t="shared" si="27"/>
        <v>47.314399999999999</v>
      </c>
      <c r="K893" s="23">
        <f t="shared" si="28"/>
        <v>1310.6856</v>
      </c>
      <c r="L893" s="23"/>
    </row>
    <row r="894" spans="3:12" x14ac:dyDescent="0.2">
      <c r="C894" t="s">
        <v>8</v>
      </c>
      <c r="D894" t="s">
        <v>21</v>
      </c>
      <c r="E894" t="s">
        <v>17</v>
      </c>
      <c r="F894" s="4">
        <v>44285</v>
      </c>
      <c r="G894" s="5">
        <v>203</v>
      </c>
      <c r="H894" s="6">
        <v>330</v>
      </c>
      <c r="I894">
        <v>19</v>
      </c>
      <c r="J894" s="23">
        <f t="shared" si="27"/>
        <v>115.54090000000001</v>
      </c>
      <c r="K894" s="23">
        <f t="shared" si="28"/>
        <v>87.459099999999992</v>
      </c>
      <c r="L894" s="23"/>
    </row>
    <row r="895" spans="3:12" x14ac:dyDescent="0.2">
      <c r="C895" t="s">
        <v>30</v>
      </c>
      <c r="D895" t="s">
        <v>26</v>
      </c>
      <c r="E895" t="s">
        <v>37</v>
      </c>
      <c r="F895" s="4">
        <v>44285</v>
      </c>
      <c r="G895" s="5">
        <v>1281</v>
      </c>
      <c r="H895" s="6">
        <v>275</v>
      </c>
      <c r="I895">
        <v>99</v>
      </c>
      <c r="J895" s="23">
        <f t="shared" si="27"/>
        <v>279.13049999999998</v>
      </c>
      <c r="K895" s="23">
        <f t="shared" si="28"/>
        <v>1001.8695</v>
      </c>
      <c r="L895" s="23"/>
    </row>
    <row r="896" spans="3:12" x14ac:dyDescent="0.2">
      <c r="C896" t="s">
        <v>34</v>
      </c>
      <c r="D896" t="s">
        <v>26</v>
      </c>
      <c r="E896" t="s">
        <v>27</v>
      </c>
      <c r="F896" s="4">
        <v>44285</v>
      </c>
      <c r="G896" s="5">
        <v>13475</v>
      </c>
      <c r="H896" s="6">
        <v>119</v>
      </c>
      <c r="I896">
        <v>539</v>
      </c>
      <c r="J896" s="23">
        <f t="shared" si="27"/>
        <v>949.98749999999995</v>
      </c>
      <c r="K896" s="23">
        <f t="shared" si="28"/>
        <v>12525.012500000001</v>
      </c>
      <c r="L896" s="23"/>
    </row>
    <row r="897" spans="3:12" x14ac:dyDescent="0.2">
      <c r="C897" t="s">
        <v>18</v>
      </c>
      <c r="D897" t="s">
        <v>24</v>
      </c>
      <c r="E897" t="s">
        <v>13</v>
      </c>
      <c r="F897" s="4">
        <v>44285</v>
      </c>
      <c r="G897" s="5">
        <v>1547</v>
      </c>
      <c r="H897" s="6">
        <v>200</v>
      </c>
      <c r="I897">
        <v>119</v>
      </c>
      <c r="J897" s="23">
        <f t="shared" si="27"/>
        <v>28.619499999999999</v>
      </c>
      <c r="K897" s="23">
        <f t="shared" si="28"/>
        <v>1518.3805</v>
      </c>
      <c r="L897" s="23"/>
    </row>
    <row r="898" spans="3:12" x14ac:dyDescent="0.2">
      <c r="C898" t="s">
        <v>33</v>
      </c>
      <c r="D898" t="s">
        <v>21</v>
      </c>
      <c r="E898" t="s">
        <v>51</v>
      </c>
      <c r="F898" s="4">
        <v>44286</v>
      </c>
      <c r="G898" s="5">
        <v>6013</v>
      </c>
      <c r="H898" s="6">
        <v>217</v>
      </c>
      <c r="I898">
        <v>317</v>
      </c>
      <c r="J898" s="23">
        <f t="shared" si="27"/>
        <v>4231.4745000000003</v>
      </c>
      <c r="K898" s="23">
        <f t="shared" si="28"/>
        <v>1781.5254999999997</v>
      </c>
      <c r="L898" s="23"/>
    </row>
    <row r="899" spans="3:12" x14ac:dyDescent="0.2">
      <c r="C899" t="s">
        <v>23</v>
      </c>
      <c r="D899" t="s">
        <v>26</v>
      </c>
      <c r="E899" t="s">
        <v>50</v>
      </c>
      <c r="F899" s="4">
        <v>44286</v>
      </c>
      <c r="G899" s="5">
        <v>10703</v>
      </c>
      <c r="H899" s="6">
        <v>21</v>
      </c>
      <c r="I899">
        <v>1071</v>
      </c>
      <c r="J899" s="23">
        <f t="shared" si="27"/>
        <v>8828.1459000000013</v>
      </c>
      <c r="K899" s="23">
        <f t="shared" si="28"/>
        <v>1874.8540999999987</v>
      </c>
      <c r="L899" s="23"/>
    </row>
    <row r="900" spans="3:12" x14ac:dyDescent="0.2">
      <c r="C900" t="s">
        <v>28</v>
      </c>
      <c r="D900" t="s">
        <v>12</v>
      </c>
      <c r="E900" t="s">
        <v>38</v>
      </c>
      <c r="F900" s="4">
        <v>44286</v>
      </c>
      <c r="G900" s="5">
        <v>7630</v>
      </c>
      <c r="H900" s="6">
        <v>236</v>
      </c>
      <c r="I900">
        <v>306</v>
      </c>
      <c r="J900" s="23">
        <f t="shared" si="27"/>
        <v>1940.5295999999998</v>
      </c>
      <c r="K900" s="23">
        <f t="shared" si="28"/>
        <v>5689.4704000000002</v>
      </c>
      <c r="L900" s="23"/>
    </row>
    <row r="901" spans="3:12" x14ac:dyDescent="0.2">
      <c r="C901" t="s">
        <v>60</v>
      </c>
      <c r="D901" t="s">
        <v>15</v>
      </c>
      <c r="E901" t="s">
        <v>37</v>
      </c>
      <c r="F901" s="4">
        <v>44286</v>
      </c>
      <c r="G901" s="5">
        <v>5369</v>
      </c>
      <c r="H901" s="6">
        <v>251</v>
      </c>
      <c r="I901">
        <v>384</v>
      </c>
      <c r="J901" s="23">
        <f t="shared" si="27"/>
        <v>1082.6880000000001</v>
      </c>
      <c r="K901" s="23">
        <f t="shared" si="28"/>
        <v>4286.3119999999999</v>
      </c>
      <c r="L901" s="23"/>
    </row>
    <row r="902" spans="3:12" x14ac:dyDescent="0.2">
      <c r="C902" t="s">
        <v>57</v>
      </c>
      <c r="D902" t="s">
        <v>26</v>
      </c>
      <c r="E902" t="s">
        <v>45</v>
      </c>
      <c r="F902" s="4">
        <v>44286</v>
      </c>
      <c r="G902" s="5">
        <v>7917</v>
      </c>
      <c r="H902" s="6">
        <v>115</v>
      </c>
      <c r="I902">
        <v>360</v>
      </c>
      <c r="J902" s="23">
        <f t="shared" si="27"/>
        <v>4128.768</v>
      </c>
      <c r="K902" s="23">
        <f t="shared" si="28"/>
        <v>3788.232</v>
      </c>
      <c r="L902" s="23"/>
    </row>
    <row r="903" spans="3:12" x14ac:dyDescent="0.2">
      <c r="C903" t="s">
        <v>11</v>
      </c>
      <c r="D903" t="s">
        <v>26</v>
      </c>
      <c r="E903" t="s">
        <v>37</v>
      </c>
      <c r="F903" s="4">
        <v>44286</v>
      </c>
      <c r="G903" s="5">
        <v>259</v>
      </c>
      <c r="H903" s="6">
        <v>116</v>
      </c>
      <c r="I903">
        <v>17</v>
      </c>
      <c r="J903" s="23">
        <f t="shared" ref="J903:J966" si="29">_xlfn.XLOOKUP(E903,$N$7:$N$28,$Q$7:$Q$28)*I903</f>
        <v>47.9315</v>
      </c>
      <c r="K903" s="23">
        <f t="shared" ref="K903:K966" si="30">G903-J903</f>
        <v>211.0685</v>
      </c>
      <c r="L903" s="23"/>
    </row>
    <row r="904" spans="3:12" x14ac:dyDescent="0.2">
      <c r="C904" t="s">
        <v>28</v>
      </c>
      <c r="D904" t="s">
        <v>15</v>
      </c>
      <c r="E904" t="s">
        <v>27</v>
      </c>
      <c r="F904" s="4">
        <v>44287</v>
      </c>
      <c r="G904" s="5">
        <v>3115</v>
      </c>
      <c r="H904" s="6">
        <v>22</v>
      </c>
      <c r="I904">
        <v>112</v>
      </c>
      <c r="J904" s="23">
        <f t="shared" si="29"/>
        <v>197.4</v>
      </c>
      <c r="K904" s="23">
        <f t="shared" si="30"/>
        <v>2917.6</v>
      </c>
      <c r="L904" s="23"/>
    </row>
    <row r="905" spans="3:12" x14ac:dyDescent="0.2">
      <c r="C905" t="s">
        <v>25</v>
      </c>
      <c r="D905" t="s">
        <v>24</v>
      </c>
      <c r="E905" t="s">
        <v>37</v>
      </c>
      <c r="F905" s="4">
        <v>44287</v>
      </c>
      <c r="G905" s="5">
        <v>10731</v>
      </c>
      <c r="H905" s="6">
        <v>117</v>
      </c>
      <c r="I905">
        <v>537</v>
      </c>
      <c r="J905" s="23">
        <f t="shared" si="29"/>
        <v>1514.0715</v>
      </c>
      <c r="K905" s="23">
        <f t="shared" si="30"/>
        <v>9216.9285</v>
      </c>
      <c r="L905" s="23"/>
    </row>
    <row r="906" spans="3:12" x14ac:dyDescent="0.2">
      <c r="C906" t="s">
        <v>32</v>
      </c>
      <c r="D906" t="s">
        <v>24</v>
      </c>
      <c r="E906" t="s">
        <v>37</v>
      </c>
      <c r="F906" s="4">
        <v>44287</v>
      </c>
      <c r="G906" s="5">
        <v>2352</v>
      </c>
      <c r="H906" s="6">
        <v>21</v>
      </c>
      <c r="I906">
        <v>181</v>
      </c>
      <c r="J906" s="23">
        <f t="shared" si="29"/>
        <v>510.3295</v>
      </c>
      <c r="K906" s="23">
        <f t="shared" si="30"/>
        <v>1841.6704999999999</v>
      </c>
      <c r="L906" s="23"/>
    </row>
    <row r="907" spans="3:12" x14ac:dyDescent="0.2">
      <c r="C907" t="s">
        <v>57</v>
      </c>
      <c r="D907" t="s">
        <v>15</v>
      </c>
      <c r="E907" t="s">
        <v>16</v>
      </c>
      <c r="F907" s="4">
        <v>44287</v>
      </c>
      <c r="G907" s="5">
        <v>5138</v>
      </c>
      <c r="H907" s="6">
        <v>51</v>
      </c>
      <c r="I907">
        <v>303</v>
      </c>
      <c r="J907" s="23">
        <f t="shared" si="29"/>
        <v>1411.7376000000002</v>
      </c>
      <c r="K907" s="23">
        <f t="shared" si="30"/>
        <v>3726.2623999999996</v>
      </c>
      <c r="L907" s="23"/>
    </row>
    <row r="908" spans="3:12" x14ac:dyDescent="0.2">
      <c r="C908" t="s">
        <v>20</v>
      </c>
      <c r="D908" t="s">
        <v>21</v>
      </c>
      <c r="E908" t="s">
        <v>36</v>
      </c>
      <c r="F908" s="4">
        <v>44287</v>
      </c>
      <c r="G908" s="5">
        <v>1428</v>
      </c>
      <c r="H908" s="6">
        <v>194</v>
      </c>
      <c r="I908">
        <v>102</v>
      </c>
      <c r="J908" s="23">
        <f t="shared" si="29"/>
        <v>896.27400000000011</v>
      </c>
      <c r="K908" s="23">
        <f t="shared" si="30"/>
        <v>531.72599999999989</v>
      </c>
      <c r="L908" s="23"/>
    </row>
    <row r="909" spans="3:12" x14ac:dyDescent="0.2">
      <c r="C909" t="s">
        <v>53</v>
      </c>
      <c r="D909" t="s">
        <v>26</v>
      </c>
      <c r="E909" t="s">
        <v>22</v>
      </c>
      <c r="F909" s="4">
        <v>44287</v>
      </c>
      <c r="G909" s="5">
        <v>3598</v>
      </c>
      <c r="H909" s="6">
        <v>17</v>
      </c>
      <c r="I909">
        <v>157</v>
      </c>
      <c r="J909" s="23">
        <f t="shared" si="29"/>
        <v>109.2406</v>
      </c>
      <c r="K909" s="23">
        <f t="shared" si="30"/>
        <v>3488.7593999999999</v>
      </c>
      <c r="L909" s="23"/>
    </row>
    <row r="910" spans="3:12" x14ac:dyDescent="0.2">
      <c r="C910" t="s">
        <v>33</v>
      </c>
      <c r="D910" t="s">
        <v>26</v>
      </c>
      <c r="E910" t="s">
        <v>37</v>
      </c>
      <c r="F910" s="4">
        <v>44287</v>
      </c>
      <c r="G910" s="5">
        <v>10528</v>
      </c>
      <c r="H910" s="6">
        <v>21</v>
      </c>
      <c r="I910">
        <v>555</v>
      </c>
      <c r="J910" s="23">
        <f t="shared" si="29"/>
        <v>1564.8225</v>
      </c>
      <c r="K910" s="23">
        <f t="shared" si="30"/>
        <v>8963.1774999999998</v>
      </c>
      <c r="L910" s="23"/>
    </row>
    <row r="911" spans="3:12" x14ac:dyDescent="0.2">
      <c r="C911" t="s">
        <v>44</v>
      </c>
      <c r="D911" t="s">
        <v>12</v>
      </c>
      <c r="E911" t="s">
        <v>38</v>
      </c>
      <c r="F911" s="4">
        <v>44288</v>
      </c>
      <c r="G911" s="5">
        <v>2100</v>
      </c>
      <c r="H911" s="6">
        <v>242</v>
      </c>
      <c r="I911">
        <v>70</v>
      </c>
      <c r="J911" s="23">
        <f t="shared" si="29"/>
        <v>443.91199999999998</v>
      </c>
      <c r="K911" s="23">
        <f t="shared" si="30"/>
        <v>1656.088</v>
      </c>
      <c r="L911" s="23"/>
    </row>
    <row r="912" spans="3:12" x14ac:dyDescent="0.2">
      <c r="C912" t="s">
        <v>60</v>
      </c>
      <c r="D912" t="s">
        <v>21</v>
      </c>
      <c r="E912" t="s">
        <v>31</v>
      </c>
      <c r="F912" s="4">
        <v>44288</v>
      </c>
      <c r="G912" s="5">
        <v>6797</v>
      </c>
      <c r="H912" s="6">
        <v>218</v>
      </c>
      <c r="I912">
        <v>262</v>
      </c>
      <c r="J912" s="23">
        <f t="shared" si="29"/>
        <v>488.68239999999997</v>
      </c>
      <c r="K912" s="23">
        <f t="shared" si="30"/>
        <v>6308.3176000000003</v>
      </c>
      <c r="L912" s="23"/>
    </row>
    <row r="913" spans="3:12" x14ac:dyDescent="0.2">
      <c r="C913" t="s">
        <v>25</v>
      </c>
      <c r="D913" t="s">
        <v>15</v>
      </c>
      <c r="E913" t="s">
        <v>29</v>
      </c>
      <c r="F913" s="4">
        <v>44288</v>
      </c>
      <c r="G913" s="5">
        <v>6202</v>
      </c>
      <c r="H913" s="6">
        <v>52</v>
      </c>
      <c r="I913">
        <v>249</v>
      </c>
      <c r="J913" s="23">
        <f t="shared" si="29"/>
        <v>223.851</v>
      </c>
      <c r="K913" s="23">
        <f t="shared" si="30"/>
        <v>5978.1490000000003</v>
      </c>
      <c r="L913" s="23"/>
    </row>
    <row r="914" spans="3:12" x14ac:dyDescent="0.2">
      <c r="C914" t="s">
        <v>58</v>
      </c>
      <c r="D914" t="s">
        <v>26</v>
      </c>
      <c r="E914" t="s">
        <v>31</v>
      </c>
      <c r="F914" s="4">
        <v>44288</v>
      </c>
      <c r="G914" s="5">
        <v>8001</v>
      </c>
      <c r="H914" s="6">
        <v>4</v>
      </c>
      <c r="I914">
        <v>348</v>
      </c>
      <c r="J914" s="23">
        <f t="shared" si="29"/>
        <v>649.08960000000002</v>
      </c>
      <c r="K914" s="23">
        <f t="shared" si="30"/>
        <v>7351.9103999999998</v>
      </c>
      <c r="L914" s="23"/>
    </row>
    <row r="915" spans="3:12" x14ac:dyDescent="0.2">
      <c r="C915" t="s">
        <v>56</v>
      </c>
      <c r="D915" t="s">
        <v>15</v>
      </c>
      <c r="E915" t="s">
        <v>35</v>
      </c>
      <c r="F915" s="4">
        <v>44288</v>
      </c>
      <c r="G915" s="5">
        <v>13832</v>
      </c>
      <c r="H915" s="6">
        <v>294</v>
      </c>
      <c r="I915">
        <v>814</v>
      </c>
      <c r="J915" s="23">
        <f t="shared" si="29"/>
        <v>1844.1984</v>
      </c>
      <c r="K915" s="23">
        <f t="shared" si="30"/>
        <v>11987.801600000001</v>
      </c>
      <c r="L915" s="23"/>
    </row>
    <row r="916" spans="3:12" x14ac:dyDescent="0.2">
      <c r="C916" t="s">
        <v>54</v>
      </c>
      <c r="D916" t="s">
        <v>15</v>
      </c>
      <c r="E916" t="s">
        <v>50</v>
      </c>
      <c r="F916" s="4">
        <v>44288</v>
      </c>
      <c r="G916" s="5">
        <v>1568</v>
      </c>
      <c r="H916" s="6">
        <v>181</v>
      </c>
      <c r="I916">
        <v>121</v>
      </c>
      <c r="J916" s="23">
        <f t="shared" si="29"/>
        <v>997.3909000000001</v>
      </c>
      <c r="K916" s="23">
        <f t="shared" si="30"/>
        <v>570.6090999999999</v>
      </c>
      <c r="L916" s="23"/>
    </row>
    <row r="917" spans="3:12" x14ac:dyDescent="0.2">
      <c r="C917" t="s">
        <v>54</v>
      </c>
      <c r="D917" t="s">
        <v>24</v>
      </c>
      <c r="E917" t="s">
        <v>42</v>
      </c>
      <c r="F917" s="4">
        <v>44288</v>
      </c>
      <c r="G917" s="5">
        <v>3129</v>
      </c>
      <c r="H917" s="6">
        <v>127</v>
      </c>
      <c r="I917">
        <v>112</v>
      </c>
      <c r="J917" s="23">
        <f t="shared" si="29"/>
        <v>277.46879999999999</v>
      </c>
      <c r="K917" s="23">
        <f t="shared" si="30"/>
        <v>2851.5311999999999</v>
      </c>
      <c r="L917" s="23"/>
    </row>
    <row r="918" spans="3:12" x14ac:dyDescent="0.2">
      <c r="C918" t="s">
        <v>58</v>
      </c>
      <c r="D918" t="s">
        <v>26</v>
      </c>
      <c r="E918" t="s">
        <v>38</v>
      </c>
      <c r="F918" s="4">
        <v>44288</v>
      </c>
      <c r="G918" s="5">
        <v>6944</v>
      </c>
      <c r="H918" s="6">
        <v>2</v>
      </c>
      <c r="I918">
        <v>278</v>
      </c>
      <c r="J918" s="23">
        <f t="shared" si="29"/>
        <v>1762.9648</v>
      </c>
      <c r="K918" s="23">
        <f t="shared" si="30"/>
        <v>5181.0352000000003</v>
      </c>
      <c r="L918" s="23"/>
    </row>
    <row r="919" spans="3:12" x14ac:dyDescent="0.2">
      <c r="C919" t="s">
        <v>25</v>
      </c>
      <c r="D919" t="s">
        <v>24</v>
      </c>
      <c r="E919" t="s">
        <v>27</v>
      </c>
      <c r="F919" s="4">
        <v>44288</v>
      </c>
      <c r="G919" s="5">
        <v>7672</v>
      </c>
      <c r="H919" s="6">
        <v>17</v>
      </c>
      <c r="I919">
        <v>265</v>
      </c>
      <c r="J919" s="23">
        <f t="shared" si="29"/>
        <v>467.0625</v>
      </c>
      <c r="K919" s="23">
        <f t="shared" si="30"/>
        <v>7204.9375</v>
      </c>
      <c r="L919" s="23"/>
    </row>
    <row r="920" spans="3:12" x14ac:dyDescent="0.2">
      <c r="C920" t="s">
        <v>56</v>
      </c>
      <c r="D920" t="s">
        <v>24</v>
      </c>
      <c r="E920" t="s">
        <v>16</v>
      </c>
      <c r="F920" s="4">
        <v>44288</v>
      </c>
      <c r="G920" s="5">
        <v>4137</v>
      </c>
      <c r="H920" s="6">
        <v>200</v>
      </c>
      <c r="I920">
        <v>197</v>
      </c>
      <c r="J920" s="23">
        <f t="shared" si="29"/>
        <v>917.86240000000009</v>
      </c>
      <c r="K920" s="23">
        <f t="shared" si="30"/>
        <v>3219.1376</v>
      </c>
      <c r="L920" s="23"/>
    </row>
    <row r="921" spans="3:12" x14ac:dyDescent="0.2">
      <c r="C921" t="s">
        <v>25</v>
      </c>
      <c r="D921" t="s">
        <v>15</v>
      </c>
      <c r="E921" t="s">
        <v>51</v>
      </c>
      <c r="F921" s="4">
        <v>44288</v>
      </c>
      <c r="G921" s="5">
        <v>1365</v>
      </c>
      <c r="H921" s="6">
        <v>155</v>
      </c>
      <c r="I921">
        <v>72</v>
      </c>
      <c r="J921" s="23">
        <f t="shared" si="29"/>
        <v>961.09199999999998</v>
      </c>
      <c r="K921" s="23">
        <f t="shared" si="30"/>
        <v>403.90800000000002</v>
      </c>
      <c r="L921" s="23"/>
    </row>
    <row r="922" spans="3:12" x14ac:dyDescent="0.2">
      <c r="C922" t="s">
        <v>14</v>
      </c>
      <c r="D922" t="s">
        <v>9</v>
      </c>
      <c r="E922" t="s">
        <v>10</v>
      </c>
      <c r="F922" s="4">
        <v>44288</v>
      </c>
      <c r="G922" s="5">
        <v>7238</v>
      </c>
      <c r="H922" s="6">
        <v>381</v>
      </c>
      <c r="I922">
        <v>453</v>
      </c>
      <c r="J922" s="23">
        <f t="shared" si="29"/>
        <v>2762.5299</v>
      </c>
      <c r="K922" s="23">
        <f t="shared" si="30"/>
        <v>4475.4701000000005</v>
      </c>
      <c r="L922" s="23"/>
    </row>
    <row r="923" spans="3:12" x14ac:dyDescent="0.2">
      <c r="C923" t="s">
        <v>25</v>
      </c>
      <c r="D923" t="s">
        <v>9</v>
      </c>
      <c r="E923" t="s">
        <v>51</v>
      </c>
      <c r="F923" s="4">
        <v>44288</v>
      </c>
      <c r="G923" s="5">
        <v>10500</v>
      </c>
      <c r="H923" s="6">
        <v>355</v>
      </c>
      <c r="I923">
        <v>457</v>
      </c>
      <c r="J923" s="23">
        <f t="shared" si="29"/>
        <v>6100.2645000000002</v>
      </c>
      <c r="K923" s="23">
        <f t="shared" si="30"/>
        <v>4399.7354999999998</v>
      </c>
      <c r="L923" s="23"/>
    </row>
    <row r="924" spans="3:12" x14ac:dyDescent="0.2">
      <c r="C924" t="s">
        <v>32</v>
      </c>
      <c r="D924" t="s">
        <v>15</v>
      </c>
      <c r="E924" t="s">
        <v>55</v>
      </c>
      <c r="F924" s="4">
        <v>44288</v>
      </c>
      <c r="G924" s="5">
        <v>6790</v>
      </c>
      <c r="H924" s="6">
        <v>129</v>
      </c>
      <c r="I924">
        <v>453</v>
      </c>
      <c r="J924" s="23">
        <f t="shared" si="29"/>
        <v>2273.9694</v>
      </c>
      <c r="K924" s="23">
        <f t="shared" si="30"/>
        <v>4516.0306</v>
      </c>
      <c r="L924" s="23"/>
    </row>
    <row r="925" spans="3:12" x14ac:dyDescent="0.2">
      <c r="C925" t="s">
        <v>25</v>
      </c>
      <c r="D925" t="s">
        <v>21</v>
      </c>
      <c r="E925" t="s">
        <v>50</v>
      </c>
      <c r="F925" s="4">
        <v>44288</v>
      </c>
      <c r="G925" s="5">
        <v>7203</v>
      </c>
      <c r="H925" s="6">
        <v>63</v>
      </c>
      <c r="I925">
        <v>515</v>
      </c>
      <c r="J925" s="23">
        <f t="shared" si="29"/>
        <v>4245.0934999999999</v>
      </c>
      <c r="K925" s="23">
        <f t="shared" si="30"/>
        <v>2957.9065000000001</v>
      </c>
      <c r="L925" s="23"/>
    </row>
    <row r="926" spans="3:12" x14ac:dyDescent="0.2">
      <c r="C926" t="s">
        <v>34</v>
      </c>
      <c r="D926" t="s">
        <v>21</v>
      </c>
      <c r="E926" t="s">
        <v>17</v>
      </c>
      <c r="F926" s="4">
        <v>44288</v>
      </c>
      <c r="G926" s="5">
        <v>6202</v>
      </c>
      <c r="H926" s="6">
        <v>86</v>
      </c>
      <c r="I926">
        <v>443</v>
      </c>
      <c r="J926" s="23">
        <f t="shared" si="29"/>
        <v>2693.9273000000003</v>
      </c>
      <c r="K926" s="23">
        <f t="shared" si="30"/>
        <v>3508.0726999999997</v>
      </c>
      <c r="L926" s="23"/>
    </row>
    <row r="927" spans="3:12" x14ac:dyDescent="0.2">
      <c r="C927" t="s">
        <v>11</v>
      </c>
      <c r="D927" t="s">
        <v>15</v>
      </c>
      <c r="E927" t="s">
        <v>13</v>
      </c>
      <c r="F927" s="4">
        <v>44291</v>
      </c>
      <c r="G927" s="5">
        <v>8351</v>
      </c>
      <c r="H927" s="6">
        <v>1</v>
      </c>
      <c r="I927">
        <v>696</v>
      </c>
      <c r="J927" s="23">
        <f t="shared" si="29"/>
        <v>167.38800000000001</v>
      </c>
      <c r="K927" s="23">
        <f t="shared" si="30"/>
        <v>8183.6120000000001</v>
      </c>
      <c r="L927" s="23"/>
    </row>
    <row r="928" spans="3:12" x14ac:dyDescent="0.2">
      <c r="C928" t="s">
        <v>59</v>
      </c>
      <c r="D928" t="s">
        <v>21</v>
      </c>
      <c r="E928" t="s">
        <v>50</v>
      </c>
      <c r="F928" s="4">
        <v>44291</v>
      </c>
      <c r="G928" s="5">
        <v>980</v>
      </c>
      <c r="H928" s="6">
        <v>437</v>
      </c>
      <c r="I928">
        <v>109</v>
      </c>
      <c r="J928" s="23">
        <f t="shared" si="29"/>
        <v>898.47610000000009</v>
      </c>
      <c r="K928" s="23">
        <f t="shared" si="30"/>
        <v>81.523899999999912</v>
      </c>
      <c r="L928" s="23"/>
    </row>
    <row r="929" spans="3:12" x14ac:dyDescent="0.2">
      <c r="C929" t="s">
        <v>47</v>
      </c>
      <c r="D929" t="s">
        <v>26</v>
      </c>
      <c r="E929" t="s">
        <v>22</v>
      </c>
      <c r="F929" s="4">
        <v>44291</v>
      </c>
      <c r="G929" s="5">
        <v>12908</v>
      </c>
      <c r="H929" s="6">
        <v>182</v>
      </c>
      <c r="I929">
        <v>562</v>
      </c>
      <c r="J929" s="23">
        <f t="shared" si="29"/>
        <v>391.03960000000001</v>
      </c>
      <c r="K929" s="23">
        <f t="shared" si="30"/>
        <v>12516.9604</v>
      </c>
      <c r="L929" s="23"/>
    </row>
    <row r="930" spans="3:12" x14ac:dyDescent="0.2">
      <c r="C930" t="s">
        <v>41</v>
      </c>
      <c r="D930" t="s">
        <v>12</v>
      </c>
      <c r="E930" t="s">
        <v>50</v>
      </c>
      <c r="F930" s="4">
        <v>44291</v>
      </c>
      <c r="G930" s="5">
        <v>4473</v>
      </c>
      <c r="H930" s="6">
        <v>302</v>
      </c>
      <c r="I930">
        <v>320</v>
      </c>
      <c r="J930" s="23">
        <f t="shared" si="29"/>
        <v>2637.7280000000001</v>
      </c>
      <c r="K930" s="23">
        <f t="shared" si="30"/>
        <v>1835.2719999999999</v>
      </c>
      <c r="L930" s="23"/>
    </row>
    <row r="931" spans="3:12" x14ac:dyDescent="0.2">
      <c r="C931" t="s">
        <v>33</v>
      </c>
      <c r="D931" t="s">
        <v>21</v>
      </c>
      <c r="E931" t="s">
        <v>19</v>
      </c>
      <c r="F931" s="4">
        <v>44292</v>
      </c>
      <c r="G931" s="5">
        <v>3066</v>
      </c>
      <c r="H931" s="6">
        <v>155</v>
      </c>
      <c r="I931">
        <v>93</v>
      </c>
      <c r="J931" s="23">
        <f t="shared" si="29"/>
        <v>733.8723</v>
      </c>
      <c r="K931" s="23">
        <f t="shared" si="30"/>
        <v>2332.1277</v>
      </c>
      <c r="L931" s="23"/>
    </row>
    <row r="932" spans="3:12" x14ac:dyDescent="0.2">
      <c r="C932" t="s">
        <v>52</v>
      </c>
      <c r="D932" t="s">
        <v>21</v>
      </c>
      <c r="E932" t="s">
        <v>42</v>
      </c>
      <c r="F932" s="4">
        <v>44292</v>
      </c>
      <c r="G932" s="5">
        <v>4053</v>
      </c>
      <c r="H932" s="6">
        <v>329</v>
      </c>
      <c r="I932">
        <v>177</v>
      </c>
      <c r="J932" s="23">
        <f t="shared" si="29"/>
        <v>438.49979999999999</v>
      </c>
      <c r="K932" s="23">
        <f t="shared" si="30"/>
        <v>3614.5001999999999</v>
      </c>
      <c r="L932" s="23"/>
    </row>
    <row r="933" spans="3:12" x14ac:dyDescent="0.2">
      <c r="C933" t="s">
        <v>33</v>
      </c>
      <c r="D933" t="s">
        <v>24</v>
      </c>
      <c r="E933" t="s">
        <v>16</v>
      </c>
      <c r="F933" s="4">
        <v>44292</v>
      </c>
      <c r="G933" s="5">
        <v>3024</v>
      </c>
      <c r="H933" s="6">
        <v>155</v>
      </c>
      <c r="I933">
        <v>152</v>
      </c>
      <c r="J933" s="23">
        <f t="shared" si="29"/>
        <v>708.19839999999999</v>
      </c>
      <c r="K933" s="23">
        <f t="shared" si="30"/>
        <v>2315.8015999999998</v>
      </c>
      <c r="L933" s="23"/>
    </row>
    <row r="934" spans="3:12" x14ac:dyDescent="0.2">
      <c r="C934" t="s">
        <v>54</v>
      </c>
      <c r="D934" t="s">
        <v>26</v>
      </c>
      <c r="E934" t="s">
        <v>27</v>
      </c>
      <c r="F934" s="4">
        <v>44293</v>
      </c>
      <c r="G934" s="5">
        <v>2100</v>
      </c>
      <c r="H934" s="6">
        <v>147</v>
      </c>
      <c r="I934">
        <v>68</v>
      </c>
      <c r="J934" s="23">
        <f t="shared" si="29"/>
        <v>119.85</v>
      </c>
      <c r="K934" s="23">
        <f t="shared" si="30"/>
        <v>1980.15</v>
      </c>
      <c r="L934" s="23"/>
    </row>
    <row r="935" spans="3:12" x14ac:dyDescent="0.2">
      <c r="C935" t="s">
        <v>23</v>
      </c>
      <c r="D935" t="s">
        <v>26</v>
      </c>
      <c r="E935" t="s">
        <v>40</v>
      </c>
      <c r="F935" s="4">
        <v>44293</v>
      </c>
      <c r="G935" s="5">
        <v>2555</v>
      </c>
      <c r="H935" s="6">
        <v>156</v>
      </c>
      <c r="I935">
        <v>112</v>
      </c>
      <c r="J935" s="23">
        <f t="shared" si="29"/>
        <v>1031.3632</v>
      </c>
      <c r="K935" s="23">
        <f t="shared" si="30"/>
        <v>1523.6368</v>
      </c>
      <c r="L935" s="23"/>
    </row>
    <row r="936" spans="3:12" x14ac:dyDescent="0.2">
      <c r="C936" t="s">
        <v>41</v>
      </c>
      <c r="D936" t="s">
        <v>24</v>
      </c>
      <c r="E936" t="s">
        <v>27</v>
      </c>
      <c r="F936" s="4">
        <v>44293</v>
      </c>
      <c r="G936" s="5">
        <v>6559</v>
      </c>
      <c r="H936" s="6">
        <v>208</v>
      </c>
      <c r="I936">
        <v>243</v>
      </c>
      <c r="J936" s="23">
        <f t="shared" si="29"/>
        <v>428.28749999999997</v>
      </c>
      <c r="K936" s="23">
        <f t="shared" si="30"/>
        <v>6130.7124999999996</v>
      </c>
      <c r="L936" s="23"/>
    </row>
    <row r="937" spans="3:12" x14ac:dyDescent="0.2">
      <c r="C937" t="s">
        <v>18</v>
      </c>
      <c r="D937" t="s">
        <v>12</v>
      </c>
      <c r="E937" t="s">
        <v>37</v>
      </c>
      <c r="F937" s="4">
        <v>44293</v>
      </c>
      <c r="G937" s="5">
        <v>8176</v>
      </c>
      <c r="H937" s="6">
        <v>183</v>
      </c>
      <c r="I937">
        <v>390</v>
      </c>
      <c r="J937" s="23">
        <f t="shared" si="29"/>
        <v>1099.605</v>
      </c>
      <c r="K937" s="23">
        <f t="shared" si="30"/>
        <v>7076.3950000000004</v>
      </c>
      <c r="L937" s="23"/>
    </row>
    <row r="938" spans="3:12" x14ac:dyDescent="0.2">
      <c r="C938" t="s">
        <v>33</v>
      </c>
      <c r="D938" t="s">
        <v>24</v>
      </c>
      <c r="E938" t="s">
        <v>51</v>
      </c>
      <c r="F938" s="4">
        <v>44293</v>
      </c>
      <c r="G938" s="5">
        <v>17675</v>
      </c>
      <c r="H938" s="6">
        <v>197</v>
      </c>
      <c r="I938">
        <v>884</v>
      </c>
      <c r="J938" s="23">
        <f t="shared" si="29"/>
        <v>11800.074000000001</v>
      </c>
      <c r="K938" s="23">
        <f t="shared" si="30"/>
        <v>5874.9259999999995</v>
      </c>
      <c r="L938" s="23"/>
    </row>
    <row r="939" spans="3:12" x14ac:dyDescent="0.2">
      <c r="C939" t="s">
        <v>32</v>
      </c>
      <c r="D939" t="s">
        <v>26</v>
      </c>
      <c r="E939" t="s">
        <v>17</v>
      </c>
      <c r="F939" s="4">
        <v>44293</v>
      </c>
      <c r="G939" s="5">
        <v>11004</v>
      </c>
      <c r="H939" s="6">
        <v>175</v>
      </c>
      <c r="I939">
        <v>1223</v>
      </c>
      <c r="J939" s="23">
        <f t="shared" si="29"/>
        <v>7437.1853000000001</v>
      </c>
      <c r="K939" s="23">
        <f t="shared" si="30"/>
        <v>3566.8146999999999</v>
      </c>
      <c r="L939" s="23"/>
    </row>
    <row r="940" spans="3:12" x14ac:dyDescent="0.2">
      <c r="C940" t="s">
        <v>39</v>
      </c>
      <c r="D940" t="s">
        <v>9</v>
      </c>
      <c r="E940" t="s">
        <v>31</v>
      </c>
      <c r="F940" s="4">
        <v>44293</v>
      </c>
      <c r="G940" s="5">
        <v>2233</v>
      </c>
      <c r="H940" s="6">
        <v>292</v>
      </c>
      <c r="I940">
        <v>77</v>
      </c>
      <c r="J940" s="23">
        <f t="shared" si="29"/>
        <v>143.62039999999999</v>
      </c>
      <c r="K940" s="23">
        <f t="shared" si="30"/>
        <v>2089.3796000000002</v>
      </c>
      <c r="L940" s="23"/>
    </row>
    <row r="941" spans="3:12" x14ac:dyDescent="0.2">
      <c r="C941" t="s">
        <v>58</v>
      </c>
      <c r="D941" t="s">
        <v>15</v>
      </c>
      <c r="E941" t="s">
        <v>31</v>
      </c>
      <c r="F941" s="4">
        <v>44293</v>
      </c>
      <c r="G941" s="5">
        <v>16359</v>
      </c>
      <c r="H941" s="6">
        <v>14</v>
      </c>
      <c r="I941">
        <v>712</v>
      </c>
      <c r="J941" s="23">
        <f t="shared" si="29"/>
        <v>1328.0224000000001</v>
      </c>
      <c r="K941" s="23">
        <f t="shared" si="30"/>
        <v>15030.9776</v>
      </c>
      <c r="L941" s="23"/>
    </row>
    <row r="942" spans="3:12" x14ac:dyDescent="0.2">
      <c r="C942" t="s">
        <v>30</v>
      </c>
      <c r="D942" t="s">
        <v>24</v>
      </c>
      <c r="E942" t="s">
        <v>50</v>
      </c>
      <c r="F942" s="4">
        <v>44293</v>
      </c>
      <c r="G942" s="5">
        <v>3192</v>
      </c>
      <c r="H942" s="6">
        <v>21</v>
      </c>
      <c r="I942">
        <v>228</v>
      </c>
      <c r="J942" s="23">
        <f t="shared" si="29"/>
        <v>1879.3812</v>
      </c>
      <c r="K942" s="23">
        <f t="shared" si="30"/>
        <v>1312.6188</v>
      </c>
      <c r="L942" s="23"/>
    </row>
    <row r="943" spans="3:12" x14ac:dyDescent="0.2">
      <c r="C943" t="s">
        <v>25</v>
      </c>
      <c r="D943" t="s">
        <v>12</v>
      </c>
      <c r="E943" t="s">
        <v>37</v>
      </c>
      <c r="F943" s="4">
        <v>44293</v>
      </c>
      <c r="G943" s="5">
        <v>5313</v>
      </c>
      <c r="H943" s="6">
        <v>275</v>
      </c>
      <c r="I943">
        <v>380</v>
      </c>
      <c r="J943" s="23">
        <f t="shared" si="29"/>
        <v>1071.4100000000001</v>
      </c>
      <c r="K943" s="23">
        <f t="shared" si="30"/>
        <v>4241.59</v>
      </c>
      <c r="L943" s="23"/>
    </row>
    <row r="944" spans="3:12" x14ac:dyDescent="0.2">
      <c r="C944" t="s">
        <v>18</v>
      </c>
      <c r="D944" t="s">
        <v>12</v>
      </c>
      <c r="E944" t="s">
        <v>10</v>
      </c>
      <c r="F944" s="4">
        <v>44293</v>
      </c>
      <c r="G944" s="5">
        <v>1841</v>
      </c>
      <c r="H944" s="6">
        <v>223</v>
      </c>
      <c r="I944">
        <v>97</v>
      </c>
      <c r="J944" s="23">
        <f t="shared" si="29"/>
        <v>591.53510000000006</v>
      </c>
      <c r="K944" s="23">
        <f t="shared" si="30"/>
        <v>1249.4648999999999</v>
      </c>
      <c r="L944" s="23"/>
    </row>
    <row r="945" spans="3:12" x14ac:dyDescent="0.2">
      <c r="C945" t="s">
        <v>11</v>
      </c>
      <c r="D945" t="s">
        <v>24</v>
      </c>
      <c r="E945" t="s">
        <v>40</v>
      </c>
      <c r="F945" s="4">
        <v>44293</v>
      </c>
      <c r="G945" s="5">
        <v>9884</v>
      </c>
      <c r="H945" s="6">
        <v>13</v>
      </c>
      <c r="I945">
        <v>396</v>
      </c>
      <c r="J945" s="23">
        <f t="shared" si="29"/>
        <v>3646.6056000000003</v>
      </c>
      <c r="K945" s="23">
        <f t="shared" si="30"/>
        <v>6237.3943999999992</v>
      </c>
      <c r="L945" s="23"/>
    </row>
    <row r="946" spans="3:12" x14ac:dyDescent="0.2">
      <c r="C946" t="s">
        <v>33</v>
      </c>
      <c r="D946" t="s">
        <v>9</v>
      </c>
      <c r="E946" t="s">
        <v>13</v>
      </c>
      <c r="F946" s="4">
        <v>44293</v>
      </c>
      <c r="G946" s="5">
        <v>3066</v>
      </c>
      <c r="H946" s="6">
        <v>268</v>
      </c>
      <c r="I946">
        <v>205</v>
      </c>
      <c r="J946" s="23">
        <f t="shared" si="29"/>
        <v>49.302499999999995</v>
      </c>
      <c r="K946" s="23">
        <f t="shared" si="30"/>
        <v>3016.6975000000002</v>
      </c>
      <c r="L946" s="23"/>
    </row>
    <row r="947" spans="3:12" x14ac:dyDescent="0.2">
      <c r="C947" t="s">
        <v>41</v>
      </c>
      <c r="D947" t="s">
        <v>12</v>
      </c>
      <c r="E947" t="s">
        <v>19</v>
      </c>
      <c r="F947" s="4">
        <v>44293</v>
      </c>
      <c r="G947" s="5">
        <v>11207</v>
      </c>
      <c r="H947" s="6">
        <v>254</v>
      </c>
      <c r="I947">
        <v>362</v>
      </c>
      <c r="J947" s="23">
        <f t="shared" si="29"/>
        <v>2856.5781999999999</v>
      </c>
      <c r="K947" s="23">
        <f t="shared" si="30"/>
        <v>8350.4218000000001</v>
      </c>
      <c r="L947" s="23"/>
    </row>
    <row r="948" spans="3:12" x14ac:dyDescent="0.2">
      <c r="C948" t="s">
        <v>47</v>
      </c>
      <c r="D948" t="s">
        <v>21</v>
      </c>
      <c r="E948" t="s">
        <v>49</v>
      </c>
      <c r="F948" s="4">
        <v>44293</v>
      </c>
      <c r="G948" s="5">
        <v>6321</v>
      </c>
      <c r="H948" s="6">
        <v>86</v>
      </c>
      <c r="I948">
        <v>452</v>
      </c>
      <c r="J948" s="23">
        <f t="shared" si="29"/>
        <v>1265.5999999999999</v>
      </c>
      <c r="K948" s="23">
        <f t="shared" si="30"/>
        <v>5055.3999999999996</v>
      </c>
      <c r="L948" s="23"/>
    </row>
    <row r="949" spans="3:12" x14ac:dyDescent="0.2">
      <c r="C949" t="s">
        <v>28</v>
      </c>
      <c r="D949" t="s">
        <v>21</v>
      </c>
      <c r="E949" t="s">
        <v>36</v>
      </c>
      <c r="F949" s="4">
        <v>44293</v>
      </c>
      <c r="G949" s="5">
        <v>5299</v>
      </c>
      <c r="H949" s="6">
        <v>62</v>
      </c>
      <c r="I949">
        <v>663</v>
      </c>
      <c r="J949" s="23">
        <f t="shared" si="29"/>
        <v>5825.7810000000009</v>
      </c>
      <c r="K949" s="23">
        <f t="shared" si="30"/>
        <v>-526.78100000000086</v>
      </c>
      <c r="L949" s="23"/>
    </row>
    <row r="950" spans="3:12" x14ac:dyDescent="0.2">
      <c r="C950" t="s">
        <v>11</v>
      </c>
      <c r="D950" t="s">
        <v>26</v>
      </c>
      <c r="E950" t="s">
        <v>45</v>
      </c>
      <c r="F950" s="4">
        <v>44294</v>
      </c>
      <c r="G950" s="5">
        <v>11578</v>
      </c>
      <c r="H950" s="6">
        <v>63</v>
      </c>
      <c r="I950">
        <v>552</v>
      </c>
      <c r="J950" s="23">
        <f t="shared" si="29"/>
        <v>6330.7776000000003</v>
      </c>
      <c r="K950" s="23">
        <f t="shared" si="30"/>
        <v>5247.2223999999997</v>
      </c>
      <c r="L950" s="23"/>
    </row>
    <row r="951" spans="3:12" x14ac:dyDescent="0.2">
      <c r="C951" t="s">
        <v>39</v>
      </c>
      <c r="D951" t="s">
        <v>21</v>
      </c>
      <c r="E951" t="s">
        <v>16</v>
      </c>
      <c r="F951" s="4">
        <v>44294</v>
      </c>
      <c r="G951" s="5">
        <v>4298</v>
      </c>
      <c r="H951" s="6">
        <v>201</v>
      </c>
      <c r="I951">
        <v>239</v>
      </c>
      <c r="J951" s="23">
        <f t="shared" si="29"/>
        <v>1113.5488</v>
      </c>
      <c r="K951" s="23">
        <f t="shared" si="30"/>
        <v>3184.4512</v>
      </c>
      <c r="L951" s="23"/>
    </row>
    <row r="952" spans="3:12" x14ac:dyDescent="0.2">
      <c r="C952" t="s">
        <v>52</v>
      </c>
      <c r="D952" t="s">
        <v>26</v>
      </c>
      <c r="E952" t="s">
        <v>17</v>
      </c>
      <c r="F952" s="4">
        <v>44294</v>
      </c>
      <c r="G952" s="5">
        <v>9548</v>
      </c>
      <c r="H952" s="6">
        <v>17</v>
      </c>
      <c r="I952">
        <v>682</v>
      </c>
      <c r="J952" s="23">
        <f t="shared" si="29"/>
        <v>4147.3101999999999</v>
      </c>
      <c r="K952" s="23">
        <f t="shared" si="30"/>
        <v>5400.6898000000001</v>
      </c>
      <c r="L952" s="23"/>
    </row>
    <row r="953" spans="3:12" x14ac:dyDescent="0.2">
      <c r="C953" t="s">
        <v>28</v>
      </c>
      <c r="D953" t="s">
        <v>9</v>
      </c>
      <c r="E953" t="s">
        <v>40</v>
      </c>
      <c r="F953" s="4">
        <v>44294</v>
      </c>
      <c r="G953" s="5">
        <v>5663</v>
      </c>
      <c r="H953" s="6">
        <v>25</v>
      </c>
      <c r="I953">
        <v>236</v>
      </c>
      <c r="J953" s="23">
        <f t="shared" si="29"/>
        <v>2173.2296000000001</v>
      </c>
      <c r="K953" s="23">
        <f t="shared" si="30"/>
        <v>3489.7703999999999</v>
      </c>
      <c r="L953" s="23"/>
    </row>
    <row r="954" spans="3:12" x14ac:dyDescent="0.2">
      <c r="C954" t="s">
        <v>28</v>
      </c>
      <c r="D954" t="s">
        <v>24</v>
      </c>
      <c r="E954" t="s">
        <v>40</v>
      </c>
      <c r="F954" s="4">
        <v>44294</v>
      </c>
      <c r="G954" s="5">
        <v>329</v>
      </c>
      <c r="H954" s="6">
        <v>260</v>
      </c>
      <c r="I954">
        <v>15</v>
      </c>
      <c r="J954" s="23">
        <f t="shared" si="29"/>
        <v>138.12900000000002</v>
      </c>
      <c r="K954" s="23">
        <f t="shared" si="30"/>
        <v>190.87099999999998</v>
      </c>
      <c r="L954" s="23"/>
    </row>
    <row r="955" spans="3:12" x14ac:dyDescent="0.2">
      <c r="C955" t="s">
        <v>28</v>
      </c>
      <c r="D955" t="s">
        <v>9</v>
      </c>
      <c r="E955" t="s">
        <v>35</v>
      </c>
      <c r="F955" s="4">
        <v>44294</v>
      </c>
      <c r="G955" s="5">
        <v>9275</v>
      </c>
      <c r="H955" s="6">
        <v>165</v>
      </c>
      <c r="I955">
        <v>489</v>
      </c>
      <c r="J955" s="23">
        <f t="shared" si="29"/>
        <v>1107.8784000000001</v>
      </c>
      <c r="K955" s="23">
        <f t="shared" si="30"/>
        <v>8167.1216000000004</v>
      </c>
      <c r="L955" s="23"/>
    </row>
    <row r="956" spans="3:12" x14ac:dyDescent="0.2">
      <c r="C956" t="s">
        <v>14</v>
      </c>
      <c r="D956" t="s">
        <v>26</v>
      </c>
      <c r="E956" t="s">
        <v>38</v>
      </c>
      <c r="F956" s="4">
        <v>44294</v>
      </c>
      <c r="G956" s="5">
        <v>77</v>
      </c>
      <c r="H956" s="6">
        <v>133</v>
      </c>
      <c r="I956">
        <v>3</v>
      </c>
      <c r="J956" s="23">
        <f t="shared" si="29"/>
        <v>19.024799999999999</v>
      </c>
      <c r="K956" s="23">
        <f t="shared" si="30"/>
        <v>57.975200000000001</v>
      </c>
      <c r="L956" s="23"/>
    </row>
    <row r="957" spans="3:12" x14ac:dyDescent="0.2">
      <c r="C957" t="s">
        <v>28</v>
      </c>
      <c r="D957" t="s">
        <v>21</v>
      </c>
      <c r="E957" t="s">
        <v>10</v>
      </c>
      <c r="F957" s="4">
        <v>44294</v>
      </c>
      <c r="G957" s="5">
        <v>4256</v>
      </c>
      <c r="H957" s="6">
        <v>110</v>
      </c>
      <c r="I957">
        <v>224</v>
      </c>
      <c r="J957" s="23">
        <f t="shared" si="29"/>
        <v>1366.0192</v>
      </c>
      <c r="K957" s="23">
        <f t="shared" si="30"/>
        <v>2889.9808000000003</v>
      </c>
      <c r="L957" s="23"/>
    </row>
    <row r="958" spans="3:12" x14ac:dyDescent="0.2">
      <c r="C958" t="s">
        <v>48</v>
      </c>
      <c r="D958" t="s">
        <v>24</v>
      </c>
      <c r="E958" t="s">
        <v>51</v>
      </c>
      <c r="F958" s="4">
        <v>44295</v>
      </c>
      <c r="G958" s="5">
        <v>4018</v>
      </c>
      <c r="H958" s="6">
        <v>413</v>
      </c>
      <c r="I958">
        <v>237</v>
      </c>
      <c r="J958" s="23">
        <f t="shared" si="29"/>
        <v>3163.5944999999997</v>
      </c>
      <c r="K958" s="23">
        <f t="shared" si="30"/>
        <v>854.4055000000003</v>
      </c>
      <c r="L958" s="23"/>
    </row>
    <row r="959" spans="3:12" x14ac:dyDescent="0.2">
      <c r="C959" t="s">
        <v>44</v>
      </c>
      <c r="D959" t="s">
        <v>24</v>
      </c>
      <c r="E959" t="s">
        <v>35</v>
      </c>
      <c r="F959" s="4">
        <v>44295</v>
      </c>
      <c r="G959" s="5">
        <v>6699</v>
      </c>
      <c r="H959" s="6">
        <v>138</v>
      </c>
      <c r="I959">
        <v>479</v>
      </c>
      <c r="J959" s="23">
        <f t="shared" si="29"/>
        <v>1085.2224000000001</v>
      </c>
      <c r="K959" s="23">
        <f t="shared" si="30"/>
        <v>5613.7775999999994</v>
      </c>
      <c r="L959" s="23"/>
    </row>
    <row r="960" spans="3:12" x14ac:dyDescent="0.2">
      <c r="C960" t="s">
        <v>59</v>
      </c>
      <c r="D960" t="s">
        <v>15</v>
      </c>
      <c r="E960" t="s">
        <v>22</v>
      </c>
      <c r="F960" s="4">
        <v>44295</v>
      </c>
      <c r="G960" s="5">
        <v>4571</v>
      </c>
      <c r="H960" s="6">
        <v>17</v>
      </c>
      <c r="I960">
        <v>241</v>
      </c>
      <c r="J960" s="23">
        <f t="shared" si="29"/>
        <v>167.68779999999998</v>
      </c>
      <c r="K960" s="23">
        <f t="shared" si="30"/>
        <v>4403.3122000000003</v>
      </c>
      <c r="L960" s="23"/>
    </row>
    <row r="961" spans="3:12" x14ac:dyDescent="0.2">
      <c r="C961" t="s">
        <v>58</v>
      </c>
      <c r="D961" t="s">
        <v>26</v>
      </c>
      <c r="E961" t="s">
        <v>22</v>
      </c>
      <c r="F961" s="4">
        <v>44295</v>
      </c>
      <c r="G961" s="5">
        <v>4193</v>
      </c>
      <c r="H961" s="6">
        <v>79</v>
      </c>
      <c r="I961">
        <v>200</v>
      </c>
      <c r="J961" s="23">
        <f t="shared" si="29"/>
        <v>139.16</v>
      </c>
      <c r="K961" s="23">
        <f t="shared" si="30"/>
        <v>4053.84</v>
      </c>
      <c r="L961" s="23"/>
    </row>
    <row r="962" spans="3:12" x14ac:dyDescent="0.2">
      <c r="C962" t="s">
        <v>32</v>
      </c>
      <c r="D962" t="s">
        <v>15</v>
      </c>
      <c r="E962" t="s">
        <v>36</v>
      </c>
      <c r="F962" s="4">
        <v>44295</v>
      </c>
      <c r="G962" s="5">
        <v>392</v>
      </c>
      <c r="H962" s="6">
        <v>175</v>
      </c>
      <c r="I962">
        <v>28</v>
      </c>
      <c r="J962" s="23">
        <f t="shared" si="29"/>
        <v>246.03600000000003</v>
      </c>
      <c r="K962" s="23">
        <f t="shared" si="30"/>
        <v>145.96399999999997</v>
      </c>
      <c r="L962" s="23"/>
    </row>
    <row r="963" spans="3:12" x14ac:dyDescent="0.2">
      <c r="C963" t="s">
        <v>47</v>
      </c>
      <c r="D963" t="s">
        <v>24</v>
      </c>
      <c r="E963" t="s">
        <v>51</v>
      </c>
      <c r="F963" s="4">
        <v>44295</v>
      </c>
      <c r="G963" s="5">
        <v>3192</v>
      </c>
      <c r="H963" s="6">
        <v>18</v>
      </c>
      <c r="I963">
        <v>146</v>
      </c>
      <c r="J963" s="23">
        <f t="shared" si="29"/>
        <v>1948.8809999999999</v>
      </c>
      <c r="K963" s="23">
        <f t="shared" si="30"/>
        <v>1243.1190000000001</v>
      </c>
      <c r="L963" s="23"/>
    </row>
    <row r="964" spans="3:12" x14ac:dyDescent="0.2">
      <c r="C964" t="s">
        <v>58</v>
      </c>
      <c r="D964" t="s">
        <v>12</v>
      </c>
      <c r="E964" t="s">
        <v>43</v>
      </c>
      <c r="F964" s="4">
        <v>44295</v>
      </c>
      <c r="G964" s="5">
        <v>154</v>
      </c>
      <c r="H964" s="6">
        <v>48</v>
      </c>
      <c r="I964">
        <v>7</v>
      </c>
      <c r="J964" s="23">
        <f t="shared" si="29"/>
        <v>32.945500000000003</v>
      </c>
      <c r="K964" s="23">
        <f t="shared" si="30"/>
        <v>121.05449999999999</v>
      </c>
      <c r="L964" s="23"/>
    </row>
    <row r="965" spans="3:12" x14ac:dyDescent="0.2">
      <c r="C965" t="s">
        <v>30</v>
      </c>
      <c r="D965" t="s">
        <v>24</v>
      </c>
      <c r="E965" t="s">
        <v>42</v>
      </c>
      <c r="F965" s="4">
        <v>44295</v>
      </c>
      <c r="G965" s="5">
        <v>5502</v>
      </c>
      <c r="H965" s="6">
        <v>112</v>
      </c>
      <c r="I965">
        <v>212</v>
      </c>
      <c r="J965" s="23">
        <f t="shared" si="29"/>
        <v>525.2088</v>
      </c>
      <c r="K965" s="23">
        <f t="shared" si="30"/>
        <v>4976.7911999999997</v>
      </c>
      <c r="L965" s="23"/>
    </row>
    <row r="966" spans="3:12" x14ac:dyDescent="0.2">
      <c r="C966" t="s">
        <v>25</v>
      </c>
      <c r="D966" t="s">
        <v>24</v>
      </c>
      <c r="E966" t="s">
        <v>36</v>
      </c>
      <c r="F966" s="4">
        <v>44295</v>
      </c>
      <c r="G966" s="5">
        <v>4389</v>
      </c>
      <c r="H966" s="6">
        <v>365</v>
      </c>
      <c r="I966">
        <v>439</v>
      </c>
      <c r="J966" s="23">
        <f t="shared" si="29"/>
        <v>3857.4930000000004</v>
      </c>
      <c r="K966" s="23">
        <f t="shared" si="30"/>
        <v>531.50699999999961</v>
      </c>
      <c r="L966" s="23"/>
    </row>
    <row r="967" spans="3:12" x14ac:dyDescent="0.2">
      <c r="C967" t="s">
        <v>56</v>
      </c>
      <c r="D967" t="s">
        <v>26</v>
      </c>
      <c r="E967" t="s">
        <v>16</v>
      </c>
      <c r="F967" s="4">
        <v>44295</v>
      </c>
      <c r="G967" s="5">
        <v>12215</v>
      </c>
      <c r="H967" s="6">
        <v>120</v>
      </c>
      <c r="I967">
        <v>764</v>
      </c>
      <c r="J967" s="23">
        <f t="shared" ref="J967:J1030" si="31">_xlfn.XLOOKUP(E967,$N$7:$N$28,$Q$7:$Q$28)*I967</f>
        <v>3559.6288</v>
      </c>
      <c r="K967" s="23">
        <f t="shared" ref="K967:K1030" si="32">G967-J967</f>
        <v>8655.3711999999996</v>
      </c>
      <c r="L967" s="23"/>
    </row>
    <row r="968" spans="3:12" x14ac:dyDescent="0.2">
      <c r="C968" t="s">
        <v>54</v>
      </c>
      <c r="D968" t="s">
        <v>24</v>
      </c>
      <c r="E968" t="s">
        <v>36</v>
      </c>
      <c r="F968" s="4">
        <v>44295</v>
      </c>
      <c r="G968" s="5">
        <v>1960</v>
      </c>
      <c r="H968" s="6">
        <v>50</v>
      </c>
      <c r="I968">
        <v>140</v>
      </c>
      <c r="J968" s="23">
        <f t="shared" si="31"/>
        <v>1230.18</v>
      </c>
      <c r="K968" s="23">
        <f t="shared" si="32"/>
        <v>729.81999999999994</v>
      </c>
      <c r="L968" s="23"/>
    </row>
    <row r="969" spans="3:12" x14ac:dyDescent="0.2">
      <c r="C969" t="s">
        <v>48</v>
      </c>
      <c r="D969" t="s">
        <v>21</v>
      </c>
      <c r="E969" t="s">
        <v>46</v>
      </c>
      <c r="F969" s="4">
        <v>44295</v>
      </c>
      <c r="G969" s="5">
        <v>994</v>
      </c>
      <c r="H969" s="6">
        <v>389</v>
      </c>
      <c r="I969">
        <v>77</v>
      </c>
      <c r="J969" s="23">
        <f t="shared" si="31"/>
        <v>122.6995</v>
      </c>
      <c r="K969" s="23">
        <f t="shared" si="32"/>
        <v>871.30050000000006</v>
      </c>
      <c r="L969" s="23"/>
    </row>
    <row r="970" spans="3:12" x14ac:dyDescent="0.2">
      <c r="C970" t="s">
        <v>18</v>
      </c>
      <c r="D970" t="s">
        <v>9</v>
      </c>
      <c r="E970" t="s">
        <v>40</v>
      </c>
      <c r="F970" s="4">
        <v>44295</v>
      </c>
      <c r="G970" s="5">
        <v>3731</v>
      </c>
      <c r="H970" s="6">
        <v>41</v>
      </c>
      <c r="I970">
        <v>150</v>
      </c>
      <c r="J970" s="23">
        <f t="shared" si="31"/>
        <v>1381.2900000000002</v>
      </c>
      <c r="K970" s="23">
        <f t="shared" si="32"/>
        <v>2349.71</v>
      </c>
      <c r="L970" s="23"/>
    </row>
    <row r="971" spans="3:12" x14ac:dyDescent="0.2">
      <c r="C971" t="s">
        <v>34</v>
      </c>
      <c r="D971" t="s">
        <v>15</v>
      </c>
      <c r="E971" t="s">
        <v>43</v>
      </c>
      <c r="F971" s="4">
        <v>44298</v>
      </c>
      <c r="G971" s="5">
        <v>11851</v>
      </c>
      <c r="H971" s="6">
        <v>45</v>
      </c>
      <c r="I971">
        <v>456</v>
      </c>
      <c r="J971" s="23">
        <f t="shared" si="31"/>
        <v>2146.1640000000002</v>
      </c>
      <c r="K971" s="23">
        <f t="shared" si="32"/>
        <v>9704.8359999999993</v>
      </c>
      <c r="L971" s="23"/>
    </row>
    <row r="972" spans="3:12" x14ac:dyDescent="0.2">
      <c r="C972" t="s">
        <v>32</v>
      </c>
      <c r="D972" t="s">
        <v>9</v>
      </c>
      <c r="E972" t="s">
        <v>19</v>
      </c>
      <c r="F972" s="4">
        <v>44298</v>
      </c>
      <c r="G972" s="5">
        <v>7798</v>
      </c>
      <c r="H972" s="6">
        <v>77</v>
      </c>
      <c r="I972">
        <v>289</v>
      </c>
      <c r="J972" s="23">
        <f t="shared" si="31"/>
        <v>2280.5279</v>
      </c>
      <c r="K972" s="23">
        <f t="shared" si="32"/>
        <v>5517.4721</v>
      </c>
      <c r="L972" s="23"/>
    </row>
    <row r="973" spans="3:12" x14ac:dyDescent="0.2">
      <c r="C973" t="s">
        <v>28</v>
      </c>
      <c r="D973" t="s">
        <v>9</v>
      </c>
      <c r="E973" t="s">
        <v>16</v>
      </c>
      <c r="F973" s="4">
        <v>44298</v>
      </c>
      <c r="G973" s="5">
        <v>658</v>
      </c>
      <c r="H973" s="6">
        <v>82</v>
      </c>
      <c r="I973">
        <v>32</v>
      </c>
      <c r="J973" s="23">
        <f t="shared" si="31"/>
        <v>149.09440000000001</v>
      </c>
      <c r="K973" s="23">
        <f t="shared" si="32"/>
        <v>508.90559999999999</v>
      </c>
      <c r="L973" s="23"/>
    </row>
    <row r="974" spans="3:12" x14ac:dyDescent="0.2">
      <c r="C974" t="s">
        <v>32</v>
      </c>
      <c r="D974" t="s">
        <v>21</v>
      </c>
      <c r="E974" t="s">
        <v>17</v>
      </c>
      <c r="F974" s="4">
        <v>44298</v>
      </c>
      <c r="G974" s="5">
        <v>18963</v>
      </c>
      <c r="H974" s="6">
        <v>191</v>
      </c>
      <c r="I974">
        <v>1355</v>
      </c>
      <c r="J974" s="23">
        <f t="shared" si="31"/>
        <v>8239.8904999999995</v>
      </c>
      <c r="K974" s="23">
        <f t="shared" si="32"/>
        <v>10723.1095</v>
      </c>
      <c r="L974" s="23"/>
    </row>
    <row r="975" spans="3:12" x14ac:dyDescent="0.2">
      <c r="C975" t="s">
        <v>28</v>
      </c>
      <c r="D975" t="s">
        <v>21</v>
      </c>
      <c r="E975" t="s">
        <v>16</v>
      </c>
      <c r="F975" s="4">
        <v>44298</v>
      </c>
      <c r="G975" s="5">
        <v>574</v>
      </c>
      <c r="H975" s="6">
        <v>383</v>
      </c>
      <c r="I975">
        <v>34</v>
      </c>
      <c r="J975" s="23">
        <f t="shared" si="31"/>
        <v>158.4128</v>
      </c>
      <c r="K975" s="23">
        <f t="shared" si="32"/>
        <v>415.5872</v>
      </c>
      <c r="L975" s="23"/>
    </row>
    <row r="976" spans="3:12" x14ac:dyDescent="0.2">
      <c r="C976" t="s">
        <v>14</v>
      </c>
      <c r="D976" t="s">
        <v>12</v>
      </c>
      <c r="E976" t="s">
        <v>19</v>
      </c>
      <c r="F976" s="4">
        <v>44298</v>
      </c>
      <c r="G976" s="5">
        <v>763</v>
      </c>
      <c r="H976" s="6">
        <v>47</v>
      </c>
      <c r="I976">
        <v>28</v>
      </c>
      <c r="J976" s="23">
        <f t="shared" si="31"/>
        <v>220.95079999999999</v>
      </c>
      <c r="K976" s="23">
        <f t="shared" si="32"/>
        <v>542.04920000000004</v>
      </c>
      <c r="L976" s="23"/>
    </row>
    <row r="977" spans="3:12" x14ac:dyDescent="0.2">
      <c r="C977" t="s">
        <v>52</v>
      </c>
      <c r="D977" t="s">
        <v>12</v>
      </c>
      <c r="E977" t="s">
        <v>49</v>
      </c>
      <c r="F977" s="4">
        <v>44298</v>
      </c>
      <c r="G977" s="5">
        <v>1295</v>
      </c>
      <c r="H977" s="6">
        <v>218</v>
      </c>
      <c r="I977">
        <v>108</v>
      </c>
      <c r="J977" s="23">
        <f t="shared" si="31"/>
        <v>302.39999999999998</v>
      </c>
      <c r="K977" s="23">
        <f t="shared" si="32"/>
        <v>992.6</v>
      </c>
      <c r="L977" s="23"/>
    </row>
    <row r="978" spans="3:12" x14ac:dyDescent="0.2">
      <c r="C978" t="s">
        <v>14</v>
      </c>
      <c r="D978" t="s">
        <v>15</v>
      </c>
      <c r="E978" t="s">
        <v>40</v>
      </c>
      <c r="F978" s="4">
        <v>44298</v>
      </c>
      <c r="G978" s="5">
        <v>1281</v>
      </c>
      <c r="H978" s="6">
        <v>349</v>
      </c>
      <c r="I978">
        <v>61</v>
      </c>
      <c r="J978" s="23">
        <f t="shared" si="31"/>
        <v>561.72460000000001</v>
      </c>
      <c r="K978" s="23">
        <f t="shared" si="32"/>
        <v>719.27539999999999</v>
      </c>
      <c r="L978" s="23"/>
    </row>
    <row r="979" spans="3:12" x14ac:dyDescent="0.2">
      <c r="C979" t="s">
        <v>18</v>
      </c>
      <c r="D979" t="s">
        <v>12</v>
      </c>
      <c r="E979" t="s">
        <v>17</v>
      </c>
      <c r="F979" s="4">
        <v>44298</v>
      </c>
      <c r="G979" s="5">
        <v>6657</v>
      </c>
      <c r="H979" s="6">
        <v>364</v>
      </c>
      <c r="I979">
        <v>606</v>
      </c>
      <c r="J979" s="23">
        <f t="shared" si="31"/>
        <v>3685.1466</v>
      </c>
      <c r="K979" s="23">
        <f t="shared" si="32"/>
        <v>2971.8534</v>
      </c>
      <c r="L979" s="23"/>
    </row>
    <row r="980" spans="3:12" x14ac:dyDescent="0.2">
      <c r="C980" t="s">
        <v>52</v>
      </c>
      <c r="D980" t="s">
        <v>12</v>
      </c>
      <c r="E980" t="s">
        <v>35</v>
      </c>
      <c r="F980" s="4">
        <v>44298</v>
      </c>
      <c r="G980" s="5">
        <v>1533</v>
      </c>
      <c r="H980" s="6">
        <v>129</v>
      </c>
      <c r="I980">
        <v>110</v>
      </c>
      <c r="J980" s="23">
        <f t="shared" si="31"/>
        <v>249.21600000000001</v>
      </c>
      <c r="K980" s="23">
        <f t="shared" si="32"/>
        <v>1283.7840000000001</v>
      </c>
      <c r="L980" s="23"/>
    </row>
    <row r="981" spans="3:12" x14ac:dyDescent="0.2">
      <c r="C981" t="s">
        <v>60</v>
      </c>
      <c r="D981" t="s">
        <v>24</v>
      </c>
      <c r="E981" t="s">
        <v>16</v>
      </c>
      <c r="F981" s="4">
        <v>44298</v>
      </c>
      <c r="G981" s="5">
        <v>2534</v>
      </c>
      <c r="H981" s="6">
        <v>36</v>
      </c>
      <c r="I981">
        <v>121</v>
      </c>
      <c r="J981" s="23">
        <f t="shared" si="31"/>
        <v>563.76319999999998</v>
      </c>
      <c r="K981" s="23">
        <f t="shared" si="32"/>
        <v>1970.2368000000001</v>
      </c>
      <c r="L981" s="23"/>
    </row>
    <row r="982" spans="3:12" x14ac:dyDescent="0.2">
      <c r="C982" t="s">
        <v>48</v>
      </c>
      <c r="D982" t="s">
        <v>15</v>
      </c>
      <c r="E982" t="s">
        <v>13</v>
      </c>
      <c r="F982" s="4">
        <v>44298</v>
      </c>
      <c r="G982" s="5">
        <v>3808</v>
      </c>
      <c r="H982" s="6">
        <v>74</v>
      </c>
      <c r="I982">
        <v>224</v>
      </c>
      <c r="J982" s="23">
        <f t="shared" si="31"/>
        <v>53.872</v>
      </c>
      <c r="K982" s="23">
        <f t="shared" si="32"/>
        <v>3754.1280000000002</v>
      </c>
      <c r="L982" s="23"/>
    </row>
    <row r="983" spans="3:12" x14ac:dyDescent="0.2">
      <c r="C983" t="s">
        <v>41</v>
      </c>
      <c r="D983" t="s">
        <v>9</v>
      </c>
      <c r="E983" t="s">
        <v>16</v>
      </c>
      <c r="F983" s="4">
        <v>44298</v>
      </c>
      <c r="G983" s="5">
        <v>7637</v>
      </c>
      <c r="H983" s="6">
        <v>90</v>
      </c>
      <c r="I983">
        <v>425</v>
      </c>
      <c r="J983" s="23">
        <f t="shared" si="31"/>
        <v>1980.16</v>
      </c>
      <c r="K983" s="23">
        <f t="shared" si="32"/>
        <v>5656.84</v>
      </c>
      <c r="L983" s="23"/>
    </row>
    <row r="984" spans="3:12" x14ac:dyDescent="0.2">
      <c r="C984" t="s">
        <v>14</v>
      </c>
      <c r="D984" t="s">
        <v>12</v>
      </c>
      <c r="E984" t="s">
        <v>49</v>
      </c>
      <c r="F984" s="4">
        <v>44299</v>
      </c>
      <c r="G984" s="5">
        <v>5397</v>
      </c>
      <c r="H984" s="6">
        <v>37</v>
      </c>
      <c r="I984">
        <v>416</v>
      </c>
      <c r="J984" s="23">
        <f t="shared" si="31"/>
        <v>1164.8</v>
      </c>
      <c r="K984" s="23">
        <f t="shared" si="32"/>
        <v>4232.2</v>
      </c>
      <c r="L984" s="23"/>
    </row>
    <row r="985" spans="3:12" x14ac:dyDescent="0.2">
      <c r="C985" t="s">
        <v>8</v>
      </c>
      <c r="D985" t="s">
        <v>26</v>
      </c>
      <c r="E985" t="s">
        <v>27</v>
      </c>
      <c r="F985" s="4">
        <v>44299</v>
      </c>
      <c r="G985" s="5">
        <v>5649</v>
      </c>
      <c r="H985" s="6">
        <v>97</v>
      </c>
      <c r="I985">
        <v>202</v>
      </c>
      <c r="J985" s="23">
        <f t="shared" si="31"/>
        <v>356.02499999999998</v>
      </c>
      <c r="K985" s="23">
        <f t="shared" si="32"/>
        <v>5292.9750000000004</v>
      </c>
      <c r="L985" s="23"/>
    </row>
    <row r="986" spans="3:12" x14ac:dyDescent="0.2">
      <c r="C986" t="s">
        <v>23</v>
      </c>
      <c r="D986" t="s">
        <v>12</v>
      </c>
      <c r="E986" t="s">
        <v>42</v>
      </c>
      <c r="F986" s="4">
        <v>44299</v>
      </c>
      <c r="G986" s="5">
        <v>2996</v>
      </c>
      <c r="H986" s="6">
        <v>136</v>
      </c>
      <c r="I986">
        <v>116</v>
      </c>
      <c r="J986" s="23">
        <f t="shared" si="31"/>
        <v>287.3784</v>
      </c>
      <c r="K986" s="23">
        <f t="shared" si="32"/>
        <v>2708.6215999999999</v>
      </c>
      <c r="L986" s="23"/>
    </row>
    <row r="987" spans="3:12" x14ac:dyDescent="0.2">
      <c r="C987" t="s">
        <v>33</v>
      </c>
      <c r="D987" t="s">
        <v>26</v>
      </c>
      <c r="E987" t="s">
        <v>27</v>
      </c>
      <c r="F987" s="4">
        <v>44299</v>
      </c>
      <c r="G987" s="5">
        <v>2247</v>
      </c>
      <c r="H987" s="6">
        <v>351</v>
      </c>
      <c r="I987">
        <v>87</v>
      </c>
      <c r="J987" s="23">
        <f t="shared" si="31"/>
        <v>153.33750000000001</v>
      </c>
      <c r="K987" s="23">
        <f t="shared" si="32"/>
        <v>2093.6624999999999</v>
      </c>
      <c r="L987" s="23"/>
    </row>
    <row r="988" spans="3:12" x14ac:dyDescent="0.2">
      <c r="C988" t="s">
        <v>41</v>
      </c>
      <c r="D988" t="s">
        <v>15</v>
      </c>
      <c r="E988" t="s">
        <v>36</v>
      </c>
      <c r="F988" s="4">
        <v>44299</v>
      </c>
      <c r="G988" s="5">
        <v>1092</v>
      </c>
      <c r="H988" s="6">
        <v>136</v>
      </c>
      <c r="I988">
        <v>84</v>
      </c>
      <c r="J988" s="23">
        <f t="shared" si="31"/>
        <v>738.10800000000006</v>
      </c>
      <c r="K988" s="23">
        <f t="shared" si="32"/>
        <v>353.89199999999994</v>
      </c>
      <c r="L988" s="23"/>
    </row>
    <row r="989" spans="3:12" x14ac:dyDescent="0.2">
      <c r="C989" t="s">
        <v>54</v>
      </c>
      <c r="D989" t="s">
        <v>21</v>
      </c>
      <c r="E989" t="s">
        <v>35</v>
      </c>
      <c r="F989" s="4">
        <v>44299</v>
      </c>
      <c r="G989" s="5">
        <v>4368</v>
      </c>
      <c r="H989" s="6">
        <v>23</v>
      </c>
      <c r="I989">
        <v>292</v>
      </c>
      <c r="J989" s="23">
        <f t="shared" si="31"/>
        <v>661.55520000000001</v>
      </c>
      <c r="K989" s="23">
        <f t="shared" si="32"/>
        <v>3706.4448000000002</v>
      </c>
      <c r="L989" s="23"/>
    </row>
    <row r="990" spans="3:12" x14ac:dyDescent="0.2">
      <c r="C990" t="s">
        <v>8</v>
      </c>
      <c r="D990" t="s">
        <v>12</v>
      </c>
      <c r="E990" t="s">
        <v>13</v>
      </c>
      <c r="F990" s="4">
        <v>44299</v>
      </c>
      <c r="G990" s="5">
        <v>868</v>
      </c>
      <c r="H990" s="6">
        <v>90</v>
      </c>
      <c r="I990">
        <v>87</v>
      </c>
      <c r="J990" s="23">
        <f t="shared" si="31"/>
        <v>20.923500000000001</v>
      </c>
      <c r="K990" s="23">
        <f t="shared" si="32"/>
        <v>847.07650000000001</v>
      </c>
      <c r="L990" s="23"/>
    </row>
    <row r="991" spans="3:12" x14ac:dyDescent="0.2">
      <c r="C991" t="s">
        <v>53</v>
      </c>
      <c r="D991" t="s">
        <v>15</v>
      </c>
      <c r="E991" t="s">
        <v>31</v>
      </c>
      <c r="F991" s="4">
        <v>44299</v>
      </c>
      <c r="G991" s="5">
        <v>8729</v>
      </c>
      <c r="H991" s="6">
        <v>35</v>
      </c>
      <c r="I991">
        <v>364</v>
      </c>
      <c r="J991" s="23">
        <f t="shared" si="31"/>
        <v>678.93280000000004</v>
      </c>
      <c r="K991" s="23">
        <f t="shared" si="32"/>
        <v>8050.0671999999995</v>
      </c>
      <c r="L991" s="23"/>
    </row>
    <row r="992" spans="3:12" x14ac:dyDescent="0.2">
      <c r="C992" t="s">
        <v>54</v>
      </c>
      <c r="D992" t="s">
        <v>15</v>
      </c>
      <c r="E992" t="s">
        <v>16</v>
      </c>
      <c r="F992" s="4">
        <v>44299</v>
      </c>
      <c r="G992" s="5">
        <v>2065</v>
      </c>
      <c r="H992" s="6">
        <v>17</v>
      </c>
      <c r="I992">
        <v>130</v>
      </c>
      <c r="J992" s="23">
        <f t="shared" si="31"/>
        <v>605.69600000000003</v>
      </c>
      <c r="K992" s="23">
        <f t="shared" si="32"/>
        <v>1459.3040000000001</v>
      </c>
      <c r="L992" s="23"/>
    </row>
    <row r="993" spans="3:12" x14ac:dyDescent="0.2">
      <c r="C993" t="s">
        <v>53</v>
      </c>
      <c r="D993" t="s">
        <v>9</v>
      </c>
      <c r="E993" t="s">
        <v>16</v>
      </c>
      <c r="F993" s="4">
        <v>44299</v>
      </c>
      <c r="G993" s="5">
        <v>6293</v>
      </c>
      <c r="H993" s="6">
        <v>48</v>
      </c>
      <c r="I993">
        <v>274</v>
      </c>
      <c r="J993" s="23">
        <f t="shared" si="31"/>
        <v>1276.6208000000001</v>
      </c>
      <c r="K993" s="23">
        <f t="shared" si="32"/>
        <v>5016.3791999999994</v>
      </c>
      <c r="L993" s="23"/>
    </row>
    <row r="994" spans="3:12" x14ac:dyDescent="0.2">
      <c r="C994" t="s">
        <v>58</v>
      </c>
      <c r="D994" t="s">
        <v>9</v>
      </c>
      <c r="E994" t="s">
        <v>50</v>
      </c>
      <c r="F994" s="4">
        <v>44299</v>
      </c>
      <c r="G994" s="5">
        <v>7602</v>
      </c>
      <c r="H994" s="6">
        <v>247</v>
      </c>
      <c r="I994">
        <v>761</v>
      </c>
      <c r="J994" s="23">
        <f t="shared" si="31"/>
        <v>6272.8469000000005</v>
      </c>
      <c r="K994" s="23">
        <f t="shared" si="32"/>
        <v>1329.1530999999995</v>
      </c>
      <c r="L994" s="23"/>
    </row>
    <row r="995" spans="3:12" x14ac:dyDescent="0.2">
      <c r="C995" t="s">
        <v>52</v>
      </c>
      <c r="D995" t="s">
        <v>12</v>
      </c>
      <c r="E995" t="s">
        <v>51</v>
      </c>
      <c r="F995" s="4">
        <v>44299</v>
      </c>
      <c r="G995" s="5">
        <v>10150</v>
      </c>
      <c r="H995" s="6">
        <v>223</v>
      </c>
      <c r="I995">
        <v>598</v>
      </c>
      <c r="J995" s="23">
        <f t="shared" si="31"/>
        <v>7982.4029999999993</v>
      </c>
      <c r="K995" s="23">
        <f t="shared" si="32"/>
        <v>2167.5970000000007</v>
      </c>
      <c r="L995" s="23"/>
    </row>
    <row r="996" spans="3:12" x14ac:dyDescent="0.2">
      <c r="C996" t="s">
        <v>28</v>
      </c>
      <c r="D996" t="s">
        <v>24</v>
      </c>
      <c r="E996" t="s">
        <v>51</v>
      </c>
      <c r="F996" s="4">
        <v>44299</v>
      </c>
      <c r="G996" s="5">
        <v>11081</v>
      </c>
      <c r="H996" s="6">
        <v>311</v>
      </c>
      <c r="I996">
        <v>739</v>
      </c>
      <c r="J996" s="23">
        <f t="shared" si="31"/>
        <v>9864.5414999999994</v>
      </c>
      <c r="K996" s="23">
        <f t="shared" si="32"/>
        <v>1216.4585000000006</v>
      </c>
      <c r="L996" s="23"/>
    </row>
    <row r="997" spans="3:12" x14ac:dyDescent="0.2">
      <c r="C997" t="s">
        <v>25</v>
      </c>
      <c r="D997" t="s">
        <v>15</v>
      </c>
      <c r="E997" t="s">
        <v>10</v>
      </c>
      <c r="F997" s="4">
        <v>44299</v>
      </c>
      <c r="G997" s="5">
        <v>588</v>
      </c>
      <c r="H997" s="6">
        <v>41</v>
      </c>
      <c r="I997">
        <v>27</v>
      </c>
      <c r="J997" s="23">
        <f t="shared" si="31"/>
        <v>164.6541</v>
      </c>
      <c r="K997" s="23">
        <f t="shared" si="32"/>
        <v>423.34590000000003</v>
      </c>
      <c r="L997" s="23"/>
    </row>
    <row r="998" spans="3:12" x14ac:dyDescent="0.2">
      <c r="C998" t="s">
        <v>34</v>
      </c>
      <c r="D998" t="s">
        <v>24</v>
      </c>
      <c r="E998" t="s">
        <v>50</v>
      </c>
      <c r="F998" s="4">
        <v>44299</v>
      </c>
      <c r="G998" s="5">
        <v>3710</v>
      </c>
      <c r="H998" s="6">
        <v>129</v>
      </c>
      <c r="I998">
        <v>413</v>
      </c>
      <c r="J998" s="23">
        <f t="shared" si="31"/>
        <v>3404.3177000000001</v>
      </c>
      <c r="K998" s="23">
        <f t="shared" si="32"/>
        <v>305.68229999999994</v>
      </c>
      <c r="L998" s="23"/>
    </row>
    <row r="999" spans="3:12" x14ac:dyDescent="0.2">
      <c r="C999" t="s">
        <v>59</v>
      </c>
      <c r="D999" t="s">
        <v>9</v>
      </c>
      <c r="E999" t="s">
        <v>10</v>
      </c>
      <c r="F999" s="4">
        <v>44300</v>
      </c>
      <c r="G999" s="5">
        <v>371</v>
      </c>
      <c r="H999" s="6">
        <v>121</v>
      </c>
      <c r="I999">
        <v>27</v>
      </c>
      <c r="J999" s="23">
        <f t="shared" si="31"/>
        <v>164.6541</v>
      </c>
      <c r="K999" s="23">
        <f t="shared" si="32"/>
        <v>206.3459</v>
      </c>
      <c r="L999" s="23"/>
    </row>
    <row r="1000" spans="3:12" x14ac:dyDescent="0.2">
      <c r="C1000" t="s">
        <v>60</v>
      </c>
      <c r="D1000" t="s">
        <v>9</v>
      </c>
      <c r="E1000" t="s">
        <v>22</v>
      </c>
      <c r="F1000" s="4">
        <v>44300</v>
      </c>
      <c r="G1000" s="5">
        <v>2254</v>
      </c>
      <c r="H1000" s="6">
        <v>69</v>
      </c>
      <c r="I1000">
        <v>119</v>
      </c>
      <c r="J1000" s="23">
        <f t="shared" si="31"/>
        <v>82.800200000000004</v>
      </c>
      <c r="K1000" s="23">
        <f t="shared" si="32"/>
        <v>2171.1997999999999</v>
      </c>
      <c r="L1000" s="23"/>
    </row>
    <row r="1001" spans="3:12" x14ac:dyDescent="0.2">
      <c r="C1001" t="s">
        <v>14</v>
      </c>
      <c r="D1001" t="s">
        <v>26</v>
      </c>
      <c r="E1001" t="s">
        <v>43</v>
      </c>
      <c r="F1001" s="4">
        <v>44300</v>
      </c>
      <c r="G1001" s="5">
        <v>2345</v>
      </c>
      <c r="H1001" s="6">
        <v>70</v>
      </c>
      <c r="I1001">
        <v>112</v>
      </c>
      <c r="J1001" s="23">
        <f t="shared" si="31"/>
        <v>527.12800000000004</v>
      </c>
      <c r="K1001" s="23">
        <f t="shared" si="32"/>
        <v>1817.8719999999998</v>
      </c>
      <c r="L1001" s="23"/>
    </row>
    <row r="1002" spans="3:12" x14ac:dyDescent="0.2">
      <c r="C1002" t="s">
        <v>8</v>
      </c>
      <c r="D1002" t="s">
        <v>26</v>
      </c>
      <c r="E1002" t="s">
        <v>49</v>
      </c>
      <c r="F1002" s="4">
        <v>44300</v>
      </c>
      <c r="G1002" s="5">
        <v>18473</v>
      </c>
      <c r="H1002" s="6">
        <v>6</v>
      </c>
      <c r="I1002">
        <v>2053</v>
      </c>
      <c r="J1002" s="23">
        <f t="shared" si="31"/>
        <v>5748.4</v>
      </c>
      <c r="K1002" s="23">
        <f t="shared" si="32"/>
        <v>12724.6</v>
      </c>
      <c r="L1002" s="23"/>
    </row>
    <row r="1003" spans="3:12" x14ac:dyDescent="0.2">
      <c r="C1003" t="s">
        <v>33</v>
      </c>
      <c r="D1003" t="s">
        <v>15</v>
      </c>
      <c r="E1003" t="s">
        <v>27</v>
      </c>
      <c r="F1003" s="4">
        <v>44300</v>
      </c>
      <c r="G1003" s="5">
        <v>1680</v>
      </c>
      <c r="H1003" s="6">
        <v>26</v>
      </c>
      <c r="I1003">
        <v>58</v>
      </c>
      <c r="J1003" s="23">
        <f t="shared" si="31"/>
        <v>102.22499999999999</v>
      </c>
      <c r="K1003" s="23">
        <f t="shared" si="32"/>
        <v>1577.7750000000001</v>
      </c>
      <c r="L1003" s="23"/>
    </row>
    <row r="1004" spans="3:12" x14ac:dyDescent="0.2">
      <c r="C1004" t="s">
        <v>20</v>
      </c>
      <c r="D1004" t="s">
        <v>15</v>
      </c>
      <c r="E1004" t="s">
        <v>22</v>
      </c>
      <c r="F1004" s="4">
        <v>44300</v>
      </c>
      <c r="G1004" s="5">
        <v>4508</v>
      </c>
      <c r="H1004" s="6">
        <v>16</v>
      </c>
      <c r="I1004">
        <v>215</v>
      </c>
      <c r="J1004" s="23">
        <f t="shared" si="31"/>
        <v>149.59700000000001</v>
      </c>
      <c r="K1004" s="23">
        <f t="shared" si="32"/>
        <v>4358.4030000000002</v>
      </c>
      <c r="L1004" s="23"/>
    </row>
    <row r="1005" spans="3:12" x14ac:dyDescent="0.2">
      <c r="C1005" t="s">
        <v>11</v>
      </c>
      <c r="D1005" t="s">
        <v>26</v>
      </c>
      <c r="E1005" t="s">
        <v>10</v>
      </c>
      <c r="F1005" s="4">
        <v>44301</v>
      </c>
      <c r="G1005" s="5">
        <v>8463</v>
      </c>
      <c r="H1005" s="6">
        <v>284</v>
      </c>
      <c r="I1005">
        <v>385</v>
      </c>
      <c r="J1005" s="23">
        <f t="shared" si="31"/>
        <v>2347.8454999999999</v>
      </c>
      <c r="K1005" s="23">
        <f t="shared" si="32"/>
        <v>6115.1545000000006</v>
      </c>
      <c r="L1005" s="23"/>
    </row>
    <row r="1006" spans="3:12" x14ac:dyDescent="0.2">
      <c r="C1006" t="s">
        <v>18</v>
      </c>
      <c r="D1006" t="s">
        <v>21</v>
      </c>
      <c r="E1006" t="s">
        <v>17</v>
      </c>
      <c r="F1006" s="4">
        <v>44301</v>
      </c>
      <c r="G1006" s="5">
        <v>931</v>
      </c>
      <c r="H1006" s="6">
        <v>269</v>
      </c>
      <c r="I1006">
        <v>117</v>
      </c>
      <c r="J1006" s="23">
        <f t="shared" si="31"/>
        <v>711.48869999999999</v>
      </c>
      <c r="K1006" s="23">
        <f t="shared" si="32"/>
        <v>219.51130000000001</v>
      </c>
      <c r="L1006" s="23"/>
    </row>
    <row r="1007" spans="3:12" x14ac:dyDescent="0.2">
      <c r="C1007" t="s">
        <v>54</v>
      </c>
      <c r="D1007" t="s">
        <v>12</v>
      </c>
      <c r="E1007" t="s">
        <v>37</v>
      </c>
      <c r="F1007" s="4">
        <v>44301</v>
      </c>
      <c r="G1007" s="5">
        <v>12460</v>
      </c>
      <c r="H1007" s="6">
        <v>197</v>
      </c>
      <c r="I1007">
        <v>623</v>
      </c>
      <c r="J1007" s="23">
        <f t="shared" si="31"/>
        <v>1756.5485000000001</v>
      </c>
      <c r="K1007" s="23">
        <f t="shared" si="32"/>
        <v>10703.451499999999</v>
      </c>
      <c r="L1007" s="23"/>
    </row>
    <row r="1008" spans="3:12" x14ac:dyDescent="0.2">
      <c r="C1008" t="s">
        <v>11</v>
      </c>
      <c r="D1008" t="s">
        <v>26</v>
      </c>
      <c r="E1008" t="s">
        <v>31</v>
      </c>
      <c r="F1008" s="4">
        <v>44301</v>
      </c>
      <c r="G1008" s="5">
        <v>868</v>
      </c>
      <c r="H1008" s="6">
        <v>78</v>
      </c>
      <c r="I1008">
        <v>37</v>
      </c>
      <c r="J1008" s="23">
        <f t="shared" si="31"/>
        <v>69.0124</v>
      </c>
      <c r="K1008" s="23">
        <f t="shared" si="32"/>
        <v>798.98760000000004</v>
      </c>
      <c r="L1008" s="23"/>
    </row>
    <row r="1009" spans="3:12" x14ac:dyDescent="0.2">
      <c r="C1009" t="s">
        <v>60</v>
      </c>
      <c r="D1009" t="s">
        <v>24</v>
      </c>
      <c r="E1009" t="s">
        <v>19</v>
      </c>
      <c r="F1009" s="4">
        <v>44301</v>
      </c>
      <c r="G1009" s="5">
        <v>301</v>
      </c>
      <c r="H1009" s="6">
        <v>117</v>
      </c>
      <c r="I1009">
        <v>13</v>
      </c>
      <c r="J1009" s="23">
        <f t="shared" si="31"/>
        <v>102.5843</v>
      </c>
      <c r="K1009" s="23">
        <f t="shared" si="32"/>
        <v>198.41570000000002</v>
      </c>
      <c r="L1009" s="23"/>
    </row>
    <row r="1010" spans="3:12" x14ac:dyDescent="0.2">
      <c r="C1010" t="s">
        <v>28</v>
      </c>
      <c r="D1010" t="s">
        <v>21</v>
      </c>
      <c r="E1010" t="s">
        <v>17</v>
      </c>
      <c r="F1010" s="4">
        <v>44301</v>
      </c>
      <c r="G1010" s="5">
        <v>434</v>
      </c>
      <c r="H1010" s="6">
        <v>116</v>
      </c>
      <c r="I1010">
        <v>37</v>
      </c>
      <c r="J1010" s="23">
        <f t="shared" si="31"/>
        <v>225.00069999999999</v>
      </c>
      <c r="K1010" s="23">
        <f t="shared" si="32"/>
        <v>208.99930000000001</v>
      </c>
      <c r="L1010" s="23"/>
    </row>
    <row r="1011" spans="3:12" x14ac:dyDescent="0.2">
      <c r="C1011" t="s">
        <v>20</v>
      </c>
      <c r="D1011" t="s">
        <v>24</v>
      </c>
      <c r="E1011" t="s">
        <v>43</v>
      </c>
      <c r="F1011" s="4">
        <v>44301</v>
      </c>
      <c r="G1011" s="5">
        <v>2058</v>
      </c>
      <c r="H1011" s="6">
        <v>2</v>
      </c>
      <c r="I1011">
        <v>115</v>
      </c>
      <c r="J1011" s="23">
        <f t="shared" si="31"/>
        <v>541.24750000000006</v>
      </c>
      <c r="K1011" s="23">
        <f t="shared" si="32"/>
        <v>1516.7525000000001</v>
      </c>
      <c r="L1011" s="23"/>
    </row>
    <row r="1012" spans="3:12" x14ac:dyDescent="0.2">
      <c r="C1012" t="s">
        <v>39</v>
      </c>
      <c r="D1012" t="s">
        <v>12</v>
      </c>
      <c r="E1012" t="s">
        <v>13</v>
      </c>
      <c r="F1012" s="4">
        <v>44301</v>
      </c>
      <c r="G1012" s="5">
        <v>9597</v>
      </c>
      <c r="H1012" s="6">
        <v>167</v>
      </c>
      <c r="I1012">
        <v>873</v>
      </c>
      <c r="J1012" s="23">
        <f t="shared" si="31"/>
        <v>209.95650000000001</v>
      </c>
      <c r="K1012" s="23">
        <f t="shared" si="32"/>
        <v>9387.0434999999998</v>
      </c>
      <c r="L1012" s="23"/>
    </row>
    <row r="1013" spans="3:12" x14ac:dyDescent="0.2">
      <c r="C1013" t="s">
        <v>52</v>
      </c>
      <c r="D1013" t="s">
        <v>21</v>
      </c>
      <c r="E1013" t="s">
        <v>51</v>
      </c>
      <c r="F1013" s="4">
        <v>44302</v>
      </c>
      <c r="G1013" s="5">
        <v>13314</v>
      </c>
      <c r="H1013" s="6">
        <v>198</v>
      </c>
      <c r="I1013">
        <v>784</v>
      </c>
      <c r="J1013" s="23">
        <f t="shared" si="31"/>
        <v>10465.224</v>
      </c>
      <c r="K1013" s="23">
        <f t="shared" si="32"/>
        <v>2848.7759999999998</v>
      </c>
      <c r="L1013" s="23"/>
    </row>
    <row r="1014" spans="3:12" x14ac:dyDescent="0.2">
      <c r="C1014" t="s">
        <v>60</v>
      </c>
      <c r="D1014" t="s">
        <v>24</v>
      </c>
      <c r="E1014" t="s">
        <v>17</v>
      </c>
      <c r="F1014" s="4">
        <v>44302</v>
      </c>
      <c r="G1014" s="5">
        <v>630</v>
      </c>
      <c r="H1014" s="6">
        <v>106</v>
      </c>
      <c r="I1014">
        <v>70</v>
      </c>
      <c r="J1014" s="23">
        <f t="shared" si="31"/>
        <v>425.67700000000002</v>
      </c>
      <c r="K1014" s="23">
        <f t="shared" si="32"/>
        <v>204.32299999999998</v>
      </c>
      <c r="L1014" s="23"/>
    </row>
    <row r="1015" spans="3:12" x14ac:dyDescent="0.2">
      <c r="C1015" t="s">
        <v>33</v>
      </c>
      <c r="D1015" t="s">
        <v>15</v>
      </c>
      <c r="E1015" t="s">
        <v>10</v>
      </c>
      <c r="F1015" s="4">
        <v>44302</v>
      </c>
      <c r="G1015" s="5">
        <v>8918</v>
      </c>
      <c r="H1015" s="6">
        <v>31</v>
      </c>
      <c r="I1015">
        <v>446</v>
      </c>
      <c r="J1015" s="23">
        <f t="shared" si="31"/>
        <v>2719.8418000000001</v>
      </c>
      <c r="K1015" s="23">
        <f t="shared" si="32"/>
        <v>6198.1581999999999</v>
      </c>
      <c r="L1015" s="23"/>
    </row>
    <row r="1016" spans="3:12" x14ac:dyDescent="0.2">
      <c r="C1016" t="s">
        <v>44</v>
      </c>
      <c r="D1016" t="s">
        <v>21</v>
      </c>
      <c r="E1016" t="s">
        <v>19</v>
      </c>
      <c r="F1016" s="4">
        <v>44302</v>
      </c>
      <c r="G1016" s="5">
        <v>7133</v>
      </c>
      <c r="H1016" s="6">
        <v>446</v>
      </c>
      <c r="I1016">
        <v>223</v>
      </c>
      <c r="J1016" s="23">
        <f t="shared" si="31"/>
        <v>1759.7152999999998</v>
      </c>
      <c r="K1016" s="23">
        <f t="shared" si="32"/>
        <v>5373.2847000000002</v>
      </c>
      <c r="L1016" s="23"/>
    </row>
    <row r="1017" spans="3:12" x14ac:dyDescent="0.2">
      <c r="C1017" t="s">
        <v>48</v>
      </c>
      <c r="D1017" t="s">
        <v>26</v>
      </c>
      <c r="E1017" t="s">
        <v>46</v>
      </c>
      <c r="F1017" s="4">
        <v>44302</v>
      </c>
      <c r="G1017" s="5">
        <v>1638</v>
      </c>
      <c r="H1017" s="6">
        <v>106</v>
      </c>
      <c r="I1017">
        <v>97</v>
      </c>
      <c r="J1017" s="23">
        <f t="shared" si="31"/>
        <v>154.56950000000001</v>
      </c>
      <c r="K1017" s="23">
        <f t="shared" si="32"/>
        <v>1483.4304999999999</v>
      </c>
      <c r="L1017" s="23"/>
    </row>
    <row r="1018" spans="3:12" x14ac:dyDescent="0.2">
      <c r="C1018" t="s">
        <v>52</v>
      </c>
      <c r="D1018" t="s">
        <v>21</v>
      </c>
      <c r="E1018" t="s">
        <v>49</v>
      </c>
      <c r="F1018" s="4">
        <v>44302</v>
      </c>
      <c r="G1018" s="5">
        <v>8253</v>
      </c>
      <c r="H1018" s="6">
        <v>262</v>
      </c>
      <c r="I1018">
        <v>551</v>
      </c>
      <c r="J1018" s="23">
        <f t="shared" si="31"/>
        <v>1542.8</v>
      </c>
      <c r="K1018" s="23">
        <f t="shared" si="32"/>
        <v>6710.2</v>
      </c>
      <c r="L1018" s="23"/>
    </row>
    <row r="1019" spans="3:12" x14ac:dyDescent="0.2">
      <c r="C1019" t="s">
        <v>11</v>
      </c>
      <c r="D1019" t="s">
        <v>21</v>
      </c>
      <c r="E1019" t="s">
        <v>31</v>
      </c>
      <c r="F1019" s="4">
        <v>44302</v>
      </c>
      <c r="G1019" s="5">
        <v>5950</v>
      </c>
      <c r="H1019" s="6">
        <v>30</v>
      </c>
      <c r="I1019">
        <v>192</v>
      </c>
      <c r="J1019" s="23">
        <f t="shared" si="31"/>
        <v>358.11840000000001</v>
      </c>
      <c r="K1019" s="23">
        <f t="shared" si="32"/>
        <v>5591.8815999999997</v>
      </c>
      <c r="L1019" s="23"/>
    </row>
    <row r="1020" spans="3:12" x14ac:dyDescent="0.2">
      <c r="C1020" t="s">
        <v>54</v>
      </c>
      <c r="D1020" t="s">
        <v>9</v>
      </c>
      <c r="E1020" t="s">
        <v>49</v>
      </c>
      <c r="F1020" s="4">
        <v>44302</v>
      </c>
      <c r="G1020" s="5">
        <v>7000</v>
      </c>
      <c r="H1020" s="6">
        <v>5</v>
      </c>
      <c r="I1020">
        <v>875</v>
      </c>
      <c r="J1020" s="23">
        <f t="shared" si="31"/>
        <v>2450</v>
      </c>
      <c r="K1020" s="23">
        <f t="shared" si="32"/>
        <v>4550</v>
      </c>
      <c r="L1020" s="23"/>
    </row>
    <row r="1021" spans="3:12" x14ac:dyDescent="0.2">
      <c r="C1021" t="s">
        <v>44</v>
      </c>
      <c r="D1021" t="s">
        <v>12</v>
      </c>
      <c r="E1021" t="s">
        <v>27</v>
      </c>
      <c r="F1021" s="4">
        <v>44302</v>
      </c>
      <c r="G1021" s="5">
        <v>2030</v>
      </c>
      <c r="H1021" s="6">
        <v>162</v>
      </c>
      <c r="I1021">
        <v>89</v>
      </c>
      <c r="J1021" s="23">
        <f t="shared" si="31"/>
        <v>156.86249999999998</v>
      </c>
      <c r="K1021" s="23">
        <f t="shared" si="32"/>
        <v>1873.1375</v>
      </c>
      <c r="L1021" s="23"/>
    </row>
    <row r="1022" spans="3:12" x14ac:dyDescent="0.2">
      <c r="C1022" t="s">
        <v>48</v>
      </c>
      <c r="D1022" t="s">
        <v>21</v>
      </c>
      <c r="E1022" t="s">
        <v>51</v>
      </c>
      <c r="F1022" s="4">
        <v>44302</v>
      </c>
      <c r="G1022" s="5">
        <v>8337</v>
      </c>
      <c r="H1022" s="6">
        <v>306</v>
      </c>
      <c r="I1022">
        <v>439</v>
      </c>
      <c r="J1022" s="23">
        <f t="shared" si="31"/>
        <v>5859.9915000000001</v>
      </c>
      <c r="K1022" s="23">
        <f t="shared" si="32"/>
        <v>2477.0084999999999</v>
      </c>
      <c r="L1022" s="23"/>
    </row>
    <row r="1023" spans="3:12" x14ac:dyDescent="0.2">
      <c r="C1023" t="s">
        <v>57</v>
      </c>
      <c r="D1023" t="s">
        <v>21</v>
      </c>
      <c r="E1023" t="s">
        <v>31</v>
      </c>
      <c r="F1023" s="4">
        <v>44302</v>
      </c>
      <c r="G1023" s="5">
        <v>1876</v>
      </c>
      <c r="H1023" s="6">
        <v>171</v>
      </c>
      <c r="I1023">
        <v>79</v>
      </c>
      <c r="J1023" s="23">
        <f t="shared" si="31"/>
        <v>147.35079999999999</v>
      </c>
      <c r="K1023" s="23">
        <f t="shared" si="32"/>
        <v>1728.6492000000001</v>
      </c>
      <c r="L1023" s="23"/>
    </row>
    <row r="1024" spans="3:12" x14ac:dyDescent="0.2">
      <c r="C1024" t="s">
        <v>41</v>
      </c>
      <c r="D1024" t="s">
        <v>12</v>
      </c>
      <c r="E1024" t="s">
        <v>37</v>
      </c>
      <c r="F1024" s="4">
        <v>44302</v>
      </c>
      <c r="G1024" s="5">
        <v>9352</v>
      </c>
      <c r="H1024" s="6">
        <v>293</v>
      </c>
      <c r="I1024">
        <v>446</v>
      </c>
      <c r="J1024" s="23">
        <f t="shared" si="31"/>
        <v>1257.4970000000001</v>
      </c>
      <c r="K1024" s="23">
        <f t="shared" si="32"/>
        <v>8094.5029999999997</v>
      </c>
      <c r="L1024" s="23"/>
    </row>
    <row r="1025" spans="3:12" x14ac:dyDescent="0.2">
      <c r="C1025" t="s">
        <v>11</v>
      </c>
      <c r="D1025" t="s">
        <v>21</v>
      </c>
      <c r="E1025" t="s">
        <v>49</v>
      </c>
      <c r="F1025" s="4">
        <v>44302</v>
      </c>
      <c r="G1025" s="5">
        <v>5621</v>
      </c>
      <c r="H1025" s="6">
        <v>154</v>
      </c>
      <c r="I1025">
        <v>625</v>
      </c>
      <c r="J1025" s="23">
        <f t="shared" si="31"/>
        <v>1750</v>
      </c>
      <c r="K1025" s="23">
        <f t="shared" si="32"/>
        <v>3871</v>
      </c>
      <c r="L1025" s="23"/>
    </row>
    <row r="1026" spans="3:12" x14ac:dyDescent="0.2">
      <c r="C1026" t="s">
        <v>57</v>
      </c>
      <c r="D1026" t="s">
        <v>21</v>
      </c>
      <c r="E1026" t="s">
        <v>36</v>
      </c>
      <c r="F1026" s="4">
        <v>44302</v>
      </c>
      <c r="G1026" s="5">
        <v>6062</v>
      </c>
      <c r="H1026" s="6">
        <v>12</v>
      </c>
      <c r="I1026">
        <v>674</v>
      </c>
      <c r="J1026" s="23">
        <f t="shared" si="31"/>
        <v>5922.4380000000001</v>
      </c>
      <c r="K1026" s="23">
        <f t="shared" si="32"/>
        <v>139.5619999999999</v>
      </c>
      <c r="L1026" s="23"/>
    </row>
    <row r="1027" spans="3:12" x14ac:dyDescent="0.2">
      <c r="C1027" t="s">
        <v>20</v>
      </c>
      <c r="D1027" t="s">
        <v>15</v>
      </c>
      <c r="E1027" t="s">
        <v>10</v>
      </c>
      <c r="F1027" s="4">
        <v>44302</v>
      </c>
      <c r="G1027" s="5">
        <v>5054</v>
      </c>
      <c r="H1027" s="6">
        <v>154</v>
      </c>
      <c r="I1027">
        <v>266</v>
      </c>
      <c r="J1027" s="23">
        <f t="shared" si="31"/>
        <v>1622.1478</v>
      </c>
      <c r="K1027" s="23">
        <f t="shared" si="32"/>
        <v>3431.8522000000003</v>
      </c>
      <c r="L1027" s="23"/>
    </row>
    <row r="1028" spans="3:12" x14ac:dyDescent="0.2">
      <c r="C1028" t="s">
        <v>28</v>
      </c>
      <c r="D1028" t="s">
        <v>15</v>
      </c>
      <c r="E1028" t="s">
        <v>38</v>
      </c>
      <c r="F1028" s="4">
        <v>44302</v>
      </c>
      <c r="G1028" s="5">
        <v>7581</v>
      </c>
      <c r="H1028" s="6">
        <v>239</v>
      </c>
      <c r="I1028">
        <v>237</v>
      </c>
      <c r="J1028" s="23">
        <f t="shared" si="31"/>
        <v>1502.9592</v>
      </c>
      <c r="K1028" s="23">
        <f t="shared" si="32"/>
        <v>6078.0407999999998</v>
      </c>
      <c r="L1028" s="23"/>
    </row>
    <row r="1029" spans="3:12" x14ac:dyDescent="0.2">
      <c r="C1029" t="s">
        <v>54</v>
      </c>
      <c r="D1029" t="s">
        <v>15</v>
      </c>
      <c r="E1029" t="s">
        <v>40</v>
      </c>
      <c r="F1029" s="4">
        <v>44302</v>
      </c>
      <c r="G1029" s="5">
        <v>7763</v>
      </c>
      <c r="H1029" s="6">
        <v>125</v>
      </c>
      <c r="I1029">
        <v>353</v>
      </c>
      <c r="J1029" s="23">
        <f t="shared" si="31"/>
        <v>3250.6358</v>
      </c>
      <c r="K1029" s="23">
        <f t="shared" si="32"/>
        <v>4512.3642</v>
      </c>
      <c r="L1029" s="23"/>
    </row>
    <row r="1030" spans="3:12" x14ac:dyDescent="0.2">
      <c r="C1030" t="s">
        <v>25</v>
      </c>
      <c r="D1030" t="s">
        <v>26</v>
      </c>
      <c r="E1030" t="s">
        <v>13</v>
      </c>
      <c r="F1030" s="4">
        <v>44302</v>
      </c>
      <c r="G1030" s="5">
        <v>9387</v>
      </c>
      <c r="H1030" s="6">
        <v>181</v>
      </c>
      <c r="I1030">
        <v>626</v>
      </c>
      <c r="J1030" s="23">
        <f t="shared" si="31"/>
        <v>150.553</v>
      </c>
      <c r="K1030" s="23">
        <f t="shared" si="32"/>
        <v>9236.4470000000001</v>
      </c>
      <c r="L1030" s="23"/>
    </row>
    <row r="1031" spans="3:12" x14ac:dyDescent="0.2">
      <c r="C1031" t="s">
        <v>8</v>
      </c>
      <c r="D1031" t="s">
        <v>12</v>
      </c>
      <c r="E1031" t="s">
        <v>22</v>
      </c>
      <c r="F1031" s="4">
        <v>44302</v>
      </c>
      <c r="G1031" s="5">
        <v>966</v>
      </c>
      <c r="H1031" s="6">
        <v>163</v>
      </c>
      <c r="I1031">
        <v>57</v>
      </c>
      <c r="J1031" s="23">
        <f t="shared" ref="J1031:J1094" si="33">_xlfn.XLOOKUP(E1031,$N$7:$N$28,$Q$7:$Q$28)*I1031</f>
        <v>39.660599999999995</v>
      </c>
      <c r="K1031" s="23">
        <f t="shared" ref="K1031:K1094" si="34">G1031-J1031</f>
        <v>926.33939999999996</v>
      </c>
      <c r="L1031" s="23"/>
    </row>
    <row r="1032" spans="3:12" x14ac:dyDescent="0.2">
      <c r="C1032" t="s">
        <v>14</v>
      </c>
      <c r="D1032" t="s">
        <v>21</v>
      </c>
      <c r="E1032" t="s">
        <v>51</v>
      </c>
      <c r="F1032" s="4">
        <v>44302</v>
      </c>
      <c r="G1032" s="5">
        <v>5278</v>
      </c>
      <c r="H1032" s="6">
        <v>27</v>
      </c>
      <c r="I1032">
        <v>278</v>
      </c>
      <c r="J1032" s="23">
        <f t="shared" si="33"/>
        <v>3710.8829999999998</v>
      </c>
      <c r="K1032" s="23">
        <f t="shared" si="34"/>
        <v>1567.1170000000002</v>
      </c>
      <c r="L1032" s="23"/>
    </row>
    <row r="1033" spans="3:12" x14ac:dyDescent="0.2">
      <c r="C1033" t="s">
        <v>18</v>
      </c>
      <c r="D1033" t="s">
        <v>9</v>
      </c>
      <c r="E1033" t="s">
        <v>13</v>
      </c>
      <c r="F1033" s="4">
        <v>44302</v>
      </c>
      <c r="G1033" s="5">
        <v>18354</v>
      </c>
      <c r="H1033" s="6">
        <v>275</v>
      </c>
      <c r="I1033">
        <v>1669</v>
      </c>
      <c r="J1033" s="23">
        <f t="shared" si="33"/>
        <v>401.39449999999999</v>
      </c>
      <c r="K1033" s="23">
        <f t="shared" si="34"/>
        <v>17952.605500000001</v>
      </c>
      <c r="L1033" s="23"/>
    </row>
    <row r="1034" spans="3:12" x14ac:dyDescent="0.2">
      <c r="C1034" t="s">
        <v>52</v>
      </c>
      <c r="D1034" t="s">
        <v>21</v>
      </c>
      <c r="E1034" t="s">
        <v>40</v>
      </c>
      <c r="F1034" s="4">
        <v>44302</v>
      </c>
      <c r="G1034" s="5">
        <v>1330</v>
      </c>
      <c r="H1034" s="6">
        <v>161</v>
      </c>
      <c r="I1034">
        <v>61</v>
      </c>
      <c r="J1034" s="23">
        <f t="shared" si="33"/>
        <v>561.72460000000001</v>
      </c>
      <c r="K1034" s="23">
        <f t="shared" si="34"/>
        <v>768.27539999999999</v>
      </c>
      <c r="L1034" s="23"/>
    </row>
    <row r="1035" spans="3:12" x14ac:dyDescent="0.2">
      <c r="C1035" t="s">
        <v>59</v>
      </c>
      <c r="D1035" t="s">
        <v>12</v>
      </c>
      <c r="E1035" t="s">
        <v>37</v>
      </c>
      <c r="F1035" s="4">
        <v>44302</v>
      </c>
      <c r="G1035" s="5">
        <v>1155</v>
      </c>
      <c r="H1035" s="6">
        <v>91</v>
      </c>
      <c r="I1035">
        <v>83</v>
      </c>
      <c r="J1035" s="23">
        <f t="shared" si="33"/>
        <v>234.01850000000002</v>
      </c>
      <c r="K1035" s="23">
        <f t="shared" si="34"/>
        <v>920.98149999999998</v>
      </c>
      <c r="L1035" s="23"/>
    </row>
    <row r="1036" spans="3:12" x14ac:dyDescent="0.2">
      <c r="C1036" t="s">
        <v>20</v>
      </c>
      <c r="D1036" t="s">
        <v>15</v>
      </c>
      <c r="E1036" t="s">
        <v>36</v>
      </c>
      <c r="F1036" s="4">
        <v>44302</v>
      </c>
      <c r="G1036" s="5">
        <v>4669</v>
      </c>
      <c r="H1036" s="6">
        <v>101</v>
      </c>
      <c r="I1036">
        <v>667</v>
      </c>
      <c r="J1036" s="23">
        <f t="shared" si="33"/>
        <v>5860.9290000000001</v>
      </c>
      <c r="K1036" s="23">
        <f t="shared" si="34"/>
        <v>-1191.9290000000001</v>
      </c>
      <c r="L1036" s="23"/>
    </row>
    <row r="1037" spans="3:12" x14ac:dyDescent="0.2">
      <c r="C1037" t="s">
        <v>56</v>
      </c>
      <c r="D1037" t="s">
        <v>12</v>
      </c>
      <c r="E1037" t="s">
        <v>46</v>
      </c>
      <c r="F1037" s="4">
        <v>44302</v>
      </c>
      <c r="G1037" s="5">
        <v>4676</v>
      </c>
      <c r="H1037" s="6">
        <v>25</v>
      </c>
      <c r="I1037">
        <v>293</v>
      </c>
      <c r="J1037" s="23">
        <f t="shared" si="33"/>
        <v>466.89549999999997</v>
      </c>
      <c r="K1037" s="23">
        <f t="shared" si="34"/>
        <v>4209.1045000000004</v>
      </c>
      <c r="L1037" s="23"/>
    </row>
    <row r="1038" spans="3:12" x14ac:dyDescent="0.2">
      <c r="C1038" t="s">
        <v>47</v>
      </c>
      <c r="D1038" t="s">
        <v>15</v>
      </c>
      <c r="E1038" t="s">
        <v>38</v>
      </c>
      <c r="F1038" s="4">
        <v>44302</v>
      </c>
      <c r="G1038" s="5">
        <v>602</v>
      </c>
      <c r="H1038" s="6">
        <v>19</v>
      </c>
      <c r="I1038">
        <v>21</v>
      </c>
      <c r="J1038" s="23">
        <f t="shared" si="33"/>
        <v>133.17359999999999</v>
      </c>
      <c r="K1038" s="23">
        <f t="shared" si="34"/>
        <v>468.82640000000004</v>
      </c>
      <c r="L1038" s="23"/>
    </row>
    <row r="1039" spans="3:12" x14ac:dyDescent="0.2">
      <c r="C1039" t="s">
        <v>34</v>
      </c>
      <c r="D1039" t="s">
        <v>26</v>
      </c>
      <c r="E1039" t="s">
        <v>16</v>
      </c>
      <c r="F1039" s="4">
        <v>44305</v>
      </c>
      <c r="G1039" s="5">
        <v>13090</v>
      </c>
      <c r="H1039" s="6">
        <v>133</v>
      </c>
      <c r="I1039">
        <v>770</v>
      </c>
      <c r="J1039" s="23">
        <f t="shared" si="33"/>
        <v>3587.5840000000003</v>
      </c>
      <c r="K1039" s="23">
        <f t="shared" si="34"/>
        <v>9502.4159999999993</v>
      </c>
      <c r="L1039" s="23"/>
    </row>
    <row r="1040" spans="3:12" x14ac:dyDescent="0.2">
      <c r="C1040" t="s">
        <v>44</v>
      </c>
      <c r="D1040" t="s">
        <v>26</v>
      </c>
      <c r="E1040" t="s">
        <v>42</v>
      </c>
      <c r="F1040" s="4">
        <v>44305</v>
      </c>
      <c r="G1040" s="5">
        <v>11928</v>
      </c>
      <c r="H1040" s="6">
        <v>159</v>
      </c>
      <c r="I1040">
        <v>459</v>
      </c>
      <c r="J1040" s="23">
        <f t="shared" si="33"/>
        <v>1137.1265999999998</v>
      </c>
      <c r="K1040" s="23">
        <f t="shared" si="34"/>
        <v>10790.8734</v>
      </c>
      <c r="L1040" s="23"/>
    </row>
    <row r="1041" spans="3:12" x14ac:dyDescent="0.2">
      <c r="C1041" t="s">
        <v>41</v>
      </c>
      <c r="D1041" t="s">
        <v>26</v>
      </c>
      <c r="E1041" t="s">
        <v>38</v>
      </c>
      <c r="F1041" s="4">
        <v>44305</v>
      </c>
      <c r="G1041" s="5">
        <v>4634</v>
      </c>
      <c r="H1041" s="6">
        <v>244</v>
      </c>
      <c r="I1041">
        <v>145</v>
      </c>
      <c r="J1041" s="23">
        <f t="shared" si="33"/>
        <v>919.53199999999993</v>
      </c>
      <c r="K1041" s="23">
        <f t="shared" si="34"/>
        <v>3714.4679999999998</v>
      </c>
      <c r="L1041" s="23"/>
    </row>
    <row r="1042" spans="3:12" x14ac:dyDescent="0.2">
      <c r="C1042" t="s">
        <v>11</v>
      </c>
      <c r="D1042" t="s">
        <v>24</v>
      </c>
      <c r="E1042" t="s">
        <v>55</v>
      </c>
      <c r="F1042" s="4">
        <v>44305</v>
      </c>
      <c r="G1042" s="5">
        <v>5292</v>
      </c>
      <c r="H1042" s="6">
        <v>72</v>
      </c>
      <c r="I1042">
        <v>252</v>
      </c>
      <c r="J1042" s="23">
        <f t="shared" si="33"/>
        <v>1264.9896000000001</v>
      </c>
      <c r="K1042" s="23">
        <f t="shared" si="34"/>
        <v>4027.0104000000001</v>
      </c>
      <c r="L1042" s="23"/>
    </row>
    <row r="1043" spans="3:12" x14ac:dyDescent="0.2">
      <c r="C1043" t="s">
        <v>18</v>
      </c>
      <c r="D1043" t="s">
        <v>24</v>
      </c>
      <c r="E1043" t="s">
        <v>43</v>
      </c>
      <c r="F1043" s="4">
        <v>44305</v>
      </c>
      <c r="G1043" s="5">
        <v>9065</v>
      </c>
      <c r="H1043" s="6">
        <v>56</v>
      </c>
      <c r="I1043">
        <v>378</v>
      </c>
      <c r="J1043" s="23">
        <f t="shared" si="33"/>
        <v>1779.057</v>
      </c>
      <c r="K1043" s="23">
        <f t="shared" si="34"/>
        <v>7285.9430000000002</v>
      </c>
      <c r="L1043" s="23"/>
    </row>
    <row r="1044" spans="3:12" x14ac:dyDescent="0.2">
      <c r="C1044" t="s">
        <v>33</v>
      </c>
      <c r="D1044" t="s">
        <v>24</v>
      </c>
      <c r="E1044" t="s">
        <v>40</v>
      </c>
      <c r="F1044" s="4">
        <v>44305</v>
      </c>
      <c r="G1044" s="5">
        <v>12299</v>
      </c>
      <c r="H1044" s="6">
        <v>338</v>
      </c>
      <c r="I1044">
        <v>560</v>
      </c>
      <c r="J1044" s="23">
        <f t="shared" si="33"/>
        <v>5156.8160000000007</v>
      </c>
      <c r="K1044" s="23">
        <f t="shared" si="34"/>
        <v>7142.1839999999993</v>
      </c>
      <c r="L1044" s="23"/>
    </row>
    <row r="1045" spans="3:12" x14ac:dyDescent="0.2">
      <c r="C1045" t="s">
        <v>47</v>
      </c>
      <c r="D1045" t="s">
        <v>9</v>
      </c>
      <c r="E1045" t="s">
        <v>19</v>
      </c>
      <c r="F1045" s="4">
        <v>44305</v>
      </c>
      <c r="G1045" s="5">
        <v>6818</v>
      </c>
      <c r="H1045" s="6">
        <v>172</v>
      </c>
      <c r="I1045">
        <v>273</v>
      </c>
      <c r="J1045" s="23">
        <f t="shared" si="33"/>
        <v>2154.2703000000001</v>
      </c>
      <c r="K1045" s="23">
        <f t="shared" si="34"/>
        <v>4663.7296999999999</v>
      </c>
      <c r="L1045" s="23"/>
    </row>
    <row r="1046" spans="3:12" x14ac:dyDescent="0.2">
      <c r="C1046" t="s">
        <v>11</v>
      </c>
      <c r="D1046" t="s">
        <v>9</v>
      </c>
      <c r="E1046" t="s">
        <v>55</v>
      </c>
      <c r="F1046" s="4">
        <v>44305</v>
      </c>
      <c r="G1046" s="5">
        <v>3773</v>
      </c>
      <c r="H1046" s="6">
        <v>81</v>
      </c>
      <c r="I1046">
        <v>252</v>
      </c>
      <c r="J1046" s="23">
        <f t="shared" si="33"/>
        <v>1264.9896000000001</v>
      </c>
      <c r="K1046" s="23">
        <f t="shared" si="34"/>
        <v>2508.0104000000001</v>
      </c>
      <c r="L1046" s="23"/>
    </row>
    <row r="1047" spans="3:12" x14ac:dyDescent="0.2">
      <c r="C1047" t="s">
        <v>54</v>
      </c>
      <c r="D1047" t="s">
        <v>24</v>
      </c>
      <c r="E1047" t="s">
        <v>49</v>
      </c>
      <c r="F1047" s="4">
        <v>44305</v>
      </c>
      <c r="G1047" s="5">
        <v>5138</v>
      </c>
      <c r="H1047" s="6">
        <v>82</v>
      </c>
      <c r="I1047">
        <v>367</v>
      </c>
      <c r="J1047" s="23">
        <f t="shared" si="33"/>
        <v>1027.5999999999999</v>
      </c>
      <c r="K1047" s="23">
        <f t="shared" si="34"/>
        <v>4110.3999999999996</v>
      </c>
      <c r="L1047" s="23"/>
    </row>
    <row r="1048" spans="3:12" x14ac:dyDescent="0.2">
      <c r="C1048" t="s">
        <v>41</v>
      </c>
      <c r="D1048" t="s">
        <v>26</v>
      </c>
      <c r="E1048" t="s">
        <v>55</v>
      </c>
      <c r="F1048" s="4">
        <v>44305</v>
      </c>
      <c r="G1048" s="5">
        <v>4557</v>
      </c>
      <c r="H1048" s="6">
        <v>20</v>
      </c>
      <c r="I1048">
        <v>269</v>
      </c>
      <c r="J1048" s="23">
        <f t="shared" si="33"/>
        <v>1350.3262</v>
      </c>
      <c r="K1048" s="23">
        <f t="shared" si="34"/>
        <v>3206.6738</v>
      </c>
      <c r="L1048" s="23"/>
    </row>
    <row r="1049" spans="3:12" x14ac:dyDescent="0.2">
      <c r="C1049" t="s">
        <v>8</v>
      </c>
      <c r="D1049" t="s">
        <v>26</v>
      </c>
      <c r="E1049" t="s">
        <v>51</v>
      </c>
      <c r="F1049" s="4">
        <v>44305</v>
      </c>
      <c r="G1049" s="5">
        <v>2751</v>
      </c>
      <c r="H1049" s="6">
        <v>128</v>
      </c>
      <c r="I1049">
        <v>138</v>
      </c>
      <c r="J1049" s="23">
        <f t="shared" si="33"/>
        <v>1842.0929999999998</v>
      </c>
      <c r="K1049" s="23">
        <f t="shared" si="34"/>
        <v>908.90700000000015</v>
      </c>
      <c r="L1049" s="23"/>
    </row>
    <row r="1050" spans="3:12" x14ac:dyDescent="0.2">
      <c r="C1050" t="s">
        <v>32</v>
      </c>
      <c r="D1050" t="s">
        <v>26</v>
      </c>
      <c r="E1050" t="s">
        <v>50</v>
      </c>
      <c r="F1050" s="4">
        <v>44305</v>
      </c>
      <c r="G1050" s="5">
        <v>10906</v>
      </c>
      <c r="H1050" s="6">
        <v>8</v>
      </c>
      <c r="I1050">
        <v>779</v>
      </c>
      <c r="J1050" s="23">
        <f t="shared" si="33"/>
        <v>6421.2191000000003</v>
      </c>
      <c r="K1050" s="23">
        <f t="shared" si="34"/>
        <v>4484.7808999999997</v>
      </c>
      <c r="L1050" s="23"/>
    </row>
    <row r="1051" spans="3:12" x14ac:dyDescent="0.2">
      <c r="C1051" t="s">
        <v>23</v>
      </c>
      <c r="D1051" t="s">
        <v>15</v>
      </c>
      <c r="E1051" t="s">
        <v>45</v>
      </c>
      <c r="F1051" s="4">
        <v>44305</v>
      </c>
      <c r="G1051" s="5">
        <v>5621</v>
      </c>
      <c r="H1051" s="6">
        <v>7</v>
      </c>
      <c r="I1051">
        <v>256</v>
      </c>
      <c r="J1051" s="23">
        <f t="shared" si="33"/>
        <v>2936.0128</v>
      </c>
      <c r="K1051" s="23">
        <f t="shared" si="34"/>
        <v>2684.9872</v>
      </c>
      <c r="L1051" s="23"/>
    </row>
    <row r="1052" spans="3:12" x14ac:dyDescent="0.2">
      <c r="C1052" t="s">
        <v>54</v>
      </c>
      <c r="D1052" t="s">
        <v>15</v>
      </c>
      <c r="E1052" t="s">
        <v>22</v>
      </c>
      <c r="F1052" s="4">
        <v>44306</v>
      </c>
      <c r="G1052" s="5">
        <v>2471</v>
      </c>
      <c r="H1052" s="6">
        <v>64</v>
      </c>
      <c r="I1052">
        <v>155</v>
      </c>
      <c r="J1052" s="23">
        <f t="shared" si="33"/>
        <v>107.84899999999999</v>
      </c>
      <c r="K1052" s="23">
        <f t="shared" si="34"/>
        <v>2363.1509999999998</v>
      </c>
      <c r="L1052" s="23"/>
    </row>
    <row r="1053" spans="3:12" x14ac:dyDescent="0.2">
      <c r="C1053" t="s">
        <v>58</v>
      </c>
      <c r="D1053" t="s">
        <v>15</v>
      </c>
      <c r="E1053" t="s">
        <v>13</v>
      </c>
      <c r="F1053" s="4">
        <v>44306</v>
      </c>
      <c r="G1053" s="5">
        <v>6139</v>
      </c>
      <c r="H1053" s="6">
        <v>9</v>
      </c>
      <c r="I1053">
        <v>410</v>
      </c>
      <c r="J1053" s="23">
        <f t="shared" si="33"/>
        <v>98.60499999999999</v>
      </c>
      <c r="K1053" s="23">
        <f t="shared" si="34"/>
        <v>6040.3950000000004</v>
      </c>
      <c r="L1053" s="23"/>
    </row>
    <row r="1054" spans="3:12" x14ac:dyDescent="0.2">
      <c r="C1054" t="s">
        <v>14</v>
      </c>
      <c r="D1054" t="s">
        <v>15</v>
      </c>
      <c r="E1054" t="s">
        <v>42</v>
      </c>
      <c r="F1054" s="4">
        <v>44306</v>
      </c>
      <c r="G1054" s="5">
        <v>2807</v>
      </c>
      <c r="H1054" s="6">
        <v>151</v>
      </c>
      <c r="I1054">
        <v>128</v>
      </c>
      <c r="J1054" s="23">
        <f t="shared" si="33"/>
        <v>317.10719999999998</v>
      </c>
      <c r="K1054" s="23">
        <f t="shared" si="34"/>
        <v>2489.8928000000001</v>
      </c>
      <c r="L1054" s="23"/>
    </row>
    <row r="1055" spans="3:12" x14ac:dyDescent="0.2">
      <c r="C1055" t="s">
        <v>32</v>
      </c>
      <c r="D1055" t="s">
        <v>26</v>
      </c>
      <c r="E1055" t="s">
        <v>10</v>
      </c>
      <c r="F1055" s="4">
        <v>44306</v>
      </c>
      <c r="G1055" s="5">
        <v>8169</v>
      </c>
      <c r="H1055" s="6">
        <v>142</v>
      </c>
      <c r="I1055">
        <v>454</v>
      </c>
      <c r="J1055" s="23">
        <f t="shared" si="33"/>
        <v>2768.6282000000001</v>
      </c>
      <c r="K1055" s="23">
        <f t="shared" si="34"/>
        <v>5400.3717999999999</v>
      </c>
      <c r="L1055" s="23"/>
    </row>
    <row r="1056" spans="3:12" x14ac:dyDescent="0.2">
      <c r="C1056" t="s">
        <v>54</v>
      </c>
      <c r="D1056" t="s">
        <v>26</v>
      </c>
      <c r="E1056" t="s">
        <v>35</v>
      </c>
      <c r="F1056" s="4">
        <v>44306</v>
      </c>
      <c r="G1056" s="5">
        <v>8785</v>
      </c>
      <c r="H1056" s="6">
        <v>280</v>
      </c>
      <c r="I1056">
        <v>586</v>
      </c>
      <c r="J1056" s="23">
        <f t="shared" si="33"/>
        <v>1327.6415999999999</v>
      </c>
      <c r="K1056" s="23">
        <f t="shared" si="34"/>
        <v>7457.3584000000001</v>
      </c>
      <c r="L1056" s="23"/>
    </row>
    <row r="1057" spans="3:12" x14ac:dyDescent="0.2">
      <c r="C1057" t="s">
        <v>8</v>
      </c>
      <c r="D1057" t="s">
        <v>9</v>
      </c>
      <c r="E1057" t="s">
        <v>43</v>
      </c>
      <c r="F1057" s="4">
        <v>44306</v>
      </c>
      <c r="G1057" s="5">
        <v>5628</v>
      </c>
      <c r="H1057" s="6">
        <v>33</v>
      </c>
      <c r="I1057">
        <v>256</v>
      </c>
      <c r="J1057" s="23">
        <f t="shared" si="33"/>
        <v>1204.864</v>
      </c>
      <c r="K1057" s="23">
        <f t="shared" si="34"/>
        <v>4423.1360000000004</v>
      </c>
      <c r="L1057" s="23"/>
    </row>
    <row r="1058" spans="3:12" x14ac:dyDescent="0.2">
      <c r="C1058" t="s">
        <v>47</v>
      </c>
      <c r="D1058" t="s">
        <v>15</v>
      </c>
      <c r="E1058" t="s">
        <v>13</v>
      </c>
      <c r="F1058" s="4">
        <v>44306</v>
      </c>
      <c r="G1058" s="5">
        <v>1302</v>
      </c>
      <c r="H1058" s="6">
        <v>7</v>
      </c>
      <c r="I1058">
        <v>77</v>
      </c>
      <c r="J1058" s="23">
        <f t="shared" si="33"/>
        <v>18.5185</v>
      </c>
      <c r="K1058" s="23">
        <f t="shared" si="34"/>
        <v>1283.4815000000001</v>
      </c>
      <c r="L1058" s="23"/>
    </row>
    <row r="1059" spans="3:12" x14ac:dyDescent="0.2">
      <c r="C1059" t="s">
        <v>32</v>
      </c>
      <c r="D1059" t="s">
        <v>26</v>
      </c>
      <c r="E1059" t="s">
        <v>43</v>
      </c>
      <c r="F1059" s="4">
        <v>44306</v>
      </c>
      <c r="G1059" s="5">
        <v>9282</v>
      </c>
      <c r="H1059" s="6">
        <v>188</v>
      </c>
      <c r="I1059">
        <v>387</v>
      </c>
      <c r="J1059" s="23">
        <f t="shared" si="33"/>
        <v>1821.4155000000001</v>
      </c>
      <c r="K1059" s="23">
        <f t="shared" si="34"/>
        <v>7460.5844999999999</v>
      </c>
      <c r="L1059" s="23"/>
    </row>
    <row r="1060" spans="3:12" x14ac:dyDescent="0.2">
      <c r="C1060" t="s">
        <v>33</v>
      </c>
      <c r="D1060" t="s">
        <v>15</v>
      </c>
      <c r="E1060" t="s">
        <v>19</v>
      </c>
      <c r="F1060" s="4">
        <v>44306</v>
      </c>
      <c r="G1060" s="5">
        <v>4046</v>
      </c>
      <c r="H1060" s="6">
        <v>96</v>
      </c>
      <c r="I1060">
        <v>162</v>
      </c>
      <c r="J1060" s="23">
        <f t="shared" si="33"/>
        <v>1278.3581999999999</v>
      </c>
      <c r="K1060" s="23">
        <f t="shared" si="34"/>
        <v>2767.6418000000003</v>
      </c>
      <c r="L1060" s="23"/>
    </row>
    <row r="1061" spans="3:12" x14ac:dyDescent="0.2">
      <c r="C1061" t="s">
        <v>34</v>
      </c>
      <c r="D1061" t="s">
        <v>12</v>
      </c>
      <c r="E1061" t="s">
        <v>42</v>
      </c>
      <c r="F1061" s="4">
        <v>44306</v>
      </c>
      <c r="G1061" s="5">
        <v>10605</v>
      </c>
      <c r="H1061" s="6">
        <v>169</v>
      </c>
      <c r="I1061">
        <v>442</v>
      </c>
      <c r="J1061" s="23">
        <f t="shared" si="33"/>
        <v>1095.0108</v>
      </c>
      <c r="K1061" s="23">
        <f t="shared" si="34"/>
        <v>9509.9892</v>
      </c>
      <c r="L1061" s="23"/>
    </row>
    <row r="1062" spans="3:12" x14ac:dyDescent="0.2">
      <c r="C1062" t="s">
        <v>30</v>
      </c>
      <c r="D1062" t="s">
        <v>21</v>
      </c>
      <c r="E1062" t="s">
        <v>49</v>
      </c>
      <c r="F1062" s="4">
        <v>44306</v>
      </c>
      <c r="G1062" s="5">
        <v>5929</v>
      </c>
      <c r="H1062" s="6">
        <v>25</v>
      </c>
      <c r="I1062">
        <v>539</v>
      </c>
      <c r="J1062" s="23">
        <f t="shared" si="33"/>
        <v>1509.1999999999998</v>
      </c>
      <c r="K1062" s="23">
        <f t="shared" si="34"/>
        <v>4419.8</v>
      </c>
      <c r="L1062" s="23"/>
    </row>
    <row r="1063" spans="3:12" x14ac:dyDescent="0.2">
      <c r="C1063" t="s">
        <v>56</v>
      </c>
      <c r="D1063" t="s">
        <v>12</v>
      </c>
      <c r="E1063" t="s">
        <v>19</v>
      </c>
      <c r="F1063" s="4">
        <v>44306</v>
      </c>
      <c r="G1063" s="5">
        <v>2611</v>
      </c>
      <c r="H1063" s="6">
        <v>175</v>
      </c>
      <c r="I1063">
        <v>105</v>
      </c>
      <c r="J1063" s="23">
        <f t="shared" si="33"/>
        <v>828.56549999999993</v>
      </c>
      <c r="K1063" s="23">
        <f t="shared" si="34"/>
        <v>1782.4345000000001</v>
      </c>
      <c r="L1063" s="23"/>
    </row>
    <row r="1064" spans="3:12" x14ac:dyDescent="0.2">
      <c r="C1064" t="s">
        <v>57</v>
      </c>
      <c r="D1064" t="s">
        <v>21</v>
      </c>
      <c r="E1064" t="s">
        <v>17</v>
      </c>
      <c r="F1064" s="4">
        <v>44306</v>
      </c>
      <c r="G1064" s="5">
        <v>7686</v>
      </c>
      <c r="H1064" s="6">
        <v>51</v>
      </c>
      <c r="I1064">
        <v>769</v>
      </c>
      <c r="J1064" s="23">
        <f t="shared" si="33"/>
        <v>4676.3658999999998</v>
      </c>
      <c r="K1064" s="23">
        <f t="shared" si="34"/>
        <v>3009.6341000000002</v>
      </c>
      <c r="L1064" s="23"/>
    </row>
    <row r="1065" spans="3:12" x14ac:dyDescent="0.2">
      <c r="C1065" t="s">
        <v>53</v>
      </c>
      <c r="D1065" t="s">
        <v>15</v>
      </c>
      <c r="E1065" t="s">
        <v>13</v>
      </c>
      <c r="F1065" s="4">
        <v>44306</v>
      </c>
      <c r="G1065" s="5">
        <v>2786</v>
      </c>
      <c r="H1065" s="6">
        <v>98</v>
      </c>
      <c r="I1065">
        <v>164</v>
      </c>
      <c r="J1065" s="23">
        <f t="shared" si="33"/>
        <v>39.442</v>
      </c>
      <c r="K1065" s="23">
        <f t="shared" si="34"/>
        <v>2746.558</v>
      </c>
      <c r="L1065" s="23"/>
    </row>
    <row r="1066" spans="3:12" x14ac:dyDescent="0.2">
      <c r="C1066" t="s">
        <v>34</v>
      </c>
      <c r="D1066" t="s">
        <v>21</v>
      </c>
      <c r="E1066" t="s">
        <v>50</v>
      </c>
      <c r="F1066" s="4">
        <v>44306</v>
      </c>
      <c r="G1066" s="5">
        <v>4123</v>
      </c>
      <c r="H1066" s="6">
        <v>247</v>
      </c>
      <c r="I1066">
        <v>516</v>
      </c>
      <c r="J1066" s="23">
        <f t="shared" si="33"/>
        <v>4253.3364000000001</v>
      </c>
      <c r="K1066" s="23">
        <f t="shared" si="34"/>
        <v>-130.33640000000014</v>
      </c>
      <c r="L1066" s="23"/>
    </row>
    <row r="1067" spans="3:12" x14ac:dyDescent="0.2">
      <c r="C1067" t="s">
        <v>20</v>
      </c>
      <c r="D1067" t="s">
        <v>24</v>
      </c>
      <c r="E1067" t="s">
        <v>45</v>
      </c>
      <c r="F1067" s="4">
        <v>44306</v>
      </c>
      <c r="G1067" s="5">
        <v>1477</v>
      </c>
      <c r="H1067" s="6">
        <v>111</v>
      </c>
      <c r="I1067">
        <v>78</v>
      </c>
      <c r="J1067" s="23">
        <f t="shared" si="33"/>
        <v>894.56640000000004</v>
      </c>
      <c r="K1067" s="23">
        <f t="shared" si="34"/>
        <v>582.43359999999996</v>
      </c>
      <c r="L1067" s="23"/>
    </row>
    <row r="1068" spans="3:12" x14ac:dyDescent="0.2">
      <c r="C1068" t="s">
        <v>58</v>
      </c>
      <c r="D1068" t="s">
        <v>24</v>
      </c>
      <c r="E1068" t="s">
        <v>29</v>
      </c>
      <c r="F1068" s="4">
        <v>44306</v>
      </c>
      <c r="G1068" s="5">
        <v>12040</v>
      </c>
      <c r="H1068" s="6">
        <v>255</v>
      </c>
      <c r="I1068">
        <v>416</v>
      </c>
      <c r="J1068" s="23">
        <f t="shared" si="33"/>
        <v>373.98400000000004</v>
      </c>
      <c r="K1068" s="23">
        <f t="shared" si="34"/>
        <v>11666.016</v>
      </c>
      <c r="L1068" s="23"/>
    </row>
    <row r="1069" spans="3:12" x14ac:dyDescent="0.2">
      <c r="C1069" t="s">
        <v>54</v>
      </c>
      <c r="D1069" t="s">
        <v>24</v>
      </c>
      <c r="E1069" t="s">
        <v>46</v>
      </c>
      <c r="F1069" s="4">
        <v>44306</v>
      </c>
      <c r="G1069" s="5">
        <v>4340</v>
      </c>
      <c r="H1069" s="6">
        <v>277</v>
      </c>
      <c r="I1069">
        <v>310</v>
      </c>
      <c r="J1069" s="23">
        <f t="shared" si="33"/>
        <v>493.98499999999996</v>
      </c>
      <c r="K1069" s="23">
        <f t="shared" si="34"/>
        <v>3846.0149999999999</v>
      </c>
      <c r="L1069" s="23"/>
    </row>
    <row r="1070" spans="3:12" x14ac:dyDescent="0.2">
      <c r="C1070" t="s">
        <v>44</v>
      </c>
      <c r="D1070" t="s">
        <v>9</v>
      </c>
      <c r="E1070" t="s">
        <v>45</v>
      </c>
      <c r="F1070" s="4">
        <v>44306</v>
      </c>
      <c r="G1070" s="5">
        <v>2639</v>
      </c>
      <c r="H1070" s="6">
        <v>526</v>
      </c>
      <c r="I1070">
        <v>126</v>
      </c>
      <c r="J1070" s="23">
        <f t="shared" si="33"/>
        <v>1445.0688</v>
      </c>
      <c r="K1070" s="23">
        <f t="shared" si="34"/>
        <v>1193.9312</v>
      </c>
      <c r="L1070" s="23"/>
    </row>
    <row r="1071" spans="3:12" x14ac:dyDescent="0.2">
      <c r="C1071" t="s">
        <v>25</v>
      </c>
      <c r="D1071" t="s">
        <v>9</v>
      </c>
      <c r="E1071" t="s">
        <v>36</v>
      </c>
      <c r="F1071" s="4">
        <v>44307</v>
      </c>
      <c r="G1071" s="5">
        <v>7931</v>
      </c>
      <c r="H1071" s="6">
        <v>377</v>
      </c>
      <c r="I1071">
        <v>1322</v>
      </c>
      <c r="J1071" s="23">
        <f t="shared" si="33"/>
        <v>11616.414000000001</v>
      </c>
      <c r="K1071" s="23">
        <f t="shared" si="34"/>
        <v>-3685.4140000000007</v>
      </c>
      <c r="L1071" s="23"/>
    </row>
    <row r="1072" spans="3:12" x14ac:dyDescent="0.2">
      <c r="C1072" t="s">
        <v>54</v>
      </c>
      <c r="D1072" t="s">
        <v>9</v>
      </c>
      <c r="E1072" t="s">
        <v>42</v>
      </c>
      <c r="F1072" s="4">
        <v>44307</v>
      </c>
      <c r="G1072" s="5">
        <v>1078</v>
      </c>
      <c r="H1072" s="6">
        <v>298</v>
      </c>
      <c r="I1072">
        <v>45</v>
      </c>
      <c r="J1072" s="23">
        <f t="shared" si="33"/>
        <v>111.48299999999999</v>
      </c>
      <c r="K1072" s="23">
        <f t="shared" si="34"/>
        <v>966.51700000000005</v>
      </c>
      <c r="L1072" s="23"/>
    </row>
    <row r="1073" spans="3:12" x14ac:dyDescent="0.2">
      <c r="C1073" t="s">
        <v>18</v>
      </c>
      <c r="D1073" t="s">
        <v>26</v>
      </c>
      <c r="E1073" t="s">
        <v>22</v>
      </c>
      <c r="F1073" s="4">
        <v>44307</v>
      </c>
      <c r="G1073" s="5">
        <v>8680</v>
      </c>
      <c r="H1073" s="6">
        <v>429</v>
      </c>
      <c r="I1073">
        <v>362</v>
      </c>
      <c r="J1073" s="23">
        <f t="shared" si="33"/>
        <v>251.87959999999998</v>
      </c>
      <c r="K1073" s="23">
        <f t="shared" si="34"/>
        <v>8428.1203999999998</v>
      </c>
      <c r="L1073" s="23"/>
    </row>
    <row r="1074" spans="3:12" x14ac:dyDescent="0.2">
      <c r="C1074" t="s">
        <v>32</v>
      </c>
      <c r="D1074" t="s">
        <v>9</v>
      </c>
      <c r="E1074" t="s">
        <v>16</v>
      </c>
      <c r="F1074" s="4">
        <v>44307</v>
      </c>
      <c r="G1074" s="5">
        <v>8967</v>
      </c>
      <c r="H1074" s="6">
        <v>15</v>
      </c>
      <c r="I1074">
        <v>427</v>
      </c>
      <c r="J1074" s="23">
        <f t="shared" si="33"/>
        <v>1989.4784000000002</v>
      </c>
      <c r="K1074" s="23">
        <f t="shared" si="34"/>
        <v>6977.5216</v>
      </c>
      <c r="L1074" s="23"/>
    </row>
    <row r="1075" spans="3:12" x14ac:dyDescent="0.2">
      <c r="C1075" t="s">
        <v>25</v>
      </c>
      <c r="D1075" t="s">
        <v>15</v>
      </c>
      <c r="E1075" t="s">
        <v>38</v>
      </c>
      <c r="F1075" s="4">
        <v>44307</v>
      </c>
      <c r="G1075" s="5">
        <v>12075</v>
      </c>
      <c r="H1075" s="6">
        <v>258</v>
      </c>
      <c r="I1075">
        <v>465</v>
      </c>
      <c r="J1075" s="23">
        <f t="shared" si="33"/>
        <v>2948.8440000000001</v>
      </c>
      <c r="K1075" s="23">
        <f t="shared" si="34"/>
        <v>9126.155999999999</v>
      </c>
      <c r="L1075" s="23"/>
    </row>
    <row r="1076" spans="3:12" x14ac:dyDescent="0.2">
      <c r="C1076" t="s">
        <v>58</v>
      </c>
      <c r="D1076" t="s">
        <v>24</v>
      </c>
      <c r="E1076" t="s">
        <v>46</v>
      </c>
      <c r="F1076" s="4">
        <v>44307</v>
      </c>
      <c r="G1076" s="5">
        <v>4396</v>
      </c>
      <c r="H1076" s="6">
        <v>68</v>
      </c>
      <c r="I1076">
        <v>294</v>
      </c>
      <c r="J1076" s="23">
        <f t="shared" si="33"/>
        <v>468.48899999999998</v>
      </c>
      <c r="K1076" s="23">
        <f t="shared" si="34"/>
        <v>3927.511</v>
      </c>
      <c r="L1076" s="23"/>
    </row>
    <row r="1077" spans="3:12" x14ac:dyDescent="0.2">
      <c r="C1077" t="s">
        <v>47</v>
      </c>
      <c r="D1077" t="s">
        <v>9</v>
      </c>
      <c r="E1077" t="s">
        <v>27</v>
      </c>
      <c r="F1077" s="4">
        <v>44307</v>
      </c>
      <c r="G1077" s="5">
        <v>2877</v>
      </c>
      <c r="H1077" s="6">
        <v>84</v>
      </c>
      <c r="I1077">
        <v>96</v>
      </c>
      <c r="J1077" s="23">
        <f t="shared" si="33"/>
        <v>169.2</v>
      </c>
      <c r="K1077" s="23">
        <f t="shared" si="34"/>
        <v>2707.8</v>
      </c>
      <c r="L1077" s="23"/>
    </row>
    <row r="1078" spans="3:12" x14ac:dyDescent="0.2">
      <c r="C1078" t="s">
        <v>25</v>
      </c>
      <c r="D1078" t="s">
        <v>9</v>
      </c>
      <c r="E1078" t="s">
        <v>10</v>
      </c>
      <c r="F1078" s="4">
        <v>44307</v>
      </c>
      <c r="G1078" s="5">
        <v>1659</v>
      </c>
      <c r="H1078" s="6">
        <v>291</v>
      </c>
      <c r="I1078">
        <v>104</v>
      </c>
      <c r="J1078" s="23">
        <f t="shared" si="33"/>
        <v>634.22320000000002</v>
      </c>
      <c r="K1078" s="23">
        <f t="shared" si="34"/>
        <v>1024.7768000000001</v>
      </c>
      <c r="L1078" s="23"/>
    </row>
    <row r="1079" spans="3:12" x14ac:dyDescent="0.2">
      <c r="C1079" t="s">
        <v>52</v>
      </c>
      <c r="D1079" t="s">
        <v>26</v>
      </c>
      <c r="E1079" t="s">
        <v>50</v>
      </c>
      <c r="F1079" s="4">
        <v>44307</v>
      </c>
      <c r="G1079" s="5">
        <v>616</v>
      </c>
      <c r="H1079" s="6">
        <v>30</v>
      </c>
      <c r="I1079">
        <v>42</v>
      </c>
      <c r="J1079" s="23">
        <f t="shared" si="33"/>
        <v>346.20180000000005</v>
      </c>
      <c r="K1079" s="23">
        <f t="shared" si="34"/>
        <v>269.79819999999995</v>
      </c>
      <c r="L1079" s="23"/>
    </row>
    <row r="1080" spans="3:12" x14ac:dyDescent="0.2">
      <c r="C1080" t="s">
        <v>56</v>
      </c>
      <c r="D1080" t="s">
        <v>24</v>
      </c>
      <c r="E1080" t="s">
        <v>51</v>
      </c>
      <c r="F1080" s="4">
        <v>44307</v>
      </c>
      <c r="G1080" s="5">
        <v>7021</v>
      </c>
      <c r="H1080" s="6">
        <v>124</v>
      </c>
      <c r="I1080">
        <v>469</v>
      </c>
      <c r="J1080" s="23">
        <f t="shared" si="33"/>
        <v>6260.4465</v>
      </c>
      <c r="K1080" s="23">
        <f t="shared" si="34"/>
        <v>760.55349999999999</v>
      </c>
      <c r="L1080" s="23"/>
    </row>
    <row r="1081" spans="3:12" x14ac:dyDescent="0.2">
      <c r="C1081" t="s">
        <v>48</v>
      </c>
      <c r="D1081" t="s">
        <v>15</v>
      </c>
      <c r="E1081" t="s">
        <v>50</v>
      </c>
      <c r="F1081" s="4">
        <v>44307</v>
      </c>
      <c r="G1081" s="5">
        <v>3255</v>
      </c>
      <c r="H1081" s="6">
        <v>119</v>
      </c>
      <c r="I1081">
        <v>296</v>
      </c>
      <c r="J1081" s="23">
        <f t="shared" si="33"/>
        <v>2439.8984</v>
      </c>
      <c r="K1081" s="23">
        <f t="shared" si="34"/>
        <v>815.10159999999996</v>
      </c>
      <c r="L1081" s="23"/>
    </row>
    <row r="1082" spans="3:12" x14ac:dyDescent="0.2">
      <c r="C1082" t="s">
        <v>23</v>
      </c>
      <c r="D1082" t="s">
        <v>12</v>
      </c>
      <c r="E1082" t="s">
        <v>17</v>
      </c>
      <c r="F1082" s="4">
        <v>44307</v>
      </c>
      <c r="G1082" s="5">
        <v>5516</v>
      </c>
      <c r="H1082" s="6">
        <v>269</v>
      </c>
      <c r="I1082">
        <v>613</v>
      </c>
      <c r="J1082" s="23">
        <f t="shared" si="33"/>
        <v>3727.7143000000001</v>
      </c>
      <c r="K1082" s="23">
        <f t="shared" si="34"/>
        <v>1788.2856999999999</v>
      </c>
      <c r="L1082" s="23"/>
    </row>
    <row r="1083" spans="3:12" x14ac:dyDescent="0.2">
      <c r="C1083" t="s">
        <v>34</v>
      </c>
      <c r="D1083" t="s">
        <v>24</v>
      </c>
      <c r="E1083" t="s">
        <v>13</v>
      </c>
      <c r="F1083" s="4">
        <v>44307</v>
      </c>
      <c r="G1083" s="5">
        <v>18039</v>
      </c>
      <c r="H1083" s="6">
        <v>148</v>
      </c>
      <c r="I1083">
        <v>1289</v>
      </c>
      <c r="J1083" s="23">
        <f t="shared" si="33"/>
        <v>310.00450000000001</v>
      </c>
      <c r="K1083" s="23">
        <f t="shared" si="34"/>
        <v>17728.995500000001</v>
      </c>
      <c r="L1083" s="23"/>
    </row>
    <row r="1084" spans="3:12" x14ac:dyDescent="0.2">
      <c r="C1084" t="s">
        <v>47</v>
      </c>
      <c r="D1084" t="s">
        <v>24</v>
      </c>
      <c r="E1084" t="s">
        <v>19</v>
      </c>
      <c r="F1084" s="4">
        <v>44307</v>
      </c>
      <c r="G1084" s="5">
        <v>12593</v>
      </c>
      <c r="H1084" s="6">
        <v>254</v>
      </c>
      <c r="I1084">
        <v>394</v>
      </c>
      <c r="J1084" s="23">
        <f t="shared" si="33"/>
        <v>3109.0933999999997</v>
      </c>
      <c r="K1084" s="23">
        <f t="shared" si="34"/>
        <v>9483.9066000000003</v>
      </c>
      <c r="L1084" s="23"/>
    </row>
    <row r="1085" spans="3:12" x14ac:dyDescent="0.2">
      <c r="C1085" t="s">
        <v>32</v>
      </c>
      <c r="D1085" t="s">
        <v>9</v>
      </c>
      <c r="E1085" t="s">
        <v>27</v>
      </c>
      <c r="F1085" s="4">
        <v>44307</v>
      </c>
      <c r="G1085" s="5">
        <v>1981</v>
      </c>
      <c r="H1085" s="6">
        <v>28</v>
      </c>
      <c r="I1085">
        <v>67</v>
      </c>
      <c r="J1085" s="23">
        <f t="shared" si="33"/>
        <v>118.08749999999999</v>
      </c>
      <c r="K1085" s="23">
        <f t="shared" si="34"/>
        <v>1862.9124999999999</v>
      </c>
      <c r="L1085" s="23"/>
    </row>
    <row r="1086" spans="3:12" x14ac:dyDescent="0.2">
      <c r="C1086" t="s">
        <v>58</v>
      </c>
      <c r="D1086" t="s">
        <v>15</v>
      </c>
      <c r="E1086" t="s">
        <v>10</v>
      </c>
      <c r="F1086" s="4">
        <v>44307</v>
      </c>
      <c r="G1086" s="5">
        <v>6552</v>
      </c>
      <c r="H1086" s="6">
        <v>112</v>
      </c>
      <c r="I1086">
        <v>410</v>
      </c>
      <c r="J1086" s="23">
        <f t="shared" si="33"/>
        <v>2500.3029999999999</v>
      </c>
      <c r="K1086" s="23">
        <f t="shared" si="34"/>
        <v>4051.6970000000001</v>
      </c>
      <c r="L1086" s="23"/>
    </row>
    <row r="1087" spans="3:12" x14ac:dyDescent="0.2">
      <c r="C1087" t="s">
        <v>56</v>
      </c>
      <c r="D1087" t="s">
        <v>15</v>
      </c>
      <c r="E1087" t="s">
        <v>10</v>
      </c>
      <c r="F1087" s="4">
        <v>44307</v>
      </c>
      <c r="G1087" s="5">
        <v>10682</v>
      </c>
      <c r="H1087" s="6">
        <v>213</v>
      </c>
      <c r="I1087">
        <v>629</v>
      </c>
      <c r="J1087" s="23">
        <f t="shared" si="33"/>
        <v>3835.8307</v>
      </c>
      <c r="K1087" s="23">
        <f t="shared" si="34"/>
        <v>6846.1692999999996</v>
      </c>
      <c r="L1087" s="23"/>
    </row>
    <row r="1088" spans="3:12" x14ac:dyDescent="0.2">
      <c r="C1088" t="s">
        <v>52</v>
      </c>
      <c r="D1088" t="s">
        <v>24</v>
      </c>
      <c r="E1088" t="s">
        <v>50</v>
      </c>
      <c r="F1088" s="4">
        <v>44307</v>
      </c>
      <c r="G1088" s="5">
        <v>11046</v>
      </c>
      <c r="H1088" s="6">
        <v>156</v>
      </c>
      <c r="I1088">
        <v>789</v>
      </c>
      <c r="J1088" s="23">
        <f t="shared" si="33"/>
        <v>6503.6481000000003</v>
      </c>
      <c r="K1088" s="23">
        <f t="shared" si="34"/>
        <v>4542.3518999999997</v>
      </c>
      <c r="L1088" s="23"/>
    </row>
    <row r="1089" spans="3:12" x14ac:dyDescent="0.2">
      <c r="C1089" t="s">
        <v>34</v>
      </c>
      <c r="D1089" t="s">
        <v>15</v>
      </c>
      <c r="E1089" t="s">
        <v>35</v>
      </c>
      <c r="F1089" s="4">
        <v>44307</v>
      </c>
      <c r="G1089" s="5">
        <v>4263</v>
      </c>
      <c r="H1089" s="6">
        <v>140</v>
      </c>
      <c r="I1089">
        <v>225</v>
      </c>
      <c r="J1089" s="23">
        <f t="shared" si="33"/>
        <v>509.76</v>
      </c>
      <c r="K1089" s="23">
        <f t="shared" si="34"/>
        <v>3753.24</v>
      </c>
      <c r="L1089" s="23"/>
    </row>
    <row r="1090" spans="3:12" x14ac:dyDescent="0.2">
      <c r="C1090" t="s">
        <v>8</v>
      </c>
      <c r="D1090" t="s">
        <v>24</v>
      </c>
      <c r="E1090" t="s">
        <v>36</v>
      </c>
      <c r="F1090" s="4">
        <v>44307</v>
      </c>
      <c r="G1090" s="5">
        <v>5558</v>
      </c>
      <c r="H1090" s="6">
        <v>440</v>
      </c>
      <c r="I1090">
        <v>464</v>
      </c>
      <c r="J1090" s="23">
        <f t="shared" si="33"/>
        <v>4077.1680000000006</v>
      </c>
      <c r="K1090" s="23">
        <f t="shared" si="34"/>
        <v>1480.8319999999994</v>
      </c>
      <c r="L1090" s="23"/>
    </row>
    <row r="1091" spans="3:12" x14ac:dyDescent="0.2">
      <c r="C1091" t="s">
        <v>48</v>
      </c>
      <c r="D1091" t="s">
        <v>12</v>
      </c>
      <c r="E1091" t="s">
        <v>19</v>
      </c>
      <c r="F1091" s="4">
        <v>44308</v>
      </c>
      <c r="G1091" s="5">
        <v>4214</v>
      </c>
      <c r="H1091" s="6">
        <v>155</v>
      </c>
      <c r="I1091">
        <v>128</v>
      </c>
      <c r="J1091" s="23">
        <f t="shared" si="33"/>
        <v>1010.0608</v>
      </c>
      <c r="K1091" s="23">
        <f t="shared" si="34"/>
        <v>3203.9391999999998</v>
      </c>
      <c r="L1091" s="23"/>
    </row>
    <row r="1092" spans="3:12" x14ac:dyDescent="0.2">
      <c r="C1092" t="s">
        <v>41</v>
      </c>
      <c r="D1092" t="s">
        <v>21</v>
      </c>
      <c r="E1092" t="s">
        <v>22</v>
      </c>
      <c r="F1092" s="4">
        <v>44308</v>
      </c>
      <c r="G1092" s="5">
        <v>7301</v>
      </c>
      <c r="H1092" s="6">
        <v>46</v>
      </c>
      <c r="I1092">
        <v>406</v>
      </c>
      <c r="J1092" s="23">
        <f t="shared" si="33"/>
        <v>282.4948</v>
      </c>
      <c r="K1092" s="23">
        <f t="shared" si="34"/>
        <v>7018.5051999999996</v>
      </c>
      <c r="L1092" s="23"/>
    </row>
    <row r="1093" spans="3:12" x14ac:dyDescent="0.2">
      <c r="C1093" t="s">
        <v>33</v>
      </c>
      <c r="D1093" t="s">
        <v>12</v>
      </c>
      <c r="E1093" t="s">
        <v>50</v>
      </c>
      <c r="F1093" s="4">
        <v>44308</v>
      </c>
      <c r="G1093" s="5">
        <v>4473</v>
      </c>
      <c r="H1093" s="6">
        <v>179</v>
      </c>
      <c r="I1093">
        <v>373</v>
      </c>
      <c r="J1093" s="23">
        <f t="shared" si="33"/>
        <v>3074.6017000000002</v>
      </c>
      <c r="K1093" s="23">
        <f t="shared" si="34"/>
        <v>1398.3982999999998</v>
      </c>
      <c r="L1093" s="23"/>
    </row>
    <row r="1094" spans="3:12" x14ac:dyDescent="0.2">
      <c r="C1094" t="s">
        <v>28</v>
      </c>
      <c r="D1094" t="s">
        <v>9</v>
      </c>
      <c r="E1094" t="s">
        <v>38</v>
      </c>
      <c r="F1094" s="4">
        <v>44308</v>
      </c>
      <c r="G1094" s="5">
        <v>11081</v>
      </c>
      <c r="H1094" s="6">
        <v>349</v>
      </c>
      <c r="I1094">
        <v>462</v>
      </c>
      <c r="J1094" s="23">
        <f t="shared" si="33"/>
        <v>2929.8191999999999</v>
      </c>
      <c r="K1094" s="23">
        <f t="shared" si="34"/>
        <v>8151.1808000000001</v>
      </c>
      <c r="L1094" s="23"/>
    </row>
    <row r="1095" spans="3:12" x14ac:dyDescent="0.2">
      <c r="C1095" t="s">
        <v>59</v>
      </c>
      <c r="D1095" t="s">
        <v>9</v>
      </c>
      <c r="E1095" t="s">
        <v>35</v>
      </c>
      <c r="F1095" s="4">
        <v>44308</v>
      </c>
      <c r="G1095" s="5">
        <v>1120</v>
      </c>
      <c r="H1095" s="6">
        <v>274</v>
      </c>
      <c r="I1095">
        <v>75</v>
      </c>
      <c r="J1095" s="23">
        <f t="shared" ref="J1095:J1158" si="35">_xlfn.XLOOKUP(E1095,$N$7:$N$28,$Q$7:$Q$28)*I1095</f>
        <v>169.92000000000002</v>
      </c>
      <c r="K1095" s="23">
        <f t="shared" ref="K1095:K1158" si="36">G1095-J1095</f>
        <v>950.07999999999993</v>
      </c>
      <c r="L1095" s="23"/>
    </row>
    <row r="1096" spans="3:12" x14ac:dyDescent="0.2">
      <c r="C1096" t="s">
        <v>32</v>
      </c>
      <c r="D1096" t="s">
        <v>12</v>
      </c>
      <c r="E1096" t="s">
        <v>16</v>
      </c>
      <c r="F1096" s="4">
        <v>44308</v>
      </c>
      <c r="G1096" s="5">
        <v>10297</v>
      </c>
      <c r="H1096" s="6">
        <v>48</v>
      </c>
      <c r="I1096">
        <v>430</v>
      </c>
      <c r="J1096" s="23">
        <f t="shared" si="35"/>
        <v>2003.4560000000001</v>
      </c>
      <c r="K1096" s="23">
        <f t="shared" si="36"/>
        <v>8293.5439999999999</v>
      </c>
      <c r="L1096" s="23"/>
    </row>
    <row r="1097" spans="3:12" x14ac:dyDescent="0.2">
      <c r="C1097" t="s">
        <v>23</v>
      </c>
      <c r="D1097" t="s">
        <v>24</v>
      </c>
      <c r="E1097" t="s">
        <v>49</v>
      </c>
      <c r="F1097" s="4">
        <v>44308</v>
      </c>
      <c r="G1097" s="5">
        <v>1869</v>
      </c>
      <c r="H1097" s="6">
        <v>343</v>
      </c>
      <c r="I1097">
        <v>234</v>
      </c>
      <c r="J1097" s="23">
        <f t="shared" si="35"/>
        <v>655.19999999999993</v>
      </c>
      <c r="K1097" s="23">
        <f t="shared" si="36"/>
        <v>1213.8000000000002</v>
      </c>
      <c r="L1097" s="23"/>
    </row>
    <row r="1098" spans="3:12" x14ac:dyDescent="0.2">
      <c r="C1098" t="s">
        <v>28</v>
      </c>
      <c r="D1098" t="s">
        <v>21</v>
      </c>
      <c r="E1098" t="s">
        <v>22</v>
      </c>
      <c r="F1098" s="4">
        <v>44308</v>
      </c>
      <c r="G1098" s="5">
        <v>12229</v>
      </c>
      <c r="H1098" s="6">
        <v>182</v>
      </c>
      <c r="I1098">
        <v>644</v>
      </c>
      <c r="J1098" s="23">
        <f t="shared" si="35"/>
        <v>448.09519999999998</v>
      </c>
      <c r="K1098" s="23">
        <f t="shared" si="36"/>
        <v>11780.9048</v>
      </c>
      <c r="L1098" s="23"/>
    </row>
    <row r="1099" spans="3:12" x14ac:dyDescent="0.2">
      <c r="C1099" t="s">
        <v>52</v>
      </c>
      <c r="D1099" t="s">
        <v>15</v>
      </c>
      <c r="E1099" t="s">
        <v>10</v>
      </c>
      <c r="F1099" s="4">
        <v>44308</v>
      </c>
      <c r="G1099" s="5">
        <v>7707</v>
      </c>
      <c r="H1099" s="6">
        <v>173</v>
      </c>
      <c r="I1099">
        <v>482</v>
      </c>
      <c r="J1099" s="23">
        <f t="shared" si="35"/>
        <v>2939.3806</v>
      </c>
      <c r="K1099" s="23">
        <f t="shared" si="36"/>
        <v>4767.6193999999996</v>
      </c>
      <c r="L1099" s="23"/>
    </row>
    <row r="1100" spans="3:12" x14ac:dyDescent="0.2">
      <c r="C1100" t="s">
        <v>11</v>
      </c>
      <c r="D1100" t="s">
        <v>15</v>
      </c>
      <c r="E1100" t="s">
        <v>19</v>
      </c>
      <c r="F1100" s="4">
        <v>44308</v>
      </c>
      <c r="G1100" s="5">
        <v>1351</v>
      </c>
      <c r="H1100" s="6">
        <v>150</v>
      </c>
      <c r="I1100">
        <v>55</v>
      </c>
      <c r="J1100" s="23">
        <f t="shared" si="35"/>
        <v>434.01049999999998</v>
      </c>
      <c r="K1100" s="23">
        <f t="shared" si="36"/>
        <v>916.98950000000002</v>
      </c>
      <c r="L1100" s="23"/>
    </row>
    <row r="1101" spans="3:12" x14ac:dyDescent="0.2">
      <c r="C1101" t="s">
        <v>14</v>
      </c>
      <c r="D1101" t="s">
        <v>21</v>
      </c>
      <c r="E1101" t="s">
        <v>27</v>
      </c>
      <c r="F1101" s="4">
        <v>44308</v>
      </c>
      <c r="G1101" s="5">
        <v>7035</v>
      </c>
      <c r="H1101" s="6">
        <v>185</v>
      </c>
      <c r="I1101">
        <v>252</v>
      </c>
      <c r="J1101" s="23">
        <f t="shared" si="35"/>
        <v>444.15</v>
      </c>
      <c r="K1101" s="23">
        <f t="shared" si="36"/>
        <v>6590.85</v>
      </c>
      <c r="L1101" s="23"/>
    </row>
    <row r="1102" spans="3:12" x14ac:dyDescent="0.2">
      <c r="C1102" t="s">
        <v>8</v>
      </c>
      <c r="D1102" t="s">
        <v>9</v>
      </c>
      <c r="E1102" t="s">
        <v>42</v>
      </c>
      <c r="F1102" s="4">
        <v>44308</v>
      </c>
      <c r="G1102" s="5">
        <v>3178</v>
      </c>
      <c r="H1102" s="6">
        <v>323</v>
      </c>
      <c r="I1102">
        <v>114</v>
      </c>
      <c r="J1102" s="23">
        <f t="shared" si="35"/>
        <v>282.42359999999996</v>
      </c>
      <c r="K1102" s="23">
        <f t="shared" si="36"/>
        <v>2895.5763999999999</v>
      </c>
      <c r="L1102" s="23"/>
    </row>
    <row r="1103" spans="3:12" x14ac:dyDescent="0.2">
      <c r="C1103" t="s">
        <v>28</v>
      </c>
      <c r="D1103" t="s">
        <v>9</v>
      </c>
      <c r="E1103" t="s">
        <v>50</v>
      </c>
      <c r="F1103" s="4">
        <v>44308</v>
      </c>
      <c r="G1103" s="5">
        <v>3668</v>
      </c>
      <c r="H1103" s="6">
        <v>336</v>
      </c>
      <c r="I1103">
        <v>408</v>
      </c>
      <c r="J1103" s="23">
        <f t="shared" si="35"/>
        <v>3363.1032</v>
      </c>
      <c r="K1103" s="23">
        <f t="shared" si="36"/>
        <v>304.89679999999998</v>
      </c>
      <c r="L1103" s="23"/>
    </row>
    <row r="1104" spans="3:12" x14ac:dyDescent="0.2">
      <c r="C1104" t="s">
        <v>53</v>
      </c>
      <c r="D1104" t="s">
        <v>12</v>
      </c>
      <c r="E1104" t="s">
        <v>36</v>
      </c>
      <c r="F1104" s="4">
        <v>44308</v>
      </c>
      <c r="G1104" s="5">
        <v>15295</v>
      </c>
      <c r="H1104" s="6">
        <v>160</v>
      </c>
      <c r="I1104">
        <v>1700</v>
      </c>
      <c r="J1104" s="23">
        <f t="shared" si="35"/>
        <v>14937.900000000001</v>
      </c>
      <c r="K1104" s="23">
        <f t="shared" si="36"/>
        <v>357.09999999999854</v>
      </c>
      <c r="L1104" s="23"/>
    </row>
    <row r="1105" spans="3:12" x14ac:dyDescent="0.2">
      <c r="C1105" t="s">
        <v>32</v>
      </c>
      <c r="D1105" t="s">
        <v>15</v>
      </c>
      <c r="E1105" t="s">
        <v>19</v>
      </c>
      <c r="F1105" s="4">
        <v>44308</v>
      </c>
      <c r="G1105" s="5">
        <v>9667</v>
      </c>
      <c r="H1105" s="6">
        <v>227</v>
      </c>
      <c r="I1105">
        <v>323</v>
      </c>
      <c r="J1105" s="23">
        <f t="shared" si="35"/>
        <v>2548.8253</v>
      </c>
      <c r="K1105" s="23">
        <f t="shared" si="36"/>
        <v>7118.1746999999996</v>
      </c>
      <c r="L1105" s="23"/>
    </row>
    <row r="1106" spans="3:12" x14ac:dyDescent="0.2">
      <c r="C1106" t="s">
        <v>23</v>
      </c>
      <c r="D1106" t="s">
        <v>26</v>
      </c>
      <c r="E1106" t="s">
        <v>51</v>
      </c>
      <c r="F1106" s="4">
        <v>44308</v>
      </c>
      <c r="G1106" s="5">
        <v>7308</v>
      </c>
      <c r="H1106" s="6">
        <v>171</v>
      </c>
      <c r="I1106">
        <v>488</v>
      </c>
      <c r="J1106" s="23">
        <f t="shared" si="35"/>
        <v>6514.0680000000002</v>
      </c>
      <c r="K1106" s="23">
        <f t="shared" si="36"/>
        <v>793.93199999999979</v>
      </c>
      <c r="L1106" s="23"/>
    </row>
    <row r="1107" spans="3:12" x14ac:dyDescent="0.2">
      <c r="C1107" t="s">
        <v>53</v>
      </c>
      <c r="D1107" t="s">
        <v>15</v>
      </c>
      <c r="E1107" t="s">
        <v>10</v>
      </c>
      <c r="F1107" s="4">
        <v>44308</v>
      </c>
      <c r="G1107" s="5">
        <v>6888</v>
      </c>
      <c r="H1107" s="6">
        <v>18</v>
      </c>
      <c r="I1107">
        <v>328</v>
      </c>
      <c r="J1107" s="23">
        <f t="shared" si="35"/>
        <v>2000.2424000000001</v>
      </c>
      <c r="K1107" s="23">
        <f t="shared" si="36"/>
        <v>4887.7575999999999</v>
      </c>
      <c r="L1107" s="23"/>
    </row>
    <row r="1108" spans="3:12" x14ac:dyDescent="0.2">
      <c r="C1108" t="s">
        <v>48</v>
      </c>
      <c r="D1108" t="s">
        <v>21</v>
      </c>
      <c r="E1108" t="s">
        <v>16</v>
      </c>
      <c r="F1108" s="4">
        <v>44308</v>
      </c>
      <c r="G1108" s="5">
        <v>1085</v>
      </c>
      <c r="H1108" s="6">
        <v>183</v>
      </c>
      <c r="I1108">
        <v>46</v>
      </c>
      <c r="J1108" s="23">
        <f t="shared" si="35"/>
        <v>214.32320000000001</v>
      </c>
      <c r="K1108" s="23">
        <f t="shared" si="36"/>
        <v>870.67679999999996</v>
      </c>
      <c r="L1108" s="23"/>
    </row>
    <row r="1109" spans="3:12" x14ac:dyDescent="0.2">
      <c r="C1109" t="s">
        <v>54</v>
      </c>
      <c r="D1109" t="s">
        <v>9</v>
      </c>
      <c r="E1109" t="s">
        <v>43</v>
      </c>
      <c r="F1109" s="4">
        <v>44308</v>
      </c>
      <c r="G1109" s="5">
        <v>3549</v>
      </c>
      <c r="H1109" s="6">
        <v>492</v>
      </c>
      <c r="I1109">
        <v>148</v>
      </c>
      <c r="J1109" s="23">
        <f t="shared" si="35"/>
        <v>696.56200000000001</v>
      </c>
      <c r="K1109" s="23">
        <f t="shared" si="36"/>
        <v>2852.4380000000001</v>
      </c>
      <c r="L1109" s="23"/>
    </row>
    <row r="1110" spans="3:12" x14ac:dyDescent="0.2">
      <c r="C1110" t="s">
        <v>44</v>
      </c>
      <c r="D1110" t="s">
        <v>9</v>
      </c>
      <c r="E1110" t="s">
        <v>36</v>
      </c>
      <c r="F1110" s="4">
        <v>44309</v>
      </c>
      <c r="G1110" s="5">
        <v>245</v>
      </c>
      <c r="H1110" s="6">
        <v>365</v>
      </c>
      <c r="I1110">
        <v>21</v>
      </c>
      <c r="J1110" s="23">
        <f t="shared" si="35"/>
        <v>184.52700000000002</v>
      </c>
      <c r="K1110" s="23">
        <f t="shared" si="36"/>
        <v>60.472999999999985</v>
      </c>
      <c r="L1110" s="23"/>
    </row>
    <row r="1111" spans="3:12" x14ac:dyDescent="0.2">
      <c r="C1111" t="s">
        <v>33</v>
      </c>
      <c r="D1111" t="s">
        <v>26</v>
      </c>
      <c r="E1111" t="s">
        <v>45</v>
      </c>
      <c r="F1111" s="4">
        <v>44309</v>
      </c>
      <c r="G1111" s="5">
        <v>525</v>
      </c>
      <c r="H1111" s="6">
        <v>166</v>
      </c>
      <c r="I1111">
        <v>24</v>
      </c>
      <c r="J1111" s="23">
        <f t="shared" si="35"/>
        <v>275.25119999999998</v>
      </c>
      <c r="K1111" s="23">
        <f t="shared" si="36"/>
        <v>249.74880000000002</v>
      </c>
      <c r="L1111" s="23"/>
    </row>
    <row r="1112" spans="3:12" x14ac:dyDescent="0.2">
      <c r="C1112" t="s">
        <v>39</v>
      </c>
      <c r="D1112" t="s">
        <v>9</v>
      </c>
      <c r="E1112" t="s">
        <v>19</v>
      </c>
      <c r="F1112" s="4">
        <v>44309</v>
      </c>
      <c r="G1112" s="5">
        <v>9373</v>
      </c>
      <c r="H1112" s="6">
        <v>200</v>
      </c>
      <c r="I1112">
        <v>313</v>
      </c>
      <c r="J1112" s="23">
        <f t="shared" si="35"/>
        <v>2469.9142999999999</v>
      </c>
      <c r="K1112" s="23">
        <f t="shared" si="36"/>
        <v>6903.0856999999996</v>
      </c>
      <c r="L1112" s="23"/>
    </row>
    <row r="1113" spans="3:12" x14ac:dyDescent="0.2">
      <c r="C1113" t="s">
        <v>11</v>
      </c>
      <c r="D1113" t="s">
        <v>15</v>
      </c>
      <c r="E1113" t="s">
        <v>16</v>
      </c>
      <c r="F1113" s="4">
        <v>44309</v>
      </c>
      <c r="G1113" s="5">
        <v>3822</v>
      </c>
      <c r="H1113" s="6">
        <v>155</v>
      </c>
      <c r="I1113">
        <v>225</v>
      </c>
      <c r="J1113" s="23">
        <f t="shared" si="35"/>
        <v>1048.3200000000002</v>
      </c>
      <c r="K1113" s="23">
        <f t="shared" si="36"/>
        <v>2773.68</v>
      </c>
      <c r="L1113" s="23"/>
    </row>
    <row r="1114" spans="3:12" x14ac:dyDescent="0.2">
      <c r="C1114" t="s">
        <v>25</v>
      </c>
      <c r="D1114" t="s">
        <v>21</v>
      </c>
      <c r="E1114" t="s">
        <v>35</v>
      </c>
      <c r="F1114" s="4">
        <v>44309</v>
      </c>
      <c r="G1114" s="5">
        <v>4326</v>
      </c>
      <c r="H1114" s="6">
        <v>123</v>
      </c>
      <c r="I1114">
        <v>206</v>
      </c>
      <c r="J1114" s="23">
        <f t="shared" si="35"/>
        <v>466.71359999999999</v>
      </c>
      <c r="K1114" s="23">
        <f t="shared" si="36"/>
        <v>3859.2864</v>
      </c>
      <c r="L1114" s="23"/>
    </row>
    <row r="1115" spans="3:12" x14ac:dyDescent="0.2">
      <c r="C1115" t="s">
        <v>60</v>
      </c>
      <c r="D1115" t="s">
        <v>26</v>
      </c>
      <c r="E1115" t="s">
        <v>37</v>
      </c>
      <c r="F1115" s="4">
        <v>44309</v>
      </c>
      <c r="G1115" s="5">
        <v>427</v>
      </c>
      <c r="H1115" s="6">
        <v>428</v>
      </c>
      <c r="I1115">
        <v>23</v>
      </c>
      <c r="J1115" s="23">
        <f t="shared" si="35"/>
        <v>64.848500000000001</v>
      </c>
      <c r="K1115" s="23">
        <f t="shared" si="36"/>
        <v>362.1515</v>
      </c>
      <c r="L1115" s="23"/>
    </row>
    <row r="1116" spans="3:12" x14ac:dyDescent="0.2">
      <c r="C1116" t="s">
        <v>23</v>
      </c>
      <c r="D1116" t="s">
        <v>12</v>
      </c>
      <c r="E1116" t="s">
        <v>51</v>
      </c>
      <c r="F1116" s="4">
        <v>44309</v>
      </c>
      <c r="G1116" s="5">
        <v>12236</v>
      </c>
      <c r="H1116" s="6">
        <v>61</v>
      </c>
      <c r="I1116">
        <v>816</v>
      </c>
      <c r="J1116" s="23">
        <f t="shared" si="35"/>
        <v>10892.376</v>
      </c>
      <c r="K1116" s="23">
        <f t="shared" si="36"/>
        <v>1343.6239999999998</v>
      </c>
      <c r="L1116" s="23"/>
    </row>
    <row r="1117" spans="3:12" x14ac:dyDescent="0.2">
      <c r="C1117" t="s">
        <v>58</v>
      </c>
      <c r="D1117" t="s">
        <v>9</v>
      </c>
      <c r="E1117" t="s">
        <v>22</v>
      </c>
      <c r="F1117" s="4">
        <v>44309</v>
      </c>
      <c r="G1117" s="5">
        <v>4655</v>
      </c>
      <c r="H1117" s="6">
        <v>124</v>
      </c>
      <c r="I1117">
        <v>259</v>
      </c>
      <c r="J1117" s="23">
        <f t="shared" si="35"/>
        <v>180.2122</v>
      </c>
      <c r="K1117" s="23">
        <f t="shared" si="36"/>
        <v>4474.7878000000001</v>
      </c>
      <c r="L1117" s="23"/>
    </row>
    <row r="1118" spans="3:12" x14ac:dyDescent="0.2">
      <c r="C1118" t="s">
        <v>47</v>
      </c>
      <c r="D1118" t="s">
        <v>9</v>
      </c>
      <c r="E1118" t="s">
        <v>16</v>
      </c>
      <c r="F1118" s="4">
        <v>44309</v>
      </c>
      <c r="G1118" s="5">
        <v>1246</v>
      </c>
      <c r="H1118" s="6">
        <v>359</v>
      </c>
      <c r="I1118">
        <v>78</v>
      </c>
      <c r="J1118" s="23">
        <f t="shared" si="35"/>
        <v>363.41759999999999</v>
      </c>
      <c r="K1118" s="23">
        <f t="shared" si="36"/>
        <v>882.58240000000001</v>
      </c>
      <c r="L1118" s="23"/>
    </row>
    <row r="1119" spans="3:12" x14ac:dyDescent="0.2">
      <c r="C1119" t="s">
        <v>53</v>
      </c>
      <c r="D1119" t="s">
        <v>9</v>
      </c>
      <c r="E1119" t="s">
        <v>29</v>
      </c>
      <c r="F1119" s="4">
        <v>44309</v>
      </c>
      <c r="G1119" s="5">
        <v>11291</v>
      </c>
      <c r="H1119" s="6">
        <v>206</v>
      </c>
      <c r="I1119">
        <v>452</v>
      </c>
      <c r="J1119" s="23">
        <f t="shared" si="35"/>
        <v>406.34800000000001</v>
      </c>
      <c r="K1119" s="23">
        <f t="shared" si="36"/>
        <v>10884.652</v>
      </c>
      <c r="L1119" s="23"/>
    </row>
    <row r="1120" spans="3:12" x14ac:dyDescent="0.2">
      <c r="C1120" t="s">
        <v>58</v>
      </c>
      <c r="D1120" t="s">
        <v>21</v>
      </c>
      <c r="E1120" t="s">
        <v>49</v>
      </c>
      <c r="F1120" s="4">
        <v>44312</v>
      </c>
      <c r="G1120" s="5">
        <v>5530</v>
      </c>
      <c r="H1120" s="6">
        <v>45</v>
      </c>
      <c r="I1120">
        <v>395</v>
      </c>
      <c r="J1120" s="23">
        <f t="shared" si="35"/>
        <v>1106</v>
      </c>
      <c r="K1120" s="23">
        <f t="shared" si="36"/>
        <v>4424</v>
      </c>
      <c r="L1120" s="23"/>
    </row>
    <row r="1121" spans="3:12" x14ac:dyDescent="0.2">
      <c r="C1121" t="s">
        <v>57</v>
      </c>
      <c r="D1121" t="s">
        <v>12</v>
      </c>
      <c r="E1121" t="s">
        <v>13</v>
      </c>
      <c r="F1121" s="4">
        <v>44312</v>
      </c>
      <c r="G1121" s="5">
        <v>7658</v>
      </c>
      <c r="H1121" s="6">
        <v>233</v>
      </c>
      <c r="I1121">
        <v>851</v>
      </c>
      <c r="J1121" s="23">
        <f t="shared" si="35"/>
        <v>204.66549999999998</v>
      </c>
      <c r="K1121" s="23">
        <f t="shared" si="36"/>
        <v>7453.3344999999999</v>
      </c>
      <c r="L1121" s="23"/>
    </row>
    <row r="1122" spans="3:12" x14ac:dyDescent="0.2">
      <c r="C1122" t="s">
        <v>20</v>
      </c>
      <c r="D1122" t="s">
        <v>15</v>
      </c>
      <c r="E1122" t="s">
        <v>35</v>
      </c>
      <c r="F1122" s="4">
        <v>44312</v>
      </c>
      <c r="G1122" s="5">
        <v>1204</v>
      </c>
      <c r="H1122" s="6">
        <v>199</v>
      </c>
      <c r="I1122">
        <v>67</v>
      </c>
      <c r="J1122" s="23">
        <f t="shared" si="35"/>
        <v>151.79519999999999</v>
      </c>
      <c r="K1122" s="23">
        <f t="shared" si="36"/>
        <v>1052.2048</v>
      </c>
      <c r="L1122" s="23"/>
    </row>
    <row r="1123" spans="3:12" x14ac:dyDescent="0.2">
      <c r="C1123" t="s">
        <v>60</v>
      </c>
      <c r="D1123" t="s">
        <v>12</v>
      </c>
      <c r="E1123" t="s">
        <v>27</v>
      </c>
      <c r="F1123" s="4">
        <v>44312</v>
      </c>
      <c r="G1123" s="5">
        <v>7238</v>
      </c>
      <c r="H1123" s="6">
        <v>19</v>
      </c>
      <c r="I1123">
        <v>250</v>
      </c>
      <c r="J1123" s="23">
        <f t="shared" si="35"/>
        <v>440.625</v>
      </c>
      <c r="K1123" s="23">
        <f t="shared" si="36"/>
        <v>6797.375</v>
      </c>
      <c r="L1123" s="23"/>
    </row>
    <row r="1124" spans="3:12" x14ac:dyDescent="0.2">
      <c r="C1124" t="s">
        <v>57</v>
      </c>
      <c r="D1124" t="s">
        <v>26</v>
      </c>
      <c r="E1124" t="s">
        <v>38</v>
      </c>
      <c r="F1124" s="4">
        <v>44312</v>
      </c>
      <c r="G1124" s="5">
        <v>2359</v>
      </c>
      <c r="H1124" s="6">
        <v>284</v>
      </c>
      <c r="I1124">
        <v>91</v>
      </c>
      <c r="J1124" s="23">
        <f t="shared" si="35"/>
        <v>577.0856</v>
      </c>
      <c r="K1124" s="23">
        <f t="shared" si="36"/>
        <v>1781.9144000000001</v>
      </c>
      <c r="L1124" s="23"/>
    </row>
    <row r="1125" spans="3:12" x14ac:dyDescent="0.2">
      <c r="C1125" t="s">
        <v>52</v>
      </c>
      <c r="D1125" t="s">
        <v>15</v>
      </c>
      <c r="E1125" t="s">
        <v>35</v>
      </c>
      <c r="F1125" s="4">
        <v>44312</v>
      </c>
      <c r="G1125" s="5">
        <v>4676</v>
      </c>
      <c r="H1125" s="6">
        <v>96</v>
      </c>
      <c r="I1125">
        <v>234</v>
      </c>
      <c r="J1125" s="23">
        <f t="shared" si="35"/>
        <v>530.15039999999999</v>
      </c>
      <c r="K1125" s="23">
        <f t="shared" si="36"/>
        <v>4145.8495999999996</v>
      </c>
      <c r="L1125" s="23"/>
    </row>
    <row r="1126" spans="3:12" x14ac:dyDescent="0.2">
      <c r="C1126" t="s">
        <v>18</v>
      </c>
      <c r="D1126" t="s">
        <v>15</v>
      </c>
      <c r="E1126" t="s">
        <v>45</v>
      </c>
      <c r="F1126" s="4">
        <v>44312</v>
      </c>
      <c r="G1126" s="5">
        <v>4893</v>
      </c>
      <c r="H1126" s="6">
        <v>229</v>
      </c>
      <c r="I1126">
        <v>233</v>
      </c>
      <c r="J1126" s="23">
        <f t="shared" si="35"/>
        <v>2672.2303999999999</v>
      </c>
      <c r="K1126" s="23">
        <f t="shared" si="36"/>
        <v>2220.7696000000001</v>
      </c>
      <c r="L1126" s="23"/>
    </row>
    <row r="1127" spans="3:12" x14ac:dyDescent="0.2">
      <c r="C1127" t="s">
        <v>14</v>
      </c>
      <c r="D1127" t="s">
        <v>24</v>
      </c>
      <c r="E1127" t="s">
        <v>45</v>
      </c>
      <c r="F1127" s="4">
        <v>44312</v>
      </c>
      <c r="G1127" s="5">
        <v>5152</v>
      </c>
      <c r="H1127" s="6">
        <v>133</v>
      </c>
      <c r="I1127">
        <v>258</v>
      </c>
      <c r="J1127" s="23">
        <f t="shared" si="35"/>
        <v>2958.9504000000002</v>
      </c>
      <c r="K1127" s="23">
        <f t="shared" si="36"/>
        <v>2193.0495999999998</v>
      </c>
      <c r="L1127" s="23"/>
    </row>
    <row r="1128" spans="3:12" x14ac:dyDescent="0.2">
      <c r="C1128" t="s">
        <v>41</v>
      </c>
      <c r="D1128" t="s">
        <v>26</v>
      </c>
      <c r="E1128" t="s">
        <v>19</v>
      </c>
      <c r="F1128" s="4">
        <v>44313</v>
      </c>
      <c r="G1128" s="5">
        <v>3808</v>
      </c>
      <c r="H1128" s="6">
        <v>376</v>
      </c>
      <c r="I1128">
        <v>142</v>
      </c>
      <c r="J1128" s="23">
        <f t="shared" si="35"/>
        <v>1120.5362</v>
      </c>
      <c r="K1128" s="23">
        <f t="shared" si="36"/>
        <v>2687.4638</v>
      </c>
      <c r="L1128" s="23"/>
    </row>
    <row r="1129" spans="3:12" x14ac:dyDescent="0.2">
      <c r="C1129" t="s">
        <v>41</v>
      </c>
      <c r="D1129" t="s">
        <v>12</v>
      </c>
      <c r="E1129" t="s">
        <v>43</v>
      </c>
      <c r="F1129" s="4">
        <v>44313</v>
      </c>
      <c r="G1129" s="5">
        <v>6538</v>
      </c>
      <c r="H1129" s="6">
        <v>182</v>
      </c>
      <c r="I1129">
        <v>273</v>
      </c>
      <c r="J1129" s="23">
        <f t="shared" si="35"/>
        <v>1284.8745000000001</v>
      </c>
      <c r="K1129" s="23">
        <f t="shared" si="36"/>
        <v>5253.1255000000001</v>
      </c>
      <c r="L1129" s="23"/>
    </row>
    <row r="1130" spans="3:12" x14ac:dyDescent="0.2">
      <c r="C1130" t="s">
        <v>25</v>
      </c>
      <c r="D1130" t="s">
        <v>24</v>
      </c>
      <c r="E1130" t="s">
        <v>13</v>
      </c>
      <c r="F1130" s="4">
        <v>44313</v>
      </c>
      <c r="G1130" s="5">
        <v>3486</v>
      </c>
      <c r="H1130" s="6">
        <v>295</v>
      </c>
      <c r="I1130">
        <v>249</v>
      </c>
      <c r="J1130" s="23">
        <f t="shared" si="35"/>
        <v>59.884499999999996</v>
      </c>
      <c r="K1130" s="23">
        <f t="shared" si="36"/>
        <v>3426.1154999999999</v>
      </c>
      <c r="L1130" s="23"/>
    </row>
    <row r="1131" spans="3:12" x14ac:dyDescent="0.2">
      <c r="C1131" t="s">
        <v>8</v>
      </c>
      <c r="D1131" t="s">
        <v>26</v>
      </c>
      <c r="E1131" t="s">
        <v>38</v>
      </c>
      <c r="F1131" s="4">
        <v>44313</v>
      </c>
      <c r="G1131" s="5">
        <v>4865</v>
      </c>
      <c r="H1131" s="6">
        <v>94</v>
      </c>
      <c r="I1131">
        <v>174</v>
      </c>
      <c r="J1131" s="23">
        <f t="shared" si="35"/>
        <v>1103.4384</v>
      </c>
      <c r="K1131" s="23">
        <f t="shared" si="36"/>
        <v>3761.5616</v>
      </c>
      <c r="L1131" s="23"/>
    </row>
    <row r="1132" spans="3:12" x14ac:dyDescent="0.2">
      <c r="C1132" t="s">
        <v>48</v>
      </c>
      <c r="D1132" t="s">
        <v>24</v>
      </c>
      <c r="E1132" t="s">
        <v>13</v>
      </c>
      <c r="F1132" s="4">
        <v>44313</v>
      </c>
      <c r="G1132" s="5">
        <v>4606</v>
      </c>
      <c r="H1132" s="6">
        <v>74</v>
      </c>
      <c r="I1132">
        <v>384</v>
      </c>
      <c r="J1132" s="23">
        <f t="shared" si="35"/>
        <v>92.352000000000004</v>
      </c>
      <c r="K1132" s="23">
        <f t="shared" si="36"/>
        <v>4513.6480000000001</v>
      </c>
      <c r="L1132" s="23"/>
    </row>
    <row r="1133" spans="3:12" x14ac:dyDescent="0.2">
      <c r="C1133" t="s">
        <v>34</v>
      </c>
      <c r="D1133" t="s">
        <v>9</v>
      </c>
      <c r="E1133" t="s">
        <v>29</v>
      </c>
      <c r="F1133" s="4">
        <v>44313</v>
      </c>
      <c r="G1133" s="5">
        <v>35</v>
      </c>
      <c r="H1133" s="6">
        <v>380</v>
      </c>
      <c r="I1133">
        <v>2</v>
      </c>
      <c r="J1133" s="23">
        <f t="shared" si="35"/>
        <v>1.798</v>
      </c>
      <c r="K1133" s="23">
        <f t="shared" si="36"/>
        <v>33.201999999999998</v>
      </c>
      <c r="L1133" s="23"/>
    </row>
    <row r="1134" spans="3:12" x14ac:dyDescent="0.2">
      <c r="C1134" t="s">
        <v>57</v>
      </c>
      <c r="D1134" t="s">
        <v>24</v>
      </c>
      <c r="E1134" t="s">
        <v>55</v>
      </c>
      <c r="F1134" s="4">
        <v>44313</v>
      </c>
      <c r="G1134" s="5">
        <v>6069</v>
      </c>
      <c r="H1134" s="6">
        <v>304</v>
      </c>
      <c r="I1134">
        <v>304</v>
      </c>
      <c r="J1134" s="23">
        <f t="shared" si="35"/>
        <v>1526.0192</v>
      </c>
      <c r="K1134" s="23">
        <f t="shared" si="36"/>
        <v>4542.9808000000003</v>
      </c>
      <c r="L1134" s="23"/>
    </row>
    <row r="1135" spans="3:12" x14ac:dyDescent="0.2">
      <c r="C1135" t="s">
        <v>8</v>
      </c>
      <c r="D1135" t="s">
        <v>21</v>
      </c>
      <c r="E1135" t="s">
        <v>29</v>
      </c>
      <c r="F1135" s="4">
        <v>44313</v>
      </c>
      <c r="G1135" s="5">
        <v>21</v>
      </c>
      <c r="H1135" s="6">
        <v>117</v>
      </c>
      <c r="I1135">
        <v>1</v>
      </c>
      <c r="J1135" s="23">
        <f t="shared" si="35"/>
        <v>0.89900000000000002</v>
      </c>
      <c r="K1135" s="23">
        <f t="shared" si="36"/>
        <v>20.100999999999999</v>
      </c>
      <c r="L1135" s="23"/>
    </row>
    <row r="1136" spans="3:12" x14ac:dyDescent="0.2">
      <c r="C1136" t="s">
        <v>58</v>
      </c>
      <c r="D1136" t="s">
        <v>9</v>
      </c>
      <c r="E1136" t="s">
        <v>31</v>
      </c>
      <c r="F1136" s="4">
        <v>44313</v>
      </c>
      <c r="G1136" s="5">
        <v>8071</v>
      </c>
      <c r="H1136" s="6">
        <v>16</v>
      </c>
      <c r="I1136">
        <v>299</v>
      </c>
      <c r="J1136" s="23">
        <f t="shared" si="35"/>
        <v>557.69479999999999</v>
      </c>
      <c r="K1136" s="23">
        <f t="shared" si="36"/>
        <v>7513.3051999999998</v>
      </c>
      <c r="L1136" s="23"/>
    </row>
    <row r="1137" spans="3:12" x14ac:dyDescent="0.2">
      <c r="C1137" t="s">
        <v>47</v>
      </c>
      <c r="D1137" t="s">
        <v>15</v>
      </c>
      <c r="E1137" t="s">
        <v>50</v>
      </c>
      <c r="F1137" s="4">
        <v>44313</v>
      </c>
      <c r="G1137" s="5">
        <v>2716</v>
      </c>
      <c r="H1137" s="6">
        <v>267</v>
      </c>
      <c r="I1137">
        <v>194</v>
      </c>
      <c r="J1137" s="23">
        <f t="shared" si="35"/>
        <v>1599.1226000000001</v>
      </c>
      <c r="K1137" s="23">
        <f t="shared" si="36"/>
        <v>1116.8773999999999</v>
      </c>
      <c r="L1137" s="23"/>
    </row>
    <row r="1138" spans="3:12" x14ac:dyDescent="0.2">
      <c r="C1138" t="s">
        <v>44</v>
      </c>
      <c r="D1138" t="s">
        <v>21</v>
      </c>
      <c r="E1138" t="s">
        <v>36</v>
      </c>
      <c r="F1138" s="4">
        <v>44313</v>
      </c>
      <c r="G1138" s="5">
        <v>7574</v>
      </c>
      <c r="H1138" s="6">
        <v>136</v>
      </c>
      <c r="I1138">
        <v>842</v>
      </c>
      <c r="J1138" s="23">
        <f t="shared" si="35"/>
        <v>7398.6540000000005</v>
      </c>
      <c r="K1138" s="23">
        <f t="shared" si="36"/>
        <v>175.34599999999955</v>
      </c>
      <c r="L1138" s="23"/>
    </row>
    <row r="1139" spans="3:12" x14ac:dyDescent="0.2">
      <c r="C1139" t="s">
        <v>23</v>
      </c>
      <c r="D1139" t="s">
        <v>24</v>
      </c>
      <c r="E1139" t="s">
        <v>35</v>
      </c>
      <c r="F1139" s="4">
        <v>44313</v>
      </c>
      <c r="G1139" s="5">
        <v>931</v>
      </c>
      <c r="H1139" s="6">
        <v>48</v>
      </c>
      <c r="I1139">
        <v>52</v>
      </c>
      <c r="J1139" s="23">
        <f t="shared" si="35"/>
        <v>117.8112</v>
      </c>
      <c r="K1139" s="23">
        <f t="shared" si="36"/>
        <v>813.18880000000001</v>
      </c>
      <c r="L1139" s="23"/>
    </row>
    <row r="1140" spans="3:12" x14ac:dyDescent="0.2">
      <c r="C1140" t="s">
        <v>60</v>
      </c>
      <c r="D1140" t="s">
        <v>9</v>
      </c>
      <c r="E1140" t="s">
        <v>10</v>
      </c>
      <c r="F1140" s="4">
        <v>44313</v>
      </c>
      <c r="G1140" s="5">
        <v>9499</v>
      </c>
      <c r="H1140" s="6">
        <v>141</v>
      </c>
      <c r="I1140">
        <v>500</v>
      </c>
      <c r="J1140" s="23">
        <f t="shared" si="35"/>
        <v>3049.15</v>
      </c>
      <c r="K1140" s="23">
        <f t="shared" si="36"/>
        <v>6449.85</v>
      </c>
      <c r="L1140" s="23"/>
    </row>
    <row r="1141" spans="3:12" x14ac:dyDescent="0.2">
      <c r="C1141" t="s">
        <v>48</v>
      </c>
      <c r="D1141" t="s">
        <v>21</v>
      </c>
      <c r="E1141" t="s">
        <v>36</v>
      </c>
      <c r="F1141" s="4">
        <v>44313</v>
      </c>
      <c r="G1141" s="5">
        <v>350</v>
      </c>
      <c r="H1141" s="6">
        <v>167</v>
      </c>
      <c r="I1141">
        <v>25</v>
      </c>
      <c r="J1141" s="23">
        <f t="shared" si="35"/>
        <v>219.67500000000001</v>
      </c>
      <c r="K1141" s="23">
        <f t="shared" si="36"/>
        <v>130.32499999999999</v>
      </c>
      <c r="L1141" s="23"/>
    </row>
    <row r="1142" spans="3:12" x14ac:dyDescent="0.2">
      <c r="C1142" t="s">
        <v>8</v>
      </c>
      <c r="D1142" t="s">
        <v>24</v>
      </c>
      <c r="E1142" t="s">
        <v>51</v>
      </c>
      <c r="F1142" s="4">
        <v>44313</v>
      </c>
      <c r="G1142" s="5">
        <v>371</v>
      </c>
      <c r="H1142" s="6">
        <v>437</v>
      </c>
      <c r="I1142">
        <v>20</v>
      </c>
      <c r="J1142" s="23">
        <f t="shared" si="35"/>
        <v>266.96999999999997</v>
      </c>
      <c r="K1142" s="23">
        <f t="shared" si="36"/>
        <v>104.03000000000003</v>
      </c>
      <c r="L1142" s="23"/>
    </row>
    <row r="1143" spans="3:12" x14ac:dyDescent="0.2">
      <c r="C1143" t="s">
        <v>14</v>
      </c>
      <c r="D1143" t="s">
        <v>24</v>
      </c>
      <c r="E1143" t="s">
        <v>29</v>
      </c>
      <c r="F1143" s="4">
        <v>44313</v>
      </c>
      <c r="G1143" s="5">
        <v>10367</v>
      </c>
      <c r="H1143" s="6">
        <v>156</v>
      </c>
      <c r="I1143">
        <v>432</v>
      </c>
      <c r="J1143" s="23">
        <f t="shared" si="35"/>
        <v>388.36799999999999</v>
      </c>
      <c r="K1143" s="23">
        <f t="shared" si="36"/>
        <v>9978.6319999999996</v>
      </c>
      <c r="L1143" s="23"/>
    </row>
    <row r="1144" spans="3:12" x14ac:dyDescent="0.2">
      <c r="C1144" t="s">
        <v>41</v>
      </c>
      <c r="D1144" t="s">
        <v>12</v>
      </c>
      <c r="E1144" t="s">
        <v>22</v>
      </c>
      <c r="F1144" s="4">
        <v>44313</v>
      </c>
      <c r="G1144" s="5">
        <v>9597</v>
      </c>
      <c r="H1144" s="6">
        <v>129</v>
      </c>
      <c r="I1144">
        <v>600</v>
      </c>
      <c r="J1144" s="23">
        <f t="shared" si="35"/>
        <v>417.47999999999996</v>
      </c>
      <c r="K1144" s="23">
        <f t="shared" si="36"/>
        <v>9179.52</v>
      </c>
      <c r="L1144" s="23"/>
    </row>
    <row r="1145" spans="3:12" x14ac:dyDescent="0.2">
      <c r="C1145" t="s">
        <v>20</v>
      </c>
      <c r="D1145" t="s">
        <v>26</v>
      </c>
      <c r="E1145" t="s">
        <v>16</v>
      </c>
      <c r="F1145" s="4">
        <v>44313</v>
      </c>
      <c r="G1145" s="5">
        <v>2443</v>
      </c>
      <c r="H1145" s="6">
        <v>379</v>
      </c>
      <c r="I1145">
        <v>102</v>
      </c>
      <c r="J1145" s="23">
        <f t="shared" si="35"/>
        <v>475.23840000000001</v>
      </c>
      <c r="K1145" s="23">
        <f t="shared" si="36"/>
        <v>1967.7616</v>
      </c>
      <c r="L1145" s="23"/>
    </row>
    <row r="1146" spans="3:12" x14ac:dyDescent="0.2">
      <c r="C1146" t="s">
        <v>33</v>
      </c>
      <c r="D1146" t="s">
        <v>24</v>
      </c>
      <c r="E1146" t="s">
        <v>19</v>
      </c>
      <c r="F1146" s="4">
        <v>44313</v>
      </c>
      <c r="G1146" s="5">
        <v>3556</v>
      </c>
      <c r="H1146" s="6">
        <v>75</v>
      </c>
      <c r="I1146">
        <v>123</v>
      </c>
      <c r="J1146" s="23">
        <f t="shared" si="35"/>
        <v>970.60529999999994</v>
      </c>
      <c r="K1146" s="23">
        <f t="shared" si="36"/>
        <v>2585.3946999999998</v>
      </c>
      <c r="L1146" s="23"/>
    </row>
    <row r="1147" spans="3:12" x14ac:dyDescent="0.2">
      <c r="C1147" t="s">
        <v>20</v>
      </c>
      <c r="D1147" t="s">
        <v>9</v>
      </c>
      <c r="E1147" t="s">
        <v>42</v>
      </c>
      <c r="F1147" s="4">
        <v>44313</v>
      </c>
      <c r="G1147" s="5">
        <v>2457</v>
      </c>
      <c r="H1147" s="6">
        <v>261</v>
      </c>
      <c r="I1147">
        <v>82</v>
      </c>
      <c r="J1147" s="23">
        <f t="shared" si="35"/>
        <v>203.14679999999998</v>
      </c>
      <c r="K1147" s="23">
        <f t="shared" si="36"/>
        <v>2253.8532</v>
      </c>
      <c r="L1147" s="23"/>
    </row>
    <row r="1148" spans="3:12" x14ac:dyDescent="0.2">
      <c r="C1148" t="s">
        <v>33</v>
      </c>
      <c r="D1148" t="s">
        <v>24</v>
      </c>
      <c r="E1148" t="s">
        <v>13</v>
      </c>
      <c r="F1148" s="4">
        <v>44313</v>
      </c>
      <c r="G1148" s="5">
        <v>16170</v>
      </c>
      <c r="H1148" s="6">
        <v>71</v>
      </c>
      <c r="I1148">
        <v>952</v>
      </c>
      <c r="J1148" s="23">
        <f t="shared" si="35"/>
        <v>228.95599999999999</v>
      </c>
      <c r="K1148" s="23">
        <f t="shared" si="36"/>
        <v>15941.044</v>
      </c>
      <c r="L1148" s="23"/>
    </row>
    <row r="1149" spans="3:12" x14ac:dyDescent="0.2">
      <c r="C1149" t="s">
        <v>58</v>
      </c>
      <c r="D1149" t="s">
        <v>9</v>
      </c>
      <c r="E1149" t="s">
        <v>40</v>
      </c>
      <c r="F1149" s="4">
        <v>44313</v>
      </c>
      <c r="G1149" s="5">
        <v>8456</v>
      </c>
      <c r="H1149" s="6">
        <v>178</v>
      </c>
      <c r="I1149">
        <v>302</v>
      </c>
      <c r="J1149" s="23">
        <f t="shared" si="35"/>
        <v>2780.9972000000002</v>
      </c>
      <c r="K1149" s="23">
        <f t="shared" si="36"/>
        <v>5675.0028000000002</v>
      </c>
      <c r="L1149" s="23"/>
    </row>
    <row r="1150" spans="3:12" x14ac:dyDescent="0.2">
      <c r="C1150" t="s">
        <v>56</v>
      </c>
      <c r="D1150" t="s">
        <v>9</v>
      </c>
      <c r="E1150" t="s">
        <v>35</v>
      </c>
      <c r="F1150" s="4">
        <v>44313</v>
      </c>
      <c r="G1150" s="5">
        <v>28</v>
      </c>
      <c r="H1150" s="6">
        <v>147</v>
      </c>
      <c r="I1150">
        <v>2</v>
      </c>
      <c r="J1150" s="23">
        <f t="shared" si="35"/>
        <v>4.5312000000000001</v>
      </c>
      <c r="K1150" s="23">
        <f t="shared" si="36"/>
        <v>23.468800000000002</v>
      </c>
      <c r="L1150" s="23"/>
    </row>
    <row r="1151" spans="3:12" x14ac:dyDescent="0.2">
      <c r="C1151" t="s">
        <v>11</v>
      </c>
      <c r="D1151" t="s">
        <v>15</v>
      </c>
      <c r="E1151" t="s">
        <v>22</v>
      </c>
      <c r="F1151" s="4">
        <v>44313</v>
      </c>
      <c r="G1151" s="5">
        <v>10794</v>
      </c>
      <c r="H1151" s="6">
        <v>118</v>
      </c>
      <c r="I1151">
        <v>450</v>
      </c>
      <c r="J1151" s="23">
        <f t="shared" si="35"/>
        <v>313.11</v>
      </c>
      <c r="K1151" s="23">
        <f t="shared" si="36"/>
        <v>10480.89</v>
      </c>
      <c r="L1151" s="23"/>
    </row>
    <row r="1152" spans="3:12" x14ac:dyDescent="0.2">
      <c r="C1152" t="s">
        <v>32</v>
      </c>
      <c r="D1152" t="s">
        <v>9</v>
      </c>
      <c r="E1152" t="s">
        <v>45</v>
      </c>
      <c r="F1152" s="4">
        <v>44313</v>
      </c>
      <c r="G1152" s="5">
        <v>7539</v>
      </c>
      <c r="H1152" s="6">
        <v>10</v>
      </c>
      <c r="I1152">
        <v>444</v>
      </c>
      <c r="J1152" s="23">
        <f t="shared" si="35"/>
        <v>5092.1472000000003</v>
      </c>
      <c r="K1152" s="23">
        <f t="shared" si="36"/>
        <v>2446.8527999999997</v>
      </c>
      <c r="L1152" s="23"/>
    </row>
    <row r="1153" spans="3:12" x14ac:dyDescent="0.2">
      <c r="C1153" t="s">
        <v>8</v>
      </c>
      <c r="D1153" t="s">
        <v>24</v>
      </c>
      <c r="E1153" t="s">
        <v>29</v>
      </c>
      <c r="F1153" s="4">
        <v>44314</v>
      </c>
      <c r="G1153" s="5">
        <v>2982</v>
      </c>
      <c r="H1153" s="6">
        <v>102</v>
      </c>
      <c r="I1153">
        <v>120</v>
      </c>
      <c r="J1153" s="23">
        <f t="shared" si="35"/>
        <v>107.88</v>
      </c>
      <c r="K1153" s="23">
        <f t="shared" si="36"/>
        <v>2874.12</v>
      </c>
      <c r="L1153" s="23"/>
    </row>
    <row r="1154" spans="3:12" x14ac:dyDescent="0.2">
      <c r="C1154" t="s">
        <v>32</v>
      </c>
      <c r="D1154" t="s">
        <v>15</v>
      </c>
      <c r="E1154" t="s">
        <v>35</v>
      </c>
      <c r="F1154" s="4">
        <v>44314</v>
      </c>
      <c r="G1154" s="5">
        <v>6237</v>
      </c>
      <c r="H1154" s="6">
        <v>73</v>
      </c>
      <c r="I1154">
        <v>347</v>
      </c>
      <c r="J1154" s="23">
        <f t="shared" si="35"/>
        <v>786.16320000000007</v>
      </c>
      <c r="K1154" s="23">
        <f t="shared" si="36"/>
        <v>5450.8368</v>
      </c>
      <c r="L1154" s="23"/>
    </row>
    <row r="1155" spans="3:12" x14ac:dyDescent="0.2">
      <c r="C1155" t="s">
        <v>14</v>
      </c>
      <c r="D1155" t="s">
        <v>12</v>
      </c>
      <c r="E1155" t="s">
        <v>13</v>
      </c>
      <c r="F1155" s="4">
        <v>44314</v>
      </c>
      <c r="G1155" s="5">
        <v>11564</v>
      </c>
      <c r="H1155" s="6">
        <v>28</v>
      </c>
      <c r="I1155">
        <v>1285</v>
      </c>
      <c r="J1155" s="23">
        <f t="shared" si="35"/>
        <v>309.04249999999996</v>
      </c>
      <c r="K1155" s="23">
        <f t="shared" si="36"/>
        <v>11254.9575</v>
      </c>
      <c r="L1155" s="23"/>
    </row>
    <row r="1156" spans="3:12" x14ac:dyDescent="0.2">
      <c r="C1156" t="s">
        <v>44</v>
      </c>
      <c r="D1156" t="s">
        <v>9</v>
      </c>
      <c r="E1156" t="s">
        <v>35</v>
      </c>
      <c r="F1156" s="4">
        <v>44314</v>
      </c>
      <c r="G1156" s="5">
        <v>105</v>
      </c>
      <c r="H1156" s="6">
        <v>73</v>
      </c>
      <c r="I1156">
        <v>7</v>
      </c>
      <c r="J1156" s="23">
        <f t="shared" si="35"/>
        <v>15.859200000000001</v>
      </c>
      <c r="K1156" s="23">
        <f t="shared" si="36"/>
        <v>89.140799999999999</v>
      </c>
      <c r="L1156" s="23"/>
    </row>
    <row r="1157" spans="3:12" x14ac:dyDescent="0.2">
      <c r="C1157" t="s">
        <v>57</v>
      </c>
      <c r="D1157" t="s">
        <v>21</v>
      </c>
      <c r="E1157" t="s">
        <v>27</v>
      </c>
      <c r="F1157" s="4">
        <v>44315</v>
      </c>
      <c r="G1157" s="5">
        <v>10402</v>
      </c>
      <c r="H1157" s="6">
        <v>33</v>
      </c>
      <c r="I1157">
        <v>417</v>
      </c>
      <c r="J1157" s="23">
        <f t="shared" si="35"/>
        <v>734.96249999999998</v>
      </c>
      <c r="K1157" s="23">
        <f t="shared" si="36"/>
        <v>9667.0375000000004</v>
      </c>
      <c r="L1157" s="23"/>
    </row>
    <row r="1158" spans="3:12" x14ac:dyDescent="0.2">
      <c r="C1158" t="s">
        <v>14</v>
      </c>
      <c r="D1158" t="s">
        <v>26</v>
      </c>
      <c r="E1158" t="s">
        <v>46</v>
      </c>
      <c r="F1158" s="4">
        <v>44315</v>
      </c>
      <c r="G1158" s="5">
        <v>20993</v>
      </c>
      <c r="H1158" s="6">
        <v>411</v>
      </c>
      <c r="I1158">
        <v>1235</v>
      </c>
      <c r="J1158" s="23">
        <f t="shared" si="35"/>
        <v>1967.9724999999999</v>
      </c>
      <c r="K1158" s="23">
        <f t="shared" si="36"/>
        <v>19025.0275</v>
      </c>
      <c r="L1158" s="23"/>
    </row>
    <row r="1159" spans="3:12" x14ac:dyDescent="0.2">
      <c r="C1159" t="s">
        <v>53</v>
      </c>
      <c r="D1159" t="s">
        <v>24</v>
      </c>
      <c r="E1159" t="s">
        <v>16</v>
      </c>
      <c r="F1159" s="4">
        <v>44315</v>
      </c>
      <c r="G1159" s="5">
        <v>7658</v>
      </c>
      <c r="H1159" s="6">
        <v>190</v>
      </c>
      <c r="I1159">
        <v>383</v>
      </c>
      <c r="J1159" s="23">
        <f t="shared" ref="J1159:J1222" si="37">_xlfn.XLOOKUP(E1159,$N$7:$N$28,$Q$7:$Q$28)*I1159</f>
        <v>1784.4736</v>
      </c>
      <c r="K1159" s="23">
        <f t="shared" ref="K1159:K1222" si="38">G1159-J1159</f>
        <v>5873.5263999999997</v>
      </c>
      <c r="L1159" s="23"/>
    </row>
    <row r="1160" spans="3:12" x14ac:dyDescent="0.2">
      <c r="C1160" t="s">
        <v>39</v>
      </c>
      <c r="D1160" t="s">
        <v>12</v>
      </c>
      <c r="E1160" t="s">
        <v>35</v>
      </c>
      <c r="F1160" s="4">
        <v>44315</v>
      </c>
      <c r="G1160" s="5">
        <v>1981</v>
      </c>
      <c r="H1160" s="6">
        <v>235</v>
      </c>
      <c r="I1160">
        <v>105</v>
      </c>
      <c r="J1160" s="23">
        <f t="shared" si="37"/>
        <v>237.88800000000001</v>
      </c>
      <c r="K1160" s="23">
        <f t="shared" si="38"/>
        <v>1743.1120000000001</v>
      </c>
      <c r="L1160" s="23"/>
    </row>
    <row r="1161" spans="3:12" x14ac:dyDescent="0.2">
      <c r="C1161" t="s">
        <v>39</v>
      </c>
      <c r="D1161" t="s">
        <v>12</v>
      </c>
      <c r="E1161" t="s">
        <v>36</v>
      </c>
      <c r="F1161" s="4">
        <v>44315</v>
      </c>
      <c r="G1161" s="5">
        <v>4816</v>
      </c>
      <c r="H1161" s="6">
        <v>64</v>
      </c>
      <c r="I1161">
        <v>402</v>
      </c>
      <c r="J1161" s="23">
        <f t="shared" si="37"/>
        <v>3532.3740000000003</v>
      </c>
      <c r="K1161" s="23">
        <f t="shared" si="38"/>
        <v>1283.6259999999997</v>
      </c>
      <c r="L1161" s="23"/>
    </row>
    <row r="1162" spans="3:12" x14ac:dyDescent="0.2">
      <c r="C1162" t="s">
        <v>41</v>
      </c>
      <c r="D1162" t="s">
        <v>21</v>
      </c>
      <c r="E1162" t="s">
        <v>43</v>
      </c>
      <c r="F1162" s="4">
        <v>44315</v>
      </c>
      <c r="G1162" s="5">
        <v>3661</v>
      </c>
      <c r="H1162" s="6">
        <v>287</v>
      </c>
      <c r="I1162">
        <v>147</v>
      </c>
      <c r="J1162" s="23">
        <f t="shared" si="37"/>
        <v>691.85550000000001</v>
      </c>
      <c r="K1162" s="23">
        <f t="shared" si="38"/>
        <v>2969.1444999999999</v>
      </c>
      <c r="L1162" s="23"/>
    </row>
    <row r="1163" spans="3:12" x14ac:dyDescent="0.2">
      <c r="C1163" t="s">
        <v>41</v>
      </c>
      <c r="D1163" t="s">
        <v>21</v>
      </c>
      <c r="E1163" t="s">
        <v>40</v>
      </c>
      <c r="F1163" s="4">
        <v>44315</v>
      </c>
      <c r="G1163" s="5">
        <v>2688</v>
      </c>
      <c r="H1163" s="6">
        <v>580</v>
      </c>
      <c r="I1163">
        <v>128</v>
      </c>
      <c r="J1163" s="23">
        <f t="shared" si="37"/>
        <v>1178.7008000000001</v>
      </c>
      <c r="K1163" s="23">
        <f t="shared" si="38"/>
        <v>1509.2991999999999</v>
      </c>
      <c r="L1163" s="23"/>
    </row>
    <row r="1164" spans="3:12" x14ac:dyDescent="0.2">
      <c r="C1164" t="s">
        <v>8</v>
      </c>
      <c r="D1164" t="s">
        <v>26</v>
      </c>
      <c r="E1164" t="s">
        <v>19</v>
      </c>
      <c r="F1164" s="4">
        <v>44315</v>
      </c>
      <c r="G1164" s="5">
        <v>2534</v>
      </c>
      <c r="H1164" s="6">
        <v>159</v>
      </c>
      <c r="I1164">
        <v>80</v>
      </c>
      <c r="J1164" s="23">
        <f t="shared" si="37"/>
        <v>631.28800000000001</v>
      </c>
      <c r="K1164" s="23">
        <f t="shared" si="38"/>
        <v>1902.712</v>
      </c>
      <c r="L1164" s="23"/>
    </row>
    <row r="1165" spans="3:12" x14ac:dyDescent="0.2">
      <c r="C1165" t="s">
        <v>56</v>
      </c>
      <c r="D1165" t="s">
        <v>24</v>
      </c>
      <c r="E1165" t="s">
        <v>35</v>
      </c>
      <c r="F1165" s="4">
        <v>44315</v>
      </c>
      <c r="G1165" s="5">
        <v>1820</v>
      </c>
      <c r="H1165" s="6">
        <v>81</v>
      </c>
      <c r="I1165">
        <v>91</v>
      </c>
      <c r="J1165" s="23">
        <f t="shared" si="37"/>
        <v>206.1696</v>
      </c>
      <c r="K1165" s="23">
        <f t="shared" si="38"/>
        <v>1613.8304000000001</v>
      </c>
      <c r="L1165" s="23"/>
    </row>
    <row r="1166" spans="3:12" x14ac:dyDescent="0.2">
      <c r="C1166" t="s">
        <v>54</v>
      </c>
      <c r="D1166" t="s">
        <v>15</v>
      </c>
      <c r="E1166" t="s">
        <v>45</v>
      </c>
      <c r="F1166" s="4">
        <v>44315</v>
      </c>
      <c r="G1166" s="5">
        <v>5432</v>
      </c>
      <c r="H1166" s="6">
        <v>107</v>
      </c>
      <c r="I1166">
        <v>388</v>
      </c>
      <c r="J1166" s="23">
        <f t="shared" si="37"/>
        <v>4449.8944000000001</v>
      </c>
      <c r="K1166" s="23">
        <f t="shared" si="38"/>
        <v>982.10559999999987</v>
      </c>
      <c r="L1166" s="23"/>
    </row>
    <row r="1167" spans="3:12" x14ac:dyDescent="0.2">
      <c r="C1167" t="s">
        <v>44</v>
      </c>
      <c r="D1167" t="s">
        <v>15</v>
      </c>
      <c r="E1167" t="s">
        <v>16</v>
      </c>
      <c r="F1167" s="4">
        <v>44316</v>
      </c>
      <c r="G1167" s="5">
        <v>7189</v>
      </c>
      <c r="H1167" s="6">
        <v>117</v>
      </c>
      <c r="I1167">
        <v>400</v>
      </c>
      <c r="J1167" s="23">
        <f t="shared" si="37"/>
        <v>1863.68</v>
      </c>
      <c r="K1167" s="23">
        <f t="shared" si="38"/>
        <v>5325.32</v>
      </c>
      <c r="L1167" s="23"/>
    </row>
    <row r="1168" spans="3:12" x14ac:dyDescent="0.2">
      <c r="C1168" t="s">
        <v>54</v>
      </c>
      <c r="D1168" t="s">
        <v>9</v>
      </c>
      <c r="E1168" t="s">
        <v>31</v>
      </c>
      <c r="F1168" s="4">
        <v>44316</v>
      </c>
      <c r="G1168" s="5">
        <v>6188</v>
      </c>
      <c r="H1168" s="6">
        <v>18</v>
      </c>
      <c r="I1168">
        <v>207</v>
      </c>
      <c r="J1168" s="23">
        <f t="shared" si="37"/>
        <v>386.09640000000002</v>
      </c>
      <c r="K1168" s="23">
        <f t="shared" si="38"/>
        <v>5801.9035999999996</v>
      </c>
      <c r="L1168" s="23"/>
    </row>
    <row r="1169" spans="3:12" x14ac:dyDescent="0.2">
      <c r="C1169" t="s">
        <v>30</v>
      </c>
      <c r="D1169" t="s">
        <v>15</v>
      </c>
      <c r="E1169" t="s">
        <v>29</v>
      </c>
      <c r="F1169" s="4">
        <v>44316</v>
      </c>
      <c r="G1169" s="5">
        <v>3283</v>
      </c>
      <c r="H1169" s="6">
        <v>260</v>
      </c>
      <c r="I1169">
        <v>150</v>
      </c>
      <c r="J1169" s="23">
        <f t="shared" si="37"/>
        <v>134.85</v>
      </c>
      <c r="K1169" s="23">
        <f t="shared" si="38"/>
        <v>3148.15</v>
      </c>
      <c r="L1169" s="23"/>
    </row>
    <row r="1170" spans="3:12" x14ac:dyDescent="0.2">
      <c r="C1170" t="s">
        <v>60</v>
      </c>
      <c r="D1170" t="s">
        <v>12</v>
      </c>
      <c r="E1170" t="s">
        <v>49</v>
      </c>
      <c r="F1170" s="4">
        <v>44316</v>
      </c>
      <c r="G1170" s="5">
        <v>6524</v>
      </c>
      <c r="H1170" s="6">
        <v>275</v>
      </c>
      <c r="I1170">
        <v>502</v>
      </c>
      <c r="J1170" s="23">
        <f t="shared" si="37"/>
        <v>1405.6</v>
      </c>
      <c r="K1170" s="23">
        <f t="shared" si="38"/>
        <v>5118.3999999999996</v>
      </c>
      <c r="L1170" s="23"/>
    </row>
    <row r="1171" spans="3:12" x14ac:dyDescent="0.2">
      <c r="C1171" t="s">
        <v>53</v>
      </c>
      <c r="D1171" t="s">
        <v>26</v>
      </c>
      <c r="E1171" t="s">
        <v>19</v>
      </c>
      <c r="F1171" s="4">
        <v>44316</v>
      </c>
      <c r="G1171" s="5">
        <v>5180</v>
      </c>
      <c r="H1171" s="6">
        <v>32</v>
      </c>
      <c r="I1171">
        <v>192</v>
      </c>
      <c r="J1171" s="23">
        <f t="shared" si="37"/>
        <v>1515.0911999999998</v>
      </c>
      <c r="K1171" s="23">
        <f t="shared" si="38"/>
        <v>3664.9088000000002</v>
      </c>
      <c r="L1171" s="23"/>
    </row>
    <row r="1172" spans="3:12" x14ac:dyDescent="0.2">
      <c r="C1172" t="s">
        <v>41</v>
      </c>
      <c r="D1172" t="s">
        <v>26</v>
      </c>
      <c r="E1172" t="s">
        <v>17</v>
      </c>
      <c r="F1172" s="4">
        <v>44316</v>
      </c>
      <c r="G1172" s="5">
        <v>12838</v>
      </c>
      <c r="H1172" s="6">
        <v>241</v>
      </c>
      <c r="I1172">
        <v>803</v>
      </c>
      <c r="J1172" s="23">
        <f t="shared" si="37"/>
        <v>4883.1233000000002</v>
      </c>
      <c r="K1172" s="23">
        <f t="shared" si="38"/>
        <v>7954.8766999999998</v>
      </c>
      <c r="L1172" s="23"/>
    </row>
    <row r="1173" spans="3:12" x14ac:dyDescent="0.2">
      <c r="C1173" t="s">
        <v>11</v>
      </c>
      <c r="D1173" t="s">
        <v>9</v>
      </c>
      <c r="E1173" t="s">
        <v>31</v>
      </c>
      <c r="F1173" s="4">
        <v>44316</v>
      </c>
      <c r="G1173" s="5">
        <v>4648</v>
      </c>
      <c r="H1173" s="6">
        <v>114</v>
      </c>
      <c r="I1173">
        <v>194</v>
      </c>
      <c r="J1173" s="23">
        <f t="shared" si="37"/>
        <v>361.84879999999998</v>
      </c>
      <c r="K1173" s="23">
        <f t="shared" si="38"/>
        <v>4286.1512000000002</v>
      </c>
      <c r="L1173" s="23"/>
    </row>
    <row r="1174" spans="3:12" x14ac:dyDescent="0.2">
      <c r="C1174" t="s">
        <v>56</v>
      </c>
      <c r="D1174" t="s">
        <v>26</v>
      </c>
      <c r="E1174" t="s">
        <v>43</v>
      </c>
      <c r="F1174" s="4">
        <v>44316</v>
      </c>
      <c r="G1174" s="5">
        <v>3031</v>
      </c>
      <c r="H1174" s="6">
        <v>263</v>
      </c>
      <c r="I1174">
        <v>127</v>
      </c>
      <c r="J1174" s="23">
        <f t="shared" si="37"/>
        <v>597.72550000000001</v>
      </c>
      <c r="K1174" s="23">
        <f t="shared" si="38"/>
        <v>2433.2745</v>
      </c>
      <c r="L1174" s="23"/>
    </row>
    <row r="1175" spans="3:12" x14ac:dyDescent="0.2">
      <c r="C1175" t="s">
        <v>8</v>
      </c>
      <c r="D1175" t="s">
        <v>26</v>
      </c>
      <c r="E1175" t="s">
        <v>55</v>
      </c>
      <c r="F1175" s="4">
        <v>44316</v>
      </c>
      <c r="G1175" s="5">
        <v>10990</v>
      </c>
      <c r="H1175" s="6">
        <v>152</v>
      </c>
      <c r="I1175">
        <v>785</v>
      </c>
      <c r="J1175" s="23">
        <f t="shared" si="37"/>
        <v>3940.5430000000001</v>
      </c>
      <c r="K1175" s="23">
        <f t="shared" si="38"/>
        <v>7049.4570000000003</v>
      </c>
      <c r="L1175" s="23"/>
    </row>
    <row r="1176" spans="3:12" x14ac:dyDescent="0.2">
      <c r="C1176" t="s">
        <v>41</v>
      </c>
      <c r="D1176" t="s">
        <v>9</v>
      </c>
      <c r="E1176" t="s">
        <v>46</v>
      </c>
      <c r="F1176" s="4">
        <v>44316</v>
      </c>
      <c r="G1176" s="5">
        <v>1078</v>
      </c>
      <c r="H1176" s="6">
        <v>470</v>
      </c>
      <c r="I1176">
        <v>72</v>
      </c>
      <c r="J1176" s="23">
        <f t="shared" si="37"/>
        <v>114.732</v>
      </c>
      <c r="K1176" s="23">
        <f t="shared" si="38"/>
        <v>963.26800000000003</v>
      </c>
      <c r="L1176" s="23"/>
    </row>
    <row r="1177" spans="3:12" x14ac:dyDescent="0.2">
      <c r="C1177" t="s">
        <v>41</v>
      </c>
      <c r="D1177" t="s">
        <v>12</v>
      </c>
      <c r="E1177" t="s">
        <v>13</v>
      </c>
      <c r="F1177" s="4">
        <v>44316</v>
      </c>
      <c r="G1177" s="5">
        <v>8218</v>
      </c>
      <c r="H1177" s="6">
        <v>114</v>
      </c>
      <c r="I1177">
        <v>822</v>
      </c>
      <c r="J1177" s="23">
        <f t="shared" si="37"/>
        <v>197.691</v>
      </c>
      <c r="K1177" s="23">
        <f t="shared" si="38"/>
        <v>8020.3090000000002</v>
      </c>
      <c r="L1177" s="23"/>
    </row>
    <row r="1178" spans="3:12" x14ac:dyDescent="0.2">
      <c r="C1178" t="s">
        <v>34</v>
      </c>
      <c r="D1178" t="s">
        <v>15</v>
      </c>
      <c r="E1178" t="s">
        <v>17</v>
      </c>
      <c r="F1178" s="4">
        <v>44316</v>
      </c>
      <c r="G1178" s="5">
        <v>10381</v>
      </c>
      <c r="H1178" s="6">
        <v>16</v>
      </c>
      <c r="I1178">
        <v>944</v>
      </c>
      <c r="J1178" s="23">
        <f t="shared" si="37"/>
        <v>5740.5583999999999</v>
      </c>
      <c r="K1178" s="23">
        <f t="shared" si="38"/>
        <v>4640.4416000000001</v>
      </c>
      <c r="L1178" s="23"/>
    </row>
    <row r="1179" spans="3:12" x14ac:dyDescent="0.2">
      <c r="C1179" t="s">
        <v>57</v>
      </c>
      <c r="D1179" t="s">
        <v>26</v>
      </c>
      <c r="E1179" t="s">
        <v>31</v>
      </c>
      <c r="F1179" s="4">
        <v>44316</v>
      </c>
      <c r="G1179" s="5">
        <v>1085</v>
      </c>
      <c r="H1179" s="6">
        <v>196</v>
      </c>
      <c r="I1179">
        <v>41</v>
      </c>
      <c r="J1179" s="23">
        <f t="shared" si="37"/>
        <v>76.473200000000006</v>
      </c>
      <c r="K1179" s="23">
        <f t="shared" si="38"/>
        <v>1008.5268</v>
      </c>
      <c r="L1179" s="23"/>
    </row>
    <row r="1180" spans="3:12" x14ac:dyDescent="0.2">
      <c r="C1180" t="s">
        <v>57</v>
      </c>
      <c r="D1180" t="s">
        <v>26</v>
      </c>
      <c r="E1180" t="s">
        <v>17</v>
      </c>
      <c r="F1180" s="4">
        <v>44316</v>
      </c>
      <c r="G1180" s="5">
        <v>3052</v>
      </c>
      <c r="H1180" s="6">
        <v>22</v>
      </c>
      <c r="I1180">
        <v>191</v>
      </c>
      <c r="J1180" s="23">
        <f t="shared" si="37"/>
        <v>1161.4901</v>
      </c>
      <c r="K1180" s="23">
        <f t="shared" si="38"/>
        <v>1890.5099</v>
      </c>
      <c r="L1180" s="23"/>
    </row>
    <row r="1181" spans="3:12" x14ac:dyDescent="0.2">
      <c r="C1181" t="s">
        <v>28</v>
      </c>
      <c r="D1181" t="s">
        <v>26</v>
      </c>
      <c r="E1181" t="s">
        <v>31</v>
      </c>
      <c r="F1181" s="4">
        <v>44319</v>
      </c>
      <c r="G1181" s="5">
        <v>4214</v>
      </c>
      <c r="H1181" s="6">
        <v>148</v>
      </c>
      <c r="I1181">
        <v>151</v>
      </c>
      <c r="J1181" s="23">
        <f t="shared" si="37"/>
        <v>281.64519999999999</v>
      </c>
      <c r="K1181" s="23">
        <f t="shared" si="38"/>
        <v>3932.3548000000001</v>
      </c>
      <c r="L1181" s="23"/>
    </row>
    <row r="1182" spans="3:12" x14ac:dyDescent="0.2">
      <c r="C1182" t="s">
        <v>47</v>
      </c>
      <c r="D1182" t="s">
        <v>26</v>
      </c>
      <c r="E1182" t="s">
        <v>50</v>
      </c>
      <c r="F1182" s="4">
        <v>44319</v>
      </c>
      <c r="G1182" s="5">
        <v>3178</v>
      </c>
      <c r="H1182" s="6">
        <v>42</v>
      </c>
      <c r="I1182">
        <v>245</v>
      </c>
      <c r="J1182" s="23">
        <f t="shared" si="37"/>
        <v>2019.5105000000001</v>
      </c>
      <c r="K1182" s="23">
        <f t="shared" si="38"/>
        <v>1158.4894999999999</v>
      </c>
      <c r="L1182" s="23"/>
    </row>
    <row r="1183" spans="3:12" x14ac:dyDescent="0.2">
      <c r="C1183" t="s">
        <v>54</v>
      </c>
      <c r="D1183" t="s">
        <v>26</v>
      </c>
      <c r="E1183" t="s">
        <v>50</v>
      </c>
      <c r="F1183" s="4">
        <v>44319</v>
      </c>
      <c r="G1183" s="5">
        <v>3066</v>
      </c>
      <c r="H1183" s="6">
        <v>194</v>
      </c>
      <c r="I1183">
        <v>384</v>
      </c>
      <c r="J1183" s="23">
        <f t="shared" si="37"/>
        <v>3165.2736000000004</v>
      </c>
      <c r="K1183" s="23">
        <f t="shared" si="38"/>
        <v>-99.273600000000442</v>
      </c>
      <c r="L1183" s="23"/>
    </row>
    <row r="1184" spans="3:12" x14ac:dyDescent="0.2">
      <c r="C1184" t="s">
        <v>18</v>
      </c>
      <c r="D1184" t="s">
        <v>21</v>
      </c>
      <c r="E1184" t="s">
        <v>46</v>
      </c>
      <c r="F1184" s="4">
        <v>44319</v>
      </c>
      <c r="G1184" s="5">
        <v>9485</v>
      </c>
      <c r="H1184" s="6">
        <v>99</v>
      </c>
      <c r="I1184">
        <v>949</v>
      </c>
      <c r="J1184" s="23">
        <f t="shared" si="37"/>
        <v>1512.2314999999999</v>
      </c>
      <c r="K1184" s="23">
        <f t="shared" si="38"/>
        <v>7972.7685000000001</v>
      </c>
      <c r="L1184" s="23"/>
    </row>
    <row r="1185" spans="3:12" x14ac:dyDescent="0.2">
      <c r="C1185" t="s">
        <v>14</v>
      </c>
      <c r="D1185" t="s">
        <v>12</v>
      </c>
      <c r="E1185" t="s">
        <v>10</v>
      </c>
      <c r="F1185" s="4">
        <v>44319</v>
      </c>
      <c r="G1185" s="5">
        <v>3955</v>
      </c>
      <c r="H1185" s="6">
        <v>2</v>
      </c>
      <c r="I1185">
        <v>264</v>
      </c>
      <c r="J1185" s="23">
        <f t="shared" si="37"/>
        <v>1609.9512</v>
      </c>
      <c r="K1185" s="23">
        <f t="shared" si="38"/>
        <v>2345.0488</v>
      </c>
      <c r="L1185" s="23"/>
    </row>
    <row r="1186" spans="3:12" x14ac:dyDescent="0.2">
      <c r="C1186" t="s">
        <v>59</v>
      </c>
      <c r="D1186" t="s">
        <v>24</v>
      </c>
      <c r="E1186" t="s">
        <v>51</v>
      </c>
      <c r="F1186" s="4">
        <v>44319</v>
      </c>
      <c r="G1186" s="5">
        <v>6538</v>
      </c>
      <c r="H1186" s="6">
        <v>69</v>
      </c>
      <c r="I1186">
        <v>312</v>
      </c>
      <c r="J1186" s="23">
        <f t="shared" si="37"/>
        <v>4164.732</v>
      </c>
      <c r="K1186" s="23">
        <f t="shared" si="38"/>
        <v>2373.268</v>
      </c>
      <c r="L1186" s="23"/>
    </row>
    <row r="1187" spans="3:12" x14ac:dyDescent="0.2">
      <c r="C1187" t="s">
        <v>53</v>
      </c>
      <c r="D1187" t="s">
        <v>9</v>
      </c>
      <c r="E1187" t="s">
        <v>31</v>
      </c>
      <c r="F1187" s="4">
        <v>44319</v>
      </c>
      <c r="G1187" s="5">
        <v>10178</v>
      </c>
      <c r="H1187" s="6">
        <v>9</v>
      </c>
      <c r="I1187">
        <v>329</v>
      </c>
      <c r="J1187" s="23">
        <f t="shared" si="37"/>
        <v>613.6508</v>
      </c>
      <c r="K1187" s="23">
        <f t="shared" si="38"/>
        <v>9564.3492000000006</v>
      </c>
      <c r="L1187" s="23"/>
    </row>
    <row r="1188" spans="3:12" x14ac:dyDescent="0.2">
      <c r="C1188" t="s">
        <v>32</v>
      </c>
      <c r="D1188" t="s">
        <v>15</v>
      </c>
      <c r="E1188" t="s">
        <v>29</v>
      </c>
      <c r="F1188" s="4">
        <v>44319</v>
      </c>
      <c r="G1188" s="5">
        <v>7882</v>
      </c>
      <c r="H1188" s="6">
        <v>197</v>
      </c>
      <c r="I1188">
        <v>359</v>
      </c>
      <c r="J1188" s="23">
        <f t="shared" si="37"/>
        <v>322.74099999999999</v>
      </c>
      <c r="K1188" s="23">
        <f t="shared" si="38"/>
        <v>7559.259</v>
      </c>
      <c r="L1188" s="23"/>
    </row>
    <row r="1189" spans="3:12" x14ac:dyDescent="0.2">
      <c r="C1189" t="s">
        <v>30</v>
      </c>
      <c r="D1189" t="s">
        <v>26</v>
      </c>
      <c r="E1189" t="s">
        <v>35</v>
      </c>
      <c r="F1189" s="4">
        <v>44319</v>
      </c>
      <c r="G1189" s="5">
        <v>5943</v>
      </c>
      <c r="H1189" s="6">
        <v>285</v>
      </c>
      <c r="I1189">
        <v>372</v>
      </c>
      <c r="J1189" s="23">
        <f t="shared" si="37"/>
        <v>842.80320000000006</v>
      </c>
      <c r="K1189" s="23">
        <f t="shared" si="38"/>
        <v>5100.1967999999997</v>
      </c>
      <c r="L1189" s="23"/>
    </row>
    <row r="1190" spans="3:12" x14ac:dyDescent="0.2">
      <c r="C1190" t="s">
        <v>30</v>
      </c>
      <c r="D1190" t="s">
        <v>24</v>
      </c>
      <c r="E1190" t="s">
        <v>49</v>
      </c>
      <c r="F1190" s="4">
        <v>44319</v>
      </c>
      <c r="G1190" s="5">
        <v>4088</v>
      </c>
      <c r="H1190" s="6">
        <v>319</v>
      </c>
      <c r="I1190">
        <v>256</v>
      </c>
      <c r="J1190" s="23">
        <f t="shared" si="37"/>
        <v>716.8</v>
      </c>
      <c r="K1190" s="23">
        <f t="shared" si="38"/>
        <v>3371.2</v>
      </c>
      <c r="L1190" s="23"/>
    </row>
    <row r="1191" spans="3:12" x14ac:dyDescent="0.2">
      <c r="C1191" t="s">
        <v>53</v>
      </c>
      <c r="D1191" t="s">
        <v>21</v>
      </c>
      <c r="E1191" t="s">
        <v>40</v>
      </c>
      <c r="F1191" s="4">
        <v>44319</v>
      </c>
      <c r="G1191" s="5">
        <v>749</v>
      </c>
      <c r="H1191" s="6">
        <v>266</v>
      </c>
      <c r="I1191">
        <v>28</v>
      </c>
      <c r="J1191" s="23">
        <f t="shared" si="37"/>
        <v>257.8408</v>
      </c>
      <c r="K1191" s="23">
        <f t="shared" si="38"/>
        <v>491.1592</v>
      </c>
      <c r="L1191" s="23"/>
    </row>
    <row r="1192" spans="3:12" x14ac:dyDescent="0.2">
      <c r="C1192" t="s">
        <v>48</v>
      </c>
      <c r="D1192" t="s">
        <v>21</v>
      </c>
      <c r="E1192" t="s">
        <v>31</v>
      </c>
      <c r="F1192" s="4">
        <v>44319</v>
      </c>
      <c r="G1192" s="5">
        <v>13958</v>
      </c>
      <c r="H1192" s="6">
        <v>185</v>
      </c>
      <c r="I1192">
        <v>451</v>
      </c>
      <c r="J1192" s="23">
        <f t="shared" si="37"/>
        <v>841.20519999999999</v>
      </c>
      <c r="K1192" s="23">
        <f t="shared" si="38"/>
        <v>13116.7948</v>
      </c>
      <c r="L1192" s="23"/>
    </row>
    <row r="1193" spans="3:12" x14ac:dyDescent="0.2">
      <c r="C1193" t="s">
        <v>53</v>
      </c>
      <c r="D1193" t="s">
        <v>21</v>
      </c>
      <c r="E1193" t="s">
        <v>51</v>
      </c>
      <c r="F1193" s="4">
        <v>44319</v>
      </c>
      <c r="G1193" s="5">
        <v>5901</v>
      </c>
      <c r="H1193" s="6">
        <v>385</v>
      </c>
      <c r="I1193">
        <v>296</v>
      </c>
      <c r="J1193" s="23">
        <f t="shared" si="37"/>
        <v>3951.1559999999999</v>
      </c>
      <c r="K1193" s="23">
        <f t="shared" si="38"/>
        <v>1949.8440000000001</v>
      </c>
      <c r="L1193" s="23"/>
    </row>
    <row r="1194" spans="3:12" x14ac:dyDescent="0.2">
      <c r="C1194" t="s">
        <v>39</v>
      </c>
      <c r="D1194" t="s">
        <v>9</v>
      </c>
      <c r="E1194" t="s">
        <v>49</v>
      </c>
      <c r="F1194" s="4">
        <v>44319</v>
      </c>
      <c r="G1194" s="5">
        <v>6342</v>
      </c>
      <c r="H1194" s="6">
        <v>64</v>
      </c>
      <c r="I1194">
        <v>793</v>
      </c>
      <c r="J1194" s="23">
        <f t="shared" si="37"/>
        <v>2220.3999999999996</v>
      </c>
      <c r="K1194" s="23">
        <f t="shared" si="38"/>
        <v>4121.6000000000004</v>
      </c>
      <c r="L1194" s="23"/>
    </row>
    <row r="1195" spans="3:12" x14ac:dyDescent="0.2">
      <c r="C1195" t="s">
        <v>44</v>
      </c>
      <c r="D1195" t="s">
        <v>15</v>
      </c>
      <c r="E1195" t="s">
        <v>13</v>
      </c>
      <c r="F1195" s="4">
        <v>44319</v>
      </c>
      <c r="G1195" s="5">
        <v>315</v>
      </c>
      <c r="H1195" s="6">
        <v>335</v>
      </c>
      <c r="I1195">
        <v>19</v>
      </c>
      <c r="J1195" s="23">
        <f t="shared" si="37"/>
        <v>4.5694999999999997</v>
      </c>
      <c r="K1195" s="23">
        <f t="shared" si="38"/>
        <v>310.43049999999999</v>
      </c>
      <c r="L1195" s="23"/>
    </row>
    <row r="1196" spans="3:12" x14ac:dyDescent="0.2">
      <c r="C1196" t="s">
        <v>57</v>
      </c>
      <c r="D1196" t="s">
        <v>12</v>
      </c>
      <c r="E1196" t="s">
        <v>17</v>
      </c>
      <c r="F1196" s="4">
        <v>44319</v>
      </c>
      <c r="G1196" s="5">
        <v>147</v>
      </c>
      <c r="H1196" s="6">
        <v>84</v>
      </c>
      <c r="I1196">
        <v>14</v>
      </c>
      <c r="J1196" s="23">
        <f t="shared" si="37"/>
        <v>85.135400000000004</v>
      </c>
      <c r="K1196" s="23">
        <f t="shared" si="38"/>
        <v>61.864599999999996</v>
      </c>
      <c r="L1196" s="23"/>
    </row>
    <row r="1197" spans="3:12" x14ac:dyDescent="0.2">
      <c r="C1197" t="s">
        <v>44</v>
      </c>
      <c r="D1197" t="s">
        <v>15</v>
      </c>
      <c r="E1197" t="s">
        <v>38</v>
      </c>
      <c r="F1197" s="4">
        <v>44319</v>
      </c>
      <c r="G1197" s="5">
        <v>10213</v>
      </c>
      <c r="H1197" s="6">
        <v>217</v>
      </c>
      <c r="I1197">
        <v>365</v>
      </c>
      <c r="J1197" s="23">
        <f t="shared" si="37"/>
        <v>2314.6839999999997</v>
      </c>
      <c r="K1197" s="23">
        <f t="shared" si="38"/>
        <v>7898.3160000000007</v>
      </c>
      <c r="L1197" s="23"/>
    </row>
    <row r="1198" spans="3:12" x14ac:dyDescent="0.2">
      <c r="C1198" t="s">
        <v>18</v>
      </c>
      <c r="D1198" t="s">
        <v>15</v>
      </c>
      <c r="E1198" t="s">
        <v>22</v>
      </c>
      <c r="F1198" s="4">
        <v>44319</v>
      </c>
      <c r="G1198" s="5">
        <v>8484</v>
      </c>
      <c r="H1198" s="6">
        <v>398</v>
      </c>
      <c r="I1198">
        <v>386</v>
      </c>
      <c r="J1198" s="23">
        <f t="shared" si="37"/>
        <v>268.5788</v>
      </c>
      <c r="K1198" s="23">
        <f t="shared" si="38"/>
        <v>8215.4212000000007</v>
      </c>
      <c r="L1198" s="23"/>
    </row>
    <row r="1199" spans="3:12" x14ac:dyDescent="0.2">
      <c r="C1199" t="s">
        <v>53</v>
      </c>
      <c r="D1199" t="s">
        <v>12</v>
      </c>
      <c r="E1199" t="s">
        <v>37</v>
      </c>
      <c r="F1199" s="4">
        <v>44319</v>
      </c>
      <c r="G1199" s="5">
        <v>532</v>
      </c>
      <c r="H1199" s="6">
        <v>78</v>
      </c>
      <c r="I1199">
        <v>26</v>
      </c>
      <c r="J1199" s="23">
        <f t="shared" si="37"/>
        <v>73.307000000000002</v>
      </c>
      <c r="K1199" s="23">
        <f t="shared" si="38"/>
        <v>458.69299999999998</v>
      </c>
      <c r="L1199" s="23"/>
    </row>
    <row r="1200" spans="3:12" x14ac:dyDescent="0.2">
      <c r="C1200" t="s">
        <v>32</v>
      </c>
      <c r="D1200" t="s">
        <v>24</v>
      </c>
      <c r="E1200" t="s">
        <v>10</v>
      </c>
      <c r="F1200" s="4">
        <v>44319</v>
      </c>
      <c r="G1200" s="5">
        <v>8785</v>
      </c>
      <c r="H1200" s="6">
        <v>155</v>
      </c>
      <c r="I1200">
        <v>550</v>
      </c>
      <c r="J1200" s="23">
        <f t="shared" si="37"/>
        <v>3354.0650000000001</v>
      </c>
      <c r="K1200" s="23">
        <f t="shared" si="38"/>
        <v>5430.9349999999995</v>
      </c>
      <c r="L1200" s="23"/>
    </row>
    <row r="1201" spans="3:12" x14ac:dyDescent="0.2">
      <c r="C1201" t="s">
        <v>58</v>
      </c>
      <c r="D1201" t="s">
        <v>21</v>
      </c>
      <c r="E1201" t="s">
        <v>55</v>
      </c>
      <c r="F1201" s="4">
        <v>44319</v>
      </c>
      <c r="G1201" s="5">
        <v>8001</v>
      </c>
      <c r="H1201" s="6">
        <v>203</v>
      </c>
      <c r="I1201">
        <v>572</v>
      </c>
      <c r="J1201" s="23">
        <f t="shared" si="37"/>
        <v>2871.3256000000001</v>
      </c>
      <c r="K1201" s="23">
        <f t="shared" si="38"/>
        <v>5129.6743999999999</v>
      </c>
      <c r="L1201" s="23"/>
    </row>
    <row r="1202" spans="3:12" x14ac:dyDescent="0.2">
      <c r="C1202" t="s">
        <v>60</v>
      </c>
      <c r="D1202" t="s">
        <v>21</v>
      </c>
      <c r="E1202" t="s">
        <v>36</v>
      </c>
      <c r="F1202" s="4">
        <v>44319</v>
      </c>
      <c r="G1202" s="5">
        <v>364</v>
      </c>
      <c r="H1202" s="6">
        <v>234</v>
      </c>
      <c r="I1202">
        <v>37</v>
      </c>
      <c r="J1202" s="23">
        <f t="shared" si="37"/>
        <v>325.11900000000003</v>
      </c>
      <c r="K1202" s="23">
        <f t="shared" si="38"/>
        <v>38.880999999999972</v>
      </c>
      <c r="L1202" s="23"/>
    </row>
    <row r="1203" spans="3:12" x14ac:dyDescent="0.2">
      <c r="C1203" t="s">
        <v>11</v>
      </c>
      <c r="D1203" t="s">
        <v>21</v>
      </c>
      <c r="E1203" t="s">
        <v>46</v>
      </c>
      <c r="F1203" s="4">
        <v>44319</v>
      </c>
      <c r="G1203" s="5">
        <v>2331</v>
      </c>
      <c r="H1203" s="6">
        <v>158</v>
      </c>
      <c r="I1203">
        <v>138</v>
      </c>
      <c r="J1203" s="23">
        <f t="shared" si="37"/>
        <v>219.90299999999999</v>
      </c>
      <c r="K1203" s="23">
        <f t="shared" si="38"/>
        <v>2111.0970000000002</v>
      </c>
      <c r="L1203" s="23"/>
    </row>
    <row r="1204" spans="3:12" x14ac:dyDescent="0.2">
      <c r="C1204" t="s">
        <v>18</v>
      </c>
      <c r="D1204" t="s">
        <v>15</v>
      </c>
      <c r="E1204" t="s">
        <v>49</v>
      </c>
      <c r="F1204" s="4">
        <v>44319</v>
      </c>
      <c r="G1204" s="5">
        <v>7665</v>
      </c>
      <c r="H1204" s="6">
        <v>93</v>
      </c>
      <c r="I1204">
        <v>480</v>
      </c>
      <c r="J1204" s="23">
        <f t="shared" si="37"/>
        <v>1344</v>
      </c>
      <c r="K1204" s="23">
        <f t="shared" si="38"/>
        <v>6321</v>
      </c>
      <c r="L1204" s="23"/>
    </row>
    <row r="1205" spans="3:12" x14ac:dyDescent="0.2">
      <c r="C1205" t="s">
        <v>59</v>
      </c>
      <c r="D1205" t="s">
        <v>26</v>
      </c>
      <c r="E1205" t="s">
        <v>55</v>
      </c>
      <c r="F1205" s="4">
        <v>44319</v>
      </c>
      <c r="G1205" s="5">
        <v>2905</v>
      </c>
      <c r="H1205" s="6">
        <v>341</v>
      </c>
      <c r="I1205">
        <v>224</v>
      </c>
      <c r="J1205" s="23">
        <f t="shared" si="37"/>
        <v>1124.4351999999999</v>
      </c>
      <c r="K1205" s="23">
        <f t="shared" si="38"/>
        <v>1780.5648000000001</v>
      </c>
      <c r="L1205" s="23"/>
    </row>
    <row r="1206" spans="3:12" x14ac:dyDescent="0.2">
      <c r="C1206" t="s">
        <v>59</v>
      </c>
      <c r="D1206" t="s">
        <v>24</v>
      </c>
      <c r="E1206" t="s">
        <v>22</v>
      </c>
      <c r="F1206" s="4">
        <v>44319</v>
      </c>
      <c r="G1206" s="5">
        <v>6230</v>
      </c>
      <c r="H1206" s="6">
        <v>426</v>
      </c>
      <c r="I1206">
        <v>260</v>
      </c>
      <c r="J1206" s="23">
        <f t="shared" si="37"/>
        <v>180.90799999999999</v>
      </c>
      <c r="K1206" s="23">
        <f t="shared" si="38"/>
        <v>6049.0919999999996</v>
      </c>
      <c r="L1206" s="23"/>
    </row>
    <row r="1207" spans="3:12" x14ac:dyDescent="0.2">
      <c r="C1207" t="s">
        <v>11</v>
      </c>
      <c r="D1207" t="s">
        <v>9</v>
      </c>
      <c r="E1207" t="s">
        <v>49</v>
      </c>
      <c r="F1207" s="4">
        <v>44319</v>
      </c>
      <c r="G1207" s="5">
        <v>2758</v>
      </c>
      <c r="H1207" s="6">
        <v>51</v>
      </c>
      <c r="I1207">
        <v>345</v>
      </c>
      <c r="J1207" s="23">
        <f t="shared" si="37"/>
        <v>965.99999999999989</v>
      </c>
      <c r="K1207" s="23">
        <f t="shared" si="38"/>
        <v>1792</v>
      </c>
      <c r="L1207" s="23"/>
    </row>
    <row r="1208" spans="3:12" x14ac:dyDescent="0.2">
      <c r="C1208" t="s">
        <v>8</v>
      </c>
      <c r="D1208" t="s">
        <v>21</v>
      </c>
      <c r="E1208" t="s">
        <v>50</v>
      </c>
      <c r="F1208" s="4">
        <v>44319</v>
      </c>
      <c r="G1208" s="5">
        <v>2352</v>
      </c>
      <c r="H1208" s="6">
        <v>136</v>
      </c>
      <c r="I1208">
        <v>181</v>
      </c>
      <c r="J1208" s="23">
        <f t="shared" si="37"/>
        <v>1491.9649000000002</v>
      </c>
      <c r="K1208" s="23">
        <f t="shared" si="38"/>
        <v>860.03509999999983</v>
      </c>
      <c r="L1208" s="23"/>
    </row>
    <row r="1209" spans="3:12" x14ac:dyDescent="0.2">
      <c r="C1209" t="s">
        <v>11</v>
      </c>
      <c r="D1209" t="s">
        <v>24</v>
      </c>
      <c r="E1209" t="s">
        <v>27</v>
      </c>
      <c r="F1209" s="4">
        <v>44319</v>
      </c>
      <c r="G1209" s="5">
        <v>2779</v>
      </c>
      <c r="H1209" s="6">
        <v>53</v>
      </c>
      <c r="I1209">
        <v>93</v>
      </c>
      <c r="J1209" s="23">
        <f t="shared" si="37"/>
        <v>163.91249999999999</v>
      </c>
      <c r="K1209" s="23">
        <f t="shared" si="38"/>
        <v>2615.0875000000001</v>
      </c>
      <c r="L1209" s="23"/>
    </row>
    <row r="1210" spans="3:12" x14ac:dyDescent="0.2">
      <c r="C1210" t="s">
        <v>58</v>
      </c>
      <c r="D1210" t="s">
        <v>9</v>
      </c>
      <c r="E1210" t="s">
        <v>19</v>
      </c>
      <c r="F1210" s="4">
        <v>44319</v>
      </c>
      <c r="G1210" s="5">
        <v>7</v>
      </c>
      <c r="H1210" s="6">
        <v>551</v>
      </c>
      <c r="I1210">
        <v>1</v>
      </c>
      <c r="J1210" s="23">
        <f t="shared" si="37"/>
        <v>7.8910999999999998</v>
      </c>
      <c r="K1210" s="23">
        <f t="shared" si="38"/>
        <v>-0.89109999999999978</v>
      </c>
      <c r="L1210" s="23"/>
    </row>
    <row r="1211" spans="3:12" x14ac:dyDescent="0.2">
      <c r="C1211" t="s">
        <v>28</v>
      </c>
      <c r="D1211" t="s">
        <v>26</v>
      </c>
      <c r="E1211" t="s">
        <v>42</v>
      </c>
      <c r="F1211" s="4">
        <v>44320</v>
      </c>
      <c r="G1211" s="5">
        <v>3213</v>
      </c>
      <c r="H1211" s="6">
        <v>142</v>
      </c>
      <c r="I1211">
        <v>111</v>
      </c>
      <c r="J1211" s="23">
        <f t="shared" si="37"/>
        <v>274.9914</v>
      </c>
      <c r="K1211" s="23">
        <f t="shared" si="38"/>
        <v>2938.0086000000001</v>
      </c>
      <c r="L1211" s="23"/>
    </row>
    <row r="1212" spans="3:12" x14ac:dyDescent="0.2">
      <c r="C1212" t="s">
        <v>23</v>
      </c>
      <c r="D1212" t="s">
        <v>9</v>
      </c>
      <c r="E1212" t="s">
        <v>10</v>
      </c>
      <c r="F1212" s="4">
        <v>44320</v>
      </c>
      <c r="G1212" s="5">
        <v>9275</v>
      </c>
      <c r="H1212" s="6">
        <v>3</v>
      </c>
      <c r="I1212">
        <v>489</v>
      </c>
      <c r="J1212" s="23">
        <f t="shared" si="37"/>
        <v>2982.0686999999998</v>
      </c>
      <c r="K1212" s="23">
        <f t="shared" si="38"/>
        <v>6292.9313000000002</v>
      </c>
      <c r="L1212" s="23"/>
    </row>
    <row r="1213" spans="3:12" x14ac:dyDescent="0.2">
      <c r="C1213" t="s">
        <v>58</v>
      </c>
      <c r="D1213" t="s">
        <v>9</v>
      </c>
      <c r="E1213" t="s">
        <v>10</v>
      </c>
      <c r="F1213" s="4">
        <v>44320</v>
      </c>
      <c r="G1213" s="5">
        <v>4368</v>
      </c>
      <c r="H1213" s="6">
        <v>87</v>
      </c>
      <c r="I1213">
        <v>199</v>
      </c>
      <c r="J1213" s="23">
        <f t="shared" si="37"/>
        <v>1213.5617</v>
      </c>
      <c r="K1213" s="23">
        <f t="shared" si="38"/>
        <v>3154.4382999999998</v>
      </c>
      <c r="L1213" s="23"/>
    </row>
    <row r="1214" spans="3:12" x14ac:dyDescent="0.2">
      <c r="C1214" t="s">
        <v>20</v>
      </c>
      <c r="D1214" t="s">
        <v>9</v>
      </c>
      <c r="E1214" t="s">
        <v>40</v>
      </c>
      <c r="F1214" s="4">
        <v>44320</v>
      </c>
      <c r="G1214" s="5">
        <v>10633</v>
      </c>
      <c r="H1214" s="6">
        <v>14</v>
      </c>
      <c r="I1214">
        <v>409</v>
      </c>
      <c r="J1214" s="23">
        <f t="shared" si="37"/>
        <v>3766.3174000000004</v>
      </c>
      <c r="K1214" s="23">
        <f t="shared" si="38"/>
        <v>6866.6826000000001</v>
      </c>
      <c r="L1214" s="23"/>
    </row>
    <row r="1215" spans="3:12" x14ac:dyDescent="0.2">
      <c r="C1215" t="s">
        <v>56</v>
      </c>
      <c r="D1215" t="s">
        <v>21</v>
      </c>
      <c r="E1215" t="s">
        <v>10</v>
      </c>
      <c r="F1215" s="4">
        <v>44320</v>
      </c>
      <c r="G1215" s="5">
        <v>11319</v>
      </c>
      <c r="H1215" s="6">
        <v>66</v>
      </c>
      <c r="I1215">
        <v>708</v>
      </c>
      <c r="J1215" s="23">
        <f t="shared" si="37"/>
        <v>4317.5964000000004</v>
      </c>
      <c r="K1215" s="23">
        <f t="shared" si="38"/>
        <v>7001.4035999999996</v>
      </c>
      <c r="L1215" s="23"/>
    </row>
    <row r="1216" spans="3:12" x14ac:dyDescent="0.2">
      <c r="C1216" t="s">
        <v>57</v>
      </c>
      <c r="D1216" t="s">
        <v>12</v>
      </c>
      <c r="E1216" t="s">
        <v>55</v>
      </c>
      <c r="F1216" s="4">
        <v>44320</v>
      </c>
      <c r="G1216" s="5">
        <v>8799</v>
      </c>
      <c r="H1216" s="6">
        <v>126</v>
      </c>
      <c r="I1216">
        <v>518</v>
      </c>
      <c r="J1216" s="23">
        <f t="shared" si="37"/>
        <v>2600.2564000000002</v>
      </c>
      <c r="K1216" s="23">
        <f t="shared" si="38"/>
        <v>6198.7435999999998</v>
      </c>
      <c r="L1216" s="23"/>
    </row>
    <row r="1217" spans="3:12" x14ac:dyDescent="0.2">
      <c r="C1217" t="s">
        <v>32</v>
      </c>
      <c r="D1217" t="s">
        <v>15</v>
      </c>
      <c r="E1217" t="s">
        <v>40</v>
      </c>
      <c r="F1217" s="4">
        <v>44320</v>
      </c>
      <c r="G1217" s="5">
        <v>2695</v>
      </c>
      <c r="H1217" s="6">
        <v>49</v>
      </c>
      <c r="I1217">
        <v>104</v>
      </c>
      <c r="J1217" s="23">
        <f t="shared" si="37"/>
        <v>957.69440000000009</v>
      </c>
      <c r="K1217" s="23">
        <f t="shared" si="38"/>
        <v>1737.3055999999999</v>
      </c>
      <c r="L1217" s="23"/>
    </row>
    <row r="1218" spans="3:12" x14ac:dyDescent="0.2">
      <c r="C1218" t="s">
        <v>11</v>
      </c>
      <c r="D1218" t="s">
        <v>24</v>
      </c>
      <c r="E1218" t="s">
        <v>13</v>
      </c>
      <c r="F1218" s="4">
        <v>44320</v>
      </c>
      <c r="G1218" s="5">
        <v>245</v>
      </c>
      <c r="H1218" s="6">
        <v>224</v>
      </c>
      <c r="I1218">
        <v>25</v>
      </c>
      <c r="J1218" s="23">
        <f t="shared" si="37"/>
        <v>6.0125000000000002</v>
      </c>
      <c r="K1218" s="23">
        <f t="shared" si="38"/>
        <v>238.98750000000001</v>
      </c>
      <c r="L1218" s="23"/>
    </row>
    <row r="1219" spans="3:12" x14ac:dyDescent="0.2">
      <c r="C1219" t="s">
        <v>60</v>
      </c>
      <c r="D1219" t="s">
        <v>9</v>
      </c>
      <c r="E1219" t="s">
        <v>17</v>
      </c>
      <c r="F1219" s="4">
        <v>44320</v>
      </c>
      <c r="G1219" s="5">
        <v>3647</v>
      </c>
      <c r="H1219" s="6">
        <v>85</v>
      </c>
      <c r="I1219">
        <v>406</v>
      </c>
      <c r="J1219" s="23">
        <f t="shared" si="37"/>
        <v>2468.9266000000002</v>
      </c>
      <c r="K1219" s="23">
        <f t="shared" si="38"/>
        <v>1178.0733999999998</v>
      </c>
      <c r="L1219" s="23"/>
    </row>
    <row r="1220" spans="3:12" x14ac:dyDescent="0.2">
      <c r="C1220" t="s">
        <v>11</v>
      </c>
      <c r="D1220" t="s">
        <v>21</v>
      </c>
      <c r="E1220" t="s">
        <v>19</v>
      </c>
      <c r="F1220" s="4">
        <v>44320</v>
      </c>
      <c r="G1220" s="5">
        <v>6412</v>
      </c>
      <c r="H1220" s="6">
        <v>31</v>
      </c>
      <c r="I1220">
        <v>257</v>
      </c>
      <c r="J1220" s="23">
        <f t="shared" si="37"/>
        <v>2028.0127</v>
      </c>
      <c r="K1220" s="23">
        <f t="shared" si="38"/>
        <v>4383.9872999999998</v>
      </c>
      <c r="L1220" s="23"/>
    </row>
    <row r="1221" spans="3:12" x14ac:dyDescent="0.2">
      <c r="C1221" t="s">
        <v>47</v>
      </c>
      <c r="D1221" t="s">
        <v>9</v>
      </c>
      <c r="E1221" t="s">
        <v>43</v>
      </c>
      <c r="F1221" s="4">
        <v>44320</v>
      </c>
      <c r="G1221" s="5">
        <v>2905</v>
      </c>
      <c r="H1221" s="6">
        <v>149</v>
      </c>
      <c r="I1221">
        <v>112</v>
      </c>
      <c r="J1221" s="23">
        <f t="shared" si="37"/>
        <v>527.12800000000004</v>
      </c>
      <c r="K1221" s="23">
        <f t="shared" si="38"/>
        <v>2377.8719999999998</v>
      </c>
      <c r="L1221" s="23"/>
    </row>
    <row r="1222" spans="3:12" x14ac:dyDescent="0.2">
      <c r="C1222" t="s">
        <v>11</v>
      </c>
      <c r="D1222" t="s">
        <v>12</v>
      </c>
      <c r="E1222" t="s">
        <v>38</v>
      </c>
      <c r="F1222" s="4">
        <v>44320</v>
      </c>
      <c r="G1222" s="5">
        <v>13650</v>
      </c>
      <c r="H1222" s="6">
        <v>235</v>
      </c>
      <c r="I1222">
        <v>427</v>
      </c>
      <c r="J1222" s="23">
        <f t="shared" si="37"/>
        <v>2707.8631999999998</v>
      </c>
      <c r="K1222" s="23">
        <f t="shared" si="38"/>
        <v>10942.1368</v>
      </c>
      <c r="L1222" s="23"/>
    </row>
    <row r="1223" spans="3:12" x14ac:dyDescent="0.2">
      <c r="C1223" t="s">
        <v>53</v>
      </c>
      <c r="D1223" t="s">
        <v>21</v>
      </c>
      <c r="E1223" t="s">
        <v>45</v>
      </c>
      <c r="F1223" s="4">
        <v>44320</v>
      </c>
      <c r="G1223" s="5">
        <v>623</v>
      </c>
      <c r="H1223" s="6">
        <v>9</v>
      </c>
      <c r="I1223">
        <v>37</v>
      </c>
      <c r="J1223" s="23">
        <f t="shared" ref="J1223:J1286" si="39">_xlfn.XLOOKUP(E1223,$N$7:$N$28,$Q$7:$Q$28)*I1223</f>
        <v>424.34559999999999</v>
      </c>
      <c r="K1223" s="23">
        <f t="shared" ref="K1223:K1286" si="40">G1223-J1223</f>
        <v>198.65440000000001</v>
      </c>
      <c r="L1223" s="23"/>
    </row>
    <row r="1224" spans="3:12" x14ac:dyDescent="0.2">
      <c r="C1224" t="s">
        <v>11</v>
      </c>
      <c r="D1224" t="s">
        <v>12</v>
      </c>
      <c r="E1224" t="s">
        <v>50</v>
      </c>
      <c r="F1224" s="4">
        <v>44320</v>
      </c>
      <c r="G1224" s="5">
        <v>5131</v>
      </c>
      <c r="H1224" s="6">
        <v>196</v>
      </c>
      <c r="I1224">
        <v>514</v>
      </c>
      <c r="J1224" s="23">
        <f t="shared" si="39"/>
        <v>4236.8506000000007</v>
      </c>
      <c r="K1224" s="23">
        <f t="shared" si="40"/>
        <v>894.14939999999933</v>
      </c>
      <c r="L1224" s="23"/>
    </row>
    <row r="1225" spans="3:12" x14ac:dyDescent="0.2">
      <c r="C1225" t="s">
        <v>11</v>
      </c>
      <c r="D1225" t="s">
        <v>9</v>
      </c>
      <c r="E1225" t="s">
        <v>36</v>
      </c>
      <c r="F1225" s="4">
        <v>44320</v>
      </c>
      <c r="G1225" s="5">
        <v>8722</v>
      </c>
      <c r="H1225" s="6">
        <v>146</v>
      </c>
      <c r="I1225">
        <v>970</v>
      </c>
      <c r="J1225" s="23">
        <f t="shared" si="39"/>
        <v>8523.3900000000012</v>
      </c>
      <c r="K1225" s="23">
        <f t="shared" si="40"/>
        <v>198.60999999999876</v>
      </c>
      <c r="L1225" s="23"/>
    </row>
    <row r="1226" spans="3:12" x14ac:dyDescent="0.2">
      <c r="C1226" t="s">
        <v>34</v>
      </c>
      <c r="D1226" t="s">
        <v>24</v>
      </c>
      <c r="E1226" t="s">
        <v>17</v>
      </c>
      <c r="F1226" s="4">
        <v>44321</v>
      </c>
      <c r="G1226" s="5">
        <v>1211</v>
      </c>
      <c r="H1226" s="6">
        <v>53</v>
      </c>
      <c r="I1226">
        <v>87</v>
      </c>
      <c r="J1226" s="23">
        <f t="shared" si="39"/>
        <v>529.0557</v>
      </c>
      <c r="K1226" s="23">
        <f t="shared" si="40"/>
        <v>681.9443</v>
      </c>
      <c r="L1226" s="23"/>
    </row>
    <row r="1227" spans="3:12" x14ac:dyDescent="0.2">
      <c r="C1227" t="s">
        <v>54</v>
      </c>
      <c r="D1227" t="s">
        <v>26</v>
      </c>
      <c r="E1227" t="s">
        <v>49</v>
      </c>
      <c r="F1227" s="4">
        <v>44321</v>
      </c>
      <c r="G1227" s="5">
        <v>2002</v>
      </c>
      <c r="H1227" s="6">
        <v>378</v>
      </c>
      <c r="I1227">
        <v>126</v>
      </c>
      <c r="J1227" s="23">
        <f t="shared" si="39"/>
        <v>352.79999999999995</v>
      </c>
      <c r="K1227" s="23">
        <f t="shared" si="40"/>
        <v>1649.2</v>
      </c>
      <c r="L1227" s="23"/>
    </row>
    <row r="1228" spans="3:12" x14ac:dyDescent="0.2">
      <c r="C1228" t="s">
        <v>58</v>
      </c>
      <c r="D1228" t="s">
        <v>21</v>
      </c>
      <c r="E1228" t="s">
        <v>46</v>
      </c>
      <c r="F1228" s="4">
        <v>44321</v>
      </c>
      <c r="G1228" s="5">
        <v>2100</v>
      </c>
      <c r="H1228" s="6">
        <v>37</v>
      </c>
      <c r="I1228">
        <v>175</v>
      </c>
      <c r="J1228" s="23">
        <f t="shared" si="39"/>
        <v>278.86250000000001</v>
      </c>
      <c r="K1228" s="23">
        <f t="shared" si="40"/>
        <v>1821.1375</v>
      </c>
      <c r="L1228" s="23"/>
    </row>
    <row r="1229" spans="3:12" x14ac:dyDescent="0.2">
      <c r="C1229" t="s">
        <v>11</v>
      </c>
      <c r="D1229" t="s">
        <v>15</v>
      </c>
      <c r="E1229" t="s">
        <v>17</v>
      </c>
      <c r="F1229" s="4">
        <v>44321</v>
      </c>
      <c r="G1229" s="5">
        <v>2765</v>
      </c>
      <c r="H1229" s="6">
        <v>147</v>
      </c>
      <c r="I1229">
        <v>231</v>
      </c>
      <c r="J1229" s="23">
        <f t="shared" si="39"/>
        <v>1404.7341000000001</v>
      </c>
      <c r="K1229" s="23">
        <f t="shared" si="40"/>
        <v>1360.2658999999999</v>
      </c>
      <c r="L1229" s="23"/>
    </row>
    <row r="1230" spans="3:12" x14ac:dyDescent="0.2">
      <c r="C1230" t="s">
        <v>23</v>
      </c>
      <c r="D1230" t="s">
        <v>21</v>
      </c>
      <c r="E1230" t="s">
        <v>27</v>
      </c>
      <c r="F1230" s="4">
        <v>44321</v>
      </c>
      <c r="G1230" s="5">
        <v>9198</v>
      </c>
      <c r="H1230" s="6">
        <v>133</v>
      </c>
      <c r="I1230">
        <v>318</v>
      </c>
      <c r="J1230" s="23">
        <f t="shared" si="39"/>
        <v>560.47500000000002</v>
      </c>
      <c r="K1230" s="23">
        <f t="shared" si="40"/>
        <v>8637.5249999999996</v>
      </c>
      <c r="L1230" s="23"/>
    </row>
    <row r="1231" spans="3:12" x14ac:dyDescent="0.2">
      <c r="C1231" t="s">
        <v>39</v>
      </c>
      <c r="D1231" t="s">
        <v>24</v>
      </c>
      <c r="E1231" t="s">
        <v>51</v>
      </c>
      <c r="F1231" s="4">
        <v>44321</v>
      </c>
      <c r="G1231" s="5">
        <v>5852</v>
      </c>
      <c r="H1231" s="6">
        <v>18</v>
      </c>
      <c r="I1231">
        <v>391</v>
      </c>
      <c r="J1231" s="23">
        <f t="shared" si="39"/>
        <v>5219.2635</v>
      </c>
      <c r="K1231" s="23">
        <f t="shared" si="40"/>
        <v>632.73649999999998</v>
      </c>
      <c r="L1231" s="23"/>
    </row>
    <row r="1232" spans="3:12" x14ac:dyDescent="0.2">
      <c r="C1232" t="s">
        <v>48</v>
      </c>
      <c r="D1232" t="s">
        <v>21</v>
      </c>
      <c r="E1232" t="s">
        <v>40</v>
      </c>
      <c r="F1232" s="4">
        <v>44321</v>
      </c>
      <c r="G1232" s="5">
        <v>17892</v>
      </c>
      <c r="H1232" s="6">
        <v>181</v>
      </c>
      <c r="I1232">
        <v>746</v>
      </c>
      <c r="J1232" s="23">
        <f t="shared" si="39"/>
        <v>6869.6156000000001</v>
      </c>
      <c r="K1232" s="23">
        <f t="shared" si="40"/>
        <v>11022.384399999999</v>
      </c>
      <c r="L1232" s="23"/>
    </row>
    <row r="1233" spans="3:12" x14ac:dyDescent="0.2">
      <c r="C1233" t="s">
        <v>14</v>
      </c>
      <c r="D1233" t="s">
        <v>24</v>
      </c>
      <c r="E1233" t="s">
        <v>42</v>
      </c>
      <c r="F1233" s="4">
        <v>44321</v>
      </c>
      <c r="G1233" s="5">
        <v>5117</v>
      </c>
      <c r="H1233" s="6">
        <v>44</v>
      </c>
      <c r="I1233">
        <v>223</v>
      </c>
      <c r="J1233" s="23">
        <f t="shared" si="39"/>
        <v>552.46019999999999</v>
      </c>
      <c r="K1233" s="23">
        <f t="shared" si="40"/>
        <v>4564.5398000000005</v>
      </c>
      <c r="L1233" s="23"/>
    </row>
    <row r="1234" spans="3:12" x14ac:dyDescent="0.2">
      <c r="C1234" t="s">
        <v>25</v>
      </c>
      <c r="D1234" t="s">
        <v>26</v>
      </c>
      <c r="E1234" t="s">
        <v>51</v>
      </c>
      <c r="F1234" s="4">
        <v>44321</v>
      </c>
      <c r="G1234" s="5">
        <v>3024</v>
      </c>
      <c r="H1234" s="6">
        <v>153</v>
      </c>
      <c r="I1234">
        <v>144</v>
      </c>
      <c r="J1234" s="23">
        <f t="shared" si="39"/>
        <v>1922.184</v>
      </c>
      <c r="K1234" s="23">
        <f t="shared" si="40"/>
        <v>1101.816</v>
      </c>
      <c r="L1234" s="23"/>
    </row>
    <row r="1235" spans="3:12" x14ac:dyDescent="0.2">
      <c r="C1235" t="s">
        <v>20</v>
      </c>
      <c r="D1235" t="s">
        <v>9</v>
      </c>
      <c r="E1235" t="s">
        <v>55</v>
      </c>
      <c r="F1235" s="4">
        <v>44321</v>
      </c>
      <c r="G1235" s="5">
        <v>3479</v>
      </c>
      <c r="H1235" s="6">
        <v>274</v>
      </c>
      <c r="I1235">
        <v>174</v>
      </c>
      <c r="J1235" s="23">
        <f t="shared" si="39"/>
        <v>873.4452</v>
      </c>
      <c r="K1235" s="23">
        <f t="shared" si="40"/>
        <v>2605.5547999999999</v>
      </c>
      <c r="L1235" s="23"/>
    </row>
    <row r="1236" spans="3:12" x14ac:dyDescent="0.2">
      <c r="C1236" t="s">
        <v>47</v>
      </c>
      <c r="D1236" t="s">
        <v>15</v>
      </c>
      <c r="E1236" t="s">
        <v>22</v>
      </c>
      <c r="F1236" s="4">
        <v>44321</v>
      </c>
      <c r="G1236" s="5">
        <v>1554</v>
      </c>
      <c r="H1236" s="6">
        <v>167</v>
      </c>
      <c r="I1236">
        <v>74</v>
      </c>
      <c r="J1236" s="23">
        <f t="shared" si="39"/>
        <v>51.489199999999997</v>
      </c>
      <c r="K1236" s="23">
        <f t="shared" si="40"/>
        <v>1502.5108</v>
      </c>
      <c r="L1236" s="23"/>
    </row>
    <row r="1237" spans="3:12" x14ac:dyDescent="0.2">
      <c r="C1237" t="s">
        <v>48</v>
      </c>
      <c r="D1237" t="s">
        <v>15</v>
      </c>
      <c r="E1237" t="s">
        <v>51</v>
      </c>
      <c r="F1237" s="4">
        <v>44321</v>
      </c>
      <c r="G1237" s="5">
        <v>2884</v>
      </c>
      <c r="H1237" s="6">
        <v>2</v>
      </c>
      <c r="I1237">
        <v>145</v>
      </c>
      <c r="J1237" s="23">
        <f t="shared" si="39"/>
        <v>1935.5325</v>
      </c>
      <c r="K1237" s="23">
        <f t="shared" si="40"/>
        <v>948.46749999999997</v>
      </c>
      <c r="L1237" s="23"/>
    </row>
    <row r="1238" spans="3:12" x14ac:dyDescent="0.2">
      <c r="C1238" t="s">
        <v>32</v>
      </c>
      <c r="D1238" t="s">
        <v>26</v>
      </c>
      <c r="E1238" t="s">
        <v>55</v>
      </c>
      <c r="F1238" s="4">
        <v>44321</v>
      </c>
      <c r="G1238" s="5">
        <v>4774</v>
      </c>
      <c r="H1238" s="6">
        <v>344</v>
      </c>
      <c r="I1238">
        <v>299</v>
      </c>
      <c r="J1238" s="23">
        <f t="shared" si="39"/>
        <v>1500.9202</v>
      </c>
      <c r="K1238" s="23">
        <f t="shared" si="40"/>
        <v>3273.0798</v>
      </c>
      <c r="L1238" s="23"/>
    </row>
    <row r="1239" spans="3:12" x14ac:dyDescent="0.2">
      <c r="C1239" t="s">
        <v>14</v>
      </c>
      <c r="D1239" t="s">
        <v>9</v>
      </c>
      <c r="E1239" t="s">
        <v>46</v>
      </c>
      <c r="F1239" s="4">
        <v>44321</v>
      </c>
      <c r="G1239" s="5">
        <v>3556</v>
      </c>
      <c r="H1239" s="6">
        <v>7</v>
      </c>
      <c r="I1239">
        <v>238</v>
      </c>
      <c r="J1239" s="23">
        <f t="shared" si="39"/>
        <v>379.25299999999999</v>
      </c>
      <c r="K1239" s="23">
        <f t="shared" si="40"/>
        <v>3176.7469999999998</v>
      </c>
      <c r="L1239" s="23"/>
    </row>
    <row r="1240" spans="3:12" x14ac:dyDescent="0.2">
      <c r="C1240" t="s">
        <v>57</v>
      </c>
      <c r="D1240" t="s">
        <v>21</v>
      </c>
      <c r="E1240" t="s">
        <v>49</v>
      </c>
      <c r="F1240" s="4">
        <v>44321</v>
      </c>
      <c r="G1240" s="5">
        <v>7742</v>
      </c>
      <c r="H1240" s="6">
        <v>66</v>
      </c>
      <c r="I1240">
        <v>484</v>
      </c>
      <c r="J1240" s="23">
        <f t="shared" si="39"/>
        <v>1355.1999999999998</v>
      </c>
      <c r="K1240" s="23">
        <f t="shared" si="40"/>
        <v>6386.8</v>
      </c>
      <c r="L1240" s="23"/>
    </row>
    <row r="1241" spans="3:12" x14ac:dyDescent="0.2">
      <c r="C1241" t="s">
        <v>33</v>
      </c>
      <c r="D1241" t="s">
        <v>15</v>
      </c>
      <c r="E1241" t="s">
        <v>46</v>
      </c>
      <c r="F1241" s="4">
        <v>44321</v>
      </c>
      <c r="G1241" s="5">
        <v>917</v>
      </c>
      <c r="H1241" s="6">
        <v>32</v>
      </c>
      <c r="I1241">
        <v>51</v>
      </c>
      <c r="J1241" s="23">
        <f t="shared" si="39"/>
        <v>81.268499999999989</v>
      </c>
      <c r="K1241" s="23">
        <f t="shared" si="40"/>
        <v>835.73149999999998</v>
      </c>
      <c r="L1241" s="23"/>
    </row>
    <row r="1242" spans="3:12" x14ac:dyDescent="0.2">
      <c r="C1242" t="s">
        <v>47</v>
      </c>
      <c r="D1242" t="s">
        <v>9</v>
      </c>
      <c r="E1242" t="s">
        <v>37</v>
      </c>
      <c r="F1242" s="4">
        <v>44322</v>
      </c>
      <c r="G1242" s="5">
        <v>8176</v>
      </c>
      <c r="H1242" s="6">
        <v>332</v>
      </c>
      <c r="I1242">
        <v>546</v>
      </c>
      <c r="J1242" s="23">
        <f t="shared" si="39"/>
        <v>1539.4470000000001</v>
      </c>
      <c r="K1242" s="23">
        <f t="shared" si="40"/>
        <v>6636.5529999999999</v>
      </c>
      <c r="L1242" s="23"/>
    </row>
    <row r="1243" spans="3:12" x14ac:dyDescent="0.2">
      <c r="C1243" t="s">
        <v>28</v>
      </c>
      <c r="D1243" t="s">
        <v>24</v>
      </c>
      <c r="E1243" t="s">
        <v>46</v>
      </c>
      <c r="F1243" s="4">
        <v>44322</v>
      </c>
      <c r="G1243" s="5">
        <v>14357</v>
      </c>
      <c r="H1243" s="6">
        <v>215</v>
      </c>
      <c r="I1243">
        <v>1026</v>
      </c>
      <c r="J1243" s="23">
        <f t="shared" si="39"/>
        <v>1634.9309999999998</v>
      </c>
      <c r="K1243" s="23">
        <f t="shared" si="40"/>
        <v>12722.069</v>
      </c>
      <c r="L1243" s="23"/>
    </row>
    <row r="1244" spans="3:12" x14ac:dyDescent="0.2">
      <c r="C1244" t="s">
        <v>30</v>
      </c>
      <c r="D1244" t="s">
        <v>21</v>
      </c>
      <c r="E1244" t="s">
        <v>42</v>
      </c>
      <c r="F1244" s="4">
        <v>44322</v>
      </c>
      <c r="G1244" s="5">
        <v>4669</v>
      </c>
      <c r="H1244" s="6">
        <v>55</v>
      </c>
      <c r="I1244">
        <v>187</v>
      </c>
      <c r="J1244" s="23">
        <f t="shared" si="39"/>
        <v>463.27379999999999</v>
      </c>
      <c r="K1244" s="23">
        <f t="shared" si="40"/>
        <v>4205.7262000000001</v>
      </c>
      <c r="L1244" s="23"/>
    </row>
    <row r="1245" spans="3:12" x14ac:dyDescent="0.2">
      <c r="C1245" t="s">
        <v>8</v>
      </c>
      <c r="D1245" t="s">
        <v>15</v>
      </c>
      <c r="E1245" t="s">
        <v>19</v>
      </c>
      <c r="F1245" s="4">
        <v>44322</v>
      </c>
      <c r="G1245" s="5">
        <v>13608</v>
      </c>
      <c r="H1245" s="6">
        <v>39</v>
      </c>
      <c r="I1245">
        <v>504</v>
      </c>
      <c r="J1245" s="23">
        <f t="shared" si="39"/>
        <v>3977.1143999999999</v>
      </c>
      <c r="K1245" s="23">
        <f t="shared" si="40"/>
        <v>9630.8855999999996</v>
      </c>
      <c r="L1245" s="23"/>
    </row>
    <row r="1246" spans="3:12" x14ac:dyDescent="0.2">
      <c r="C1246" t="s">
        <v>30</v>
      </c>
      <c r="D1246" t="s">
        <v>15</v>
      </c>
      <c r="E1246" t="s">
        <v>37</v>
      </c>
      <c r="F1246" s="4">
        <v>44322</v>
      </c>
      <c r="G1246" s="5">
        <v>2933</v>
      </c>
      <c r="H1246" s="6">
        <v>273</v>
      </c>
      <c r="I1246">
        <v>140</v>
      </c>
      <c r="J1246" s="23">
        <f t="shared" si="39"/>
        <v>394.73</v>
      </c>
      <c r="K1246" s="23">
        <f t="shared" si="40"/>
        <v>2538.27</v>
      </c>
      <c r="L1246" s="23"/>
    </row>
    <row r="1247" spans="3:12" x14ac:dyDescent="0.2">
      <c r="C1247" t="s">
        <v>44</v>
      </c>
      <c r="D1247" t="s">
        <v>15</v>
      </c>
      <c r="E1247" t="s">
        <v>51</v>
      </c>
      <c r="F1247" s="4">
        <v>44322</v>
      </c>
      <c r="G1247" s="5">
        <v>7056</v>
      </c>
      <c r="H1247" s="6">
        <v>146</v>
      </c>
      <c r="I1247">
        <v>471</v>
      </c>
      <c r="J1247" s="23">
        <f t="shared" si="39"/>
        <v>6287.1435000000001</v>
      </c>
      <c r="K1247" s="23">
        <f t="shared" si="40"/>
        <v>768.85649999999987</v>
      </c>
      <c r="L1247" s="23"/>
    </row>
    <row r="1248" spans="3:12" x14ac:dyDescent="0.2">
      <c r="C1248" t="s">
        <v>48</v>
      </c>
      <c r="D1248" t="s">
        <v>26</v>
      </c>
      <c r="E1248" t="s">
        <v>51</v>
      </c>
      <c r="F1248" s="4">
        <v>44322</v>
      </c>
      <c r="G1248" s="5">
        <v>10024</v>
      </c>
      <c r="H1248" s="6">
        <v>32</v>
      </c>
      <c r="I1248">
        <v>627</v>
      </c>
      <c r="J1248" s="23">
        <f t="shared" si="39"/>
        <v>8369.5095000000001</v>
      </c>
      <c r="K1248" s="23">
        <f t="shared" si="40"/>
        <v>1654.4904999999999</v>
      </c>
      <c r="L1248" s="23"/>
    </row>
    <row r="1249" spans="3:12" x14ac:dyDescent="0.2">
      <c r="C1249" t="s">
        <v>57</v>
      </c>
      <c r="D1249" t="s">
        <v>21</v>
      </c>
      <c r="E1249" t="s">
        <v>38</v>
      </c>
      <c r="F1249" s="4">
        <v>44322</v>
      </c>
      <c r="G1249" s="5">
        <v>4438</v>
      </c>
      <c r="H1249" s="6">
        <v>212</v>
      </c>
      <c r="I1249">
        <v>154</v>
      </c>
      <c r="J1249" s="23">
        <f t="shared" si="39"/>
        <v>976.60639999999989</v>
      </c>
      <c r="K1249" s="23">
        <f t="shared" si="40"/>
        <v>3461.3936000000003</v>
      </c>
      <c r="L1249" s="23"/>
    </row>
    <row r="1250" spans="3:12" x14ac:dyDescent="0.2">
      <c r="C1250" t="s">
        <v>41</v>
      </c>
      <c r="D1250" t="s">
        <v>24</v>
      </c>
      <c r="E1250" t="s">
        <v>49</v>
      </c>
      <c r="F1250" s="4">
        <v>44323</v>
      </c>
      <c r="G1250" s="5">
        <v>14413</v>
      </c>
      <c r="H1250" s="6">
        <v>94</v>
      </c>
      <c r="I1250">
        <v>1602</v>
      </c>
      <c r="J1250" s="23">
        <f t="shared" si="39"/>
        <v>4485.5999999999995</v>
      </c>
      <c r="K1250" s="23">
        <f t="shared" si="40"/>
        <v>9927.4000000000015</v>
      </c>
      <c r="L1250" s="23"/>
    </row>
    <row r="1251" spans="3:12" x14ac:dyDescent="0.2">
      <c r="C1251" t="s">
        <v>18</v>
      </c>
      <c r="D1251" t="s">
        <v>9</v>
      </c>
      <c r="E1251" t="s">
        <v>42</v>
      </c>
      <c r="F1251" s="4">
        <v>44323</v>
      </c>
      <c r="G1251" s="5">
        <v>4305</v>
      </c>
      <c r="H1251" s="6">
        <v>226</v>
      </c>
      <c r="I1251">
        <v>160</v>
      </c>
      <c r="J1251" s="23">
        <f t="shared" si="39"/>
        <v>396.38399999999996</v>
      </c>
      <c r="K1251" s="23">
        <f t="shared" si="40"/>
        <v>3908.616</v>
      </c>
      <c r="L1251" s="23"/>
    </row>
    <row r="1252" spans="3:12" x14ac:dyDescent="0.2">
      <c r="C1252" t="s">
        <v>25</v>
      </c>
      <c r="D1252" t="s">
        <v>9</v>
      </c>
      <c r="E1252" t="s">
        <v>49</v>
      </c>
      <c r="F1252" s="4">
        <v>44323</v>
      </c>
      <c r="G1252" s="5">
        <v>1729</v>
      </c>
      <c r="H1252" s="6">
        <v>108</v>
      </c>
      <c r="I1252">
        <v>133</v>
      </c>
      <c r="J1252" s="23">
        <f t="shared" si="39"/>
        <v>372.4</v>
      </c>
      <c r="K1252" s="23">
        <f t="shared" si="40"/>
        <v>1356.6</v>
      </c>
      <c r="L1252" s="23"/>
    </row>
    <row r="1253" spans="3:12" x14ac:dyDescent="0.2">
      <c r="C1253" t="s">
        <v>41</v>
      </c>
      <c r="D1253" t="s">
        <v>24</v>
      </c>
      <c r="E1253" t="s">
        <v>16</v>
      </c>
      <c r="F1253" s="4">
        <v>44323</v>
      </c>
      <c r="G1253" s="5">
        <v>91</v>
      </c>
      <c r="H1253" s="6">
        <v>177</v>
      </c>
      <c r="I1253">
        <v>5</v>
      </c>
      <c r="J1253" s="23">
        <f t="shared" si="39"/>
        <v>23.295999999999999</v>
      </c>
      <c r="K1253" s="23">
        <f t="shared" si="40"/>
        <v>67.704000000000008</v>
      </c>
      <c r="L1253" s="23"/>
    </row>
    <row r="1254" spans="3:12" x14ac:dyDescent="0.2">
      <c r="C1254" t="s">
        <v>58</v>
      </c>
      <c r="D1254" t="s">
        <v>12</v>
      </c>
      <c r="E1254" t="s">
        <v>46</v>
      </c>
      <c r="F1254" s="4">
        <v>44323</v>
      </c>
      <c r="G1254" s="5">
        <v>637</v>
      </c>
      <c r="H1254" s="6">
        <v>37</v>
      </c>
      <c r="I1254">
        <v>49</v>
      </c>
      <c r="J1254" s="23">
        <f t="shared" si="39"/>
        <v>78.081499999999991</v>
      </c>
      <c r="K1254" s="23">
        <f t="shared" si="40"/>
        <v>558.91849999999999</v>
      </c>
      <c r="L1254" s="23"/>
    </row>
    <row r="1255" spans="3:12" x14ac:dyDescent="0.2">
      <c r="C1255" t="s">
        <v>60</v>
      </c>
      <c r="D1255" t="s">
        <v>15</v>
      </c>
      <c r="E1255" t="s">
        <v>13</v>
      </c>
      <c r="F1255" s="4">
        <v>44323</v>
      </c>
      <c r="G1255" s="5">
        <v>10178</v>
      </c>
      <c r="H1255" s="6">
        <v>205</v>
      </c>
      <c r="I1255">
        <v>727</v>
      </c>
      <c r="J1255" s="23">
        <f t="shared" si="39"/>
        <v>174.84350000000001</v>
      </c>
      <c r="K1255" s="23">
        <f t="shared" si="40"/>
        <v>10003.156499999999</v>
      </c>
      <c r="L1255" s="23"/>
    </row>
    <row r="1256" spans="3:12" x14ac:dyDescent="0.2">
      <c r="C1256" t="s">
        <v>14</v>
      </c>
      <c r="D1256" t="s">
        <v>26</v>
      </c>
      <c r="E1256" t="s">
        <v>36</v>
      </c>
      <c r="F1256" s="4">
        <v>44323</v>
      </c>
      <c r="G1256" s="5">
        <v>1358</v>
      </c>
      <c r="H1256" s="6">
        <v>90</v>
      </c>
      <c r="I1256">
        <v>170</v>
      </c>
      <c r="J1256" s="23">
        <f t="shared" si="39"/>
        <v>1493.7900000000002</v>
      </c>
      <c r="K1256" s="23">
        <f t="shared" si="40"/>
        <v>-135.79000000000019</v>
      </c>
      <c r="L1256" s="23"/>
    </row>
    <row r="1257" spans="3:12" x14ac:dyDescent="0.2">
      <c r="C1257" t="s">
        <v>56</v>
      </c>
      <c r="D1257" t="s">
        <v>24</v>
      </c>
      <c r="E1257" t="s">
        <v>31</v>
      </c>
      <c r="F1257" s="4">
        <v>44323</v>
      </c>
      <c r="G1257" s="5">
        <v>3423</v>
      </c>
      <c r="H1257" s="6">
        <v>92</v>
      </c>
      <c r="I1257">
        <v>111</v>
      </c>
      <c r="J1257" s="23">
        <f t="shared" si="39"/>
        <v>207.03719999999998</v>
      </c>
      <c r="K1257" s="23">
        <f t="shared" si="40"/>
        <v>3215.9628000000002</v>
      </c>
      <c r="L1257" s="23"/>
    </row>
    <row r="1258" spans="3:12" x14ac:dyDescent="0.2">
      <c r="C1258" t="s">
        <v>18</v>
      </c>
      <c r="D1258" t="s">
        <v>26</v>
      </c>
      <c r="E1258" t="s">
        <v>35</v>
      </c>
      <c r="F1258" s="4">
        <v>44323</v>
      </c>
      <c r="G1258" s="5">
        <v>4291</v>
      </c>
      <c r="H1258" s="6">
        <v>469</v>
      </c>
      <c r="I1258">
        <v>253</v>
      </c>
      <c r="J1258" s="23">
        <f t="shared" si="39"/>
        <v>573.19680000000005</v>
      </c>
      <c r="K1258" s="23">
        <f t="shared" si="40"/>
        <v>3717.8031999999998</v>
      </c>
      <c r="L1258" s="23"/>
    </row>
    <row r="1259" spans="3:12" x14ac:dyDescent="0.2">
      <c r="C1259" t="s">
        <v>58</v>
      </c>
      <c r="D1259" t="s">
        <v>12</v>
      </c>
      <c r="E1259" t="s">
        <v>10</v>
      </c>
      <c r="F1259" s="4">
        <v>44323</v>
      </c>
      <c r="G1259" s="5">
        <v>4970</v>
      </c>
      <c r="H1259" s="6">
        <v>295</v>
      </c>
      <c r="I1259">
        <v>332</v>
      </c>
      <c r="J1259" s="23">
        <f t="shared" si="39"/>
        <v>2024.6356000000001</v>
      </c>
      <c r="K1259" s="23">
        <f t="shared" si="40"/>
        <v>2945.3643999999999</v>
      </c>
      <c r="L1259" s="23"/>
    </row>
    <row r="1260" spans="3:12" x14ac:dyDescent="0.2">
      <c r="C1260" t="s">
        <v>39</v>
      </c>
      <c r="D1260" t="s">
        <v>12</v>
      </c>
      <c r="E1260" t="s">
        <v>38</v>
      </c>
      <c r="F1260" s="4">
        <v>44323</v>
      </c>
      <c r="G1260" s="5">
        <v>6874</v>
      </c>
      <c r="H1260" s="6">
        <v>438</v>
      </c>
      <c r="I1260">
        <v>265</v>
      </c>
      <c r="J1260" s="23">
        <f t="shared" si="39"/>
        <v>1680.5239999999999</v>
      </c>
      <c r="K1260" s="23">
        <f t="shared" si="40"/>
        <v>5193.4760000000006</v>
      </c>
      <c r="L1260" s="23"/>
    </row>
    <row r="1261" spans="3:12" x14ac:dyDescent="0.2">
      <c r="C1261" t="s">
        <v>60</v>
      </c>
      <c r="D1261" t="s">
        <v>26</v>
      </c>
      <c r="E1261" t="s">
        <v>42</v>
      </c>
      <c r="F1261" s="4">
        <v>44323</v>
      </c>
      <c r="G1261" s="5">
        <v>4550</v>
      </c>
      <c r="H1261" s="6">
        <v>65</v>
      </c>
      <c r="I1261">
        <v>198</v>
      </c>
      <c r="J1261" s="23">
        <f t="shared" si="39"/>
        <v>490.52519999999998</v>
      </c>
      <c r="K1261" s="23">
        <f t="shared" si="40"/>
        <v>4059.4748</v>
      </c>
      <c r="L1261" s="23"/>
    </row>
    <row r="1262" spans="3:12" x14ac:dyDescent="0.2">
      <c r="C1262" t="s">
        <v>18</v>
      </c>
      <c r="D1262" t="s">
        <v>9</v>
      </c>
      <c r="E1262" t="s">
        <v>55</v>
      </c>
      <c r="F1262" s="4">
        <v>44323</v>
      </c>
      <c r="G1262" s="5">
        <v>1652</v>
      </c>
      <c r="H1262" s="6">
        <v>61</v>
      </c>
      <c r="I1262">
        <v>92</v>
      </c>
      <c r="J1262" s="23">
        <f t="shared" si="39"/>
        <v>461.82159999999999</v>
      </c>
      <c r="K1262" s="23">
        <f t="shared" si="40"/>
        <v>1190.1784</v>
      </c>
      <c r="L1262" s="23"/>
    </row>
    <row r="1263" spans="3:12" x14ac:dyDescent="0.2">
      <c r="C1263" t="s">
        <v>59</v>
      </c>
      <c r="D1263" t="s">
        <v>9</v>
      </c>
      <c r="E1263" t="s">
        <v>13</v>
      </c>
      <c r="F1263" s="4">
        <v>44323</v>
      </c>
      <c r="G1263" s="5">
        <v>1946</v>
      </c>
      <c r="H1263" s="6">
        <v>190</v>
      </c>
      <c r="I1263">
        <v>163</v>
      </c>
      <c r="J1263" s="23">
        <f t="shared" si="39"/>
        <v>39.201499999999996</v>
      </c>
      <c r="K1263" s="23">
        <f t="shared" si="40"/>
        <v>1906.7985000000001</v>
      </c>
      <c r="L1263" s="23"/>
    </row>
    <row r="1264" spans="3:12" x14ac:dyDescent="0.2">
      <c r="C1264" t="s">
        <v>34</v>
      </c>
      <c r="D1264" t="s">
        <v>24</v>
      </c>
      <c r="E1264" t="s">
        <v>51</v>
      </c>
      <c r="F1264" s="4">
        <v>44323</v>
      </c>
      <c r="G1264" s="5">
        <v>8407</v>
      </c>
      <c r="H1264" s="6">
        <v>73</v>
      </c>
      <c r="I1264">
        <v>526</v>
      </c>
      <c r="J1264" s="23">
        <f t="shared" si="39"/>
        <v>7021.3109999999997</v>
      </c>
      <c r="K1264" s="23">
        <f t="shared" si="40"/>
        <v>1385.6890000000003</v>
      </c>
      <c r="L1264" s="23"/>
    </row>
    <row r="1265" spans="3:12" x14ac:dyDescent="0.2">
      <c r="C1265" t="s">
        <v>8</v>
      </c>
      <c r="D1265" t="s">
        <v>24</v>
      </c>
      <c r="E1265" t="s">
        <v>22</v>
      </c>
      <c r="F1265" s="4">
        <v>44323</v>
      </c>
      <c r="G1265" s="5">
        <v>2422</v>
      </c>
      <c r="H1265" s="6">
        <v>208</v>
      </c>
      <c r="I1265">
        <v>143</v>
      </c>
      <c r="J1265" s="23">
        <f t="shared" si="39"/>
        <v>99.499399999999994</v>
      </c>
      <c r="K1265" s="23">
        <f t="shared" si="40"/>
        <v>2322.5005999999998</v>
      </c>
      <c r="L1265" s="23"/>
    </row>
    <row r="1266" spans="3:12" x14ac:dyDescent="0.2">
      <c r="C1266" t="s">
        <v>39</v>
      </c>
      <c r="D1266" t="s">
        <v>15</v>
      </c>
      <c r="E1266" t="s">
        <v>31</v>
      </c>
      <c r="F1266" s="4">
        <v>44323</v>
      </c>
      <c r="G1266" s="5">
        <v>4788</v>
      </c>
      <c r="H1266" s="6">
        <v>62</v>
      </c>
      <c r="I1266">
        <v>178</v>
      </c>
      <c r="J1266" s="23">
        <f t="shared" si="39"/>
        <v>332.00560000000002</v>
      </c>
      <c r="K1266" s="23">
        <f t="shared" si="40"/>
        <v>4455.9943999999996</v>
      </c>
      <c r="L1266" s="23"/>
    </row>
    <row r="1267" spans="3:12" x14ac:dyDescent="0.2">
      <c r="C1267" t="s">
        <v>11</v>
      </c>
      <c r="D1267" t="s">
        <v>26</v>
      </c>
      <c r="E1267" t="s">
        <v>35</v>
      </c>
      <c r="F1267" s="4">
        <v>44323</v>
      </c>
      <c r="G1267" s="5">
        <v>294</v>
      </c>
      <c r="H1267" s="6">
        <v>354</v>
      </c>
      <c r="I1267">
        <v>17</v>
      </c>
      <c r="J1267" s="23">
        <f t="shared" si="39"/>
        <v>38.5152</v>
      </c>
      <c r="K1267" s="23">
        <f t="shared" si="40"/>
        <v>255.48480000000001</v>
      </c>
      <c r="L1267" s="23"/>
    </row>
    <row r="1268" spans="3:12" x14ac:dyDescent="0.2">
      <c r="C1268" t="s">
        <v>14</v>
      </c>
      <c r="D1268" t="s">
        <v>24</v>
      </c>
      <c r="E1268" t="s">
        <v>37</v>
      </c>
      <c r="F1268" s="4">
        <v>44326</v>
      </c>
      <c r="G1268" s="5">
        <v>5453</v>
      </c>
      <c r="H1268" s="6">
        <v>172</v>
      </c>
      <c r="I1268">
        <v>390</v>
      </c>
      <c r="J1268" s="23">
        <f t="shared" si="39"/>
        <v>1099.605</v>
      </c>
      <c r="K1268" s="23">
        <f t="shared" si="40"/>
        <v>4353.3950000000004</v>
      </c>
      <c r="L1268" s="23"/>
    </row>
    <row r="1269" spans="3:12" x14ac:dyDescent="0.2">
      <c r="C1269" t="s">
        <v>44</v>
      </c>
      <c r="D1269" t="s">
        <v>12</v>
      </c>
      <c r="E1269" t="s">
        <v>43</v>
      </c>
      <c r="F1269" s="4">
        <v>44326</v>
      </c>
      <c r="G1269" s="5">
        <v>7378</v>
      </c>
      <c r="H1269" s="6">
        <v>121</v>
      </c>
      <c r="I1269">
        <v>352</v>
      </c>
      <c r="J1269" s="23">
        <f t="shared" si="39"/>
        <v>1656.6880000000001</v>
      </c>
      <c r="K1269" s="23">
        <f t="shared" si="40"/>
        <v>5721.3119999999999</v>
      </c>
      <c r="L1269" s="23"/>
    </row>
    <row r="1270" spans="3:12" x14ac:dyDescent="0.2">
      <c r="C1270" t="s">
        <v>54</v>
      </c>
      <c r="D1270" t="s">
        <v>26</v>
      </c>
      <c r="E1270" t="s">
        <v>13</v>
      </c>
      <c r="F1270" s="4">
        <v>44326</v>
      </c>
      <c r="G1270" s="5">
        <v>10710</v>
      </c>
      <c r="H1270" s="6">
        <v>56</v>
      </c>
      <c r="I1270">
        <v>670</v>
      </c>
      <c r="J1270" s="23">
        <f t="shared" si="39"/>
        <v>161.13499999999999</v>
      </c>
      <c r="K1270" s="23">
        <f t="shared" si="40"/>
        <v>10548.865</v>
      </c>
      <c r="L1270" s="23"/>
    </row>
    <row r="1271" spans="3:12" x14ac:dyDescent="0.2">
      <c r="C1271" t="s">
        <v>44</v>
      </c>
      <c r="D1271" t="s">
        <v>12</v>
      </c>
      <c r="E1271" t="s">
        <v>51</v>
      </c>
      <c r="F1271" s="4">
        <v>44326</v>
      </c>
      <c r="G1271" s="5">
        <v>2807</v>
      </c>
      <c r="H1271" s="6">
        <v>172</v>
      </c>
      <c r="I1271">
        <v>156</v>
      </c>
      <c r="J1271" s="23">
        <f t="shared" si="39"/>
        <v>2082.366</v>
      </c>
      <c r="K1271" s="23">
        <f t="shared" si="40"/>
        <v>724.63400000000001</v>
      </c>
      <c r="L1271" s="23"/>
    </row>
    <row r="1272" spans="3:12" x14ac:dyDescent="0.2">
      <c r="C1272" t="s">
        <v>39</v>
      </c>
      <c r="D1272" t="s">
        <v>15</v>
      </c>
      <c r="E1272" t="s">
        <v>36</v>
      </c>
      <c r="F1272" s="4">
        <v>44326</v>
      </c>
      <c r="G1272" s="5">
        <v>9044</v>
      </c>
      <c r="H1272" s="6">
        <v>64</v>
      </c>
      <c r="I1272">
        <v>754</v>
      </c>
      <c r="J1272" s="23">
        <f t="shared" si="39"/>
        <v>6625.398000000001</v>
      </c>
      <c r="K1272" s="23">
        <f t="shared" si="40"/>
        <v>2418.601999999999</v>
      </c>
      <c r="L1272" s="23"/>
    </row>
    <row r="1273" spans="3:12" x14ac:dyDescent="0.2">
      <c r="C1273" t="s">
        <v>39</v>
      </c>
      <c r="D1273" t="s">
        <v>24</v>
      </c>
      <c r="E1273" t="s">
        <v>31</v>
      </c>
      <c r="F1273" s="4">
        <v>44326</v>
      </c>
      <c r="G1273" s="5">
        <v>5446</v>
      </c>
      <c r="H1273" s="6">
        <v>34</v>
      </c>
      <c r="I1273">
        <v>195</v>
      </c>
      <c r="J1273" s="23">
        <f t="shared" si="39"/>
        <v>363.714</v>
      </c>
      <c r="K1273" s="23">
        <f t="shared" si="40"/>
        <v>5082.2860000000001</v>
      </c>
      <c r="L1273" s="23"/>
    </row>
    <row r="1274" spans="3:12" x14ac:dyDescent="0.2">
      <c r="C1274" t="s">
        <v>60</v>
      </c>
      <c r="D1274" t="s">
        <v>12</v>
      </c>
      <c r="E1274" t="s">
        <v>35</v>
      </c>
      <c r="F1274" s="4">
        <v>44326</v>
      </c>
      <c r="G1274" s="5">
        <v>16065</v>
      </c>
      <c r="H1274" s="6">
        <v>98</v>
      </c>
      <c r="I1274">
        <v>1236</v>
      </c>
      <c r="J1274" s="23">
        <f t="shared" si="39"/>
        <v>2800.2816000000003</v>
      </c>
      <c r="K1274" s="23">
        <f t="shared" si="40"/>
        <v>13264.7184</v>
      </c>
      <c r="L1274" s="23"/>
    </row>
    <row r="1275" spans="3:12" x14ac:dyDescent="0.2">
      <c r="C1275" t="s">
        <v>47</v>
      </c>
      <c r="D1275" t="s">
        <v>12</v>
      </c>
      <c r="E1275" t="s">
        <v>51</v>
      </c>
      <c r="F1275" s="4">
        <v>44326</v>
      </c>
      <c r="G1275" s="5">
        <v>3682</v>
      </c>
      <c r="H1275" s="6">
        <v>288</v>
      </c>
      <c r="I1275">
        <v>168</v>
      </c>
      <c r="J1275" s="23">
        <f t="shared" si="39"/>
        <v>2242.5479999999998</v>
      </c>
      <c r="K1275" s="23">
        <f t="shared" si="40"/>
        <v>1439.4520000000002</v>
      </c>
      <c r="L1275" s="23"/>
    </row>
    <row r="1276" spans="3:12" x14ac:dyDescent="0.2">
      <c r="C1276" t="s">
        <v>60</v>
      </c>
      <c r="D1276" t="s">
        <v>24</v>
      </c>
      <c r="E1276" t="s">
        <v>37</v>
      </c>
      <c r="F1276" s="4">
        <v>44326</v>
      </c>
      <c r="G1276" s="5">
        <v>2548</v>
      </c>
      <c r="H1276" s="6">
        <v>25</v>
      </c>
      <c r="I1276">
        <v>142</v>
      </c>
      <c r="J1276" s="23">
        <f t="shared" si="39"/>
        <v>400.36900000000003</v>
      </c>
      <c r="K1276" s="23">
        <f t="shared" si="40"/>
        <v>2147.6309999999999</v>
      </c>
      <c r="L1276" s="23"/>
    </row>
    <row r="1277" spans="3:12" x14ac:dyDescent="0.2">
      <c r="C1277" t="s">
        <v>41</v>
      </c>
      <c r="D1277" t="s">
        <v>9</v>
      </c>
      <c r="E1277" t="s">
        <v>29</v>
      </c>
      <c r="F1277" s="4">
        <v>44326</v>
      </c>
      <c r="G1277" s="5">
        <v>3052</v>
      </c>
      <c r="H1277" s="6">
        <v>179</v>
      </c>
      <c r="I1277">
        <v>114</v>
      </c>
      <c r="J1277" s="23">
        <f t="shared" si="39"/>
        <v>102.486</v>
      </c>
      <c r="K1277" s="23">
        <f t="shared" si="40"/>
        <v>2949.5140000000001</v>
      </c>
      <c r="L1277" s="23"/>
    </row>
    <row r="1278" spans="3:12" x14ac:dyDescent="0.2">
      <c r="C1278" t="s">
        <v>11</v>
      </c>
      <c r="D1278" t="s">
        <v>21</v>
      </c>
      <c r="E1278" t="s">
        <v>17</v>
      </c>
      <c r="F1278" s="4">
        <v>44326</v>
      </c>
      <c r="G1278" s="5">
        <v>623</v>
      </c>
      <c r="H1278" s="6">
        <v>8</v>
      </c>
      <c r="I1278">
        <v>52</v>
      </c>
      <c r="J1278" s="23">
        <f t="shared" si="39"/>
        <v>316.21719999999999</v>
      </c>
      <c r="K1278" s="23">
        <f t="shared" si="40"/>
        <v>306.78280000000001</v>
      </c>
      <c r="L1278" s="23"/>
    </row>
    <row r="1279" spans="3:12" x14ac:dyDescent="0.2">
      <c r="C1279" t="s">
        <v>48</v>
      </c>
      <c r="D1279" t="s">
        <v>9</v>
      </c>
      <c r="E1279" t="s">
        <v>50</v>
      </c>
      <c r="F1279" s="4">
        <v>44326</v>
      </c>
      <c r="G1279" s="5">
        <v>3738</v>
      </c>
      <c r="H1279" s="6">
        <v>37</v>
      </c>
      <c r="I1279">
        <v>468</v>
      </c>
      <c r="J1279" s="23">
        <f t="shared" si="39"/>
        <v>3857.6772000000001</v>
      </c>
      <c r="K1279" s="23">
        <f t="shared" si="40"/>
        <v>-119.67720000000008</v>
      </c>
      <c r="L1279" s="23"/>
    </row>
    <row r="1280" spans="3:12" x14ac:dyDescent="0.2">
      <c r="C1280" t="s">
        <v>39</v>
      </c>
      <c r="D1280" t="s">
        <v>26</v>
      </c>
      <c r="E1280" t="s">
        <v>29</v>
      </c>
      <c r="F1280" s="4">
        <v>44327</v>
      </c>
      <c r="G1280" s="5">
        <v>1750</v>
      </c>
      <c r="H1280" s="6">
        <v>49</v>
      </c>
      <c r="I1280">
        <v>65</v>
      </c>
      <c r="J1280" s="23">
        <f t="shared" si="39"/>
        <v>58.435000000000002</v>
      </c>
      <c r="K1280" s="23">
        <f t="shared" si="40"/>
        <v>1691.5650000000001</v>
      </c>
      <c r="L1280" s="23"/>
    </row>
    <row r="1281" spans="3:12" x14ac:dyDescent="0.2">
      <c r="C1281" t="s">
        <v>60</v>
      </c>
      <c r="D1281" t="s">
        <v>12</v>
      </c>
      <c r="E1281" t="s">
        <v>46</v>
      </c>
      <c r="F1281" s="4">
        <v>44327</v>
      </c>
      <c r="G1281" s="5">
        <v>4053</v>
      </c>
      <c r="H1281" s="6">
        <v>57</v>
      </c>
      <c r="I1281">
        <v>226</v>
      </c>
      <c r="J1281" s="23">
        <f t="shared" si="39"/>
        <v>360.13099999999997</v>
      </c>
      <c r="K1281" s="23">
        <f t="shared" si="40"/>
        <v>3692.8690000000001</v>
      </c>
      <c r="L1281" s="23"/>
    </row>
    <row r="1282" spans="3:12" x14ac:dyDescent="0.2">
      <c r="C1282" t="s">
        <v>39</v>
      </c>
      <c r="D1282" t="s">
        <v>26</v>
      </c>
      <c r="E1282" t="s">
        <v>19</v>
      </c>
      <c r="F1282" s="4">
        <v>44327</v>
      </c>
      <c r="G1282" s="5">
        <v>2702</v>
      </c>
      <c r="H1282" s="6">
        <v>12</v>
      </c>
      <c r="I1282">
        <v>82</v>
      </c>
      <c r="J1282" s="23">
        <f t="shared" si="39"/>
        <v>647.0702</v>
      </c>
      <c r="K1282" s="23">
        <f t="shared" si="40"/>
        <v>2054.9297999999999</v>
      </c>
      <c r="L1282" s="23"/>
    </row>
    <row r="1283" spans="3:12" x14ac:dyDescent="0.2">
      <c r="C1283" t="s">
        <v>56</v>
      </c>
      <c r="D1283" t="s">
        <v>24</v>
      </c>
      <c r="E1283" t="s">
        <v>13</v>
      </c>
      <c r="F1283" s="4">
        <v>44327</v>
      </c>
      <c r="G1283" s="5">
        <v>7987</v>
      </c>
      <c r="H1283" s="6">
        <v>85</v>
      </c>
      <c r="I1283">
        <v>888</v>
      </c>
      <c r="J1283" s="23">
        <f t="shared" si="39"/>
        <v>213.56399999999999</v>
      </c>
      <c r="K1283" s="23">
        <f t="shared" si="40"/>
        <v>7773.4359999999997</v>
      </c>
      <c r="L1283" s="23"/>
    </row>
    <row r="1284" spans="3:12" x14ac:dyDescent="0.2">
      <c r="C1284" t="s">
        <v>14</v>
      </c>
      <c r="D1284" t="s">
        <v>9</v>
      </c>
      <c r="E1284" t="s">
        <v>42</v>
      </c>
      <c r="F1284" s="4">
        <v>44327</v>
      </c>
      <c r="G1284" s="5">
        <v>1148</v>
      </c>
      <c r="H1284" s="6">
        <v>4</v>
      </c>
      <c r="I1284">
        <v>48</v>
      </c>
      <c r="J1284" s="23">
        <f t="shared" si="39"/>
        <v>118.9152</v>
      </c>
      <c r="K1284" s="23">
        <f t="shared" si="40"/>
        <v>1029.0848000000001</v>
      </c>
      <c r="L1284" s="23"/>
    </row>
    <row r="1285" spans="3:12" x14ac:dyDescent="0.2">
      <c r="C1285" t="s">
        <v>47</v>
      </c>
      <c r="D1285" t="s">
        <v>15</v>
      </c>
      <c r="E1285" t="s">
        <v>31</v>
      </c>
      <c r="F1285" s="4">
        <v>44328</v>
      </c>
      <c r="G1285" s="5">
        <v>4186</v>
      </c>
      <c r="H1285" s="6">
        <v>143</v>
      </c>
      <c r="I1285">
        <v>140</v>
      </c>
      <c r="J1285" s="23">
        <f t="shared" si="39"/>
        <v>261.12799999999999</v>
      </c>
      <c r="K1285" s="23">
        <f t="shared" si="40"/>
        <v>3924.8719999999998</v>
      </c>
      <c r="L1285" s="23"/>
    </row>
    <row r="1286" spans="3:12" x14ac:dyDescent="0.2">
      <c r="C1286" t="s">
        <v>48</v>
      </c>
      <c r="D1286" t="s">
        <v>24</v>
      </c>
      <c r="E1286" t="s">
        <v>37</v>
      </c>
      <c r="F1286" s="4">
        <v>44328</v>
      </c>
      <c r="G1286" s="5">
        <v>5229</v>
      </c>
      <c r="H1286" s="6">
        <v>26</v>
      </c>
      <c r="I1286">
        <v>276</v>
      </c>
      <c r="J1286" s="23">
        <f t="shared" si="39"/>
        <v>778.18200000000002</v>
      </c>
      <c r="K1286" s="23">
        <f t="shared" si="40"/>
        <v>4450.8180000000002</v>
      </c>
      <c r="L1286" s="23"/>
    </row>
    <row r="1287" spans="3:12" x14ac:dyDescent="0.2">
      <c r="C1287" t="s">
        <v>48</v>
      </c>
      <c r="D1287" t="s">
        <v>21</v>
      </c>
      <c r="E1287" t="s">
        <v>19</v>
      </c>
      <c r="F1287" s="4">
        <v>44328</v>
      </c>
      <c r="G1287" s="5">
        <v>6146</v>
      </c>
      <c r="H1287" s="6">
        <v>395</v>
      </c>
      <c r="I1287">
        <v>212</v>
      </c>
      <c r="J1287" s="23">
        <f t="shared" ref="J1287:J1350" si="41">_xlfn.XLOOKUP(E1287,$N$7:$N$28,$Q$7:$Q$28)*I1287</f>
        <v>1672.9132</v>
      </c>
      <c r="K1287" s="23">
        <f t="shared" ref="K1287:K1350" si="42">G1287-J1287</f>
        <v>4473.0868</v>
      </c>
      <c r="L1287" s="23"/>
    </row>
    <row r="1288" spans="3:12" x14ac:dyDescent="0.2">
      <c r="C1288" t="s">
        <v>18</v>
      </c>
      <c r="D1288" t="s">
        <v>21</v>
      </c>
      <c r="E1288" t="s">
        <v>22</v>
      </c>
      <c r="F1288" s="4">
        <v>44328</v>
      </c>
      <c r="G1288" s="5">
        <v>11102</v>
      </c>
      <c r="H1288" s="6">
        <v>251</v>
      </c>
      <c r="I1288">
        <v>505</v>
      </c>
      <c r="J1288" s="23">
        <f t="shared" si="41"/>
        <v>351.37899999999996</v>
      </c>
      <c r="K1288" s="23">
        <f t="shared" si="42"/>
        <v>10750.620999999999</v>
      </c>
      <c r="L1288" s="23"/>
    </row>
    <row r="1289" spans="3:12" x14ac:dyDescent="0.2">
      <c r="C1289" t="s">
        <v>20</v>
      </c>
      <c r="D1289" t="s">
        <v>9</v>
      </c>
      <c r="E1289" t="s">
        <v>51</v>
      </c>
      <c r="F1289" s="4">
        <v>44328</v>
      </c>
      <c r="G1289" s="5">
        <v>15603</v>
      </c>
      <c r="H1289" s="6">
        <v>135</v>
      </c>
      <c r="I1289">
        <v>1041</v>
      </c>
      <c r="J1289" s="23">
        <f t="shared" si="41"/>
        <v>13895.788499999999</v>
      </c>
      <c r="K1289" s="23">
        <f t="shared" si="42"/>
        <v>1707.2115000000013</v>
      </c>
      <c r="L1289" s="23"/>
    </row>
    <row r="1290" spans="3:12" x14ac:dyDescent="0.2">
      <c r="C1290" t="s">
        <v>20</v>
      </c>
      <c r="D1290" t="s">
        <v>9</v>
      </c>
      <c r="E1290" t="s">
        <v>37</v>
      </c>
      <c r="F1290" s="4">
        <v>44328</v>
      </c>
      <c r="G1290" s="5">
        <v>2758</v>
      </c>
      <c r="H1290" s="6">
        <v>177</v>
      </c>
      <c r="I1290">
        <v>138</v>
      </c>
      <c r="J1290" s="23">
        <f t="shared" si="41"/>
        <v>389.09100000000001</v>
      </c>
      <c r="K1290" s="23">
        <f t="shared" si="42"/>
        <v>2368.9090000000001</v>
      </c>
      <c r="L1290" s="23"/>
    </row>
    <row r="1291" spans="3:12" x14ac:dyDescent="0.2">
      <c r="C1291" t="s">
        <v>44</v>
      </c>
      <c r="D1291" t="s">
        <v>26</v>
      </c>
      <c r="E1291" t="s">
        <v>13</v>
      </c>
      <c r="F1291" s="4">
        <v>44328</v>
      </c>
      <c r="G1291" s="5">
        <v>7420</v>
      </c>
      <c r="H1291" s="6">
        <v>234</v>
      </c>
      <c r="I1291">
        <v>619</v>
      </c>
      <c r="J1291" s="23">
        <f t="shared" si="41"/>
        <v>148.86949999999999</v>
      </c>
      <c r="K1291" s="23">
        <f t="shared" si="42"/>
        <v>7271.1305000000002</v>
      </c>
      <c r="L1291" s="23"/>
    </row>
    <row r="1292" spans="3:12" x14ac:dyDescent="0.2">
      <c r="C1292" t="s">
        <v>30</v>
      </c>
      <c r="D1292" t="s">
        <v>24</v>
      </c>
      <c r="E1292" t="s">
        <v>16</v>
      </c>
      <c r="F1292" s="4">
        <v>44328</v>
      </c>
      <c r="G1292" s="5">
        <v>2345</v>
      </c>
      <c r="H1292" s="6">
        <v>118</v>
      </c>
      <c r="I1292">
        <v>107</v>
      </c>
      <c r="J1292" s="23">
        <f t="shared" si="41"/>
        <v>498.53440000000001</v>
      </c>
      <c r="K1292" s="23">
        <f t="shared" si="42"/>
        <v>1846.4656</v>
      </c>
      <c r="L1292" s="23"/>
    </row>
    <row r="1293" spans="3:12" x14ac:dyDescent="0.2">
      <c r="C1293" t="s">
        <v>30</v>
      </c>
      <c r="D1293" t="s">
        <v>21</v>
      </c>
      <c r="E1293" t="s">
        <v>50</v>
      </c>
      <c r="F1293" s="4">
        <v>44328</v>
      </c>
      <c r="G1293" s="5">
        <v>12362</v>
      </c>
      <c r="H1293" s="6">
        <v>201</v>
      </c>
      <c r="I1293">
        <v>1546</v>
      </c>
      <c r="J1293" s="23">
        <f t="shared" si="41"/>
        <v>12743.5234</v>
      </c>
      <c r="K1293" s="23">
        <f t="shared" si="42"/>
        <v>-381.52340000000004</v>
      </c>
      <c r="L1293" s="23"/>
    </row>
    <row r="1294" spans="3:12" x14ac:dyDescent="0.2">
      <c r="C1294" t="s">
        <v>58</v>
      </c>
      <c r="D1294" t="s">
        <v>12</v>
      </c>
      <c r="E1294" t="s">
        <v>55</v>
      </c>
      <c r="F1294" s="4">
        <v>44328</v>
      </c>
      <c r="G1294" s="5">
        <v>420</v>
      </c>
      <c r="H1294" s="6">
        <v>203</v>
      </c>
      <c r="I1294">
        <v>33</v>
      </c>
      <c r="J1294" s="23">
        <f t="shared" si="41"/>
        <v>165.6534</v>
      </c>
      <c r="K1294" s="23">
        <f t="shared" si="42"/>
        <v>254.3466</v>
      </c>
      <c r="L1294" s="23"/>
    </row>
    <row r="1295" spans="3:12" x14ac:dyDescent="0.2">
      <c r="C1295" t="s">
        <v>57</v>
      </c>
      <c r="D1295" t="s">
        <v>21</v>
      </c>
      <c r="E1295" t="s">
        <v>43</v>
      </c>
      <c r="F1295" s="4">
        <v>44329</v>
      </c>
      <c r="G1295" s="5">
        <v>6440</v>
      </c>
      <c r="H1295" s="6">
        <v>458</v>
      </c>
      <c r="I1295">
        <v>293</v>
      </c>
      <c r="J1295" s="23">
        <f t="shared" si="41"/>
        <v>1379.0045</v>
      </c>
      <c r="K1295" s="23">
        <f t="shared" si="42"/>
        <v>5060.9955</v>
      </c>
      <c r="L1295" s="23"/>
    </row>
    <row r="1296" spans="3:12" x14ac:dyDescent="0.2">
      <c r="C1296" t="s">
        <v>33</v>
      </c>
      <c r="D1296" t="s">
        <v>26</v>
      </c>
      <c r="E1296" t="s">
        <v>13</v>
      </c>
      <c r="F1296" s="4">
        <v>44329</v>
      </c>
      <c r="G1296" s="5">
        <v>11613</v>
      </c>
      <c r="H1296" s="6">
        <v>32</v>
      </c>
      <c r="I1296">
        <v>726</v>
      </c>
      <c r="J1296" s="23">
        <f t="shared" si="41"/>
        <v>174.60299999999998</v>
      </c>
      <c r="K1296" s="23">
        <f t="shared" si="42"/>
        <v>11438.397000000001</v>
      </c>
      <c r="L1296" s="23"/>
    </row>
    <row r="1297" spans="3:12" x14ac:dyDescent="0.2">
      <c r="C1297" t="s">
        <v>52</v>
      </c>
      <c r="D1297" t="s">
        <v>9</v>
      </c>
      <c r="E1297" t="s">
        <v>43</v>
      </c>
      <c r="F1297" s="4">
        <v>44329</v>
      </c>
      <c r="G1297" s="5">
        <v>14910</v>
      </c>
      <c r="H1297" s="6">
        <v>260</v>
      </c>
      <c r="I1297">
        <v>785</v>
      </c>
      <c r="J1297" s="23">
        <f t="shared" si="41"/>
        <v>3694.6025</v>
      </c>
      <c r="K1297" s="23">
        <f t="shared" si="42"/>
        <v>11215.397499999999</v>
      </c>
      <c r="L1297" s="23"/>
    </row>
    <row r="1298" spans="3:12" x14ac:dyDescent="0.2">
      <c r="C1298" t="s">
        <v>44</v>
      </c>
      <c r="D1298" t="s">
        <v>26</v>
      </c>
      <c r="E1298" t="s">
        <v>10</v>
      </c>
      <c r="F1298" s="4">
        <v>44329</v>
      </c>
      <c r="G1298" s="5">
        <v>455</v>
      </c>
      <c r="H1298" s="6">
        <v>180</v>
      </c>
      <c r="I1298">
        <v>23</v>
      </c>
      <c r="J1298" s="23">
        <f t="shared" si="41"/>
        <v>140.26089999999999</v>
      </c>
      <c r="K1298" s="23">
        <f t="shared" si="42"/>
        <v>314.73910000000001</v>
      </c>
      <c r="L1298" s="23"/>
    </row>
    <row r="1299" spans="3:12" x14ac:dyDescent="0.2">
      <c r="C1299" t="s">
        <v>25</v>
      </c>
      <c r="D1299" t="s">
        <v>12</v>
      </c>
      <c r="E1299" t="s">
        <v>17</v>
      </c>
      <c r="F1299" s="4">
        <v>44329</v>
      </c>
      <c r="G1299" s="5">
        <v>784</v>
      </c>
      <c r="H1299" s="6">
        <v>287</v>
      </c>
      <c r="I1299">
        <v>56</v>
      </c>
      <c r="J1299" s="23">
        <f t="shared" si="41"/>
        <v>340.54160000000002</v>
      </c>
      <c r="K1299" s="23">
        <f t="shared" si="42"/>
        <v>443.45839999999998</v>
      </c>
      <c r="L1299" s="23"/>
    </row>
    <row r="1300" spans="3:12" x14ac:dyDescent="0.2">
      <c r="C1300" t="s">
        <v>18</v>
      </c>
      <c r="D1300" t="s">
        <v>12</v>
      </c>
      <c r="E1300" t="s">
        <v>13</v>
      </c>
      <c r="F1300" s="4">
        <v>44330</v>
      </c>
      <c r="G1300" s="5">
        <v>2597</v>
      </c>
      <c r="H1300" s="6">
        <v>81</v>
      </c>
      <c r="I1300">
        <v>200</v>
      </c>
      <c r="J1300" s="23">
        <f t="shared" si="41"/>
        <v>48.1</v>
      </c>
      <c r="K1300" s="23">
        <f t="shared" si="42"/>
        <v>2548.9</v>
      </c>
      <c r="L1300" s="23"/>
    </row>
    <row r="1301" spans="3:12" x14ac:dyDescent="0.2">
      <c r="C1301" t="s">
        <v>48</v>
      </c>
      <c r="D1301" t="s">
        <v>9</v>
      </c>
      <c r="E1301" t="s">
        <v>38</v>
      </c>
      <c r="F1301" s="4">
        <v>44330</v>
      </c>
      <c r="G1301" s="5">
        <v>4543</v>
      </c>
      <c r="H1301" s="6">
        <v>323</v>
      </c>
      <c r="I1301">
        <v>157</v>
      </c>
      <c r="J1301" s="23">
        <f t="shared" si="41"/>
        <v>995.63119999999992</v>
      </c>
      <c r="K1301" s="23">
        <f t="shared" si="42"/>
        <v>3547.3688000000002</v>
      </c>
      <c r="L1301" s="23"/>
    </row>
    <row r="1302" spans="3:12" x14ac:dyDescent="0.2">
      <c r="C1302" t="s">
        <v>18</v>
      </c>
      <c r="D1302" t="s">
        <v>15</v>
      </c>
      <c r="E1302" t="s">
        <v>36</v>
      </c>
      <c r="F1302" s="4">
        <v>44330</v>
      </c>
      <c r="G1302" s="5">
        <v>4452</v>
      </c>
      <c r="H1302" s="6">
        <v>42</v>
      </c>
      <c r="I1302">
        <v>636</v>
      </c>
      <c r="J1302" s="23">
        <f t="shared" si="41"/>
        <v>5588.5320000000002</v>
      </c>
      <c r="K1302" s="23">
        <f t="shared" si="42"/>
        <v>-1136.5320000000002</v>
      </c>
      <c r="L1302" s="23"/>
    </row>
    <row r="1303" spans="3:12" x14ac:dyDescent="0.2">
      <c r="C1303" t="s">
        <v>60</v>
      </c>
      <c r="D1303" t="s">
        <v>26</v>
      </c>
      <c r="E1303" t="s">
        <v>10</v>
      </c>
      <c r="F1303" s="4">
        <v>44330</v>
      </c>
      <c r="G1303" s="5">
        <v>5544</v>
      </c>
      <c r="H1303" s="6">
        <v>392</v>
      </c>
      <c r="I1303">
        <v>370</v>
      </c>
      <c r="J1303" s="23">
        <f t="shared" si="41"/>
        <v>2256.3710000000001</v>
      </c>
      <c r="K1303" s="23">
        <f t="shared" si="42"/>
        <v>3287.6289999999999</v>
      </c>
      <c r="L1303" s="23"/>
    </row>
    <row r="1304" spans="3:12" x14ac:dyDescent="0.2">
      <c r="C1304" t="s">
        <v>44</v>
      </c>
      <c r="D1304" t="s">
        <v>24</v>
      </c>
      <c r="E1304" t="s">
        <v>36</v>
      </c>
      <c r="F1304" s="4">
        <v>44330</v>
      </c>
      <c r="G1304" s="5">
        <v>5215</v>
      </c>
      <c r="H1304" s="6">
        <v>206</v>
      </c>
      <c r="I1304">
        <v>580</v>
      </c>
      <c r="J1304" s="23">
        <f t="shared" si="41"/>
        <v>5096.46</v>
      </c>
      <c r="K1304" s="23">
        <f t="shared" si="42"/>
        <v>118.53999999999996</v>
      </c>
      <c r="L1304" s="23"/>
    </row>
    <row r="1305" spans="3:12" x14ac:dyDescent="0.2">
      <c r="C1305" t="s">
        <v>39</v>
      </c>
      <c r="D1305" t="s">
        <v>9</v>
      </c>
      <c r="E1305" t="s">
        <v>46</v>
      </c>
      <c r="F1305" s="4">
        <v>44330</v>
      </c>
      <c r="G1305" s="5">
        <v>3052</v>
      </c>
      <c r="H1305" s="6">
        <v>123</v>
      </c>
      <c r="I1305">
        <v>306</v>
      </c>
      <c r="J1305" s="23">
        <f t="shared" si="41"/>
        <v>487.61099999999999</v>
      </c>
      <c r="K1305" s="23">
        <f t="shared" si="42"/>
        <v>2564.3890000000001</v>
      </c>
      <c r="L1305" s="23"/>
    </row>
    <row r="1306" spans="3:12" x14ac:dyDescent="0.2">
      <c r="C1306" t="s">
        <v>47</v>
      </c>
      <c r="D1306" t="s">
        <v>26</v>
      </c>
      <c r="E1306" t="s">
        <v>42</v>
      </c>
      <c r="F1306" s="4">
        <v>44330</v>
      </c>
      <c r="G1306" s="5">
        <v>19579</v>
      </c>
      <c r="H1306" s="6">
        <v>327</v>
      </c>
      <c r="I1306">
        <v>676</v>
      </c>
      <c r="J1306" s="23">
        <f t="shared" si="41"/>
        <v>1674.7223999999999</v>
      </c>
      <c r="K1306" s="23">
        <f t="shared" si="42"/>
        <v>17904.277600000001</v>
      </c>
      <c r="L1306" s="23"/>
    </row>
    <row r="1307" spans="3:12" x14ac:dyDescent="0.2">
      <c r="C1307" t="s">
        <v>25</v>
      </c>
      <c r="D1307" t="s">
        <v>12</v>
      </c>
      <c r="E1307" t="s">
        <v>43</v>
      </c>
      <c r="F1307" s="4">
        <v>44330</v>
      </c>
      <c r="G1307" s="5">
        <v>217</v>
      </c>
      <c r="H1307" s="6">
        <v>139</v>
      </c>
      <c r="I1307">
        <v>10</v>
      </c>
      <c r="J1307" s="23">
        <f t="shared" si="41"/>
        <v>47.064999999999998</v>
      </c>
      <c r="K1307" s="23">
        <f t="shared" si="42"/>
        <v>169.935</v>
      </c>
      <c r="L1307" s="23"/>
    </row>
    <row r="1308" spans="3:12" x14ac:dyDescent="0.2">
      <c r="C1308" t="s">
        <v>48</v>
      </c>
      <c r="D1308" t="s">
        <v>26</v>
      </c>
      <c r="E1308" t="s">
        <v>36</v>
      </c>
      <c r="F1308" s="4">
        <v>44330</v>
      </c>
      <c r="G1308" s="5">
        <v>3080</v>
      </c>
      <c r="H1308" s="6">
        <v>216</v>
      </c>
      <c r="I1308">
        <v>237</v>
      </c>
      <c r="J1308" s="23">
        <f t="shared" si="41"/>
        <v>2082.5190000000002</v>
      </c>
      <c r="K1308" s="23">
        <f t="shared" si="42"/>
        <v>997.48099999999977</v>
      </c>
      <c r="L1308" s="23"/>
    </row>
    <row r="1309" spans="3:12" x14ac:dyDescent="0.2">
      <c r="C1309" t="s">
        <v>18</v>
      </c>
      <c r="D1309" t="s">
        <v>15</v>
      </c>
      <c r="E1309" t="s">
        <v>13</v>
      </c>
      <c r="F1309" s="4">
        <v>44330</v>
      </c>
      <c r="G1309" s="5">
        <v>3934</v>
      </c>
      <c r="H1309" s="6">
        <v>114</v>
      </c>
      <c r="I1309">
        <v>303</v>
      </c>
      <c r="J1309" s="23">
        <f t="shared" si="41"/>
        <v>72.871499999999997</v>
      </c>
      <c r="K1309" s="23">
        <f t="shared" si="42"/>
        <v>3861.1284999999998</v>
      </c>
      <c r="L1309" s="23"/>
    </row>
    <row r="1310" spans="3:12" x14ac:dyDescent="0.2">
      <c r="C1310" t="s">
        <v>52</v>
      </c>
      <c r="D1310" t="s">
        <v>24</v>
      </c>
      <c r="E1310" t="s">
        <v>27</v>
      </c>
      <c r="F1310" s="4">
        <v>44330</v>
      </c>
      <c r="G1310" s="5">
        <v>2506</v>
      </c>
      <c r="H1310" s="6">
        <v>48</v>
      </c>
      <c r="I1310">
        <v>97</v>
      </c>
      <c r="J1310" s="23">
        <f t="shared" si="41"/>
        <v>170.96250000000001</v>
      </c>
      <c r="K1310" s="23">
        <f t="shared" si="42"/>
        <v>2335.0374999999999</v>
      </c>
      <c r="L1310" s="23"/>
    </row>
    <row r="1311" spans="3:12" x14ac:dyDescent="0.2">
      <c r="C1311" t="s">
        <v>30</v>
      </c>
      <c r="D1311" t="s">
        <v>15</v>
      </c>
      <c r="E1311" t="s">
        <v>35</v>
      </c>
      <c r="F1311" s="4">
        <v>44330</v>
      </c>
      <c r="G1311" s="5">
        <v>5782</v>
      </c>
      <c r="H1311" s="6">
        <v>231</v>
      </c>
      <c r="I1311">
        <v>413</v>
      </c>
      <c r="J1311" s="23">
        <f t="shared" si="41"/>
        <v>935.69280000000003</v>
      </c>
      <c r="K1311" s="23">
        <f t="shared" si="42"/>
        <v>4846.3072000000002</v>
      </c>
      <c r="L1311" s="23"/>
    </row>
    <row r="1312" spans="3:12" x14ac:dyDescent="0.2">
      <c r="C1312" t="s">
        <v>8</v>
      </c>
      <c r="D1312" t="s">
        <v>26</v>
      </c>
      <c r="E1312" t="s">
        <v>36</v>
      </c>
      <c r="F1312" s="4">
        <v>44330</v>
      </c>
      <c r="G1312" s="5">
        <v>9016</v>
      </c>
      <c r="H1312" s="6">
        <v>169</v>
      </c>
      <c r="I1312">
        <v>752</v>
      </c>
      <c r="J1312" s="23">
        <f t="shared" si="41"/>
        <v>6607.8240000000005</v>
      </c>
      <c r="K1312" s="23">
        <f t="shared" si="42"/>
        <v>2408.1759999999995</v>
      </c>
      <c r="L1312" s="23"/>
    </row>
    <row r="1313" spans="3:12" x14ac:dyDescent="0.2">
      <c r="C1313" t="s">
        <v>48</v>
      </c>
      <c r="D1313" t="s">
        <v>21</v>
      </c>
      <c r="E1313" t="s">
        <v>37</v>
      </c>
      <c r="F1313" s="4">
        <v>44330</v>
      </c>
      <c r="G1313" s="5">
        <v>1638</v>
      </c>
      <c r="H1313" s="6">
        <v>238</v>
      </c>
      <c r="I1313">
        <v>82</v>
      </c>
      <c r="J1313" s="23">
        <f t="shared" si="41"/>
        <v>231.19900000000001</v>
      </c>
      <c r="K1313" s="23">
        <f t="shared" si="42"/>
        <v>1406.8009999999999</v>
      </c>
      <c r="L1313" s="23"/>
    </row>
    <row r="1314" spans="3:12" x14ac:dyDescent="0.2">
      <c r="C1314" t="s">
        <v>28</v>
      </c>
      <c r="D1314" t="s">
        <v>21</v>
      </c>
      <c r="E1314" t="s">
        <v>29</v>
      </c>
      <c r="F1314" s="4">
        <v>44330</v>
      </c>
      <c r="G1314" s="5">
        <v>5950</v>
      </c>
      <c r="H1314" s="6">
        <v>130</v>
      </c>
      <c r="I1314">
        <v>213</v>
      </c>
      <c r="J1314" s="23">
        <f t="shared" si="41"/>
        <v>191.48699999999999</v>
      </c>
      <c r="K1314" s="23">
        <f t="shared" si="42"/>
        <v>5758.5129999999999</v>
      </c>
      <c r="L1314" s="23"/>
    </row>
    <row r="1315" spans="3:12" x14ac:dyDescent="0.2">
      <c r="C1315" t="s">
        <v>53</v>
      </c>
      <c r="D1315" t="s">
        <v>21</v>
      </c>
      <c r="E1315" t="s">
        <v>36</v>
      </c>
      <c r="F1315" s="4">
        <v>44330</v>
      </c>
      <c r="G1315" s="5">
        <v>3948</v>
      </c>
      <c r="H1315" s="6">
        <v>263</v>
      </c>
      <c r="I1315">
        <v>439</v>
      </c>
      <c r="J1315" s="23">
        <f t="shared" si="41"/>
        <v>3857.4930000000004</v>
      </c>
      <c r="K1315" s="23">
        <f t="shared" si="42"/>
        <v>90.506999999999607</v>
      </c>
      <c r="L1315" s="23"/>
    </row>
    <row r="1316" spans="3:12" x14ac:dyDescent="0.2">
      <c r="C1316" t="s">
        <v>32</v>
      </c>
      <c r="D1316" t="s">
        <v>21</v>
      </c>
      <c r="E1316" t="s">
        <v>27</v>
      </c>
      <c r="F1316" s="4">
        <v>44333</v>
      </c>
      <c r="G1316" s="5">
        <v>5278</v>
      </c>
      <c r="H1316" s="6">
        <v>44</v>
      </c>
      <c r="I1316">
        <v>182</v>
      </c>
      <c r="J1316" s="23">
        <f t="shared" si="41"/>
        <v>320.77499999999998</v>
      </c>
      <c r="K1316" s="23">
        <f t="shared" si="42"/>
        <v>4957.2250000000004</v>
      </c>
      <c r="L1316" s="23"/>
    </row>
    <row r="1317" spans="3:12" x14ac:dyDescent="0.2">
      <c r="C1317" t="s">
        <v>18</v>
      </c>
      <c r="D1317" t="s">
        <v>26</v>
      </c>
      <c r="E1317" t="s">
        <v>43</v>
      </c>
      <c r="F1317" s="4">
        <v>44333</v>
      </c>
      <c r="G1317" s="5">
        <v>5026</v>
      </c>
      <c r="H1317" s="6">
        <v>33</v>
      </c>
      <c r="I1317">
        <v>240</v>
      </c>
      <c r="J1317" s="23">
        <f t="shared" si="41"/>
        <v>1129.56</v>
      </c>
      <c r="K1317" s="23">
        <f t="shared" si="42"/>
        <v>3896.44</v>
      </c>
      <c r="L1317" s="23"/>
    </row>
    <row r="1318" spans="3:12" x14ac:dyDescent="0.2">
      <c r="C1318" t="s">
        <v>23</v>
      </c>
      <c r="D1318" t="s">
        <v>26</v>
      </c>
      <c r="E1318" t="s">
        <v>43</v>
      </c>
      <c r="F1318" s="4">
        <v>44333</v>
      </c>
      <c r="G1318" s="5">
        <v>5208</v>
      </c>
      <c r="H1318" s="6">
        <v>249</v>
      </c>
      <c r="I1318">
        <v>248</v>
      </c>
      <c r="J1318" s="23">
        <f t="shared" si="41"/>
        <v>1167.212</v>
      </c>
      <c r="K1318" s="23">
        <f t="shared" si="42"/>
        <v>4040.788</v>
      </c>
      <c r="L1318" s="23"/>
    </row>
    <row r="1319" spans="3:12" x14ac:dyDescent="0.2">
      <c r="C1319" t="s">
        <v>14</v>
      </c>
      <c r="D1319" t="s">
        <v>9</v>
      </c>
      <c r="E1319" t="s">
        <v>55</v>
      </c>
      <c r="F1319" s="4">
        <v>44333</v>
      </c>
      <c r="G1319" s="5">
        <v>5593</v>
      </c>
      <c r="H1319" s="6">
        <v>9</v>
      </c>
      <c r="I1319">
        <v>431</v>
      </c>
      <c r="J1319" s="23">
        <f t="shared" si="41"/>
        <v>2163.5338000000002</v>
      </c>
      <c r="K1319" s="23">
        <f t="shared" si="42"/>
        <v>3429.4661999999998</v>
      </c>
      <c r="L1319" s="23"/>
    </row>
    <row r="1320" spans="3:12" x14ac:dyDescent="0.2">
      <c r="C1320" t="s">
        <v>32</v>
      </c>
      <c r="D1320" t="s">
        <v>21</v>
      </c>
      <c r="E1320" t="s">
        <v>16</v>
      </c>
      <c r="F1320" s="4">
        <v>44333</v>
      </c>
      <c r="G1320" s="5">
        <v>3689</v>
      </c>
      <c r="H1320" s="6">
        <v>150</v>
      </c>
      <c r="I1320">
        <v>168</v>
      </c>
      <c r="J1320" s="23">
        <f t="shared" si="41"/>
        <v>782.74560000000008</v>
      </c>
      <c r="K1320" s="23">
        <f t="shared" si="42"/>
        <v>2906.2543999999998</v>
      </c>
      <c r="L1320" s="23"/>
    </row>
    <row r="1321" spans="3:12" x14ac:dyDescent="0.2">
      <c r="C1321" t="s">
        <v>8</v>
      </c>
      <c r="D1321" t="s">
        <v>15</v>
      </c>
      <c r="E1321" t="s">
        <v>10</v>
      </c>
      <c r="F1321" s="4">
        <v>44333</v>
      </c>
      <c r="G1321" s="5">
        <v>9170</v>
      </c>
      <c r="H1321" s="6">
        <v>64</v>
      </c>
      <c r="I1321">
        <v>437</v>
      </c>
      <c r="J1321" s="23">
        <f t="shared" si="41"/>
        <v>2664.9571000000001</v>
      </c>
      <c r="K1321" s="23">
        <f t="shared" si="42"/>
        <v>6505.0429000000004</v>
      </c>
      <c r="L1321" s="23"/>
    </row>
    <row r="1322" spans="3:12" x14ac:dyDescent="0.2">
      <c r="C1322" t="s">
        <v>39</v>
      </c>
      <c r="D1322" t="s">
        <v>12</v>
      </c>
      <c r="E1322" t="s">
        <v>10</v>
      </c>
      <c r="F1322" s="4">
        <v>44333</v>
      </c>
      <c r="G1322" s="5">
        <v>3094</v>
      </c>
      <c r="H1322" s="6">
        <v>195</v>
      </c>
      <c r="I1322">
        <v>172</v>
      </c>
      <c r="J1322" s="23">
        <f t="shared" si="41"/>
        <v>1048.9076</v>
      </c>
      <c r="K1322" s="23">
        <f t="shared" si="42"/>
        <v>2045.0924</v>
      </c>
      <c r="L1322" s="23"/>
    </row>
    <row r="1323" spans="3:12" x14ac:dyDescent="0.2">
      <c r="C1323" t="s">
        <v>30</v>
      </c>
      <c r="D1323" t="s">
        <v>26</v>
      </c>
      <c r="E1323" t="s">
        <v>27</v>
      </c>
      <c r="F1323" s="4">
        <v>44333</v>
      </c>
      <c r="G1323" s="5">
        <v>7777</v>
      </c>
      <c r="H1323" s="6">
        <v>77</v>
      </c>
      <c r="I1323">
        <v>289</v>
      </c>
      <c r="J1323" s="23">
        <f t="shared" si="41"/>
        <v>509.36250000000001</v>
      </c>
      <c r="K1323" s="23">
        <f t="shared" si="42"/>
        <v>7267.6374999999998</v>
      </c>
      <c r="L1323" s="23"/>
    </row>
    <row r="1324" spans="3:12" x14ac:dyDescent="0.2">
      <c r="C1324" t="s">
        <v>57</v>
      </c>
      <c r="D1324" t="s">
        <v>15</v>
      </c>
      <c r="E1324" t="s">
        <v>22</v>
      </c>
      <c r="F1324" s="4">
        <v>44333</v>
      </c>
      <c r="G1324" s="5">
        <v>11109</v>
      </c>
      <c r="H1324" s="6">
        <v>133</v>
      </c>
      <c r="I1324">
        <v>505</v>
      </c>
      <c r="J1324" s="23">
        <f t="shared" si="41"/>
        <v>351.37899999999996</v>
      </c>
      <c r="K1324" s="23">
        <f t="shared" si="42"/>
        <v>10757.620999999999</v>
      </c>
      <c r="L1324" s="23"/>
    </row>
    <row r="1325" spans="3:12" x14ac:dyDescent="0.2">
      <c r="C1325" t="s">
        <v>48</v>
      </c>
      <c r="D1325" t="s">
        <v>9</v>
      </c>
      <c r="E1325" t="s">
        <v>49</v>
      </c>
      <c r="F1325" s="4">
        <v>44333</v>
      </c>
      <c r="G1325" s="5">
        <v>4158</v>
      </c>
      <c r="H1325" s="6">
        <v>58</v>
      </c>
      <c r="I1325">
        <v>297</v>
      </c>
      <c r="J1325" s="23">
        <f t="shared" si="41"/>
        <v>831.59999999999991</v>
      </c>
      <c r="K1325" s="23">
        <f t="shared" si="42"/>
        <v>3326.4</v>
      </c>
      <c r="L1325" s="23"/>
    </row>
    <row r="1326" spans="3:12" x14ac:dyDescent="0.2">
      <c r="C1326" t="s">
        <v>11</v>
      </c>
      <c r="D1326" t="s">
        <v>9</v>
      </c>
      <c r="E1326" t="s">
        <v>27</v>
      </c>
      <c r="F1326" s="4">
        <v>44333</v>
      </c>
      <c r="G1326" s="5">
        <v>9863</v>
      </c>
      <c r="H1326" s="6">
        <v>92</v>
      </c>
      <c r="I1326">
        <v>395</v>
      </c>
      <c r="J1326" s="23">
        <f t="shared" si="41"/>
        <v>696.1875</v>
      </c>
      <c r="K1326" s="23">
        <f t="shared" si="42"/>
        <v>9166.8125</v>
      </c>
      <c r="L1326" s="23"/>
    </row>
    <row r="1327" spans="3:12" x14ac:dyDescent="0.2">
      <c r="C1327" t="s">
        <v>34</v>
      </c>
      <c r="D1327" t="s">
        <v>12</v>
      </c>
      <c r="E1327" t="s">
        <v>36</v>
      </c>
      <c r="F1327" s="4">
        <v>44333</v>
      </c>
      <c r="G1327" s="5">
        <v>3101</v>
      </c>
      <c r="H1327" s="6">
        <v>249</v>
      </c>
      <c r="I1327">
        <v>259</v>
      </c>
      <c r="J1327" s="23">
        <f t="shared" si="41"/>
        <v>2275.8330000000001</v>
      </c>
      <c r="K1327" s="23">
        <f t="shared" si="42"/>
        <v>825.16699999999992</v>
      </c>
      <c r="L1327" s="23"/>
    </row>
    <row r="1328" spans="3:12" x14ac:dyDescent="0.2">
      <c r="C1328" t="s">
        <v>34</v>
      </c>
      <c r="D1328" t="s">
        <v>15</v>
      </c>
      <c r="E1328" t="s">
        <v>55</v>
      </c>
      <c r="F1328" s="4">
        <v>44333</v>
      </c>
      <c r="G1328" s="5">
        <v>3864</v>
      </c>
      <c r="H1328" s="6">
        <v>36</v>
      </c>
      <c r="I1328">
        <v>298</v>
      </c>
      <c r="J1328" s="23">
        <f t="shared" si="41"/>
        <v>1495.9004</v>
      </c>
      <c r="K1328" s="23">
        <f t="shared" si="42"/>
        <v>2368.0996</v>
      </c>
      <c r="L1328" s="23"/>
    </row>
    <row r="1329" spans="3:12" x14ac:dyDescent="0.2">
      <c r="C1329" t="s">
        <v>57</v>
      </c>
      <c r="D1329" t="s">
        <v>12</v>
      </c>
      <c r="E1329" t="s">
        <v>38</v>
      </c>
      <c r="F1329" s="4">
        <v>44333</v>
      </c>
      <c r="G1329" s="5">
        <v>8428</v>
      </c>
      <c r="H1329" s="6">
        <v>162</v>
      </c>
      <c r="I1329">
        <v>291</v>
      </c>
      <c r="J1329" s="23">
        <f t="shared" si="41"/>
        <v>1845.4055999999998</v>
      </c>
      <c r="K1329" s="23">
        <f t="shared" si="42"/>
        <v>6582.5944</v>
      </c>
      <c r="L1329" s="23"/>
    </row>
    <row r="1330" spans="3:12" x14ac:dyDescent="0.2">
      <c r="C1330" t="s">
        <v>28</v>
      </c>
      <c r="D1330" t="s">
        <v>24</v>
      </c>
      <c r="E1330" t="s">
        <v>17</v>
      </c>
      <c r="F1330" s="4">
        <v>44333</v>
      </c>
      <c r="G1330" s="5">
        <v>14574</v>
      </c>
      <c r="H1330" s="6">
        <v>248</v>
      </c>
      <c r="I1330">
        <v>1122</v>
      </c>
      <c r="J1330" s="23">
        <f t="shared" si="41"/>
        <v>6822.9942000000001</v>
      </c>
      <c r="K1330" s="23">
        <f t="shared" si="42"/>
        <v>7751.0057999999999</v>
      </c>
      <c r="L1330" s="23"/>
    </row>
    <row r="1331" spans="3:12" x14ac:dyDescent="0.2">
      <c r="C1331" t="s">
        <v>41</v>
      </c>
      <c r="D1331" t="s">
        <v>21</v>
      </c>
      <c r="E1331" t="s">
        <v>10</v>
      </c>
      <c r="F1331" s="4">
        <v>44333</v>
      </c>
      <c r="G1331" s="5">
        <v>7315</v>
      </c>
      <c r="H1331" s="6">
        <v>127</v>
      </c>
      <c r="I1331">
        <v>431</v>
      </c>
      <c r="J1331" s="23">
        <f t="shared" si="41"/>
        <v>2628.3672999999999</v>
      </c>
      <c r="K1331" s="23">
        <f t="shared" si="42"/>
        <v>4686.6327000000001</v>
      </c>
      <c r="L1331" s="23"/>
    </row>
    <row r="1332" spans="3:12" x14ac:dyDescent="0.2">
      <c r="C1332" t="s">
        <v>54</v>
      </c>
      <c r="D1332" t="s">
        <v>24</v>
      </c>
      <c r="E1332" t="s">
        <v>27</v>
      </c>
      <c r="F1332" s="4">
        <v>44334</v>
      </c>
      <c r="G1332" s="5">
        <v>7805</v>
      </c>
      <c r="H1332" s="6">
        <v>74</v>
      </c>
      <c r="I1332">
        <v>279</v>
      </c>
      <c r="J1332" s="23">
        <f t="shared" si="41"/>
        <v>491.73750000000001</v>
      </c>
      <c r="K1332" s="23">
        <f t="shared" si="42"/>
        <v>7313.2624999999998</v>
      </c>
      <c r="L1332" s="23"/>
    </row>
    <row r="1333" spans="3:12" x14ac:dyDescent="0.2">
      <c r="C1333" t="s">
        <v>39</v>
      </c>
      <c r="D1333" t="s">
        <v>12</v>
      </c>
      <c r="E1333" t="s">
        <v>46</v>
      </c>
      <c r="F1333" s="4">
        <v>44334</v>
      </c>
      <c r="G1333" s="5">
        <v>2324</v>
      </c>
      <c r="H1333" s="6">
        <v>230</v>
      </c>
      <c r="I1333">
        <v>146</v>
      </c>
      <c r="J1333" s="23">
        <f t="shared" si="41"/>
        <v>232.65099999999998</v>
      </c>
      <c r="K1333" s="23">
        <f t="shared" si="42"/>
        <v>2091.3490000000002</v>
      </c>
      <c r="L1333" s="23"/>
    </row>
    <row r="1334" spans="3:12" x14ac:dyDescent="0.2">
      <c r="C1334" t="s">
        <v>47</v>
      </c>
      <c r="D1334" t="s">
        <v>24</v>
      </c>
      <c r="E1334" t="s">
        <v>43</v>
      </c>
      <c r="F1334" s="4">
        <v>44334</v>
      </c>
      <c r="G1334" s="5">
        <v>2499</v>
      </c>
      <c r="H1334" s="6">
        <v>24</v>
      </c>
      <c r="I1334">
        <v>132</v>
      </c>
      <c r="J1334" s="23">
        <f t="shared" si="41"/>
        <v>621.25800000000004</v>
      </c>
      <c r="K1334" s="23">
        <f t="shared" si="42"/>
        <v>1877.742</v>
      </c>
      <c r="L1334" s="23"/>
    </row>
    <row r="1335" spans="3:12" x14ac:dyDescent="0.2">
      <c r="C1335" t="s">
        <v>60</v>
      </c>
      <c r="D1335" t="s">
        <v>26</v>
      </c>
      <c r="E1335" t="s">
        <v>13</v>
      </c>
      <c r="F1335" s="4">
        <v>44334</v>
      </c>
      <c r="G1335" s="5">
        <v>5285</v>
      </c>
      <c r="H1335" s="6">
        <v>24</v>
      </c>
      <c r="I1335">
        <v>441</v>
      </c>
      <c r="J1335" s="23">
        <f t="shared" si="41"/>
        <v>106.06049999999999</v>
      </c>
      <c r="K1335" s="23">
        <f t="shared" si="42"/>
        <v>5178.9395000000004</v>
      </c>
      <c r="L1335" s="23"/>
    </row>
    <row r="1336" spans="3:12" x14ac:dyDescent="0.2">
      <c r="C1336" t="s">
        <v>30</v>
      </c>
      <c r="D1336" t="s">
        <v>15</v>
      </c>
      <c r="E1336" t="s">
        <v>17</v>
      </c>
      <c r="F1336" s="4">
        <v>44334</v>
      </c>
      <c r="G1336" s="5">
        <v>1925</v>
      </c>
      <c r="H1336" s="6">
        <v>92</v>
      </c>
      <c r="I1336">
        <v>129</v>
      </c>
      <c r="J1336" s="23">
        <f t="shared" si="41"/>
        <v>784.46190000000001</v>
      </c>
      <c r="K1336" s="23">
        <f t="shared" si="42"/>
        <v>1140.5381</v>
      </c>
      <c r="L1336" s="23"/>
    </row>
    <row r="1337" spans="3:12" x14ac:dyDescent="0.2">
      <c r="C1337" t="s">
        <v>44</v>
      </c>
      <c r="D1337" t="s">
        <v>24</v>
      </c>
      <c r="E1337" t="s">
        <v>50</v>
      </c>
      <c r="F1337" s="4">
        <v>44334</v>
      </c>
      <c r="G1337" s="5">
        <v>13286</v>
      </c>
      <c r="H1337" s="6">
        <v>166</v>
      </c>
      <c r="I1337">
        <v>886</v>
      </c>
      <c r="J1337" s="23">
        <f t="shared" si="41"/>
        <v>7303.2094000000006</v>
      </c>
      <c r="K1337" s="23">
        <f t="shared" si="42"/>
        <v>5982.7905999999994</v>
      </c>
      <c r="L1337" s="23"/>
    </row>
    <row r="1338" spans="3:12" x14ac:dyDescent="0.2">
      <c r="C1338" t="s">
        <v>58</v>
      </c>
      <c r="D1338" t="s">
        <v>12</v>
      </c>
      <c r="E1338" t="s">
        <v>22</v>
      </c>
      <c r="F1338" s="4">
        <v>44334</v>
      </c>
      <c r="G1338" s="5">
        <v>1659</v>
      </c>
      <c r="H1338" s="6">
        <v>89</v>
      </c>
      <c r="I1338">
        <v>104</v>
      </c>
      <c r="J1338" s="23">
        <f t="shared" si="41"/>
        <v>72.363199999999992</v>
      </c>
      <c r="K1338" s="23">
        <f t="shared" si="42"/>
        <v>1586.6368</v>
      </c>
      <c r="L1338" s="23"/>
    </row>
    <row r="1339" spans="3:12" x14ac:dyDescent="0.2">
      <c r="C1339" t="s">
        <v>59</v>
      </c>
      <c r="D1339" t="s">
        <v>15</v>
      </c>
      <c r="E1339" t="s">
        <v>45</v>
      </c>
      <c r="F1339" s="4">
        <v>44334</v>
      </c>
      <c r="G1339" s="5">
        <v>168</v>
      </c>
      <c r="H1339" s="6">
        <v>166</v>
      </c>
      <c r="I1339">
        <v>11</v>
      </c>
      <c r="J1339" s="23">
        <f t="shared" si="41"/>
        <v>126.1568</v>
      </c>
      <c r="K1339" s="23">
        <f t="shared" si="42"/>
        <v>41.843199999999996</v>
      </c>
      <c r="L1339" s="23"/>
    </row>
    <row r="1340" spans="3:12" x14ac:dyDescent="0.2">
      <c r="C1340" t="s">
        <v>23</v>
      </c>
      <c r="D1340" t="s">
        <v>9</v>
      </c>
      <c r="E1340" t="s">
        <v>38</v>
      </c>
      <c r="F1340" s="4">
        <v>44334</v>
      </c>
      <c r="G1340" s="5">
        <v>6020</v>
      </c>
      <c r="H1340" s="6">
        <v>11</v>
      </c>
      <c r="I1340">
        <v>215</v>
      </c>
      <c r="J1340" s="23">
        <f t="shared" si="41"/>
        <v>1363.444</v>
      </c>
      <c r="K1340" s="23">
        <f t="shared" si="42"/>
        <v>4656.5560000000005</v>
      </c>
      <c r="L1340" s="23"/>
    </row>
    <row r="1341" spans="3:12" x14ac:dyDescent="0.2">
      <c r="C1341" t="s">
        <v>8</v>
      </c>
      <c r="D1341" t="s">
        <v>21</v>
      </c>
      <c r="E1341" t="s">
        <v>46</v>
      </c>
      <c r="F1341" s="4">
        <v>44334</v>
      </c>
      <c r="G1341" s="5">
        <v>2219</v>
      </c>
      <c r="H1341" s="6">
        <v>150</v>
      </c>
      <c r="I1341">
        <v>222</v>
      </c>
      <c r="J1341" s="23">
        <f t="shared" si="41"/>
        <v>353.75700000000001</v>
      </c>
      <c r="K1341" s="23">
        <f t="shared" si="42"/>
        <v>1865.2429999999999</v>
      </c>
      <c r="L1341" s="23"/>
    </row>
    <row r="1342" spans="3:12" x14ac:dyDescent="0.2">
      <c r="C1342" t="s">
        <v>60</v>
      </c>
      <c r="D1342" t="s">
        <v>15</v>
      </c>
      <c r="E1342" t="s">
        <v>31</v>
      </c>
      <c r="F1342" s="4">
        <v>44334</v>
      </c>
      <c r="G1342" s="5">
        <v>12740</v>
      </c>
      <c r="H1342" s="6">
        <v>68</v>
      </c>
      <c r="I1342">
        <v>411</v>
      </c>
      <c r="J1342" s="23">
        <f t="shared" si="41"/>
        <v>766.59720000000004</v>
      </c>
      <c r="K1342" s="23">
        <f t="shared" si="42"/>
        <v>11973.4028</v>
      </c>
      <c r="L1342" s="23"/>
    </row>
    <row r="1343" spans="3:12" x14ac:dyDescent="0.2">
      <c r="C1343" t="s">
        <v>8</v>
      </c>
      <c r="D1343" t="s">
        <v>12</v>
      </c>
      <c r="E1343" t="s">
        <v>27</v>
      </c>
      <c r="F1343" s="4">
        <v>44334</v>
      </c>
      <c r="G1343" s="5">
        <v>11018</v>
      </c>
      <c r="H1343" s="6">
        <v>69</v>
      </c>
      <c r="I1343">
        <v>441</v>
      </c>
      <c r="J1343" s="23">
        <f t="shared" si="41"/>
        <v>777.26249999999993</v>
      </c>
      <c r="K1343" s="23">
        <f t="shared" si="42"/>
        <v>10240.737499999999</v>
      </c>
      <c r="L1343" s="23"/>
    </row>
    <row r="1344" spans="3:12" x14ac:dyDescent="0.2">
      <c r="C1344" t="s">
        <v>57</v>
      </c>
      <c r="D1344" t="s">
        <v>26</v>
      </c>
      <c r="E1344" t="s">
        <v>50</v>
      </c>
      <c r="F1344" s="4">
        <v>44334</v>
      </c>
      <c r="G1344" s="5">
        <v>5040</v>
      </c>
      <c r="H1344" s="6">
        <v>144</v>
      </c>
      <c r="I1344">
        <v>336</v>
      </c>
      <c r="J1344" s="23">
        <f t="shared" si="41"/>
        <v>2769.6144000000004</v>
      </c>
      <c r="K1344" s="23">
        <f t="shared" si="42"/>
        <v>2270.3855999999996</v>
      </c>
      <c r="L1344" s="23"/>
    </row>
    <row r="1345" spans="3:12" x14ac:dyDescent="0.2">
      <c r="C1345" t="s">
        <v>11</v>
      </c>
      <c r="D1345" t="s">
        <v>21</v>
      </c>
      <c r="E1345" t="s">
        <v>51</v>
      </c>
      <c r="F1345" s="4">
        <v>44335</v>
      </c>
      <c r="G1345" s="5">
        <v>10220</v>
      </c>
      <c r="H1345" s="6">
        <v>71</v>
      </c>
      <c r="I1345">
        <v>445</v>
      </c>
      <c r="J1345" s="23">
        <f t="shared" si="41"/>
        <v>5940.0824999999995</v>
      </c>
      <c r="K1345" s="23">
        <f t="shared" si="42"/>
        <v>4279.9175000000005</v>
      </c>
      <c r="L1345" s="23"/>
    </row>
    <row r="1346" spans="3:12" x14ac:dyDescent="0.2">
      <c r="C1346" t="s">
        <v>28</v>
      </c>
      <c r="D1346" t="s">
        <v>12</v>
      </c>
      <c r="E1346" t="s">
        <v>51</v>
      </c>
      <c r="F1346" s="4">
        <v>44335</v>
      </c>
      <c r="G1346" s="5">
        <v>8995</v>
      </c>
      <c r="H1346" s="6">
        <v>238</v>
      </c>
      <c r="I1346">
        <v>450</v>
      </c>
      <c r="J1346" s="23">
        <f t="shared" si="41"/>
        <v>6006.8249999999998</v>
      </c>
      <c r="K1346" s="23">
        <f t="shared" si="42"/>
        <v>2988.1750000000002</v>
      </c>
      <c r="L1346" s="23"/>
    </row>
    <row r="1347" spans="3:12" x14ac:dyDescent="0.2">
      <c r="C1347" t="s">
        <v>52</v>
      </c>
      <c r="D1347" t="s">
        <v>24</v>
      </c>
      <c r="E1347" t="s">
        <v>40</v>
      </c>
      <c r="F1347" s="4">
        <v>44335</v>
      </c>
      <c r="G1347" s="5">
        <v>3738</v>
      </c>
      <c r="H1347" s="6">
        <v>12</v>
      </c>
      <c r="I1347">
        <v>187</v>
      </c>
      <c r="J1347" s="23">
        <f t="shared" si="41"/>
        <v>1722.0082000000002</v>
      </c>
      <c r="K1347" s="23">
        <f t="shared" si="42"/>
        <v>2015.9917999999998</v>
      </c>
      <c r="L1347" s="23"/>
    </row>
    <row r="1348" spans="3:12" x14ac:dyDescent="0.2">
      <c r="C1348" t="s">
        <v>18</v>
      </c>
      <c r="D1348" t="s">
        <v>9</v>
      </c>
      <c r="E1348" t="s">
        <v>29</v>
      </c>
      <c r="F1348" s="4">
        <v>44335</v>
      </c>
      <c r="G1348" s="5">
        <v>7749</v>
      </c>
      <c r="H1348" s="6">
        <v>186</v>
      </c>
      <c r="I1348">
        <v>259</v>
      </c>
      <c r="J1348" s="23">
        <f t="shared" si="41"/>
        <v>232.84100000000001</v>
      </c>
      <c r="K1348" s="23">
        <f t="shared" si="42"/>
        <v>7516.1589999999997</v>
      </c>
      <c r="L1348" s="23"/>
    </row>
    <row r="1349" spans="3:12" x14ac:dyDescent="0.2">
      <c r="C1349" t="s">
        <v>56</v>
      </c>
      <c r="D1349" t="s">
        <v>26</v>
      </c>
      <c r="E1349" t="s">
        <v>27</v>
      </c>
      <c r="F1349" s="4">
        <v>44335</v>
      </c>
      <c r="G1349" s="5">
        <v>868</v>
      </c>
      <c r="H1349" s="6">
        <v>351</v>
      </c>
      <c r="I1349">
        <v>33</v>
      </c>
      <c r="J1349" s="23">
        <f t="shared" si="41"/>
        <v>58.162500000000001</v>
      </c>
      <c r="K1349" s="23">
        <f t="shared" si="42"/>
        <v>809.83749999999998</v>
      </c>
      <c r="L1349" s="23"/>
    </row>
    <row r="1350" spans="3:12" x14ac:dyDescent="0.2">
      <c r="C1350" t="s">
        <v>56</v>
      </c>
      <c r="D1350" t="s">
        <v>24</v>
      </c>
      <c r="E1350" t="s">
        <v>19</v>
      </c>
      <c r="F1350" s="4">
        <v>44335</v>
      </c>
      <c r="G1350" s="5">
        <v>2338</v>
      </c>
      <c r="H1350" s="6">
        <v>183</v>
      </c>
      <c r="I1350">
        <v>74</v>
      </c>
      <c r="J1350" s="23">
        <f t="shared" si="41"/>
        <v>583.94139999999993</v>
      </c>
      <c r="K1350" s="23">
        <f t="shared" si="42"/>
        <v>1754.0586000000001</v>
      </c>
      <c r="L1350" s="23"/>
    </row>
    <row r="1351" spans="3:12" x14ac:dyDescent="0.2">
      <c r="C1351" t="s">
        <v>53</v>
      </c>
      <c r="D1351" t="s">
        <v>26</v>
      </c>
      <c r="E1351" t="s">
        <v>46</v>
      </c>
      <c r="F1351" s="4">
        <v>44335</v>
      </c>
      <c r="G1351" s="5">
        <v>12754</v>
      </c>
      <c r="H1351" s="6">
        <v>151</v>
      </c>
      <c r="I1351">
        <v>751</v>
      </c>
      <c r="J1351" s="23">
        <f t="shared" ref="J1351:J1414" si="43">_xlfn.XLOOKUP(E1351,$N$7:$N$28,$Q$7:$Q$28)*I1351</f>
        <v>1196.7184999999999</v>
      </c>
      <c r="K1351" s="23">
        <f t="shared" ref="K1351:K1414" si="44">G1351-J1351</f>
        <v>11557.281500000001</v>
      </c>
      <c r="L1351" s="23"/>
    </row>
    <row r="1352" spans="3:12" x14ac:dyDescent="0.2">
      <c r="C1352" t="s">
        <v>58</v>
      </c>
      <c r="D1352" t="s">
        <v>15</v>
      </c>
      <c r="E1352" t="s">
        <v>38</v>
      </c>
      <c r="F1352" s="4">
        <v>44335</v>
      </c>
      <c r="G1352" s="5">
        <v>15148</v>
      </c>
      <c r="H1352" s="6">
        <v>5</v>
      </c>
      <c r="I1352">
        <v>489</v>
      </c>
      <c r="J1352" s="23">
        <f t="shared" si="43"/>
        <v>3101.0423999999998</v>
      </c>
      <c r="K1352" s="23">
        <f t="shared" si="44"/>
        <v>12046.9576</v>
      </c>
      <c r="L1352" s="23"/>
    </row>
    <row r="1353" spans="3:12" x14ac:dyDescent="0.2">
      <c r="C1353" t="s">
        <v>23</v>
      </c>
      <c r="D1353" t="s">
        <v>12</v>
      </c>
      <c r="E1353" t="s">
        <v>22</v>
      </c>
      <c r="F1353" s="4">
        <v>44335</v>
      </c>
      <c r="G1353" s="5">
        <v>1666</v>
      </c>
      <c r="H1353" s="6">
        <v>12</v>
      </c>
      <c r="I1353">
        <v>98</v>
      </c>
      <c r="J1353" s="23">
        <f t="shared" si="43"/>
        <v>68.188400000000001</v>
      </c>
      <c r="K1353" s="23">
        <f t="shared" si="44"/>
        <v>1597.8116</v>
      </c>
      <c r="L1353" s="23"/>
    </row>
    <row r="1354" spans="3:12" x14ac:dyDescent="0.2">
      <c r="C1354" t="s">
        <v>56</v>
      </c>
      <c r="D1354" t="s">
        <v>12</v>
      </c>
      <c r="E1354" t="s">
        <v>17</v>
      </c>
      <c r="F1354" s="4">
        <v>44335</v>
      </c>
      <c r="G1354" s="5">
        <v>595</v>
      </c>
      <c r="H1354" s="6">
        <v>43</v>
      </c>
      <c r="I1354">
        <v>55</v>
      </c>
      <c r="J1354" s="23">
        <f t="shared" si="43"/>
        <v>334.46050000000002</v>
      </c>
      <c r="K1354" s="23">
        <f t="shared" si="44"/>
        <v>260.53949999999998</v>
      </c>
      <c r="L1354" s="23"/>
    </row>
    <row r="1355" spans="3:12" x14ac:dyDescent="0.2">
      <c r="C1355" t="s">
        <v>14</v>
      </c>
      <c r="D1355" t="s">
        <v>26</v>
      </c>
      <c r="E1355" t="s">
        <v>19</v>
      </c>
      <c r="F1355" s="4">
        <v>44335</v>
      </c>
      <c r="G1355" s="5">
        <v>10486</v>
      </c>
      <c r="H1355" s="6">
        <v>175</v>
      </c>
      <c r="I1355">
        <v>328</v>
      </c>
      <c r="J1355" s="23">
        <f t="shared" si="43"/>
        <v>2588.2808</v>
      </c>
      <c r="K1355" s="23">
        <f t="shared" si="44"/>
        <v>7897.7191999999995</v>
      </c>
      <c r="L1355" s="23"/>
    </row>
    <row r="1356" spans="3:12" x14ac:dyDescent="0.2">
      <c r="C1356" t="s">
        <v>52</v>
      </c>
      <c r="D1356" t="s">
        <v>12</v>
      </c>
      <c r="E1356" t="s">
        <v>13</v>
      </c>
      <c r="F1356" s="4">
        <v>44335</v>
      </c>
      <c r="G1356" s="5">
        <v>6860</v>
      </c>
      <c r="H1356" s="6">
        <v>132</v>
      </c>
      <c r="I1356">
        <v>490</v>
      </c>
      <c r="J1356" s="23">
        <f t="shared" si="43"/>
        <v>117.845</v>
      </c>
      <c r="K1356" s="23">
        <f t="shared" si="44"/>
        <v>6742.1549999999997</v>
      </c>
      <c r="L1356" s="23"/>
    </row>
    <row r="1357" spans="3:12" x14ac:dyDescent="0.2">
      <c r="C1357" t="s">
        <v>25</v>
      </c>
      <c r="D1357" t="s">
        <v>24</v>
      </c>
      <c r="E1357" t="s">
        <v>50</v>
      </c>
      <c r="F1357" s="4">
        <v>44335</v>
      </c>
      <c r="G1357" s="5">
        <v>9639</v>
      </c>
      <c r="H1357" s="6">
        <v>130</v>
      </c>
      <c r="I1357">
        <v>964</v>
      </c>
      <c r="J1357" s="23">
        <f t="shared" si="43"/>
        <v>7946.155600000001</v>
      </c>
      <c r="K1357" s="23">
        <f t="shared" si="44"/>
        <v>1692.844399999999</v>
      </c>
      <c r="L1357" s="23"/>
    </row>
    <row r="1358" spans="3:12" x14ac:dyDescent="0.2">
      <c r="C1358" t="s">
        <v>30</v>
      </c>
      <c r="D1358" t="s">
        <v>12</v>
      </c>
      <c r="E1358" t="s">
        <v>27</v>
      </c>
      <c r="F1358" s="4">
        <v>44335</v>
      </c>
      <c r="G1358" s="5">
        <v>4557</v>
      </c>
      <c r="H1358" s="6">
        <v>9</v>
      </c>
      <c r="I1358">
        <v>176</v>
      </c>
      <c r="J1358" s="23">
        <f t="shared" si="43"/>
        <v>310.2</v>
      </c>
      <c r="K1358" s="23">
        <f t="shared" si="44"/>
        <v>4246.8</v>
      </c>
      <c r="L1358" s="23"/>
    </row>
    <row r="1359" spans="3:12" x14ac:dyDescent="0.2">
      <c r="C1359" t="s">
        <v>20</v>
      </c>
      <c r="D1359" t="s">
        <v>21</v>
      </c>
      <c r="E1359" t="s">
        <v>55</v>
      </c>
      <c r="F1359" s="4">
        <v>44335</v>
      </c>
      <c r="G1359" s="5">
        <v>9786</v>
      </c>
      <c r="H1359" s="6">
        <v>251</v>
      </c>
      <c r="I1359">
        <v>576</v>
      </c>
      <c r="J1359" s="23">
        <f t="shared" si="43"/>
        <v>2891.4048000000003</v>
      </c>
      <c r="K1359" s="23">
        <f t="shared" si="44"/>
        <v>6894.5951999999997</v>
      </c>
      <c r="L1359" s="23"/>
    </row>
    <row r="1360" spans="3:12" x14ac:dyDescent="0.2">
      <c r="C1360" t="s">
        <v>18</v>
      </c>
      <c r="D1360" t="s">
        <v>21</v>
      </c>
      <c r="E1360" t="s">
        <v>49</v>
      </c>
      <c r="F1360" s="4">
        <v>44335</v>
      </c>
      <c r="G1360" s="5">
        <v>3948</v>
      </c>
      <c r="H1360" s="6">
        <v>137</v>
      </c>
      <c r="I1360">
        <v>359</v>
      </c>
      <c r="J1360" s="23">
        <f t="shared" si="43"/>
        <v>1005.1999999999999</v>
      </c>
      <c r="K1360" s="23">
        <f t="shared" si="44"/>
        <v>2942.8</v>
      </c>
      <c r="L1360" s="23"/>
    </row>
    <row r="1361" spans="3:12" x14ac:dyDescent="0.2">
      <c r="C1361" t="s">
        <v>54</v>
      </c>
      <c r="D1361" t="s">
        <v>24</v>
      </c>
      <c r="E1361" t="s">
        <v>13</v>
      </c>
      <c r="F1361" s="4">
        <v>44335</v>
      </c>
      <c r="G1361" s="5">
        <v>4893</v>
      </c>
      <c r="H1361" s="6">
        <v>253</v>
      </c>
      <c r="I1361">
        <v>377</v>
      </c>
      <c r="J1361" s="23">
        <f t="shared" si="43"/>
        <v>90.668499999999995</v>
      </c>
      <c r="K1361" s="23">
        <f t="shared" si="44"/>
        <v>4802.3315000000002</v>
      </c>
      <c r="L1361" s="23"/>
    </row>
    <row r="1362" spans="3:12" x14ac:dyDescent="0.2">
      <c r="C1362" t="s">
        <v>39</v>
      </c>
      <c r="D1362" t="s">
        <v>9</v>
      </c>
      <c r="E1362" t="s">
        <v>16</v>
      </c>
      <c r="F1362" s="4">
        <v>44336</v>
      </c>
      <c r="G1362" s="5">
        <v>7441</v>
      </c>
      <c r="H1362" s="6">
        <v>74</v>
      </c>
      <c r="I1362">
        <v>414</v>
      </c>
      <c r="J1362" s="23">
        <f t="shared" si="43"/>
        <v>1928.9088000000002</v>
      </c>
      <c r="K1362" s="23">
        <f t="shared" si="44"/>
        <v>5512.0911999999998</v>
      </c>
      <c r="L1362" s="23"/>
    </row>
    <row r="1363" spans="3:12" x14ac:dyDescent="0.2">
      <c r="C1363" t="s">
        <v>23</v>
      </c>
      <c r="D1363" t="s">
        <v>26</v>
      </c>
      <c r="E1363" t="s">
        <v>13</v>
      </c>
      <c r="F1363" s="4">
        <v>44336</v>
      </c>
      <c r="G1363" s="5">
        <v>9079</v>
      </c>
      <c r="H1363" s="6">
        <v>167</v>
      </c>
      <c r="I1363">
        <v>535</v>
      </c>
      <c r="J1363" s="23">
        <f t="shared" si="43"/>
        <v>128.66749999999999</v>
      </c>
      <c r="K1363" s="23">
        <f t="shared" si="44"/>
        <v>8950.3325000000004</v>
      </c>
      <c r="L1363" s="23"/>
    </row>
    <row r="1364" spans="3:12" x14ac:dyDescent="0.2">
      <c r="C1364" t="s">
        <v>30</v>
      </c>
      <c r="D1364" t="s">
        <v>26</v>
      </c>
      <c r="E1364" t="s">
        <v>38</v>
      </c>
      <c r="F1364" s="4">
        <v>44337</v>
      </c>
      <c r="G1364" s="5">
        <v>3962</v>
      </c>
      <c r="H1364" s="6">
        <v>198</v>
      </c>
      <c r="I1364">
        <v>133</v>
      </c>
      <c r="J1364" s="23">
        <f t="shared" si="43"/>
        <v>843.43279999999993</v>
      </c>
      <c r="K1364" s="23">
        <f t="shared" si="44"/>
        <v>3118.5672</v>
      </c>
      <c r="L1364" s="23"/>
    </row>
    <row r="1365" spans="3:12" x14ac:dyDescent="0.2">
      <c r="C1365" t="s">
        <v>25</v>
      </c>
      <c r="D1365" t="s">
        <v>21</v>
      </c>
      <c r="E1365" t="s">
        <v>16</v>
      </c>
      <c r="F1365" s="4">
        <v>44337</v>
      </c>
      <c r="G1365" s="5">
        <v>6111</v>
      </c>
      <c r="H1365" s="6">
        <v>57</v>
      </c>
      <c r="I1365">
        <v>382</v>
      </c>
      <c r="J1365" s="23">
        <f t="shared" si="43"/>
        <v>1779.8144</v>
      </c>
      <c r="K1365" s="23">
        <f t="shared" si="44"/>
        <v>4331.1855999999998</v>
      </c>
      <c r="L1365" s="23"/>
    </row>
    <row r="1366" spans="3:12" x14ac:dyDescent="0.2">
      <c r="C1366" t="s">
        <v>8</v>
      </c>
      <c r="D1366" t="s">
        <v>15</v>
      </c>
      <c r="E1366" t="s">
        <v>42</v>
      </c>
      <c r="F1366" s="4">
        <v>44337</v>
      </c>
      <c r="G1366" s="5">
        <v>1414</v>
      </c>
      <c r="H1366" s="6">
        <v>122</v>
      </c>
      <c r="I1366">
        <v>49</v>
      </c>
      <c r="J1366" s="23">
        <f t="shared" si="43"/>
        <v>121.39259999999999</v>
      </c>
      <c r="K1366" s="23">
        <f t="shared" si="44"/>
        <v>1292.6074000000001</v>
      </c>
      <c r="L1366" s="23"/>
    </row>
    <row r="1367" spans="3:12" x14ac:dyDescent="0.2">
      <c r="C1367" t="s">
        <v>11</v>
      </c>
      <c r="D1367" t="s">
        <v>12</v>
      </c>
      <c r="E1367" t="s">
        <v>46</v>
      </c>
      <c r="F1367" s="4">
        <v>44337</v>
      </c>
      <c r="G1367" s="5">
        <v>812</v>
      </c>
      <c r="H1367" s="6">
        <v>20</v>
      </c>
      <c r="I1367">
        <v>51</v>
      </c>
      <c r="J1367" s="23">
        <f t="shared" si="43"/>
        <v>81.268499999999989</v>
      </c>
      <c r="K1367" s="23">
        <f t="shared" si="44"/>
        <v>730.73149999999998</v>
      </c>
      <c r="L1367" s="23"/>
    </row>
    <row r="1368" spans="3:12" x14ac:dyDescent="0.2">
      <c r="C1368" t="s">
        <v>39</v>
      </c>
      <c r="D1368" t="s">
        <v>26</v>
      </c>
      <c r="E1368" t="s">
        <v>16</v>
      </c>
      <c r="F1368" s="4">
        <v>44337</v>
      </c>
      <c r="G1368" s="5">
        <v>7084</v>
      </c>
      <c r="H1368" s="6">
        <v>4</v>
      </c>
      <c r="I1368">
        <v>394</v>
      </c>
      <c r="J1368" s="23">
        <f t="shared" si="43"/>
        <v>1835.7248000000002</v>
      </c>
      <c r="K1368" s="23">
        <f t="shared" si="44"/>
        <v>5248.2752</v>
      </c>
      <c r="L1368" s="23"/>
    </row>
    <row r="1369" spans="3:12" x14ac:dyDescent="0.2">
      <c r="C1369" t="s">
        <v>48</v>
      </c>
      <c r="D1369" t="s">
        <v>26</v>
      </c>
      <c r="E1369" t="s">
        <v>19</v>
      </c>
      <c r="F1369" s="4">
        <v>44337</v>
      </c>
      <c r="G1369" s="5">
        <v>18942</v>
      </c>
      <c r="H1369" s="6">
        <v>357</v>
      </c>
      <c r="I1369">
        <v>702</v>
      </c>
      <c r="J1369" s="23">
        <f t="shared" si="43"/>
        <v>5539.5522000000001</v>
      </c>
      <c r="K1369" s="23">
        <f t="shared" si="44"/>
        <v>13402.4478</v>
      </c>
      <c r="L1369" s="23"/>
    </row>
    <row r="1370" spans="3:12" x14ac:dyDescent="0.2">
      <c r="C1370" t="s">
        <v>30</v>
      </c>
      <c r="D1370" t="s">
        <v>9</v>
      </c>
      <c r="E1370" t="s">
        <v>35</v>
      </c>
      <c r="F1370" s="4">
        <v>44337</v>
      </c>
      <c r="G1370" s="5">
        <v>7154</v>
      </c>
      <c r="H1370" s="6">
        <v>124</v>
      </c>
      <c r="I1370">
        <v>421</v>
      </c>
      <c r="J1370" s="23">
        <f t="shared" si="43"/>
        <v>953.81759999999997</v>
      </c>
      <c r="K1370" s="23">
        <f t="shared" si="44"/>
        <v>6200.1823999999997</v>
      </c>
      <c r="L1370" s="23"/>
    </row>
    <row r="1371" spans="3:12" x14ac:dyDescent="0.2">
      <c r="C1371" t="s">
        <v>48</v>
      </c>
      <c r="D1371" t="s">
        <v>21</v>
      </c>
      <c r="E1371" t="s">
        <v>49</v>
      </c>
      <c r="F1371" s="4">
        <v>44337</v>
      </c>
      <c r="G1371" s="5">
        <v>1225</v>
      </c>
      <c r="H1371" s="6">
        <v>131</v>
      </c>
      <c r="I1371">
        <v>103</v>
      </c>
      <c r="J1371" s="23">
        <f t="shared" si="43"/>
        <v>288.39999999999998</v>
      </c>
      <c r="K1371" s="23">
        <f t="shared" si="44"/>
        <v>936.6</v>
      </c>
      <c r="L1371" s="23"/>
    </row>
    <row r="1372" spans="3:12" x14ac:dyDescent="0.2">
      <c r="C1372" t="s">
        <v>44</v>
      </c>
      <c r="D1372" t="s">
        <v>9</v>
      </c>
      <c r="E1372" t="s">
        <v>17</v>
      </c>
      <c r="F1372" s="4">
        <v>44337</v>
      </c>
      <c r="G1372" s="5">
        <v>8211</v>
      </c>
      <c r="H1372" s="6">
        <v>136</v>
      </c>
      <c r="I1372">
        <v>747</v>
      </c>
      <c r="J1372" s="23">
        <f t="shared" si="43"/>
        <v>4542.5816999999997</v>
      </c>
      <c r="K1372" s="23">
        <f t="shared" si="44"/>
        <v>3668.4183000000003</v>
      </c>
      <c r="L1372" s="23"/>
    </row>
    <row r="1373" spans="3:12" x14ac:dyDescent="0.2">
      <c r="C1373" t="s">
        <v>56</v>
      </c>
      <c r="D1373" t="s">
        <v>26</v>
      </c>
      <c r="E1373" t="s">
        <v>35</v>
      </c>
      <c r="F1373" s="4">
        <v>44337</v>
      </c>
      <c r="G1373" s="5">
        <v>10465</v>
      </c>
      <c r="H1373" s="6">
        <v>185</v>
      </c>
      <c r="I1373">
        <v>524</v>
      </c>
      <c r="J1373" s="23">
        <f t="shared" si="43"/>
        <v>1187.1744000000001</v>
      </c>
      <c r="K1373" s="23">
        <f t="shared" si="44"/>
        <v>9277.8256000000001</v>
      </c>
      <c r="L1373" s="23"/>
    </row>
    <row r="1374" spans="3:12" x14ac:dyDescent="0.2">
      <c r="C1374" t="s">
        <v>58</v>
      </c>
      <c r="D1374" t="s">
        <v>15</v>
      </c>
      <c r="E1374" t="s">
        <v>46</v>
      </c>
      <c r="F1374" s="4">
        <v>44337</v>
      </c>
      <c r="G1374" s="5">
        <v>6181</v>
      </c>
      <c r="H1374" s="6">
        <v>334</v>
      </c>
      <c r="I1374">
        <v>619</v>
      </c>
      <c r="J1374" s="23">
        <f t="shared" si="43"/>
        <v>986.37649999999996</v>
      </c>
      <c r="K1374" s="23">
        <f t="shared" si="44"/>
        <v>5194.6234999999997</v>
      </c>
      <c r="L1374" s="23"/>
    </row>
    <row r="1375" spans="3:12" x14ac:dyDescent="0.2">
      <c r="C1375" t="s">
        <v>56</v>
      </c>
      <c r="D1375" t="s">
        <v>15</v>
      </c>
      <c r="E1375" t="s">
        <v>49</v>
      </c>
      <c r="F1375" s="4">
        <v>44337</v>
      </c>
      <c r="G1375" s="5">
        <v>2695</v>
      </c>
      <c r="H1375" s="6">
        <v>232</v>
      </c>
      <c r="I1375">
        <v>193</v>
      </c>
      <c r="J1375" s="23">
        <f t="shared" si="43"/>
        <v>540.4</v>
      </c>
      <c r="K1375" s="23">
        <f t="shared" si="44"/>
        <v>2154.6</v>
      </c>
      <c r="L1375" s="23"/>
    </row>
    <row r="1376" spans="3:12" x14ac:dyDescent="0.2">
      <c r="C1376" t="s">
        <v>30</v>
      </c>
      <c r="D1376" t="s">
        <v>21</v>
      </c>
      <c r="E1376" t="s">
        <v>36</v>
      </c>
      <c r="F1376" s="4">
        <v>44337</v>
      </c>
      <c r="G1376" s="5">
        <v>17451</v>
      </c>
      <c r="H1376" s="6">
        <v>135</v>
      </c>
      <c r="I1376">
        <v>2909</v>
      </c>
      <c r="J1376" s="23">
        <f t="shared" si="43"/>
        <v>25561.383000000002</v>
      </c>
      <c r="K1376" s="23">
        <f t="shared" si="44"/>
        <v>-8110.3830000000016</v>
      </c>
      <c r="L1376" s="23"/>
    </row>
    <row r="1377" spans="3:12" x14ac:dyDescent="0.2">
      <c r="C1377" t="s">
        <v>41</v>
      </c>
      <c r="D1377" t="s">
        <v>24</v>
      </c>
      <c r="E1377" t="s">
        <v>37</v>
      </c>
      <c r="F1377" s="4">
        <v>44337</v>
      </c>
      <c r="G1377" s="5">
        <v>6790</v>
      </c>
      <c r="H1377" s="6">
        <v>131</v>
      </c>
      <c r="I1377">
        <v>425</v>
      </c>
      <c r="J1377" s="23">
        <f t="shared" si="43"/>
        <v>1198.2875000000001</v>
      </c>
      <c r="K1377" s="23">
        <f t="shared" si="44"/>
        <v>5591.7124999999996</v>
      </c>
      <c r="L1377" s="23"/>
    </row>
    <row r="1378" spans="3:12" x14ac:dyDescent="0.2">
      <c r="C1378" t="s">
        <v>25</v>
      </c>
      <c r="D1378" t="s">
        <v>26</v>
      </c>
      <c r="E1378" t="s">
        <v>40</v>
      </c>
      <c r="F1378" s="4">
        <v>44340</v>
      </c>
      <c r="G1378" s="5">
        <v>9226</v>
      </c>
      <c r="H1378" s="6">
        <v>541</v>
      </c>
      <c r="I1378">
        <v>330</v>
      </c>
      <c r="J1378" s="23">
        <f t="shared" si="43"/>
        <v>3038.8380000000002</v>
      </c>
      <c r="K1378" s="23">
        <f t="shared" si="44"/>
        <v>6187.1620000000003</v>
      </c>
      <c r="L1378" s="23"/>
    </row>
    <row r="1379" spans="3:12" x14ac:dyDescent="0.2">
      <c r="C1379" t="s">
        <v>23</v>
      </c>
      <c r="D1379" t="s">
        <v>15</v>
      </c>
      <c r="E1379" t="s">
        <v>13</v>
      </c>
      <c r="F1379" s="4">
        <v>44340</v>
      </c>
      <c r="G1379" s="5">
        <v>9884</v>
      </c>
      <c r="H1379" s="6">
        <v>104</v>
      </c>
      <c r="I1379">
        <v>899</v>
      </c>
      <c r="J1379" s="23">
        <f t="shared" si="43"/>
        <v>216.20949999999999</v>
      </c>
      <c r="K1379" s="23">
        <f t="shared" si="44"/>
        <v>9667.7904999999992</v>
      </c>
      <c r="L1379" s="23"/>
    </row>
    <row r="1380" spans="3:12" x14ac:dyDescent="0.2">
      <c r="C1380" t="s">
        <v>28</v>
      </c>
      <c r="D1380" t="s">
        <v>24</v>
      </c>
      <c r="E1380" t="s">
        <v>55</v>
      </c>
      <c r="F1380" s="4">
        <v>44340</v>
      </c>
      <c r="G1380" s="5">
        <v>2821</v>
      </c>
      <c r="H1380" s="6">
        <v>70</v>
      </c>
      <c r="I1380">
        <v>202</v>
      </c>
      <c r="J1380" s="23">
        <f t="shared" si="43"/>
        <v>1013.9996</v>
      </c>
      <c r="K1380" s="23">
        <f t="shared" si="44"/>
        <v>1807.0003999999999</v>
      </c>
      <c r="L1380" s="23"/>
    </row>
    <row r="1381" spans="3:12" x14ac:dyDescent="0.2">
      <c r="C1381" t="s">
        <v>57</v>
      </c>
      <c r="D1381" t="s">
        <v>9</v>
      </c>
      <c r="E1381" t="s">
        <v>17</v>
      </c>
      <c r="F1381" s="4">
        <v>44340</v>
      </c>
      <c r="G1381" s="5">
        <v>665</v>
      </c>
      <c r="H1381" s="6">
        <v>243</v>
      </c>
      <c r="I1381">
        <v>84</v>
      </c>
      <c r="J1381" s="23">
        <f t="shared" si="43"/>
        <v>510.81240000000003</v>
      </c>
      <c r="K1381" s="23">
        <f t="shared" si="44"/>
        <v>154.18759999999997</v>
      </c>
      <c r="L1381" s="23"/>
    </row>
    <row r="1382" spans="3:12" x14ac:dyDescent="0.2">
      <c r="C1382" t="s">
        <v>14</v>
      </c>
      <c r="D1382" t="s">
        <v>15</v>
      </c>
      <c r="E1382" t="s">
        <v>50</v>
      </c>
      <c r="F1382" s="4">
        <v>44340</v>
      </c>
      <c r="G1382" s="5">
        <v>8526</v>
      </c>
      <c r="H1382" s="6">
        <v>209</v>
      </c>
      <c r="I1382">
        <v>609</v>
      </c>
      <c r="J1382" s="23">
        <f t="shared" si="43"/>
        <v>5019.9261000000006</v>
      </c>
      <c r="K1382" s="23">
        <f t="shared" si="44"/>
        <v>3506.0738999999994</v>
      </c>
      <c r="L1382" s="23"/>
    </row>
    <row r="1383" spans="3:12" x14ac:dyDescent="0.2">
      <c r="C1383" t="s">
        <v>59</v>
      </c>
      <c r="D1383" t="s">
        <v>24</v>
      </c>
      <c r="E1383" t="s">
        <v>50</v>
      </c>
      <c r="F1383" s="4">
        <v>44340</v>
      </c>
      <c r="G1383" s="5">
        <v>9436</v>
      </c>
      <c r="H1383" s="6">
        <v>247</v>
      </c>
      <c r="I1383">
        <v>787</v>
      </c>
      <c r="J1383" s="23">
        <f t="shared" si="43"/>
        <v>6487.1623000000009</v>
      </c>
      <c r="K1383" s="23">
        <f t="shared" si="44"/>
        <v>2948.8376999999991</v>
      </c>
      <c r="L1383" s="23"/>
    </row>
    <row r="1384" spans="3:12" x14ac:dyDescent="0.2">
      <c r="C1384" t="s">
        <v>60</v>
      </c>
      <c r="D1384" t="s">
        <v>15</v>
      </c>
      <c r="E1384" t="s">
        <v>40</v>
      </c>
      <c r="F1384" s="4">
        <v>44340</v>
      </c>
      <c r="G1384" s="5">
        <v>217</v>
      </c>
      <c r="H1384" s="6">
        <v>81</v>
      </c>
      <c r="I1384">
        <v>11</v>
      </c>
      <c r="J1384" s="23">
        <f t="shared" si="43"/>
        <v>101.2946</v>
      </c>
      <c r="K1384" s="23">
        <f t="shared" si="44"/>
        <v>115.7054</v>
      </c>
      <c r="L1384" s="23"/>
    </row>
    <row r="1385" spans="3:12" x14ac:dyDescent="0.2">
      <c r="C1385" t="s">
        <v>53</v>
      </c>
      <c r="D1385" t="s">
        <v>9</v>
      </c>
      <c r="E1385" t="s">
        <v>49</v>
      </c>
      <c r="F1385" s="4">
        <v>44340</v>
      </c>
      <c r="G1385" s="5">
        <v>4865</v>
      </c>
      <c r="H1385" s="6">
        <v>46</v>
      </c>
      <c r="I1385">
        <v>487</v>
      </c>
      <c r="J1385" s="23">
        <f t="shared" si="43"/>
        <v>1363.6</v>
      </c>
      <c r="K1385" s="23">
        <f t="shared" si="44"/>
        <v>3501.4</v>
      </c>
      <c r="L1385" s="23"/>
    </row>
    <row r="1386" spans="3:12" x14ac:dyDescent="0.2">
      <c r="C1386" t="s">
        <v>23</v>
      </c>
      <c r="D1386" t="s">
        <v>9</v>
      </c>
      <c r="E1386" t="s">
        <v>35</v>
      </c>
      <c r="F1386" s="4">
        <v>44340</v>
      </c>
      <c r="G1386" s="5">
        <v>10451</v>
      </c>
      <c r="H1386" s="6">
        <v>105</v>
      </c>
      <c r="I1386">
        <v>551</v>
      </c>
      <c r="J1386" s="23">
        <f t="shared" si="43"/>
        <v>1248.3456000000001</v>
      </c>
      <c r="K1386" s="23">
        <f t="shared" si="44"/>
        <v>9202.6543999999994</v>
      </c>
      <c r="L1386" s="23"/>
    </row>
    <row r="1387" spans="3:12" x14ac:dyDescent="0.2">
      <c r="C1387" t="s">
        <v>30</v>
      </c>
      <c r="D1387" t="s">
        <v>12</v>
      </c>
      <c r="E1387" t="s">
        <v>31</v>
      </c>
      <c r="F1387" s="4">
        <v>44340</v>
      </c>
      <c r="G1387" s="5">
        <v>9093</v>
      </c>
      <c r="H1387" s="6">
        <v>28</v>
      </c>
      <c r="I1387">
        <v>304</v>
      </c>
      <c r="J1387" s="23">
        <f t="shared" si="43"/>
        <v>567.02080000000001</v>
      </c>
      <c r="K1387" s="23">
        <f t="shared" si="44"/>
        <v>8525.9791999999998</v>
      </c>
      <c r="L1387" s="23"/>
    </row>
    <row r="1388" spans="3:12" x14ac:dyDescent="0.2">
      <c r="C1388" t="s">
        <v>60</v>
      </c>
      <c r="D1388" t="s">
        <v>26</v>
      </c>
      <c r="E1388" t="s">
        <v>49</v>
      </c>
      <c r="F1388" s="4">
        <v>44340</v>
      </c>
      <c r="G1388" s="5">
        <v>1638</v>
      </c>
      <c r="H1388" s="6">
        <v>282</v>
      </c>
      <c r="I1388">
        <v>103</v>
      </c>
      <c r="J1388" s="23">
        <f t="shared" si="43"/>
        <v>288.39999999999998</v>
      </c>
      <c r="K1388" s="23">
        <f t="shared" si="44"/>
        <v>1349.6</v>
      </c>
      <c r="L1388" s="23"/>
    </row>
    <row r="1389" spans="3:12" x14ac:dyDescent="0.2">
      <c r="C1389" t="s">
        <v>11</v>
      </c>
      <c r="D1389" t="s">
        <v>12</v>
      </c>
      <c r="E1389" t="s">
        <v>31</v>
      </c>
      <c r="F1389" s="4">
        <v>44340</v>
      </c>
      <c r="G1389" s="5">
        <v>8610</v>
      </c>
      <c r="H1389" s="6">
        <v>47</v>
      </c>
      <c r="I1389">
        <v>278</v>
      </c>
      <c r="J1389" s="23">
        <f t="shared" si="43"/>
        <v>518.52559999999994</v>
      </c>
      <c r="K1389" s="23">
        <f t="shared" si="44"/>
        <v>8091.4744000000001</v>
      </c>
      <c r="L1389" s="23"/>
    </row>
    <row r="1390" spans="3:12" x14ac:dyDescent="0.2">
      <c r="C1390" t="s">
        <v>8</v>
      </c>
      <c r="D1390" t="s">
        <v>12</v>
      </c>
      <c r="E1390" t="s">
        <v>37</v>
      </c>
      <c r="F1390" s="4">
        <v>44340</v>
      </c>
      <c r="G1390" s="5">
        <v>1351</v>
      </c>
      <c r="H1390" s="6">
        <v>58</v>
      </c>
      <c r="I1390">
        <v>72</v>
      </c>
      <c r="J1390" s="23">
        <f t="shared" si="43"/>
        <v>203.00400000000002</v>
      </c>
      <c r="K1390" s="23">
        <f t="shared" si="44"/>
        <v>1147.9960000000001</v>
      </c>
      <c r="L1390" s="23"/>
    </row>
    <row r="1391" spans="3:12" x14ac:dyDescent="0.2">
      <c r="C1391" t="s">
        <v>58</v>
      </c>
      <c r="D1391" t="s">
        <v>21</v>
      </c>
      <c r="E1391" t="s">
        <v>51</v>
      </c>
      <c r="F1391" s="4">
        <v>44340</v>
      </c>
      <c r="G1391" s="5">
        <v>11102</v>
      </c>
      <c r="H1391" s="6">
        <v>50</v>
      </c>
      <c r="I1391">
        <v>505</v>
      </c>
      <c r="J1391" s="23">
        <f t="shared" si="43"/>
        <v>6740.9924999999994</v>
      </c>
      <c r="K1391" s="23">
        <f t="shared" si="44"/>
        <v>4361.0075000000006</v>
      </c>
      <c r="L1391" s="23"/>
    </row>
    <row r="1392" spans="3:12" x14ac:dyDescent="0.2">
      <c r="C1392" t="s">
        <v>52</v>
      </c>
      <c r="D1392" t="s">
        <v>21</v>
      </c>
      <c r="E1392" t="s">
        <v>50</v>
      </c>
      <c r="F1392" s="4">
        <v>44340</v>
      </c>
      <c r="G1392" s="5">
        <v>4711</v>
      </c>
      <c r="H1392" s="6">
        <v>29</v>
      </c>
      <c r="I1392">
        <v>429</v>
      </c>
      <c r="J1392" s="23">
        <f t="shared" si="43"/>
        <v>3536.2041000000004</v>
      </c>
      <c r="K1392" s="23">
        <f t="shared" si="44"/>
        <v>1174.7958999999996</v>
      </c>
      <c r="L1392" s="23"/>
    </row>
    <row r="1393" spans="3:12" x14ac:dyDescent="0.2">
      <c r="C1393" t="s">
        <v>30</v>
      </c>
      <c r="D1393" t="s">
        <v>26</v>
      </c>
      <c r="E1393" t="s">
        <v>22</v>
      </c>
      <c r="F1393" s="4">
        <v>44340</v>
      </c>
      <c r="G1393" s="5">
        <v>903</v>
      </c>
      <c r="H1393" s="6">
        <v>49</v>
      </c>
      <c r="I1393">
        <v>43</v>
      </c>
      <c r="J1393" s="23">
        <f t="shared" si="43"/>
        <v>29.9194</v>
      </c>
      <c r="K1393" s="23">
        <f t="shared" si="44"/>
        <v>873.0806</v>
      </c>
      <c r="L1393" s="23"/>
    </row>
    <row r="1394" spans="3:12" x14ac:dyDescent="0.2">
      <c r="C1394" t="s">
        <v>30</v>
      </c>
      <c r="D1394" t="s">
        <v>12</v>
      </c>
      <c r="E1394" t="s">
        <v>35</v>
      </c>
      <c r="F1394" s="4">
        <v>44340</v>
      </c>
      <c r="G1394" s="5">
        <v>1295</v>
      </c>
      <c r="H1394" s="6">
        <v>112</v>
      </c>
      <c r="I1394">
        <v>81</v>
      </c>
      <c r="J1394" s="23">
        <f t="shared" si="43"/>
        <v>183.5136</v>
      </c>
      <c r="K1394" s="23">
        <f t="shared" si="44"/>
        <v>1111.4864</v>
      </c>
      <c r="L1394" s="23"/>
    </row>
    <row r="1395" spans="3:12" x14ac:dyDescent="0.2">
      <c r="C1395" t="s">
        <v>59</v>
      </c>
      <c r="D1395" t="s">
        <v>24</v>
      </c>
      <c r="E1395" t="s">
        <v>38</v>
      </c>
      <c r="F1395" s="4">
        <v>44340</v>
      </c>
      <c r="G1395" s="5">
        <v>14574</v>
      </c>
      <c r="H1395" s="6">
        <v>118</v>
      </c>
      <c r="I1395">
        <v>561</v>
      </c>
      <c r="J1395" s="23">
        <f t="shared" si="43"/>
        <v>3557.6376</v>
      </c>
      <c r="K1395" s="23">
        <f t="shared" si="44"/>
        <v>11016.3624</v>
      </c>
      <c r="L1395" s="23"/>
    </row>
    <row r="1396" spans="3:12" x14ac:dyDescent="0.2">
      <c r="C1396" t="s">
        <v>14</v>
      </c>
      <c r="D1396" t="s">
        <v>21</v>
      </c>
      <c r="E1396" t="s">
        <v>17</v>
      </c>
      <c r="F1396" s="4">
        <v>44340</v>
      </c>
      <c r="G1396" s="5">
        <v>3318</v>
      </c>
      <c r="H1396" s="6">
        <v>34</v>
      </c>
      <c r="I1396">
        <v>277</v>
      </c>
      <c r="J1396" s="23">
        <f t="shared" si="43"/>
        <v>1684.4647</v>
      </c>
      <c r="K1396" s="23">
        <f t="shared" si="44"/>
        <v>1633.5353</v>
      </c>
      <c r="L1396" s="23"/>
    </row>
    <row r="1397" spans="3:12" x14ac:dyDescent="0.2">
      <c r="C1397" t="s">
        <v>23</v>
      </c>
      <c r="D1397" t="s">
        <v>12</v>
      </c>
      <c r="E1397" t="s">
        <v>46</v>
      </c>
      <c r="F1397" s="4">
        <v>44340</v>
      </c>
      <c r="G1397" s="5">
        <v>3262</v>
      </c>
      <c r="H1397" s="6">
        <v>487</v>
      </c>
      <c r="I1397">
        <v>297</v>
      </c>
      <c r="J1397" s="23">
        <f t="shared" si="43"/>
        <v>473.26949999999999</v>
      </c>
      <c r="K1397" s="23">
        <f t="shared" si="44"/>
        <v>2788.7305000000001</v>
      </c>
      <c r="L1397" s="23"/>
    </row>
    <row r="1398" spans="3:12" x14ac:dyDescent="0.2">
      <c r="C1398" t="s">
        <v>11</v>
      </c>
      <c r="D1398" t="s">
        <v>15</v>
      </c>
      <c r="E1398" t="s">
        <v>35</v>
      </c>
      <c r="F1398" s="4">
        <v>44340</v>
      </c>
      <c r="G1398" s="5">
        <v>1036</v>
      </c>
      <c r="H1398" s="6">
        <v>59</v>
      </c>
      <c r="I1398">
        <v>55</v>
      </c>
      <c r="J1398" s="23">
        <f t="shared" si="43"/>
        <v>124.608</v>
      </c>
      <c r="K1398" s="23">
        <f t="shared" si="44"/>
        <v>911.39200000000005</v>
      </c>
      <c r="L1398" s="23"/>
    </row>
    <row r="1399" spans="3:12" x14ac:dyDescent="0.2">
      <c r="C1399" t="s">
        <v>14</v>
      </c>
      <c r="D1399" t="s">
        <v>21</v>
      </c>
      <c r="E1399" t="s">
        <v>10</v>
      </c>
      <c r="F1399" s="4">
        <v>44340</v>
      </c>
      <c r="G1399" s="5">
        <v>5285</v>
      </c>
      <c r="H1399" s="6">
        <v>213</v>
      </c>
      <c r="I1399">
        <v>378</v>
      </c>
      <c r="J1399" s="23">
        <f t="shared" si="43"/>
        <v>2305.1574000000001</v>
      </c>
      <c r="K1399" s="23">
        <f t="shared" si="44"/>
        <v>2979.8425999999999</v>
      </c>
      <c r="L1399" s="23"/>
    </row>
    <row r="1400" spans="3:12" x14ac:dyDescent="0.2">
      <c r="C1400" t="s">
        <v>33</v>
      </c>
      <c r="D1400" t="s">
        <v>15</v>
      </c>
      <c r="E1400" t="s">
        <v>49</v>
      </c>
      <c r="F1400" s="4">
        <v>44340</v>
      </c>
      <c r="G1400" s="5">
        <v>2667</v>
      </c>
      <c r="H1400" s="6">
        <v>428</v>
      </c>
      <c r="I1400">
        <v>267</v>
      </c>
      <c r="J1400" s="23">
        <f t="shared" si="43"/>
        <v>747.59999999999991</v>
      </c>
      <c r="K1400" s="23">
        <f t="shared" si="44"/>
        <v>1919.4</v>
      </c>
      <c r="L1400" s="23"/>
    </row>
    <row r="1401" spans="3:12" x14ac:dyDescent="0.2">
      <c r="C1401" t="s">
        <v>59</v>
      </c>
      <c r="D1401" t="s">
        <v>15</v>
      </c>
      <c r="E1401" t="s">
        <v>43</v>
      </c>
      <c r="F1401" s="4">
        <v>44340</v>
      </c>
      <c r="G1401" s="5">
        <v>6097</v>
      </c>
      <c r="H1401" s="6">
        <v>84</v>
      </c>
      <c r="I1401">
        <v>244</v>
      </c>
      <c r="J1401" s="23">
        <f t="shared" si="43"/>
        <v>1148.386</v>
      </c>
      <c r="K1401" s="23">
        <f t="shared" si="44"/>
        <v>4948.6139999999996</v>
      </c>
      <c r="L1401" s="23"/>
    </row>
    <row r="1402" spans="3:12" x14ac:dyDescent="0.2">
      <c r="C1402" t="s">
        <v>57</v>
      </c>
      <c r="D1402" t="s">
        <v>15</v>
      </c>
      <c r="E1402" t="s">
        <v>49</v>
      </c>
      <c r="F1402" s="4">
        <v>44340</v>
      </c>
      <c r="G1402" s="5">
        <v>11550</v>
      </c>
      <c r="H1402" s="6">
        <v>93</v>
      </c>
      <c r="I1402">
        <v>770</v>
      </c>
      <c r="J1402" s="23">
        <f t="shared" si="43"/>
        <v>2156</v>
      </c>
      <c r="K1402" s="23">
        <f t="shared" si="44"/>
        <v>9394</v>
      </c>
      <c r="L1402" s="23"/>
    </row>
    <row r="1403" spans="3:12" x14ac:dyDescent="0.2">
      <c r="C1403" t="s">
        <v>44</v>
      </c>
      <c r="D1403" t="s">
        <v>15</v>
      </c>
      <c r="E1403" t="s">
        <v>36</v>
      </c>
      <c r="F1403" s="4">
        <v>44340</v>
      </c>
      <c r="G1403" s="5">
        <v>1589</v>
      </c>
      <c r="H1403" s="6">
        <v>62</v>
      </c>
      <c r="I1403">
        <v>159</v>
      </c>
      <c r="J1403" s="23">
        <f t="shared" si="43"/>
        <v>1397.133</v>
      </c>
      <c r="K1403" s="23">
        <f t="shared" si="44"/>
        <v>191.86699999999996</v>
      </c>
      <c r="L1403" s="23"/>
    </row>
    <row r="1404" spans="3:12" x14ac:dyDescent="0.2">
      <c r="C1404" t="s">
        <v>30</v>
      </c>
      <c r="D1404" t="s">
        <v>15</v>
      </c>
      <c r="E1404" t="s">
        <v>13</v>
      </c>
      <c r="F1404" s="4">
        <v>44341</v>
      </c>
      <c r="G1404" s="5">
        <v>4375</v>
      </c>
      <c r="H1404" s="6">
        <v>11</v>
      </c>
      <c r="I1404">
        <v>274</v>
      </c>
      <c r="J1404" s="23">
        <f t="shared" si="43"/>
        <v>65.896999999999991</v>
      </c>
      <c r="K1404" s="23">
        <f t="shared" si="44"/>
        <v>4309.1030000000001</v>
      </c>
      <c r="L1404" s="23"/>
    </row>
    <row r="1405" spans="3:12" x14ac:dyDescent="0.2">
      <c r="C1405" t="s">
        <v>14</v>
      </c>
      <c r="D1405" t="s">
        <v>12</v>
      </c>
      <c r="E1405" t="s">
        <v>46</v>
      </c>
      <c r="F1405" s="4">
        <v>44341</v>
      </c>
      <c r="G1405" s="5">
        <v>7966</v>
      </c>
      <c r="H1405" s="6">
        <v>123</v>
      </c>
      <c r="I1405">
        <v>725</v>
      </c>
      <c r="J1405" s="23">
        <f t="shared" si="43"/>
        <v>1155.2874999999999</v>
      </c>
      <c r="K1405" s="23">
        <f t="shared" si="44"/>
        <v>6810.7124999999996</v>
      </c>
      <c r="L1405" s="23"/>
    </row>
    <row r="1406" spans="3:12" x14ac:dyDescent="0.2">
      <c r="C1406" t="s">
        <v>28</v>
      </c>
      <c r="D1406" t="s">
        <v>21</v>
      </c>
      <c r="E1406" t="s">
        <v>51</v>
      </c>
      <c r="F1406" s="4">
        <v>44341</v>
      </c>
      <c r="G1406" s="5">
        <v>10829</v>
      </c>
      <c r="H1406" s="6">
        <v>86</v>
      </c>
      <c r="I1406">
        <v>516</v>
      </c>
      <c r="J1406" s="23">
        <f t="shared" si="43"/>
        <v>6887.826</v>
      </c>
      <c r="K1406" s="23">
        <f t="shared" si="44"/>
        <v>3941.174</v>
      </c>
      <c r="L1406" s="23"/>
    </row>
    <row r="1407" spans="3:12" x14ac:dyDescent="0.2">
      <c r="C1407" t="s">
        <v>39</v>
      </c>
      <c r="D1407" t="s">
        <v>15</v>
      </c>
      <c r="E1407" t="s">
        <v>49</v>
      </c>
      <c r="F1407" s="4">
        <v>44341</v>
      </c>
      <c r="G1407" s="5">
        <v>22652</v>
      </c>
      <c r="H1407" s="6">
        <v>46</v>
      </c>
      <c r="I1407">
        <v>2060</v>
      </c>
      <c r="J1407" s="23">
        <f t="shared" si="43"/>
        <v>5768</v>
      </c>
      <c r="K1407" s="23">
        <f t="shared" si="44"/>
        <v>16884</v>
      </c>
      <c r="L1407" s="23"/>
    </row>
    <row r="1408" spans="3:12" x14ac:dyDescent="0.2">
      <c r="C1408" t="s">
        <v>14</v>
      </c>
      <c r="D1408" t="s">
        <v>9</v>
      </c>
      <c r="E1408" t="s">
        <v>27</v>
      </c>
      <c r="F1408" s="4">
        <v>44341</v>
      </c>
      <c r="G1408" s="5">
        <v>5257</v>
      </c>
      <c r="H1408" s="6">
        <v>95</v>
      </c>
      <c r="I1408">
        <v>182</v>
      </c>
      <c r="J1408" s="23">
        <f t="shared" si="43"/>
        <v>320.77499999999998</v>
      </c>
      <c r="K1408" s="23">
        <f t="shared" si="44"/>
        <v>4936.2250000000004</v>
      </c>
      <c r="L1408" s="23"/>
    </row>
    <row r="1409" spans="3:12" x14ac:dyDescent="0.2">
      <c r="C1409" t="s">
        <v>48</v>
      </c>
      <c r="D1409" t="s">
        <v>12</v>
      </c>
      <c r="E1409" t="s">
        <v>10</v>
      </c>
      <c r="F1409" s="4">
        <v>44341</v>
      </c>
      <c r="G1409" s="5">
        <v>5817</v>
      </c>
      <c r="H1409" s="6">
        <v>396</v>
      </c>
      <c r="I1409">
        <v>277</v>
      </c>
      <c r="J1409" s="23">
        <f t="shared" si="43"/>
        <v>1689.2291</v>
      </c>
      <c r="K1409" s="23">
        <f t="shared" si="44"/>
        <v>4127.7708999999995</v>
      </c>
      <c r="L1409" s="23"/>
    </row>
    <row r="1410" spans="3:12" x14ac:dyDescent="0.2">
      <c r="C1410" t="s">
        <v>14</v>
      </c>
      <c r="D1410" t="s">
        <v>15</v>
      </c>
      <c r="E1410" t="s">
        <v>55</v>
      </c>
      <c r="F1410" s="4">
        <v>44341</v>
      </c>
      <c r="G1410" s="5">
        <v>987</v>
      </c>
      <c r="H1410" s="6">
        <v>427</v>
      </c>
      <c r="I1410">
        <v>52</v>
      </c>
      <c r="J1410" s="23">
        <f t="shared" si="43"/>
        <v>261.02960000000002</v>
      </c>
      <c r="K1410" s="23">
        <f t="shared" si="44"/>
        <v>725.97039999999993</v>
      </c>
      <c r="L1410" s="23"/>
    </row>
    <row r="1411" spans="3:12" x14ac:dyDescent="0.2">
      <c r="C1411" t="s">
        <v>53</v>
      </c>
      <c r="D1411" t="s">
        <v>21</v>
      </c>
      <c r="E1411" t="s">
        <v>29</v>
      </c>
      <c r="F1411" s="4">
        <v>44341</v>
      </c>
      <c r="G1411" s="5">
        <v>2723</v>
      </c>
      <c r="H1411" s="6">
        <v>21</v>
      </c>
      <c r="I1411">
        <v>101</v>
      </c>
      <c r="J1411" s="23">
        <f t="shared" si="43"/>
        <v>90.799000000000007</v>
      </c>
      <c r="K1411" s="23">
        <f t="shared" si="44"/>
        <v>2632.201</v>
      </c>
      <c r="L1411" s="23"/>
    </row>
    <row r="1412" spans="3:12" x14ac:dyDescent="0.2">
      <c r="C1412" t="s">
        <v>28</v>
      </c>
      <c r="D1412" t="s">
        <v>26</v>
      </c>
      <c r="E1412" t="s">
        <v>55</v>
      </c>
      <c r="F1412" s="4">
        <v>44341</v>
      </c>
      <c r="G1412" s="5">
        <v>6944</v>
      </c>
      <c r="H1412" s="6">
        <v>178</v>
      </c>
      <c r="I1412">
        <v>366</v>
      </c>
      <c r="J1412" s="23">
        <f t="shared" si="43"/>
        <v>1837.2468000000001</v>
      </c>
      <c r="K1412" s="23">
        <f t="shared" si="44"/>
        <v>5106.7532000000001</v>
      </c>
      <c r="L1412" s="23"/>
    </row>
    <row r="1413" spans="3:12" x14ac:dyDescent="0.2">
      <c r="C1413" t="s">
        <v>18</v>
      </c>
      <c r="D1413" t="s">
        <v>15</v>
      </c>
      <c r="E1413" t="s">
        <v>29</v>
      </c>
      <c r="F1413" s="4">
        <v>44341</v>
      </c>
      <c r="G1413" s="5">
        <v>7896</v>
      </c>
      <c r="H1413" s="6">
        <v>435</v>
      </c>
      <c r="I1413">
        <v>329</v>
      </c>
      <c r="J1413" s="23">
        <f t="shared" si="43"/>
        <v>295.77100000000002</v>
      </c>
      <c r="K1413" s="23">
        <f t="shared" si="44"/>
        <v>7600.2290000000003</v>
      </c>
      <c r="L1413" s="23"/>
    </row>
    <row r="1414" spans="3:12" x14ac:dyDescent="0.2">
      <c r="C1414" t="s">
        <v>41</v>
      </c>
      <c r="D1414" t="s">
        <v>24</v>
      </c>
      <c r="E1414" t="s">
        <v>43</v>
      </c>
      <c r="F1414" s="4">
        <v>44341</v>
      </c>
      <c r="G1414" s="5">
        <v>13573</v>
      </c>
      <c r="H1414" s="6">
        <v>88</v>
      </c>
      <c r="I1414">
        <v>543</v>
      </c>
      <c r="J1414" s="23">
        <f t="shared" si="43"/>
        <v>2555.6295</v>
      </c>
      <c r="K1414" s="23">
        <f t="shared" si="44"/>
        <v>11017.370500000001</v>
      </c>
      <c r="L1414" s="23"/>
    </row>
    <row r="1415" spans="3:12" x14ac:dyDescent="0.2">
      <c r="C1415" t="s">
        <v>52</v>
      </c>
      <c r="D1415" t="s">
        <v>15</v>
      </c>
      <c r="E1415" t="s">
        <v>38</v>
      </c>
      <c r="F1415" s="4">
        <v>44341</v>
      </c>
      <c r="G1415" s="5">
        <v>9856</v>
      </c>
      <c r="H1415" s="6">
        <v>12</v>
      </c>
      <c r="I1415">
        <v>329</v>
      </c>
      <c r="J1415" s="23">
        <f t="shared" ref="J1415:J1478" si="45">_xlfn.XLOOKUP(E1415,$N$7:$N$28,$Q$7:$Q$28)*I1415</f>
        <v>2086.3863999999999</v>
      </c>
      <c r="K1415" s="23">
        <f t="shared" ref="K1415:K1478" si="46">G1415-J1415</f>
        <v>7769.6136000000006</v>
      </c>
      <c r="L1415" s="23"/>
    </row>
    <row r="1416" spans="3:12" x14ac:dyDescent="0.2">
      <c r="C1416" t="s">
        <v>18</v>
      </c>
      <c r="D1416" t="s">
        <v>24</v>
      </c>
      <c r="E1416" t="s">
        <v>35</v>
      </c>
      <c r="F1416" s="4">
        <v>44341</v>
      </c>
      <c r="G1416" s="5">
        <v>14938</v>
      </c>
      <c r="H1416" s="6">
        <v>261</v>
      </c>
      <c r="I1416">
        <v>879</v>
      </c>
      <c r="J1416" s="23">
        <f t="shared" si="45"/>
        <v>1991.4624000000001</v>
      </c>
      <c r="K1416" s="23">
        <f t="shared" si="46"/>
        <v>12946.5376</v>
      </c>
      <c r="L1416" s="23"/>
    </row>
    <row r="1417" spans="3:12" x14ac:dyDescent="0.2">
      <c r="C1417" t="s">
        <v>8</v>
      </c>
      <c r="D1417" t="s">
        <v>21</v>
      </c>
      <c r="E1417" t="s">
        <v>31</v>
      </c>
      <c r="F1417" s="4">
        <v>44341</v>
      </c>
      <c r="G1417" s="5">
        <v>1358</v>
      </c>
      <c r="H1417" s="6">
        <v>268</v>
      </c>
      <c r="I1417">
        <v>60</v>
      </c>
      <c r="J1417" s="23">
        <f t="shared" si="45"/>
        <v>111.91199999999999</v>
      </c>
      <c r="K1417" s="23">
        <f t="shared" si="46"/>
        <v>1246.088</v>
      </c>
      <c r="L1417" s="23"/>
    </row>
    <row r="1418" spans="3:12" x14ac:dyDescent="0.2">
      <c r="C1418" t="s">
        <v>41</v>
      </c>
      <c r="D1418" t="s">
        <v>21</v>
      </c>
      <c r="E1418" t="s">
        <v>17</v>
      </c>
      <c r="F1418" s="4">
        <v>44341</v>
      </c>
      <c r="G1418" s="5">
        <v>3696</v>
      </c>
      <c r="H1418" s="6">
        <v>118</v>
      </c>
      <c r="I1418">
        <v>247</v>
      </c>
      <c r="J1418" s="23">
        <f t="shared" si="45"/>
        <v>1502.0317</v>
      </c>
      <c r="K1418" s="23">
        <f t="shared" si="46"/>
        <v>2193.9683</v>
      </c>
      <c r="L1418" s="23"/>
    </row>
    <row r="1419" spans="3:12" x14ac:dyDescent="0.2">
      <c r="C1419" t="s">
        <v>14</v>
      </c>
      <c r="D1419" t="s">
        <v>21</v>
      </c>
      <c r="E1419" t="s">
        <v>49</v>
      </c>
      <c r="F1419" s="4">
        <v>44341</v>
      </c>
      <c r="G1419" s="5">
        <v>2737</v>
      </c>
      <c r="H1419" s="6">
        <v>193</v>
      </c>
      <c r="I1419">
        <v>343</v>
      </c>
      <c r="J1419" s="23">
        <f t="shared" si="45"/>
        <v>960.4</v>
      </c>
      <c r="K1419" s="23">
        <f t="shared" si="46"/>
        <v>1776.6</v>
      </c>
      <c r="L1419" s="23"/>
    </row>
    <row r="1420" spans="3:12" x14ac:dyDescent="0.2">
      <c r="C1420" t="s">
        <v>59</v>
      </c>
      <c r="D1420" t="s">
        <v>24</v>
      </c>
      <c r="E1420" t="s">
        <v>19</v>
      </c>
      <c r="F1420" s="4">
        <v>44341</v>
      </c>
      <c r="G1420" s="5">
        <v>6797</v>
      </c>
      <c r="H1420" s="6">
        <v>27</v>
      </c>
      <c r="I1420">
        <v>252</v>
      </c>
      <c r="J1420" s="23">
        <f t="shared" si="45"/>
        <v>1988.5572</v>
      </c>
      <c r="K1420" s="23">
        <f t="shared" si="46"/>
        <v>4808.4427999999998</v>
      </c>
      <c r="L1420" s="23"/>
    </row>
    <row r="1421" spans="3:12" x14ac:dyDescent="0.2">
      <c r="C1421" t="s">
        <v>20</v>
      </c>
      <c r="D1421" t="s">
        <v>12</v>
      </c>
      <c r="E1421" t="s">
        <v>49</v>
      </c>
      <c r="F1421" s="4">
        <v>44341</v>
      </c>
      <c r="G1421" s="5">
        <v>2527</v>
      </c>
      <c r="H1421" s="6">
        <v>30</v>
      </c>
      <c r="I1421">
        <v>158</v>
      </c>
      <c r="J1421" s="23">
        <f t="shared" si="45"/>
        <v>442.4</v>
      </c>
      <c r="K1421" s="23">
        <f t="shared" si="46"/>
        <v>2084.6</v>
      </c>
      <c r="L1421" s="23"/>
    </row>
    <row r="1422" spans="3:12" x14ac:dyDescent="0.2">
      <c r="C1422" t="s">
        <v>34</v>
      </c>
      <c r="D1422" t="s">
        <v>9</v>
      </c>
      <c r="E1422" t="s">
        <v>40</v>
      </c>
      <c r="F1422" s="4">
        <v>44341</v>
      </c>
      <c r="G1422" s="5">
        <v>392</v>
      </c>
      <c r="H1422" s="6">
        <v>43</v>
      </c>
      <c r="I1422">
        <v>20</v>
      </c>
      <c r="J1422" s="23">
        <f t="shared" si="45"/>
        <v>184.17200000000003</v>
      </c>
      <c r="K1422" s="23">
        <f t="shared" si="46"/>
        <v>207.82799999999997</v>
      </c>
      <c r="L1422" s="23"/>
    </row>
    <row r="1423" spans="3:12" x14ac:dyDescent="0.2">
      <c r="C1423" t="s">
        <v>11</v>
      </c>
      <c r="D1423" t="s">
        <v>12</v>
      </c>
      <c r="E1423" t="s">
        <v>27</v>
      </c>
      <c r="F1423" s="4">
        <v>44341</v>
      </c>
      <c r="G1423" s="5">
        <v>126</v>
      </c>
      <c r="H1423" s="6">
        <v>242</v>
      </c>
      <c r="I1423">
        <v>6</v>
      </c>
      <c r="J1423" s="23">
        <f t="shared" si="45"/>
        <v>10.574999999999999</v>
      </c>
      <c r="K1423" s="23">
        <f t="shared" si="46"/>
        <v>115.425</v>
      </c>
      <c r="L1423" s="23"/>
    </row>
    <row r="1424" spans="3:12" x14ac:dyDescent="0.2">
      <c r="C1424" t="s">
        <v>14</v>
      </c>
      <c r="D1424" t="s">
        <v>12</v>
      </c>
      <c r="E1424" t="s">
        <v>35</v>
      </c>
      <c r="F1424" s="4">
        <v>44341</v>
      </c>
      <c r="G1424" s="5">
        <v>11522</v>
      </c>
      <c r="H1424" s="6">
        <v>235</v>
      </c>
      <c r="I1424">
        <v>721</v>
      </c>
      <c r="J1424" s="23">
        <f t="shared" si="45"/>
        <v>1633.4976000000001</v>
      </c>
      <c r="K1424" s="23">
        <f t="shared" si="46"/>
        <v>9888.5023999999994</v>
      </c>
      <c r="L1424" s="23"/>
    </row>
    <row r="1425" spans="3:12" x14ac:dyDescent="0.2">
      <c r="C1425" t="s">
        <v>18</v>
      </c>
      <c r="D1425" t="s">
        <v>12</v>
      </c>
      <c r="E1425" t="s">
        <v>55</v>
      </c>
      <c r="F1425" s="4">
        <v>44342</v>
      </c>
      <c r="G1425" s="5">
        <v>8498</v>
      </c>
      <c r="H1425" s="6">
        <v>182</v>
      </c>
      <c r="I1425">
        <v>532</v>
      </c>
      <c r="J1425" s="23">
        <f t="shared" si="45"/>
        <v>2670.5336000000002</v>
      </c>
      <c r="K1425" s="23">
        <f t="shared" si="46"/>
        <v>5827.4663999999993</v>
      </c>
      <c r="L1425" s="23"/>
    </row>
    <row r="1426" spans="3:12" x14ac:dyDescent="0.2">
      <c r="C1426" t="s">
        <v>32</v>
      </c>
      <c r="D1426" t="s">
        <v>12</v>
      </c>
      <c r="E1426" t="s">
        <v>43</v>
      </c>
      <c r="F1426" s="4">
        <v>44342</v>
      </c>
      <c r="G1426" s="5">
        <v>1113</v>
      </c>
      <c r="H1426" s="6">
        <v>33</v>
      </c>
      <c r="I1426">
        <v>53</v>
      </c>
      <c r="J1426" s="23">
        <f t="shared" si="45"/>
        <v>249.44450000000001</v>
      </c>
      <c r="K1426" s="23">
        <f t="shared" si="46"/>
        <v>863.55549999999994</v>
      </c>
      <c r="L1426" s="23"/>
    </row>
    <row r="1427" spans="3:12" x14ac:dyDescent="0.2">
      <c r="C1427" t="s">
        <v>44</v>
      </c>
      <c r="D1427" t="s">
        <v>21</v>
      </c>
      <c r="E1427" t="s">
        <v>40</v>
      </c>
      <c r="F1427" s="4">
        <v>44342</v>
      </c>
      <c r="G1427" s="5">
        <v>5614</v>
      </c>
      <c r="H1427" s="6">
        <v>223</v>
      </c>
      <c r="I1427">
        <v>216</v>
      </c>
      <c r="J1427" s="23">
        <f t="shared" si="45"/>
        <v>1989.0576000000001</v>
      </c>
      <c r="K1427" s="23">
        <f t="shared" si="46"/>
        <v>3624.9423999999999</v>
      </c>
      <c r="L1427" s="23"/>
    </row>
    <row r="1428" spans="3:12" x14ac:dyDescent="0.2">
      <c r="C1428" t="s">
        <v>32</v>
      </c>
      <c r="D1428" t="s">
        <v>21</v>
      </c>
      <c r="E1428" t="s">
        <v>29</v>
      </c>
      <c r="F1428" s="4">
        <v>44342</v>
      </c>
      <c r="G1428" s="5">
        <v>4410</v>
      </c>
      <c r="H1428" s="6">
        <v>156</v>
      </c>
      <c r="I1428">
        <v>153</v>
      </c>
      <c r="J1428" s="23">
        <f t="shared" si="45"/>
        <v>137.547</v>
      </c>
      <c r="K1428" s="23">
        <f t="shared" si="46"/>
        <v>4272.4530000000004</v>
      </c>
      <c r="L1428" s="23"/>
    </row>
    <row r="1429" spans="3:12" x14ac:dyDescent="0.2">
      <c r="C1429" t="s">
        <v>53</v>
      </c>
      <c r="D1429" t="s">
        <v>15</v>
      </c>
      <c r="E1429" t="s">
        <v>27</v>
      </c>
      <c r="F1429" s="4">
        <v>44342</v>
      </c>
      <c r="G1429" s="5">
        <v>9163</v>
      </c>
      <c r="H1429" s="6">
        <v>151</v>
      </c>
      <c r="I1429">
        <v>340</v>
      </c>
      <c r="J1429" s="23">
        <f t="shared" si="45"/>
        <v>599.25</v>
      </c>
      <c r="K1429" s="23">
        <f t="shared" si="46"/>
        <v>8563.75</v>
      </c>
      <c r="L1429" s="23"/>
    </row>
    <row r="1430" spans="3:12" x14ac:dyDescent="0.2">
      <c r="C1430" t="s">
        <v>23</v>
      </c>
      <c r="D1430" t="s">
        <v>15</v>
      </c>
      <c r="E1430" t="s">
        <v>19</v>
      </c>
      <c r="F1430" s="4">
        <v>44343</v>
      </c>
      <c r="G1430" s="5">
        <v>2590</v>
      </c>
      <c r="H1430" s="6">
        <v>202</v>
      </c>
      <c r="I1430">
        <v>84</v>
      </c>
      <c r="J1430" s="23">
        <f t="shared" si="45"/>
        <v>662.85239999999999</v>
      </c>
      <c r="K1430" s="23">
        <f t="shared" si="46"/>
        <v>1927.1476</v>
      </c>
      <c r="L1430" s="23"/>
    </row>
    <row r="1431" spans="3:12" x14ac:dyDescent="0.2">
      <c r="C1431" t="s">
        <v>39</v>
      </c>
      <c r="D1431" t="s">
        <v>15</v>
      </c>
      <c r="E1431" t="s">
        <v>22</v>
      </c>
      <c r="F1431" s="4">
        <v>44343</v>
      </c>
      <c r="G1431" s="5">
        <v>3745</v>
      </c>
      <c r="H1431" s="6">
        <v>127</v>
      </c>
      <c r="I1431">
        <v>198</v>
      </c>
      <c r="J1431" s="23">
        <f t="shared" si="45"/>
        <v>137.76839999999999</v>
      </c>
      <c r="K1431" s="23">
        <f t="shared" si="46"/>
        <v>3607.2316000000001</v>
      </c>
      <c r="L1431" s="23"/>
    </row>
    <row r="1432" spans="3:12" x14ac:dyDescent="0.2">
      <c r="C1432" t="s">
        <v>28</v>
      </c>
      <c r="D1432" t="s">
        <v>26</v>
      </c>
      <c r="E1432" t="s">
        <v>27</v>
      </c>
      <c r="F1432" s="4">
        <v>44343</v>
      </c>
      <c r="G1432" s="5">
        <v>8337</v>
      </c>
      <c r="H1432" s="6">
        <v>14</v>
      </c>
      <c r="I1432">
        <v>288</v>
      </c>
      <c r="J1432" s="23">
        <f t="shared" si="45"/>
        <v>507.59999999999997</v>
      </c>
      <c r="K1432" s="23">
        <f t="shared" si="46"/>
        <v>7829.4</v>
      </c>
      <c r="L1432" s="23"/>
    </row>
    <row r="1433" spans="3:12" x14ac:dyDescent="0.2">
      <c r="C1433" t="s">
        <v>59</v>
      </c>
      <c r="D1433" t="s">
        <v>26</v>
      </c>
      <c r="E1433" t="s">
        <v>36</v>
      </c>
      <c r="F1433" s="4">
        <v>44343</v>
      </c>
      <c r="G1433" s="5">
        <v>4522</v>
      </c>
      <c r="H1433" s="6">
        <v>42</v>
      </c>
      <c r="I1433">
        <v>566</v>
      </c>
      <c r="J1433" s="23">
        <f t="shared" si="45"/>
        <v>4973.442</v>
      </c>
      <c r="K1433" s="23">
        <f t="shared" si="46"/>
        <v>-451.44200000000001</v>
      </c>
      <c r="L1433" s="23"/>
    </row>
    <row r="1434" spans="3:12" x14ac:dyDescent="0.2">
      <c r="C1434" t="s">
        <v>11</v>
      </c>
      <c r="D1434" t="s">
        <v>24</v>
      </c>
      <c r="E1434" t="s">
        <v>42</v>
      </c>
      <c r="F1434" s="4">
        <v>44343</v>
      </c>
      <c r="G1434" s="5">
        <v>2625</v>
      </c>
      <c r="H1434" s="6">
        <v>580</v>
      </c>
      <c r="I1434">
        <v>120</v>
      </c>
      <c r="J1434" s="23">
        <f t="shared" si="45"/>
        <v>297.28799999999995</v>
      </c>
      <c r="K1434" s="23">
        <f t="shared" si="46"/>
        <v>2327.712</v>
      </c>
      <c r="L1434" s="23"/>
    </row>
    <row r="1435" spans="3:12" x14ac:dyDescent="0.2">
      <c r="C1435" t="s">
        <v>58</v>
      </c>
      <c r="D1435" t="s">
        <v>12</v>
      </c>
      <c r="E1435" t="s">
        <v>19</v>
      </c>
      <c r="F1435" s="4">
        <v>44344</v>
      </c>
      <c r="G1435" s="5">
        <v>441</v>
      </c>
      <c r="H1435" s="6">
        <v>171</v>
      </c>
      <c r="I1435">
        <v>16</v>
      </c>
      <c r="J1435" s="23">
        <f t="shared" si="45"/>
        <v>126.2576</v>
      </c>
      <c r="K1435" s="23">
        <f t="shared" si="46"/>
        <v>314.74239999999998</v>
      </c>
      <c r="L1435" s="23"/>
    </row>
    <row r="1436" spans="3:12" x14ac:dyDescent="0.2">
      <c r="C1436" t="s">
        <v>48</v>
      </c>
      <c r="D1436" t="s">
        <v>26</v>
      </c>
      <c r="E1436" t="s">
        <v>29</v>
      </c>
      <c r="F1436" s="4">
        <v>44344</v>
      </c>
      <c r="G1436" s="5">
        <v>3311</v>
      </c>
      <c r="H1436" s="6">
        <v>92</v>
      </c>
      <c r="I1436">
        <v>128</v>
      </c>
      <c r="J1436" s="23">
        <f t="shared" si="45"/>
        <v>115.072</v>
      </c>
      <c r="K1436" s="23">
        <f t="shared" si="46"/>
        <v>3195.9279999999999</v>
      </c>
      <c r="L1436" s="23"/>
    </row>
    <row r="1437" spans="3:12" x14ac:dyDescent="0.2">
      <c r="C1437" t="s">
        <v>59</v>
      </c>
      <c r="D1437" t="s">
        <v>12</v>
      </c>
      <c r="E1437" t="s">
        <v>27</v>
      </c>
      <c r="F1437" s="4">
        <v>44344</v>
      </c>
      <c r="G1437" s="5">
        <v>6650</v>
      </c>
      <c r="H1437" s="6">
        <v>22</v>
      </c>
      <c r="I1437">
        <v>266</v>
      </c>
      <c r="J1437" s="23">
        <f t="shared" si="45"/>
        <v>468.82499999999999</v>
      </c>
      <c r="K1437" s="23">
        <f t="shared" si="46"/>
        <v>6181.1750000000002</v>
      </c>
      <c r="L1437" s="23"/>
    </row>
    <row r="1438" spans="3:12" x14ac:dyDescent="0.2">
      <c r="C1438" t="s">
        <v>39</v>
      </c>
      <c r="D1438" t="s">
        <v>21</v>
      </c>
      <c r="E1438" t="s">
        <v>17</v>
      </c>
      <c r="F1438" s="4">
        <v>44344</v>
      </c>
      <c r="G1438" s="5">
        <v>3871</v>
      </c>
      <c r="H1438" s="6">
        <v>503</v>
      </c>
      <c r="I1438">
        <v>352</v>
      </c>
      <c r="J1438" s="23">
        <f t="shared" si="45"/>
        <v>2140.5472</v>
      </c>
      <c r="K1438" s="23">
        <f t="shared" si="46"/>
        <v>1730.4528</v>
      </c>
      <c r="L1438" s="23"/>
    </row>
    <row r="1439" spans="3:12" x14ac:dyDescent="0.2">
      <c r="C1439" t="s">
        <v>20</v>
      </c>
      <c r="D1439" t="s">
        <v>15</v>
      </c>
      <c r="E1439" t="s">
        <v>17</v>
      </c>
      <c r="F1439" s="4">
        <v>44344</v>
      </c>
      <c r="G1439" s="5">
        <v>637</v>
      </c>
      <c r="H1439" s="6">
        <v>61</v>
      </c>
      <c r="I1439">
        <v>49</v>
      </c>
      <c r="J1439" s="23">
        <f t="shared" si="45"/>
        <v>297.97390000000001</v>
      </c>
      <c r="K1439" s="23">
        <f t="shared" si="46"/>
        <v>339.02609999999999</v>
      </c>
      <c r="L1439" s="23"/>
    </row>
    <row r="1440" spans="3:12" x14ac:dyDescent="0.2">
      <c r="C1440" t="s">
        <v>53</v>
      </c>
      <c r="D1440" t="s">
        <v>21</v>
      </c>
      <c r="E1440" t="s">
        <v>35</v>
      </c>
      <c r="F1440" s="4">
        <v>44344</v>
      </c>
      <c r="G1440" s="5">
        <v>10696</v>
      </c>
      <c r="H1440" s="6">
        <v>47</v>
      </c>
      <c r="I1440">
        <v>823</v>
      </c>
      <c r="J1440" s="23">
        <f t="shared" si="45"/>
        <v>1864.5888</v>
      </c>
      <c r="K1440" s="23">
        <f t="shared" si="46"/>
        <v>8831.4112000000005</v>
      </c>
      <c r="L1440" s="23"/>
    </row>
    <row r="1441" spans="3:12" x14ac:dyDescent="0.2">
      <c r="C1441" t="s">
        <v>39</v>
      </c>
      <c r="D1441" t="s">
        <v>9</v>
      </c>
      <c r="E1441" t="s">
        <v>27</v>
      </c>
      <c r="F1441" s="4">
        <v>44344</v>
      </c>
      <c r="G1441" s="5">
        <v>8701</v>
      </c>
      <c r="H1441" s="6">
        <v>12</v>
      </c>
      <c r="I1441">
        <v>349</v>
      </c>
      <c r="J1441" s="23">
        <f t="shared" si="45"/>
        <v>615.11249999999995</v>
      </c>
      <c r="K1441" s="23">
        <f t="shared" si="46"/>
        <v>8085.8874999999998</v>
      </c>
      <c r="L1441" s="23"/>
    </row>
    <row r="1442" spans="3:12" x14ac:dyDescent="0.2">
      <c r="C1442" t="s">
        <v>20</v>
      </c>
      <c r="D1442" t="s">
        <v>21</v>
      </c>
      <c r="E1442" t="s">
        <v>37</v>
      </c>
      <c r="F1442" s="4">
        <v>44344</v>
      </c>
      <c r="G1442" s="5">
        <v>2590</v>
      </c>
      <c r="H1442" s="6">
        <v>120</v>
      </c>
      <c r="I1442">
        <v>162</v>
      </c>
      <c r="J1442" s="23">
        <f t="shared" si="45"/>
        <v>456.75900000000001</v>
      </c>
      <c r="K1442" s="23">
        <f t="shared" si="46"/>
        <v>2133.241</v>
      </c>
      <c r="L1442" s="23"/>
    </row>
    <row r="1443" spans="3:12" x14ac:dyDescent="0.2">
      <c r="C1443" t="s">
        <v>56</v>
      </c>
      <c r="D1443" t="s">
        <v>26</v>
      </c>
      <c r="E1443" t="s">
        <v>38</v>
      </c>
      <c r="F1443" s="4">
        <v>44344</v>
      </c>
      <c r="G1443" s="5">
        <v>10850</v>
      </c>
      <c r="H1443" s="6">
        <v>226</v>
      </c>
      <c r="I1443">
        <v>402</v>
      </c>
      <c r="J1443" s="23">
        <f t="shared" si="45"/>
        <v>2549.3231999999998</v>
      </c>
      <c r="K1443" s="23">
        <f t="shared" si="46"/>
        <v>8300.6768000000011</v>
      </c>
      <c r="L1443" s="23"/>
    </row>
    <row r="1444" spans="3:12" x14ac:dyDescent="0.2">
      <c r="C1444" t="s">
        <v>56</v>
      </c>
      <c r="D1444" t="s">
        <v>12</v>
      </c>
      <c r="E1444" t="s">
        <v>45</v>
      </c>
      <c r="F1444" s="4">
        <v>44344</v>
      </c>
      <c r="G1444" s="5">
        <v>2870</v>
      </c>
      <c r="H1444" s="6">
        <v>290</v>
      </c>
      <c r="I1444">
        <v>152</v>
      </c>
      <c r="J1444" s="23">
        <f t="shared" si="45"/>
        <v>1743.2575999999999</v>
      </c>
      <c r="K1444" s="23">
        <f t="shared" si="46"/>
        <v>1126.7424000000001</v>
      </c>
      <c r="L1444" s="23"/>
    </row>
    <row r="1445" spans="3:12" x14ac:dyDescent="0.2">
      <c r="C1445" t="s">
        <v>14</v>
      </c>
      <c r="D1445" t="s">
        <v>9</v>
      </c>
      <c r="E1445" t="s">
        <v>43</v>
      </c>
      <c r="F1445" s="4">
        <v>44344</v>
      </c>
      <c r="G1445" s="5">
        <v>13650</v>
      </c>
      <c r="H1445" s="6">
        <v>256</v>
      </c>
      <c r="I1445">
        <v>719</v>
      </c>
      <c r="J1445" s="23">
        <f t="shared" si="45"/>
        <v>3383.9735000000001</v>
      </c>
      <c r="K1445" s="23">
        <f t="shared" si="46"/>
        <v>10266.0265</v>
      </c>
      <c r="L1445" s="23"/>
    </row>
    <row r="1446" spans="3:12" x14ac:dyDescent="0.2">
      <c r="C1446" t="s">
        <v>20</v>
      </c>
      <c r="D1446" t="s">
        <v>9</v>
      </c>
      <c r="E1446" t="s">
        <v>38</v>
      </c>
      <c r="F1446" s="4">
        <v>44344</v>
      </c>
      <c r="G1446" s="5">
        <v>12425</v>
      </c>
      <c r="H1446" s="6">
        <v>230</v>
      </c>
      <c r="I1446">
        <v>429</v>
      </c>
      <c r="J1446" s="23">
        <f t="shared" si="45"/>
        <v>2720.5463999999997</v>
      </c>
      <c r="K1446" s="23">
        <f t="shared" si="46"/>
        <v>9704.4536000000007</v>
      </c>
      <c r="L1446" s="23"/>
    </row>
    <row r="1447" spans="3:12" x14ac:dyDescent="0.2">
      <c r="C1447" t="s">
        <v>44</v>
      </c>
      <c r="D1447" t="s">
        <v>21</v>
      </c>
      <c r="E1447" t="s">
        <v>31</v>
      </c>
      <c r="F1447" s="4">
        <v>44347</v>
      </c>
      <c r="G1447" s="5">
        <v>2114</v>
      </c>
      <c r="H1447" s="6">
        <v>80</v>
      </c>
      <c r="I1447">
        <v>89</v>
      </c>
      <c r="J1447" s="23">
        <f t="shared" si="45"/>
        <v>166.00280000000001</v>
      </c>
      <c r="K1447" s="23">
        <f t="shared" si="46"/>
        <v>1947.9972</v>
      </c>
      <c r="L1447" s="23"/>
    </row>
    <row r="1448" spans="3:12" x14ac:dyDescent="0.2">
      <c r="C1448" t="s">
        <v>58</v>
      </c>
      <c r="D1448" t="s">
        <v>15</v>
      </c>
      <c r="E1448" t="s">
        <v>27</v>
      </c>
      <c r="F1448" s="4">
        <v>44347</v>
      </c>
      <c r="G1448" s="5">
        <v>3290</v>
      </c>
      <c r="H1448" s="6">
        <v>16</v>
      </c>
      <c r="I1448">
        <v>118</v>
      </c>
      <c r="J1448" s="23">
        <f t="shared" si="45"/>
        <v>207.97499999999999</v>
      </c>
      <c r="K1448" s="23">
        <f t="shared" si="46"/>
        <v>3082.0250000000001</v>
      </c>
      <c r="L1448" s="23"/>
    </row>
    <row r="1449" spans="3:12" x14ac:dyDescent="0.2">
      <c r="C1449" t="s">
        <v>54</v>
      </c>
      <c r="D1449" t="s">
        <v>15</v>
      </c>
      <c r="E1449" t="s">
        <v>35</v>
      </c>
      <c r="F1449" s="4">
        <v>44347</v>
      </c>
      <c r="G1449" s="5">
        <v>1463</v>
      </c>
      <c r="H1449" s="6">
        <v>51</v>
      </c>
      <c r="I1449">
        <v>77</v>
      </c>
      <c r="J1449" s="23">
        <f t="shared" si="45"/>
        <v>174.4512</v>
      </c>
      <c r="K1449" s="23">
        <f t="shared" si="46"/>
        <v>1288.5488</v>
      </c>
      <c r="L1449" s="23"/>
    </row>
    <row r="1450" spans="3:12" x14ac:dyDescent="0.2">
      <c r="C1450" t="s">
        <v>33</v>
      </c>
      <c r="D1450" t="s">
        <v>26</v>
      </c>
      <c r="E1450" t="s">
        <v>40</v>
      </c>
      <c r="F1450" s="4">
        <v>44347</v>
      </c>
      <c r="G1450" s="5">
        <v>9436</v>
      </c>
      <c r="H1450" s="6">
        <v>64</v>
      </c>
      <c r="I1450">
        <v>350</v>
      </c>
      <c r="J1450" s="23">
        <f t="shared" si="45"/>
        <v>3223.01</v>
      </c>
      <c r="K1450" s="23">
        <f t="shared" si="46"/>
        <v>6212.99</v>
      </c>
      <c r="L1450" s="23"/>
    </row>
    <row r="1451" spans="3:12" x14ac:dyDescent="0.2">
      <c r="C1451" t="s">
        <v>52</v>
      </c>
      <c r="D1451" t="s">
        <v>24</v>
      </c>
      <c r="E1451" t="s">
        <v>19</v>
      </c>
      <c r="F1451" s="4">
        <v>44347</v>
      </c>
      <c r="G1451" s="5">
        <v>8162</v>
      </c>
      <c r="H1451" s="6">
        <v>69</v>
      </c>
      <c r="I1451">
        <v>327</v>
      </c>
      <c r="J1451" s="23">
        <f t="shared" si="45"/>
        <v>2580.3896999999997</v>
      </c>
      <c r="K1451" s="23">
        <f t="shared" si="46"/>
        <v>5581.6103000000003</v>
      </c>
      <c r="L1451" s="23"/>
    </row>
    <row r="1452" spans="3:12" x14ac:dyDescent="0.2">
      <c r="C1452" t="s">
        <v>20</v>
      </c>
      <c r="D1452" t="s">
        <v>12</v>
      </c>
      <c r="E1452" t="s">
        <v>29</v>
      </c>
      <c r="F1452" s="4">
        <v>44347</v>
      </c>
      <c r="G1452" s="5">
        <v>9310</v>
      </c>
      <c r="H1452" s="6">
        <v>351</v>
      </c>
      <c r="I1452">
        <v>333</v>
      </c>
      <c r="J1452" s="23">
        <f t="shared" si="45"/>
        <v>299.36700000000002</v>
      </c>
      <c r="K1452" s="23">
        <f t="shared" si="46"/>
        <v>9010.6329999999998</v>
      </c>
      <c r="L1452" s="23"/>
    </row>
    <row r="1453" spans="3:12" x14ac:dyDescent="0.2">
      <c r="C1453" t="s">
        <v>28</v>
      </c>
      <c r="D1453" t="s">
        <v>15</v>
      </c>
      <c r="E1453" t="s">
        <v>10</v>
      </c>
      <c r="F1453" s="4">
        <v>44347</v>
      </c>
      <c r="G1453" s="5">
        <v>8155</v>
      </c>
      <c r="H1453" s="6">
        <v>17</v>
      </c>
      <c r="I1453">
        <v>389</v>
      </c>
      <c r="J1453" s="23">
        <f t="shared" si="45"/>
        <v>2372.2386999999999</v>
      </c>
      <c r="K1453" s="23">
        <f t="shared" si="46"/>
        <v>5782.7613000000001</v>
      </c>
      <c r="L1453" s="23"/>
    </row>
    <row r="1454" spans="3:12" x14ac:dyDescent="0.2">
      <c r="C1454" t="s">
        <v>20</v>
      </c>
      <c r="D1454" t="s">
        <v>26</v>
      </c>
      <c r="E1454" t="s">
        <v>51</v>
      </c>
      <c r="F1454" s="4">
        <v>44347</v>
      </c>
      <c r="G1454" s="5">
        <v>7588</v>
      </c>
      <c r="H1454" s="6">
        <v>68</v>
      </c>
      <c r="I1454">
        <v>330</v>
      </c>
      <c r="J1454" s="23">
        <f t="shared" si="45"/>
        <v>4405.0050000000001</v>
      </c>
      <c r="K1454" s="23">
        <f t="shared" si="46"/>
        <v>3182.9949999999999</v>
      </c>
      <c r="L1454" s="23"/>
    </row>
    <row r="1455" spans="3:12" x14ac:dyDescent="0.2">
      <c r="C1455" t="s">
        <v>30</v>
      </c>
      <c r="D1455" t="s">
        <v>12</v>
      </c>
      <c r="E1455" t="s">
        <v>37</v>
      </c>
      <c r="F1455" s="4">
        <v>44347</v>
      </c>
      <c r="G1455" s="5">
        <v>4879</v>
      </c>
      <c r="H1455" s="6">
        <v>50</v>
      </c>
      <c r="I1455">
        <v>244</v>
      </c>
      <c r="J1455" s="23">
        <f t="shared" si="45"/>
        <v>687.95800000000008</v>
      </c>
      <c r="K1455" s="23">
        <f t="shared" si="46"/>
        <v>4191.0419999999995</v>
      </c>
      <c r="L1455" s="23"/>
    </row>
    <row r="1456" spans="3:12" x14ac:dyDescent="0.2">
      <c r="C1456" t="s">
        <v>48</v>
      </c>
      <c r="D1456" t="s">
        <v>26</v>
      </c>
      <c r="E1456" t="s">
        <v>10</v>
      </c>
      <c r="F1456" s="4">
        <v>44347</v>
      </c>
      <c r="G1456" s="5">
        <v>602</v>
      </c>
      <c r="H1456" s="6">
        <v>118</v>
      </c>
      <c r="I1456">
        <v>28</v>
      </c>
      <c r="J1456" s="23">
        <f t="shared" si="45"/>
        <v>170.75239999999999</v>
      </c>
      <c r="K1456" s="23">
        <f t="shared" si="46"/>
        <v>431.24760000000003</v>
      </c>
      <c r="L1456" s="23"/>
    </row>
    <row r="1457" spans="3:12" x14ac:dyDescent="0.2">
      <c r="C1457" t="s">
        <v>34</v>
      </c>
      <c r="D1457" t="s">
        <v>15</v>
      </c>
      <c r="E1457" t="s">
        <v>49</v>
      </c>
      <c r="F1457" s="4">
        <v>44347</v>
      </c>
      <c r="G1457" s="5">
        <v>2037</v>
      </c>
      <c r="H1457" s="6">
        <v>61</v>
      </c>
      <c r="I1457">
        <v>136</v>
      </c>
      <c r="J1457" s="23">
        <f t="shared" si="45"/>
        <v>380.79999999999995</v>
      </c>
      <c r="K1457" s="23">
        <f t="shared" si="46"/>
        <v>1656.2</v>
      </c>
      <c r="L1457" s="23"/>
    </row>
    <row r="1458" spans="3:12" x14ac:dyDescent="0.2">
      <c r="C1458" t="s">
        <v>44</v>
      </c>
      <c r="D1458" t="s">
        <v>24</v>
      </c>
      <c r="E1458" t="s">
        <v>31</v>
      </c>
      <c r="F1458" s="4">
        <v>44347</v>
      </c>
      <c r="G1458" s="5">
        <v>15400</v>
      </c>
      <c r="H1458" s="6">
        <v>387</v>
      </c>
      <c r="I1458">
        <v>497</v>
      </c>
      <c r="J1458" s="23">
        <f t="shared" si="45"/>
        <v>927.00440000000003</v>
      </c>
      <c r="K1458" s="23">
        <f t="shared" si="46"/>
        <v>14472.9956</v>
      </c>
      <c r="L1458" s="23"/>
    </row>
    <row r="1459" spans="3:12" x14ac:dyDescent="0.2">
      <c r="C1459" t="s">
        <v>20</v>
      </c>
      <c r="D1459" t="s">
        <v>9</v>
      </c>
      <c r="E1459" t="s">
        <v>22</v>
      </c>
      <c r="F1459" s="4">
        <v>44347</v>
      </c>
      <c r="G1459" s="5">
        <v>2961</v>
      </c>
      <c r="H1459" s="6">
        <v>12</v>
      </c>
      <c r="I1459">
        <v>175</v>
      </c>
      <c r="J1459" s="23">
        <f t="shared" si="45"/>
        <v>121.765</v>
      </c>
      <c r="K1459" s="23">
        <f t="shared" si="46"/>
        <v>2839.2350000000001</v>
      </c>
      <c r="L1459" s="23"/>
    </row>
    <row r="1460" spans="3:12" x14ac:dyDescent="0.2">
      <c r="C1460" t="s">
        <v>8</v>
      </c>
      <c r="D1460" t="s">
        <v>24</v>
      </c>
      <c r="E1460" t="s">
        <v>27</v>
      </c>
      <c r="F1460" s="4">
        <v>44347</v>
      </c>
      <c r="G1460" s="5">
        <v>1225</v>
      </c>
      <c r="H1460" s="6">
        <v>29</v>
      </c>
      <c r="I1460">
        <v>41</v>
      </c>
      <c r="J1460" s="23">
        <f t="shared" si="45"/>
        <v>72.262500000000003</v>
      </c>
      <c r="K1460" s="23">
        <f t="shared" si="46"/>
        <v>1152.7375</v>
      </c>
      <c r="L1460" s="23"/>
    </row>
    <row r="1461" spans="3:12" x14ac:dyDescent="0.2">
      <c r="C1461" t="s">
        <v>8</v>
      </c>
      <c r="D1461" t="s">
        <v>12</v>
      </c>
      <c r="E1461" t="s">
        <v>35</v>
      </c>
      <c r="F1461" s="4">
        <v>44347</v>
      </c>
      <c r="G1461" s="5">
        <v>6930</v>
      </c>
      <c r="H1461" s="6">
        <v>254</v>
      </c>
      <c r="I1461">
        <v>330</v>
      </c>
      <c r="J1461" s="23">
        <f t="shared" si="45"/>
        <v>747.64800000000002</v>
      </c>
      <c r="K1461" s="23">
        <f t="shared" si="46"/>
        <v>6182.3519999999999</v>
      </c>
      <c r="L1461" s="23"/>
    </row>
    <row r="1462" spans="3:12" x14ac:dyDescent="0.2">
      <c r="C1462" t="s">
        <v>47</v>
      </c>
      <c r="D1462" t="s">
        <v>12</v>
      </c>
      <c r="E1462" t="s">
        <v>38</v>
      </c>
      <c r="F1462" s="4">
        <v>44347</v>
      </c>
      <c r="G1462" s="5">
        <v>12684</v>
      </c>
      <c r="H1462" s="6">
        <v>297</v>
      </c>
      <c r="I1462">
        <v>453</v>
      </c>
      <c r="J1462" s="23">
        <f t="shared" si="45"/>
        <v>2872.7447999999999</v>
      </c>
      <c r="K1462" s="23">
        <f t="shared" si="46"/>
        <v>9811.2551999999996</v>
      </c>
      <c r="L1462" s="23"/>
    </row>
    <row r="1463" spans="3:12" x14ac:dyDescent="0.2">
      <c r="C1463" t="s">
        <v>54</v>
      </c>
      <c r="D1463" t="s">
        <v>21</v>
      </c>
      <c r="E1463" t="s">
        <v>42</v>
      </c>
      <c r="F1463" s="4">
        <v>44347</v>
      </c>
      <c r="G1463" s="5">
        <v>8512</v>
      </c>
      <c r="H1463" s="6">
        <v>549</v>
      </c>
      <c r="I1463">
        <v>294</v>
      </c>
      <c r="J1463" s="23">
        <f t="shared" si="45"/>
        <v>728.35559999999998</v>
      </c>
      <c r="K1463" s="23">
        <f t="shared" si="46"/>
        <v>7783.6444000000001</v>
      </c>
      <c r="L1463" s="23"/>
    </row>
    <row r="1464" spans="3:12" x14ac:dyDescent="0.2">
      <c r="C1464" t="s">
        <v>59</v>
      </c>
      <c r="D1464" t="s">
        <v>9</v>
      </c>
      <c r="E1464" t="s">
        <v>46</v>
      </c>
      <c r="F1464" s="4">
        <v>44347</v>
      </c>
      <c r="G1464" s="5">
        <v>9646</v>
      </c>
      <c r="H1464" s="6">
        <v>178</v>
      </c>
      <c r="I1464">
        <v>877</v>
      </c>
      <c r="J1464" s="23">
        <f t="shared" si="45"/>
        <v>1397.4994999999999</v>
      </c>
      <c r="K1464" s="23">
        <f t="shared" si="46"/>
        <v>8248.5005000000001</v>
      </c>
      <c r="L1464" s="23"/>
    </row>
    <row r="1465" spans="3:12" x14ac:dyDescent="0.2">
      <c r="C1465" t="s">
        <v>47</v>
      </c>
      <c r="D1465" t="s">
        <v>9</v>
      </c>
      <c r="E1465" t="s">
        <v>50</v>
      </c>
      <c r="F1465" s="4">
        <v>44347</v>
      </c>
      <c r="G1465" s="5">
        <v>5586</v>
      </c>
      <c r="H1465" s="6">
        <v>76</v>
      </c>
      <c r="I1465">
        <v>430</v>
      </c>
      <c r="J1465" s="23">
        <f t="shared" si="45"/>
        <v>3544.4470000000001</v>
      </c>
      <c r="K1465" s="23">
        <f t="shared" si="46"/>
        <v>2041.5529999999999</v>
      </c>
      <c r="L1465" s="23"/>
    </row>
    <row r="1466" spans="3:12" x14ac:dyDescent="0.2">
      <c r="C1466" t="s">
        <v>32</v>
      </c>
      <c r="D1466" t="s">
        <v>26</v>
      </c>
      <c r="E1466" t="s">
        <v>51</v>
      </c>
      <c r="F1466" s="4">
        <v>44347</v>
      </c>
      <c r="G1466" s="5">
        <v>3528</v>
      </c>
      <c r="H1466" s="6">
        <v>267</v>
      </c>
      <c r="I1466">
        <v>221</v>
      </c>
      <c r="J1466" s="23">
        <f t="shared" si="45"/>
        <v>2950.0185000000001</v>
      </c>
      <c r="K1466" s="23">
        <f t="shared" si="46"/>
        <v>577.98149999999987</v>
      </c>
      <c r="L1466" s="23"/>
    </row>
    <row r="1467" spans="3:12" x14ac:dyDescent="0.2">
      <c r="C1467" t="s">
        <v>11</v>
      </c>
      <c r="D1467" t="s">
        <v>9</v>
      </c>
      <c r="E1467" t="s">
        <v>13</v>
      </c>
      <c r="F1467" s="4">
        <v>44347</v>
      </c>
      <c r="G1467" s="5">
        <v>3143</v>
      </c>
      <c r="H1467" s="6">
        <v>109</v>
      </c>
      <c r="I1467">
        <v>225</v>
      </c>
      <c r="J1467" s="23">
        <f t="shared" si="45"/>
        <v>54.112499999999997</v>
      </c>
      <c r="K1467" s="23">
        <f t="shared" si="46"/>
        <v>3088.8874999999998</v>
      </c>
      <c r="L1467" s="23"/>
    </row>
    <row r="1468" spans="3:12" x14ac:dyDescent="0.2">
      <c r="C1468" t="s">
        <v>28</v>
      </c>
      <c r="D1468" t="s">
        <v>9</v>
      </c>
      <c r="E1468" t="s">
        <v>29</v>
      </c>
      <c r="F1468" s="4">
        <v>44348</v>
      </c>
      <c r="G1468" s="5">
        <v>9135</v>
      </c>
      <c r="H1468" s="6">
        <v>194</v>
      </c>
      <c r="I1468">
        <v>398</v>
      </c>
      <c r="J1468" s="23">
        <f t="shared" si="45"/>
        <v>357.80200000000002</v>
      </c>
      <c r="K1468" s="23">
        <f t="shared" si="46"/>
        <v>8777.1980000000003</v>
      </c>
      <c r="L1468" s="23"/>
    </row>
    <row r="1469" spans="3:12" x14ac:dyDescent="0.2">
      <c r="C1469" t="s">
        <v>57</v>
      </c>
      <c r="D1469" t="s">
        <v>24</v>
      </c>
      <c r="E1469" t="s">
        <v>17</v>
      </c>
      <c r="F1469" s="4">
        <v>44348</v>
      </c>
      <c r="G1469" s="5">
        <v>1218</v>
      </c>
      <c r="H1469" s="6">
        <v>315</v>
      </c>
      <c r="I1469">
        <v>153</v>
      </c>
      <c r="J1469" s="23">
        <f t="shared" si="45"/>
        <v>930.40830000000005</v>
      </c>
      <c r="K1469" s="23">
        <f t="shared" si="46"/>
        <v>287.59169999999995</v>
      </c>
      <c r="L1469" s="23"/>
    </row>
    <row r="1470" spans="3:12" x14ac:dyDescent="0.2">
      <c r="C1470" t="s">
        <v>57</v>
      </c>
      <c r="D1470" t="s">
        <v>24</v>
      </c>
      <c r="E1470" t="s">
        <v>19</v>
      </c>
      <c r="F1470" s="4">
        <v>44348</v>
      </c>
      <c r="G1470" s="5">
        <v>4760</v>
      </c>
      <c r="H1470" s="6">
        <v>138</v>
      </c>
      <c r="I1470">
        <v>145</v>
      </c>
      <c r="J1470" s="23">
        <f t="shared" si="45"/>
        <v>1144.2094999999999</v>
      </c>
      <c r="K1470" s="23">
        <f t="shared" si="46"/>
        <v>3615.7905000000001</v>
      </c>
      <c r="L1470" s="23"/>
    </row>
    <row r="1471" spans="3:12" x14ac:dyDescent="0.2">
      <c r="C1471" t="s">
        <v>54</v>
      </c>
      <c r="D1471" t="s">
        <v>9</v>
      </c>
      <c r="E1471" t="s">
        <v>51</v>
      </c>
      <c r="F1471" s="4">
        <v>44348</v>
      </c>
      <c r="G1471" s="5">
        <v>8582</v>
      </c>
      <c r="H1471" s="6">
        <v>290</v>
      </c>
      <c r="I1471">
        <v>477</v>
      </c>
      <c r="J1471" s="23">
        <f t="shared" si="45"/>
        <v>6367.2344999999996</v>
      </c>
      <c r="K1471" s="23">
        <f t="shared" si="46"/>
        <v>2214.7655000000004</v>
      </c>
      <c r="L1471" s="23"/>
    </row>
    <row r="1472" spans="3:12" x14ac:dyDescent="0.2">
      <c r="C1472" t="s">
        <v>18</v>
      </c>
      <c r="D1472" t="s">
        <v>21</v>
      </c>
      <c r="E1472" t="s">
        <v>36</v>
      </c>
      <c r="F1472" s="4">
        <v>44348</v>
      </c>
      <c r="G1472" s="5">
        <v>2401</v>
      </c>
      <c r="H1472" s="6">
        <v>109</v>
      </c>
      <c r="I1472">
        <v>185</v>
      </c>
      <c r="J1472" s="23">
        <f t="shared" si="45"/>
        <v>1625.5950000000003</v>
      </c>
      <c r="K1472" s="23">
        <f t="shared" si="46"/>
        <v>775.40499999999975</v>
      </c>
      <c r="L1472" s="23"/>
    </row>
    <row r="1473" spans="3:12" x14ac:dyDescent="0.2">
      <c r="C1473" t="s">
        <v>53</v>
      </c>
      <c r="D1473" t="s">
        <v>12</v>
      </c>
      <c r="E1473" t="s">
        <v>51</v>
      </c>
      <c r="F1473" s="4">
        <v>44348</v>
      </c>
      <c r="G1473" s="5">
        <v>11886</v>
      </c>
      <c r="H1473" s="6">
        <v>415</v>
      </c>
      <c r="I1473">
        <v>566</v>
      </c>
      <c r="J1473" s="23">
        <f t="shared" si="45"/>
        <v>7555.2510000000002</v>
      </c>
      <c r="K1473" s="23">
        <f t="shared" si="46"/>
        <v>4330.7489999999998</v>
      </c>
      <c r="L1473" s="23"/>
    </row>
    <row r="1474" spans="3:12" x14ac:dyDescent="0.2">
      <c r="C1474" t="s">
        <v>58</v>
      </c>
      <c r="D1474" t="s">
        <v>24</v>
      </c>
      <c r="E1474" t="s">
        <v>10</v>
      </c>
      <c r="F1474" s="4">
        <v>44348</v>
      </c>
      <c r="G1474" s="5">
        <v>8582</v>
      </c>
      <c r="H1474" s="6">
        <v>45</v>
      </c>
      <c r="I1474">
        <v>391</v>
      </c>
      <c r="J1474" s="23">
        <f t="shared" si="45"/>
        <v>2384.4353000000001</v>
      </c>
      <c r="K1474" s="23">
        <f t="shared" si="46"/>
        <v>6197.5646999999999</v>
      </c>
      <c r="L1474" s="23"/>
    </row>
    <row r="1475" spans="3:12" x14ac:dyDescent="0.2">
      <c r="C1475" t="s">
        <v>8</v>
      </c>
      <c r="D1475" t="s">
        <v>21</v>
      </c>
      <c r="E1475" t="s">
        <v>10</v>
      </c>
      <c r="F1475" s="4">
        <v>44348</v>
      </c>
      <c r="G1475" s="5">
        <v>6825</v>
      </c>
      <c r="H1475" s="6">
        <v>4</v>
      </c>
      <c r="I1475">
        <v>402</v>
      </c>
      <c r="J1475" s="23">
        <f t="shared" si="45"/>
        <v>2451.5165999999999</v>
      </c>
      <c r="K1475" s="23">
        <f t="shared" si="46"/>
        <v>4373.4834000000001</v>
      </c>
      <c r="L1475" s="23"/>
    </row>
    <row r="1476" spans="3:12" x14ac:dyDescent="0.2">
      <c r="C1476" t="s">
        <v>30</v>
      </c>
      <c r="D1476" t="s">
        <v>24</v>
      </c>
      <c r="E1476" t="s">
        <v>40</v>
      </c>
      <c r="F1476" s="4">
        <v>44348</v>
      </c>
      <c r="G1476" s="5">
        <v>3661</v>
      </c>
      <c r="H1476" s="6">
        <v>13</v>
      </c>
      <c r="I1476">
        <v>167</v>
      </c>
      <c r="J1476" s="23">
        <f t="shared" si="45"/>
        <v>1537.8362000000002</v>
      </c>
      <c r="K1476" s="23">
        <f t="shared" si="46"/>
        <v>2123.1637999999998</v>
      </c>
      <c r="L1476" s="23"/>
    </row>
    <row r="1477" spans="3:12" x14ac:dyDescent="0.2">
      <c r="C1477" t="s">
        <v>48</v>
      </c>
      <c r="D1477" t="s">
        <v>12</v>
      </c>
      <c r="E1477" t="s">
        <v>31</v>
      </c>
      <c r="F1477" s="4">
        <v>44348</v>
      </c>
      <c r="G1477" s="5">
        <v>10248</v>
      </c>
      <c r="H1477" s="6">
        <v>65</v>
      </c>
      <c r="I1477">
        <v>380</v>
      </c>
      <c r="J1477" s="23">
        <f t="shared" si="45"/>
        <v>708.77599999999995</v>
      </c>
      <c r="K1477" s="23">
        <f t="shared" si="46"/>
        <v>9539.2240000000002</v>
      </c>
      <c r="L1477" s="23"/>
    </row>
    <row r="1478" spans="3:12" x14ac:dyDescent="0.2">
      <c r="C1478" t="s">
        <v>20</v>
      </c>
      <c r="D1478" t="s">
        <v>15</v>
      </c>
      <c r="E1478" t="s">
        <v>29</v>
      </c>
      <c r="F1478" s="4">
        <v>44348</v>
      </c>
      <c r="G1478" s="5">
        <v>9996</v>
      </c>
      <c r="H1478" s="6">
        <v>441</v>
      </c>
      <c r="I1478">
        <v>385</v>
      </c>
      <c r="J1478" s="23">
        <f t="shared" si="45"/>
        <v>346.11500000000001</v>
      </c>
      <c r="K1478" s="23">
        <f t="shared" si="46"/>
        <v>9649.8850000000002</v>
      </c>
      <c r="L1478" s="23"/>
    </row>
    <row r="1479" spans="3:12" x14ac:dyDescent="0.2">
      <c r="C1479" t="s">
        <v>56</v>
      </c>
      <c r="D1479" t="s">
        <v>26</v>
      </c>
      <c r="E1479" t="s">
        <v>45</v>
      </c>
      <c r="F1479" s="4">
        <v>44349</v>
      </c>
      <c r="G1479" s="5">
        <v>13545</v>
      </c>
      <c r="H1479" s="6">
        <v>293</v>
      </c>
      <c r="I1479">
        <v>903</v>
      </c>
      <c r="J1479" s="23">
        <f t="shared" ref="J1479:J1542" si="47">_xlfn.XLOOKUP(E1479,$N$7:$N$28,$Q$7:$Q$28)*I1479</f>
        <v>10356.3264</v>
      </c>
      <c r="K1479" s="23">
        <f t="shared" ref="K1479:K1542" si="48">G1479-J1479</f>
        <v>3188.6736000000001</v>
      </c>
      <c r="L1479" s="23"/>
    </row>
    <row r="1480" spans="3:12" x14ac:dyDescent="0.2">
      <c r="C1480" t="s">
        <v>30</v>
      </c>
      <c r="D1480" t="s">
        <v>9</v>
      </c>
      <c r="E1480" t="s">
        <v>49</v>
      </c>
      <c r="F1480" s="4">
        <v>44349</v>
      </c>
      <c r="G1480" s="5">
        <v>1386</v>
      </c>
      <c r="H1480" s="6">
        <v>347</v>
      </c>
      <c r="I1480">
        <v>99</v>
      </c>
      <c r="J1480" s="23">
        <f t="shared" si="47"/>
        <v>277.2</v>
      </c>
      <c r="K1480" s="23">
        <f t="shared" si="48"/>
        <v>1108.8</v>
      </c>
      <c r="L1480" s="23"/>
    </row>
    <row r="1481" spans="3:12" x14ac:dyDescent="0.2">
      <c r="C1481" t="s">
        <v>58</v>
      </c>
      <c r="D1481" t="s">
        <v>12</v>
      </c>
      <c r="E1481" t="s">
        <v>51</v>
      </c>
      <c r="F1481" s="4">
        <v>44349</v>
      </c>
      <c r="G1481" s="5">
        <v>5481</v>
      </c>
      <c r="H1481" s="6">
        <v>142</v>
      </c>
      <c r="I1481">
        <v>289</v>
      </c>
      <c r="J1481" s="23">
        <f t="shared" si="47"/>
        <v>3857.7165</v>
      </c>
      <c r="K1481" s="23">
        <f t="shared" si="48"/>
        <v>1623.2835</v>
      </c>
      <c r="L1481" s="23"/>
    </row>
    <row r="1482" spans="3:12" x14ac:dyDescent="0.2">
      <c r="C1482" t="s">
        <v>47</v>
      </c>
      <c r="D1482" t="s">
        <v>21</v>
      </c>
      <c r="E1482" t="s">
        <v>17</v>
      </c>
      <c r="F1482" s="4">
        <v>44349</v>
      </c>
      <c r="G1482" s="5">
        <v>10031</v>
      </c>
      <c r="H1482" s="6">
        <v>5</v>
      </c>
      <c r="I1482">
        <v>912</v>
      </c>
      <c r="J1482" s="23">
        <f t="shared" si="47"/>
        <v>5545.9632000000001</v>
      </c>
      <c r="K1482" s="23">
        <f t="shared" si="48"/>
        <v>4485.0367999999999</v>
      </c>
      <c r="L1482" s="23"/>
    </row>
    <row r="1483" spans="3:12" x14ac:dyDescent="0.2">
      <c r="C1483" t="s">
        <v>8</v>
      </c>
      <c r="D1483" t="s">
        <v>24</v>
      </c>
      <c r="E1483" t="s">
        <v>17</v>
      </c>
      <c r="F1483" s="4">
        <v>44349</v>
      </c>
      <c r="G1483" s="5">
        <v>3493</v>
      </c>
      <c r="H1483" s="6">
        <v>3</v>
      </c>
      <c r="I1483">
        <v>437</v>
      </c>
      <c r="J1483" s="23">
        <f t="shared" si="47"/>
        <v>2657.4407000000001</v>
      </c>
      <c r="K1483" s="23">
        <f t="shared" si="48"/>
        <v>835.55929999999989</v>
      </c>
      <c r="L1483" s="23"/>
    </row>
    <row r="1484" spans="3:12" x14ac:dyDescent="0.2">
      <c r="C1484" t="s">
        <v>47</v>
      </c>
      <c r="D1484" t="s">
        <v>26</v>
      </c>
      <c r="E1484" t="s">
        <v>36</v>
      </c>
      <c r="F1484" s="4">
        <v>44349</v>
      </c>
      <c r="G1484" s="5">
        <v>4081</v>
      </c>
      <c r="H1484" s="6">
        <v>717</v>
      </c>
      <c r="I1484">
        <v>511</v>
      </c>
      <c r="J1484" s="23">
        <f t="shared" si="47"/>
        <v>4490.1570000000002</v>
      </c>
      <c r="K1484" s="23">
        <f t="shared" si="48"/>
        <v>-409.15700000000015</v>
      </c>
      <c r="L1484" s="23"/>
    </row>
    <row r="1485" spans="3:12" x14ac:dyDescent="0.2">
      <c r="C1485" t="s">
        <v>59</v>
      </c>
      <c r="D1485" t="s">
        <v>26</v>
      </c>
      <c r="E1485" t="s">
        <v>42</v>
      </c>
      <c r="F1485" s="4">
        <v>44349</v>
      </c>
      <c r="G1485" s="5">
        <v>511</v>
      </c>
      <c r="H1485" s="6">
        <v>88</v>
      </c>
      <c r="I1485">
        <v>18</v>
      </c>
      <c r="J1485" s="23">
        <f t="shared" si="47"/>
        <v>44.593199999999996</v>
      </c>
      <c r="K1485" s="23">
        <f t="shared" si="48"/>
        <v>466.40679999999998</v>
      </c>
      <c r="L1485" s="23"/>
    </row>
    <row r="1486" spans="3:12" x14ac:dyDescent="0.2">
      <c r="C1486" t="s">
        <v>57</v>
      </c>
      <c r="D1486" t="s">
        <v>15</v>
      </c>
      <c r="E1486" t="s">
        <v>43</v>
      </c>
      <c r="F1486" s="4">
        <v>44349</v>
      </c>
      <c r="G1486" s="5">
        <v>6909</v>
      </c>
      <c r="H1486" s="6">
        <v>382</v>
      </c>
      <c r="I1486">
        <v>315</v>
      </c>
      <c r="J1486" s="23">
        <f t="shared" si="47"/>
        <v>1482.5475000000001</v>
      </c>
      <c r="K1486" s="23">
        <f t="shared" si="48"/>
        <v>5426.4524999999994</v>
      </c>
      <c r="L1486" s="23"/>
    </row>
    <row r="1487" spans="3:12" x14ac:dyDescent="0.2">
      <c r="C1487" t="s">
        <v>20</v>
      </c>
      <c r="D1487" t="s">
        <v>26</v>
      </c>
      <c r="E1487" t="s">
        <v>27</v>
      </c>
      <c r="F1487" s="4">
        <v>44349</v>
      </c>
      <c r="G1487" s="5">
        <v>9814</v>
      </c>
      <c r="H1487" s="6">
        <v>138</v>
      </c>
      <c r="I1487">
        <v>317</v>
      </c>
      <c r="J1487" s="23">
        <f t="shared" si="47"/>
        <v>558.71249999999998</v>
      </c>
      <c r="K1487" s="23">
        <f t="shared" si="48"/>
        <v>9255.2875000000004</v>
      </c>
      <c r="L1487" s="23"/>
    </row>
    <row r="1488" spans="3:12" x14ac:dyDescent="0.2">
      <c r="C1488" t="s">
        <v>39</v>
      </c>
      <c r="D1488" t="s">
        <v>15</v>
      </c>
      <c r="E1488" t="s">
        <v>55</v>
      </c>
      <c r="F1488" s="4">
        <v>44349</v>
      </c>
      <c r="G1488" s="5">
        <v>6454</v>
      </c>
      <c r="H1488" s="6">
        <v>47</v>
      </c>
      <c r="I1488">
        <v>497</v>
      </c>
      <c r="J1488" s="23">
        <f t="shared" si="47"/>
        <v>2494.8406</v>
      </c>
      <c r="K1488" s="23">
        <f t="shared" si="48"/>
        <v>3959.1594</v>
      </c>
      <c r="L1488" s="23"/>
    </row>
    <row r="1489" spans="3:12" x14ac:dyDescent="0.2">
      <c r="C1489" t="s">
        <v>59</v>
      </c>
      <c r="D1489" t="s">
        <v>15</v>
      </c>
      <c r="E1489" t="s">
        <v>46</v>
      </c>
      <c r="F1489" s="4">
        <v>44349</v>
      </c>
      <c r="G1489" s="5">
        <v>10668</v>
      </c>
      <c r="H1489" s="6">
        <v>49</v>
      </c>
      <c r="I1489">
        <v>889</v>
      </c>
      <c r="J1489" s="23">
        <f t="shared" si="47"/>
        <v>1416.6215</v>
      </c>
      <c r="K1489" s="23">
        <f t="shared" si="48"/>
        <v>9251.3785000000007</v>
      </c>
      <c r="L1489" s="23"/>
    </row>
    <row r="1490" spans="3:12" x14ac:dyDescent="0.2">
      <c r="C1490" t="s">
        <v>60</v>
      </c>
      <c r="D1490" t="s">
        <v>12</v>
      </c>
      <c r="E1490" t="s">
        <v>50</v>
      </c>
      <c r="F1490" s="4">
        <v>44349</v>
      </c>
      <c r="G1490" s="5">
        <v>14868</v>
      </c>
      <c r="H1490" s="6">
        <v>291</v>
      </c>
      <c r="I1490">
        <v>1062</v>
      </c>
      <c r="J1490" s="23">
        <f t="shared" si="47"/>
        <v>8753.9598000000005</v>
      </c>
      <c r="K1490" s="23">
        <f t="shared" si="48"/>
        <v>6114.0401999999995</v>
      </c>
      <c r="L1490" s="23"/>
    </row>
    <row r="1491" spans="3:12" x14ac:dyDescent="0.2">
      <c r="C1491" t="s">
        <v>54</v>
      </c>
      <c r="D1491" t="s">
        <v>21</v>
      </c>
      <c r="E1491" t="s">
        <v>38</v>
      </c>
      <c r="F1491" s="4">
        <v>44349</v>
      </c>
      <c r="G1491" s="5">
        <v>3878</v>
      </c>
      <c r="H1491" s="6">
        <v>50</v>
      </c>
      <c r="I1491">
        <v>144</v>
      </c>
      <c r="J1491" s="23">
        <f t="shared" si="47"/>
        <v>913.19039999999995</v>
      </c>
      <c r="K1491" s="23">
        <f t="shared" si="48"/>
        <v>2964.8096</v>
      </c>
      <c r="L1491" s="23"/>
    </row>
    <row r="1492" spans="3:12" x14ac:dyDescent="0.2">
      <c r="C1492" t="s">
        <v>57</v>
      </c>
      <c r="D1492" t="s">
        <v>9</v>
      </c>
      <c r="E1492" t="s">
        <v>45</v>
      </c>
      <c r="F1492" s="4">
        <v>44350</v>
      </c>
      <c r="G1492" s="5">
        <v>8505</v>
      </c>
      <c r="H1492" s="6">
        <v>74</v>
      </c>
      <c r="I1492">
        <v>387</v>
      </c>
      <c r="J1492" s="23">
        <f t="shared" si="47"/>
        <v>4438.4255999999996</v>
      </c>
      <c r="K1492" s="23">
        <f t="shared" si="48"/>
        <v>4066.5744000000004</v>
      </c>
      <c r="L1492" s="23"/>
    </row>
    <row r="1493" spans="3:12" x14ac:dyDescent="0.2">
      <c r="C1493" t="s">
        <v>33</v>
      </c>
      <c r="D1493" t="s">
        <v>24</v>
      </c>
      <c r="E1493" t="s">
        <v>45</v>
      </c>
      <c r="F1493" s="4">
        <v>44350</v>
      </c>
      <c r="G1493" s="5">
        <v>126</v>
      </c>
      <c r="H1493" s="6">
        <v>83</v>
      </c>
      <c r="I1493">
        <v>9</v>
      </c>
      <c r="J1493" s="23">
        <f t="shared" si="47"/>
        <v>103.2192</v>
      </c>
      <c r="K1493" s="23">
        <f t="shared" si="48"/>
        <v>22.780799999999999</v>
      </c>
      <c r="L1493" s="23"/>
    </row>
    <row r="1494" spans="3:12" x14ac:dyDescent="0.2">
      <c r="C1494" t="s">
        <v>58</v>
      </c>
      <c r="D1494" t="s">
        <v>26</v>
      </c>
      <c r="E1494" t="s">
        <v>46</v>
      </c>
      <c r="F1494" s="4">
        <v>44350</v>
      </c>
      <c r="G1494" s="5">
        <v>10570</v>
      </c>
      <c r="H1494" s="6">
        <v>82</v>
      </c>
      <c r="I1494">
        <v>814</v>
      </c>
      <c r="J1494" s="23">
        <f t="shared" si="47"/>
        <v>1297.1089999999999</v>
      </c>
      <c r="K1494" s="23">
        <f t="shared" si="48"/>
        <v>9272.8909999999996</v>
      </c>
      <c r="L1494" s="23"/>
    </row>
    <row r="1495" spans="3:12" x14ac:dyDescent="0.2">
      <c r="C1495" t="s">
        <v>32</v>
      </c>
      <c r="D1495" t="s">
        <v>24</v>
      </c>
      <c r="E1495" t="s">
        <v>45</v>
      </c>
      <c r="F1495" s="4">
        <v>44350</v>
      </c>
      <c r="G1495" s="5">
        <v>1225</v>
      </c>
      <c r="H1495" s="6">
        <v>159</v>
      </c>
      <c r="I1495">
        <v>59</v>
      </c>
      <c r="J1495" s="23">
        <f t="shared" si="47"/>
        <v>676.65919999999994</v>
      </c>
      <c r="K1495" s="23">
        <f t="shared" si="48"/>
        <v>548.34080000000006</v>
      </c>
      <c r="L1495" s="23"/>
    </row>
    <row r="1496" spans="3:12" x14ac:dyDescent="0.2">
      <c r="C1496" t="s">
        <v>14</v>
      </c>
      <c r="D1496" t="s">
        <v>9</v>
      </c>
      <c r="E1496" t="s">
        <v>16</v>
      </c>
      <c r="F1496" s="4">
        <v>44350</v>
      </c>
      <c r="G1496" s="5">
        <v>3199</v>
      </c>
      <c r="H1496" s="6">
        <v>89</v>
      </c>
      <c r="I1496">
        <v>160</v>
      </c>
      <c r="J1496" s="23">
        <f t="shared" si="47"/>
        <v>745.47199999999998</v>
      </c>
      <c r="K1496" s="23">
        <f t="shared" si="48"/>
        <v>2453.5280000000002</v>
      </c>
      <c r="L1496" s="23"/>
    </row>
    <row r="1497" spans="3:12" x14ac:dyDescent="0.2">
      <c r="C1497" t="s">
        <v>33</v>
      </c>
      <c r="D1497" t="s">
        <v>15</v>
      </c>
      <c r="E1497" t="s">
        <v>17</v>
      </c>
      <c r="F1497" s="4">
        <v>44350</v>
      </c>
      <c r="G1497" s="5">
        <v>441</v>
      </c>
      <c r="H1497" s="6">
        <v>9</v>
      </c>
      <c r="I1497">
        <v>37</v>
      </c>
      <c r="J1497" s="23">
        <f t="shared" si="47"/>
        <v>225.00069999999999</v>
      </c>
      <c r="K1497" s="23">
        <f t="shared" si="48"/>
        <v>215.99930000000001</v>
      </c>
      <c r="L1497" s="23"/>
    </row>
    <row r="1498" spans="3:12" x14ac:dyDescent="0.2">
      <c r="C1498" t="s">
        <v>34</v>
      </c>
      <c r="D1498" t="s">
        <v>21</v>
      </c>
      <c r="E1498" t="s">
        <v>27</v>
      </c>
      <c r="F1498" s="4">
        <v>44350</v>
      </c>
      <c r="G1498" s="5">
        <v>9009</v>
      </c>
      <c r="H1498" s="6">
        <v>83</v>
      </c>
      <c r="I1498">
        <v>392</v>
      </c>
      <c r="J1498" s="23">
        <f t="shared" si="47"/>
        <v>690.9</v>
      </c>
      <c r="K1498" s="23">
        <f t="shared" si="48"/>
        <v>8318.1</v>
      </c>
      <c r="L1498" s="23"/>
    </row>
    <row r="1499" spans="3:12" x14ac:dyDescent="0.2">
      <c r="C1499" t="s">
        <v>48</v>
      </c>
      <c r="D1499" t="s">
        <v>9</v>
      </c>
      <c r="E1499" t="s">
        <v>19</v>
      </c>
      <c r="F1499" s="4">
        <v>44350</v>
      </c>
      <c r="G1499" s="5">
        <v>7595</v>
      </c>
      <c r="H1499" s="6">
        <v>349</v>
      </c>
      <c r="I1499">
        <v>238</v>
      </c>
      <c r="J1499" s="23">
        <f t="shared" si="47"/>
        <v>1878.0817999999999</v>
      </c>
      <c r="K1499" s="23">
        <f t="shared" si="48"/>
        <v>5716.9182000000001</v>
      </c>
      <c r="L1499" s="23"/>
    </row>
    <row r="1500" spans="3:12" x14ac:dyDescent="0.2">
      <c r="C1500" t="s">
        <v>33</v>
      </c>
      <c r="D1500" t="s">
        <v>9</v>
      </c>
      <c r="E1500" t="s">
        <v>46</v>
      </c>
      <c r="F1500" s="4">
        <v>44350</v>
      </c>
      <c r="G1500" s="5">
        <v>378</v>
      </c>
      <c r="H1500" s="6">
        <v>182</v>
      </c>
      <c r="I1500">
        <v>30</v>
      </c>
      <c r="J1500" s="23">
        <f t="shared" si="47"/>
        <v>47.805</v>
      </c>
      <c r="K1500" s="23">
        <f t="shared" si="48"/>
        <v>330.19499999999999</v>
      </c>
      <c r="L1500" s="23"/>
    </row>
    <row r="1501" spans="3:12" x14ac:dyDescent="0.2">
      <c r="C1501" t="s">
        <v>56</v>
      </c>
      <c r="D1501" t="s">
        <v>9</v>
      </c>
      <c r="E1501" t="s">
        <v>38</v>
      </c>
      <c r="F1501" s="4">
        <v>44350</v>
      </c>
      <c r="G1501" s="5">
        <v>1344</v>
      </c>
      <c r="H1501" s="6">
        <v>110</v>
      </c>
      <c r="I1501">
        <v>56</v>
      </c>
      <c r="J1501" s="23">
        <f t="shared" si="47"/>
        <v>355.12959999999998</v>
      </c>
      <c r="K1501" s="23">
        <f t="shared" si="48"/>
        <v>988.87040000000002</v>
      </c>
      <c r="L1501" s="23"/>
    </row>
    <row r="1502" spans="3:12" x14ac:dyDescent="0.2">
      <c r="C1502" t="s">
        <v>34</v>
      </c>
      <c r="D1502" t="s">
        <v>12</v>
      </c>
      <c r="E1502" t="s">
        <v>31</v>
      </c>
      <c r="F1502" s="4">
        <v>44350</v>
      </c>
      <c r="G1502" s="5">
        <v>5264</v>
      </c>
      <c r="H1502" s="6">
        <v>594</v>
      </c>
      <c r="I1502">
        <v>211</v>
      </c>
      <c r="J1502" s="23">
        <f t="shared" si="47"/>
        <v>393.55719999999997</v>
      </c>
      <c r="K1502" s="23">
        <f t="shared" si="48"/>
        <v>4870.4427999999998</v>
      </c>
      <c r="L1502" s="23"/>
    </row>
    <row r="1503" spans="3:12" x14ac:dyDescent="0.2">
      <c r="C1503" t="s">
        <v>56</v>
      </c>
      <c r="D1503" t="s">
        <v>9</v>
      </c>
      <c r="E1503" t="s">
        <v>46</v>
      </c>
      <c r="F1503" s="4">
        <v>44350</v>
      </c>
      <c r="G1503" s="5">
        <v>6748</v>
      </c>
      <c r="H1503" s="6">
        <v>57</v>
      </c>
      <c r="I1503">
        <v>450</v>
      </c>
      <c r="J1503" s="23">
        <f t="shared" si="47"/>
        <v>717.07499999999993</v>
      </c>
      <c r="K1503" s="23">
        <f t="shared" si="48"/>
        <v>6030.9250000000002</v>
      </c>
      <c r="L1503" s="23"/>
    </row>
    <row r="1504" spans="3:12" x14ac:dyDescent="0.2">
      <c r="C1504" t="s">
        <v>23</v>
      </c>
      <c r="D1504" t="s">
        <v>21</v>
      </c>
      <c r="E1504" t="s">
        <v>22</v>
      </c>
      <c r="F1504" s="4">
        <v>44350</v>
      </c>
      <c r="G1504" s="5">
        <v>2128</v>
      </c>
      <c r="H1504" s="6">
        <v>248</v>
      </c>
      <c r="I1504">
        <v>97</v>
      </c>
      <c r="J1504" s="23">
        <f t="shared" si="47"/>
        <v>67.492599999999996</v>
      </c>
      <c r="K1504" s="23">
        <f t="shared" si="48"/>
        <v>2060.5074</v>
      </c>
      <c r="L1504" s="23"/>
    </row>
    <row r="1505" spans="3:12" x14ac:dyDescent="0.2">
      <c r="C1505" t="s">
        <v>23</v>
      </c>
      <c r="D1505" t="s">
        <v>9</v>
      </c>
      <c r="E1505" t="s">
        <v>45</v>
      </c>
      <c r="F1505" s="4">
        <v>44350</v>
      </c>
      <c r="G1505" s="5">
        <v>7987</v>
      </c>
      <c r="H1505" s="6">
        <v>140</v>
      </c>
      <c r="I1505">
        <v>470</v>
      </c>
      <c r="J1505" s="23">
        <f t="shared" si="47"/>
        <v>5390.3360000000002</v>
      </c>
      <c r="K1505" s="23">
        <f t="shared" si="48"/>
        <v>2596.6639999999998</v>
      </c>
      <c r="L1505" s="23"/>
    </row>
    <row r="1506" spans="3:12" x14ac:dyDescent="0.2">
      <c r="C1506" t="s">
        <v>57</v>
      </c>
      <c r="D1506" t="s">
        <v>26</v>
      </c>
      <c r="E1506" t="s">
        <v>43</v>
      </c>
      <c r="F1506" s="4">
        <v>44350</v>
      </c>
      <c r="G1506" s="5">
        <v>13601</v>
      </c>
      <c r="H1506" s="6">
        <v>78</v>
      </c>
      <c r="I1506">
        <v>567</v>
      </c>
      <c r="J1506" s="23">
        <f t="shared" si="47"/>
        <v>2668.5855000000001</v>
      </c>
      <c r="K1506" s="23">
        <f t="shared" si="48"/>
        <v>10932.414499999999</v>
      </c>
      <c r="L1506" s="23"/>
    </row>
    <row r="1507" spans="3:12" x14ac:dyDescent="0.2">
      <c r="C1507" t="s">
        <v>53</v>
      </c>
      <c r="D1507" t="s">
        <v>26</v>
      </c>
      <c r="E1507" t="s">
        <v>51</v>
      </c>
      <c r="F1507" s="4">
        <v>44350</v>
      </c>
      <c r="G1507" s="5">
        <v>7154</v>
      </c>
      <c r="H1507" s="6">
        <v>162</v>
      </c>
      <c r="I1507">
        <v>398</v>
      </c>
      <c r="J1507" s="23">
        <f t="shared" si="47"/>
        <v>5312.7029999999995</v>
      </c>
      <c r="K1507" s="23">
        <f t="shared" si="48"/>
        <v>1841.2970000000005</v>
      </c>
      <c r="L1507" s="23"/>
    </row>
    <row r="1508" spans="3:12" x14ac:dyDescent="0.2">
      <c r="C1508" t="s">
        <v>25</v>
      </c>
      <c r="D1508" t="s">
        <v>12</v>
      </c>
      <c r="E1508" t="s">
        <v>38</v>
      </c>
      <c r="F1508" s="4">
        <v>44350</v>
      </c>
      <c r="G1508" s="5">
        <v>2583</v>
      </c>
      <c r="H1508" s="6">
        <v>353</v>
      </c>
      <c r="I1508">
        <v>93</v>
      </c>
      <c r="J1508" s="23">
        <f t="shared" si="47"/>
        <v>589.76879999999994</v>
      </c>
      <c r="K1508" s="23">
        <f t="shared" si="48"/>
        <v>1993.2312000000002</v>
      </c>
      <c r="L1508" s="23"/>
    </row>
    <row r="1509" spans="3:12" x14ac:dyDescent="0.2">
      <c r="C1509" t="s">
        <v>20</v>
      </c>
      <c r="D1509" t="s">
        <v>26</v>
      </c>
      <c r="E1509" t="s">
        <v>36</v>
      </c>
      <c r="F1509" s="4">
        <v>44350</v>
      </c>
      <c r="G1509" s="5">
        <v>532</v>
      </c>
      <c r="H1509" s="6">
        <v>324</v>
      </c>
      <c r="I1509">
        <v>67</v>
      </c>
      <c r="J1509" s="23">
        <f t="shared" si="47"/>
        <v>588.72900000000004</v>
      </c>
      <c r="K1509" s="23">
        <f t="shared" si="48"/>
        <v>-56.729000000000042</v>
      </c>
      <c r="L1509" s="23"/>
    </row>
    <row r="1510" spans="3:12" x14ac:dyDescent="0.2">
      <c r="C1510" t="s">
        <v>20</v>
      </c>
      <c r="D1510" t="s">
        <v>12</v>
      </c>
      <c r="E1510" t="s">
        <v>50</v>
      </c>
      <c r="F1510" s="4">
        <v>44351</v>
      </c>
      <c r="G1510" s="5">
        <v>2548</v>
      </c>
      <c r="H1510" s="6">
        <v>170</v>
      </c>
      <c r="I1510">
        <v>182</v>
      </c>
      <c r="J1510" s="23">
        <f t="shared" si="47"/>
        <v>1500.2078000000001</v>
      </c>
      <c r="K1510" s="23">
        <f t="shared" si="48"/>
        <v>1047.7921999999999</v>
      </c>
      <c r="L1510" s="23"/>
    </row>
    <row r="1511" spans="3:12" x14ac:dyDescent="0.2">
      <c r="C1511" t="s">
        <v>11</v>
      </c>
      <c r="D1511" t="s">
        <v>15</v>
      </c>
      <c r="E1511" t="s">
        <v>27</v>
      </c>
      <c r="F1511" s="4">
        <v>44351</v>
      </c>
      <c r="G1511" s="5">
        <v>1092</v>
      </c>
      <c r="H1511" s="6">
        <v>394</v>
      </c>
      <c r="I1511">
        <v>36</v>
      </c>
      <c r="J1511" s="23">
        <f t="shared" si="47"/>
        <v>63.449999999999996</v>
      </c>
      <c r="K1511" s="23">
        <f t="shared" si="48"/>
        <v>1028.55</v>
      </c>
      <c r="L1511" s="23"/>
    </row>
    <row r="1512" spans="3:12" x14ac:dyDescent="0.2">
      <c r="C1512" t="s">
        <v>57</v>
      </c>
      <c r="D1512" t="s">
        <v>15</v>
      </c>
      <c r="E1512" t="s">
        <v>50</v>
      </c>
      <c r="F1512" s="4">
        <v>44351</v>
      </c>
      <c r="G1512" s="5">
        <v>4011</v>
      </c>
      <c r="H1512" s="6">
        <v>351</v>
      </c>
      <c r="I1512">
        <v>287</v>
      </c>
      <c r="J1512" s="23">
        <f t="shared" si="47"/>
        <v>2365.7123000000001</v>
      </c>
      <c r="K1512" s="23">
        <f t="shared" si="48"/>
        <v>1645.2876999999999</v>
      </c>
      <c r="L1512" s="23"/>
    </row>
    <row r="1513" spans="3:12" x14ac:dyDescent="0.2">
      <c r="C1513" t="s">
        <v>58</v>
      </c>
      <c r="D1513" t="s">
        <v>21</v>
      </c>
      <c r="E1513" t="s">
        <v>45</v>
      </c>
      <c r="F1513" s="4">
        <v>44351</v>
      </c>
      <c r="G1513" s="5">
        <v>3766</v>
      </c>
      <c r="H1513" s="6">
        <v>2</v>
      </c>
      <c r="I1513">
        <v>180</v>
      </c>
      <c r="J1513" s="23">
        <f t="shared" si="47"/>
        <v>2064.384</v>
      </c>
      <c r="K1513" s="23">
        <f t="shared" si="48"/>
        <v>1701.616</v>
      </c>
      <c r="L1513" s="23"/>
    </row>
    <row r="1514" spans="3:12" x14ac:dyDescent="0.2">
      <c r="C1514" t="s">
        <v>34</v>
      </c>
      <c r="D1514" t="s">
        <v>24</v>
      </c>
      <c r="E1514" t="s">
        <v>46</v>
      </c>
      <c r="F1514" s="4">
        <v>44351</v>
      </c>
      <c r="G1514" s="5">
        <v>6405</v>
      </c>
      <c r="H1514" s="6">
        <v>6</v>
      </c>
      <c r="I1514">
        <v>458</v>
      </c>
      <c r="J1514" s="23">
        <f t="shared" si="47"/>
        <v>729.82299999999998</v>
      </c>
      <c r="K1514" s="23">
        <f t="shared" si="48"/>
        <v>5675.1769999999997</v>
      </c>
      <c r="L1514" s="23"/>
    </row>
    <row r="1515" spans="3:12" x14ac:dyDescent="0.2">
      <c r="C1515" t="s">
        <v>59</v>
      </c>
      <c r="D1515" t="s">
        <v>21</v>
      </c>
      <c r="E1515" t="s">
        <v>35</v>
      </c>
      <c r="F1515" s="4">
        <v>44351</v>
      </c>
      <c r="G1515" s="5">
        <v>4487</v>
      </c>
      <c r="H1515" s="6">
        <v>201</v>
      </c>
      <c r="I1515">
        <v>321</v>
      </c>
      <c r="J1515" s="23">
        <f t="shared" si="47"/>
        <v>727.25760000000002</v>
      </c>
      <c r="K1515" s="23">
        <f t="shared" si="48"/>
        <v>3759.7424000000001</v>
      </c>
      <c r="L1515" s="23"/>
    </row>
    <row r="1516" spans="3:12" x14ac:dyDescent="0.2">
      <c r="C1516" t="s">
        <v>28</v>
      </c>
      <c r="D1516" t="s">
        <v>9</v>
      </c>
      <c r="E1516" t="s">
        <v>31</v>
      </c>
      <c r="F1516" s="4">
        <v>44351</v>
      </c>
      <c r="G1516" s="5">
        <v>5439</v>
      </c>
      <c r="H1516" s="6">
        <v>244</v>
      </c>
      <c r="I1516">
        <v>227</v>
      </c>
      <c r="J1516" s="23">
        <f t="shared" si="47"/>
        <v>423.40039999999999</v>
      </c>
      <c r="K1516" s="23">
        <f t="shared" si="48"/>
        <v>5015.5995999999996</v>
      </c>
      <c r="L1516" s="23"/>
    </row>
    <row r="1517" spans="3:12" x14ac:dyDescent="0.2">
      <c r="C1517" t="s">
        <v>30</v>
      </c>
      <c r="D1517" t="s">
        <v>12</v>
      </c>
      <c r="E1517" t="s">
        <v>29</v>
      </c>
      <c r="F1517" s="4">
        <v>44351</v>
      </c>
      <c r="G1517" s="5">
        <v>8603</v>
      </c>
      <c r="H1517" s="6">
        <v>47</v>
      </c>
      <c r="I1517">
        <v>297</v>
      </c>
      <c r="J1517" s="23">
        <f t="shared" si="47"/>
        <v>267.00299999999999</v>
      </c>
      <c r="K1517" s="23">
        <f t="shared" si="48"/>
        <v>8335.9969999999994</v>
      </c>
      <c r="L1517" s="23"/>
    </row>
    <row r="1518" spans="3:12" x14ac:dyDescent="0.2">
      <c r="C1518" t="s">
        <v>18</v>
      </c>
      <c r="D1518" t="s">
        <v>12</v>
      </c>
      <c r="E1518" t="s">
        <v>19</v>
      </c>
      <c r="F1518" s="4">
        <v>44351</v>
      </c>
      <c r="G1518" s="5">
        <v>6454</v>
      </c>
      <c r="H1518" s="6">
        <v>25</v>
      </c>
      <c r="I1518">
        <v>259</v>
      </c>
      <c r="J1518" s="23">
        <f t="shared" si="47"/>
        <v>2043.7948999999999</v>
      </c>
      <c r="K1518" s="23">
        <f t="shared" si="48"/>
        <v>4410.2051000000001</v>
      </c>
      <c r="L1518" s="23"/>
    </row>
    <row r="1519" spans="3:12" x14ac:dyDescent="0.2">
      <c r="C1519" t="s">
        <v>41</v>
      </c>
      <c r="D1519" t="s">
        <v>21</v>
      </c>
      <c r="E1519" t="s">
        <v>38</v>
      </c>
      <c r="F1519" s="4">
        <v>44354</v>
      </c>
      <c r="G1519" s="5">
        <v>14966</v>
      </c>
      <c r="H1519" s="6">
        <v>79</v>
      </c>
      <c r="I1519">
        <v>483</v>
      </c>
      <c r="J1519" s="23">
        <f t="shared" si="47"/>
        <v>3062.9928</v>
      </c>
      <c r="K1519" s="23">
        <f t="shared" si="48"/>
        <v>11903.0072</v>
      </c>
      <c r="L1519" s="23"/>
    </row>
    <row r="1520" spans="3:12" x14ac:dyDescent="0.2">
      <c r="C1520" t="s">
        <v>44</v>
      </c>
      <c r="D1520" t="s">
        <v>24</v>
      </c>
      <c r="E1520" t="s">
        <v>43</v>
      </c>
      <c r="F1520" s="4">
        <v>44354</v>
      </c>
      <c r="G1520" s="5">
        <v>2044</v>
      </c>
      <c r="H1520" s="6">
        <v>188</v>
      </c>
      <c r="I1520">
        <v>86</v>
      </c>
      <c r="J1520" s="23">
        <f t="shared" si="47"/>
        <v>404.75900000000001</v>
      </c>
      <c r="K1520" s="23">
        <f t="shared" si="48"/>
        <v>1639.241</v>
      </c>
      <c r="L1520" s="23"/>
    </row>
    <row r="1521" spans="3:12" x14ac:dyDescent="0.2">
      <c r="C1521" t="s">
        <v>32</v>
      </c>
      <c r="D1521" t="s">
        <v>24</v>
      </c>
      <c r="E1521" t="s">
        <v>19</v>
      </c>
      <c r="F1521" s="4">
        <v>44354</v>
      </c>
      <c r="G1521" s="5">
        <v>11186</v>
      </c>
      <c r="H1521" s="6">
        <v>2</v>
      </c>
      <c r="I1521">
        <v>350</v>
      </c>
      <c r="J1521" s="23">
        <f t="shared" si="47"/>
        <v>2761.8849999999998</v>
      </c>
      <c r="K1521" s="23">
        <f t="shared" si="48"/>
        <v>8424.1149999999998</v>
      </c>
      <c r="L1521" s="23"/>
    </row>
    <row r="1522" spans="3:12" x14ac:dyDescent="0.2">
      <c r="C1522" t="s">
        <v>39</v>
      </c>
      <c r="D1522" t="s">
        <v>21</v>
      </c>
      <c r="E1522" t="s">
        <v>50</v>
      </c>
      <c r="F1522" s="4">
        <v>44354</v>
      </c>
      <c r="G1522" s="5">
        <v>3906</v>
      </c>
      <c r="H1522" s="6">
        <v>347</v>
      </c>
      <c r="I1522">
        <v>489</v>
      </c>
      <c r="J1522" s="23">
        <f t="shared" si="47"/>
        <v>4030.7781000000004</v>
      </c>
      <c r="K1522" s="23">
        <f t="shared" si="48"/>
        <v>-124.77810000000045</v>
      </c>
      <c r="L1522" s="23"/>
    </row>
    <row r="1523" spans="3:12" x14ac:dyDescent="0.2">
      <c r="C1523" t="s">
        <v>39</v>
      </c>
      <c r="D1523" t="s">
        <v>15</v>
      </c>
      <c r="E1523" t="s">
        <v>17</v>
      </c>
      <c r="F1523" s="4">
        <v>44354</v>
      </c>
      <c r="G1523" s="5">
        <v>5705</v>
      </c>
      <c r="H1523" s="6">
        <v>58</v>
      </c>
      <c r="I1523">
        <v>519</v>
      </c>
      <c r="J1523" s="23">
        <f t="shared" si="47"/>
        <v>3156.0909000000001</v>
      </c>
      <c r="K1523" s="23">
        <f t="shared" si="48"/>
        <v>2548.9090999999999</v>
      </c>
      <c r="L1523" s="23"/>
    </row>
    <row r="1524" spans="3:12" x14ac:dyDescent="0.2">
      <c r="C1524" t="s">
        <v>23</v>
      </c>
      <c r="D1524" t="s">
        <v>12</v>
      </c>
      <c r="E1524" t="s">
        <v>35</v>
      </c>
      <c r="F1524" s="4">
        <v>44354</v>
      </c>
      <c r="G1524" s="5">
        <v>2674</v>
      </c>
      <c r="H1524" s="6">
        <v>333</v>
      </c>
      <c r="I1524">
        <v>149</v>
      </c>
      <c r="J1524" s="23">
        <f t="shared" si="47"/>
        <v>337.57440000000003</v>
      </c>
      <c r="K1524" s="23">
        <f t="shared" si="48"/>
        <v>2336.4256</v>
      </c>
      <c r="L1524" s="23"/>
    </row>
    <row r="1525" spans="3:12" x14ac:dyDescent="0.2">
      <c r="C1525" t="s">
        <v>53</v>
      </c>
      <c r="D1525" t="s">
        <v>15</v>
      </c>
      <c r="E1525" t="s">
        <v>51</v>
      </c>
      <c r="F1525" s="4">
        <v>44354</v>
      </c>
      <c r="G1525" s="5">
        <v>4221</v>
      </c>
      <c r="H1525" s="6">
        <v>2</v>
      </c>
      <c r="I1525">
        <v>184</v>
      </c>
      <c r="J1525" s="23">
        <f t="shared" si="47"/>
        <v>2456.1239999999998</v>
      </c>
      <c r="K1525" s="23">
        <f t="shared" si="48"/>
        <v>1764.8760000000002</v>
      </c>
      <c r="L1525" s="23"/>
    </row>
    <row r="1526" spans="3:12" x14ac:dyDescent="0.2">
      <c r="C1526" t="s">
        <v>8</v>
      </c>
      <c r="D1526" t="s">
        <v>21</v>
      </c>
      <c r="E1526" t="s">
        <v>37</v>
      </c>
      <c r="F1526" s="4">
        <v>44355</v>
      </c>
      <c r="G1526" s="5">
        <v>8988</v>
      </c>
      <c r="H1526" s="6">
        <v>112</v>
      </c>
      <c r="I1526">
        <v>450</v>
      </c>
      <c r="J1526" s="23">
        <f t="shared" si="47"/>
        <v>1268.7750000000001</v>
      </c>
      <c r="K1526" s="23">
        <f t="shared" si="48"/>
        <v>7719.2250000000004</v>
      </c>
      <c r="L1526" s="23"/>
    </row>
    <row r="1527" spans="3:12" x14ac:dyDescent="0.2">
      <c r="C1527" t="s">
        <v>53</v>
      </c>
      <c r="D1527" t="s">
        <v>15</v>
      </c>
      <c r="E1527" t="s">
        <v>29</v>
      </c>
      <c r="F1527" s="4">
        <v>44355</v>
      </c>
      <c r="G1527" s="5">
        <v>5355</v>
      </c>
      <c r="H1527" s="6">
        <v>114</v>
      </c>
      <c r="I1527">
        <v>185</v>
      </c>
      <c r="J1527" s="23">
        <f t="shared" si="47"/>
        <v>166.315</v>
      </c>
      <c r="K1527" s="23">
        <f t="shared" si="48"/>
        <v>5188.6850000000004</v>
      </c>
      <c r="L1527" s="23"/>
    </row>
    <row r="1528" spans="3:12" x14ac:dyDescent="0.2">
      <c r="C1528" t="s">
        <v>11</v>
      </c>
      <c r="D1528" t="s">
        <v>26</v>
      </c>
      <c r="E1528" t="s">
        <v>38</v>
      </c>
      <c r="F1528" s="4">
        <v>44355</v>
      </c>
      <c r="G1528" s="5">
        <v>2569</v>
      </c>
      <c r="H1528" s="6">
        <v>401</v>
      </c>
      <c r="I1528">
        <v>86</v>
      </c>
      <c r="J1528" s="23">
        <f t="shared" si="47"/>
        <v>545.37760000000003</v>
      </c>
      <c r="K1528" s="23">
        <f t="shared" si="48"/>
        <v>2023.6224</v>
      </c>
      <c r="L1528" s="23"/>
    </row>
    <row r="1529" spans="3:12" x14ac:dyDescent="0.2">
      <c r="C1529" t="s">
        <v>18</v>
      </c>
      <c r="D1529" t="s">
        <v>24</v>
      </c>
      <c r="E1529" t="s">
        <v>31</v>
      </c>
      <c r="F1529" s="4">
        <v>44355</v>
      </c>
      <c r="G1529" s="5">
        <v>1897</v>
      </c>
      <c r="H1529" s="6">
        <v>118</v>
      </c>
      <c r="I1529">
        <v>64</v>
      </c>
      <c r="J1529" s="23">
        <f t="shared" si="47"/>
        <v>119.3728</v>
      </c>
      <c r="K1529" s="23">
        <f t="shared" si="48"/>
        <v>1777.6271999999999</v>
      </c>
      <c r="L1529" s="23"/>
    </row>
    <row r="1530" spans="3:12" x14ac:dyDescent="0.2">
      <c r="C1530" t="s">
        <v>52</v>
      </c>
      <c r="D1530" t="s">
        <v>9</v>
      </c>
      <c r="E1530" t="s">
        <v>35</v>
      </c>
      <c r="F1530" s="4">
        <v>44355</v>
      </c>
      <c r="G1530" s="5">
        <v>1666</v>
      </c>
      <c r="H1530" s="6">
        <v>195</v>
      </c>
      <c r="I1530">
        <v>112</v>
      </c>
      <c r="J1530" s="23">
        <f t="shared" si="47"/>
        <v>253.74720000000002</v>
      </c>
      <c r="K1530" s="23">
        <f t="shared" si="48"/>
        <v>1412.2528</v>
      </c>
      <c r="L1530" s="23"/>
    </row>
    <row r="1531" spans="3:12" x14ac:dyDescent="0.2">
      <c r="C1531" t="s">
        <v>32</v>
      </c>
      <c r="D1531" t="s">
        <v>9</v>
      </c>
      <c r="E1531" t="s">
        <v>50</v>
      </c>
      <c r="F1531" s="4">
        <v>44355</v>
      </c>
      <c r="G1531" s="5">
        <v>14182</v>
      </c>
      <c r="H1531" s="6">
        <v>56</v>
      </c>
      <c r="I1531">
        <v>1773</v>
      </c>
      <c r="J1531" s="23">
        <f t="shared" si="47"/>
        <v>14614.661700000001</v>
      </c>
      <c r="K1531" s="23">
        <f t="shared" si="48"/>
        <v>-432.66170000000056</v>
      </c>
      <c r="L1531" s="23"/>
    </row>
    <row r="1532" spans="3:12" x14ac:dyDescent="0.2">
      <c r="C1532" t="s">
        <v>33</v>
      </c>
      <c r="D1532" t="s">
        <v>15</v>
      </c>
      <c r="E1532" t="s">
        <v>35</v>
      </c>
      <c r="F1532" s="4">
        <v>44355</v>
      </c>
      <c r="G1532" s="5">
        <v>14798</v>
      </c>
      <c r="H1532" s="6">
        <v>260</v>
      </c>
      <c r="I1532">
        <v>740</v>
      </c>
      <c r="J1532" s="23">
        <f t="shared" si="47"/>
        <v>1676.5440000000001</v>
      </c>
      <c r="K1532" s="23">
        <f t="shared" si="48"/>
        <v>13121.456</v>
      </c>
      <c r="L1532" s="23"/>
    </row>
    <row r="1533" spans="3:12" x14ac:dyDescent="0.2">
      <c r="C1533" t="s">
        <v>32</v>
      </c>
      <c r="D1533" t="s">
        <v>26</v>
      </c>
      <c r="E1533" t="s">
        <v>19</v>
      </c>
      <c r="F1533" s="4">
        <v>44356</v>
      </c>
      <c r="G1533" s="5">
        <v>819</v>
      </c>
      <c r="H1533" s="6">
        <v>277</v>
      </c>
      <c r="I1533">
        <v>28</v>
      </c>
      <c r="J1533" s="23">
        <f t="shared" si="47"/>
        <v>220.95079999999999</v>
      </c>
      <c r="K1533" s="23">
        <f t="shared" si="48"/>
        <v>598.04920000000004</v>
      </c>
      <c r="L1533" s="23"/>
    </row>
    <row r="1534" spans="3:12" x14ac:dyDescent="0.2">
      <c r="C1534" t="s">
        <v>41</v>
      </c>
      <c r="D1534" t="s">
        <v>9</v>
      </c>
      <c r="E1534" t="s">
        <v>10</v>
      </c>
      <c r="F1534" s="4">
        <v>44356</v>
      </c>
      <c r="G1534" s="5">
        <v>7252</v>
      </c>
      <c r="H1534" s="6">
        <v>5</v>
      </c>
      <c r="I1534">
        <v>363</v>
      </c>
      <c r="J1534" s="23">
        <f t="shared" si="47"/>
        <v>2213.6829000000002</v>
      </c>
      <c r="K1534" s="23">
        <f t="shared" si="48"/>
        <v>5038.3171000000002</v>
      </c>
      <c r="L1534" s="23"/>
    </row>
    <row r="1535" spans="3:12" x14ac:dyDescent="0.2">
      <c r="C1535" t="s">
        <v>34</v>
      </c>
      <c r="D1535" t="s">
        <v>21</v>
      </c>
      <c r="E1535" t="s">
        <v>37</v>
      </c>
      <c r="F1535" s="4">
        <v>44356</v>
      </c>
      <c r="G1535" s="5">
        <v>3332</v>
      </c>
      <c r="H1535" s="6">
        <v>13</v>
      </c>
      <c r="I1535">
        <v>159</v>
      </c>
      <c r="J1535" s="23">
        <f t="shared" si="47"/>
        <v>448.3005</v>
      </c>
      <c r="K1535" s="23">
        <f t="shared" si="48"/>
        <v>2883.6995000000002</v>
      </c>
      <c r="L1535" s="23"/>
    </row>
    <row r="1536" spans="3:12" x14ac:dyDescent="0.2">
      <c r="C1536" t="s">
        <v>57</v>
      </c>
      <c r="D1536" t="s">
        <v>12</v>
      </c>
      <c r="E1536" t="s">
        <v>16</v>
      </c>
      <c r="F1536" s="4">
        <v>44356</v>
      </c>
      <c r="G1536" s="5">
        <v>7525</v>
      </c>
      <c r="H1536" s="6">
        <v>60</v>
      </c>
      <c r="I1536">
        <v>397</v>
      </c>
      <c r="J1536" s="23">
        <f t="shared" si="47"/>
        <v>1849.7024000000001</v>
      </c>
      <c r="K1536" s="23">
        <f t="shared" si="48"/>
        <v>5675.2975999999999</v>
      </c>
      <c r="L1536" s="23"/>
    </row>
    <row r="1537" spans="3:12" x14ac:dyDescent="0.2">
      <c r="C1537" t="s">
        <v>20</v>
      </c>
      <c r="D1537" t="s">
        <v>15</v>
      </c>
      <c r="E1537" t="s">
        <v>42</v>
      </c>
      <c r="F1537" s="4">
        <v>44356</v>
      </c>
      <c r="G1537" s="5">
        <v>4893</v>
      </c>
      <c r="H1537" s="6">
        <v>218</v>
      </c>
      <c r="I1537">
        <v>164</v>
      </c>
      <c r="J1537" s="23">
        <f t="shared" si="47"/>
        <v>406.29359999999997</v>
      </c>
      <c r="K1537" s="23">
        <f t="shared" si="48"/>
        <v>4486.7064</v>
      </c>
      <c r="L1537" s="23"/>
    </row>
    <row r="1538" spans="3:12" x14ac:dyDescent="0.2">
      <c r="C1538" t="s">
        <v>14</v>
      </c>
      <c r="D1538" t="s">
        <v>15</v>
      </c>
      <c r="E1538" t="s">
        <v>43</v>
      </c>
      <c r="F1538" s="4">
        <v>44356</v>
      </c>
      <c r="G1538" s="5">
        <v>3444</v>
      </c>
      <c r="H1538" s="6">
        <v>116</v>
      </c>
      <c r="I1538">
        <v>133</v>
      </c>
      <c r="J1538" s="23">
        <f t="shared" si="47"/>
        <v>625.96450000000004</v>
      </c>
      <c r="K1538" s="23">
        <f t="shared" si="48"/>
        <v>2818.0355</v>
      </c>
      <c r="L1538" s="23"/>
    </row>
    <row r="1539" spans="3:12" x14ac:dyDescent="0.2">
      <c r="C1539" t="s">
        <v>54</v>
      </c>
      <c r="D1539" t="s">
        <v>21</v>
      </c>
      <c r="E1539" t="s">
        <v>31</v>
      </c>
      <c r="F1539" s="4">
        <v>44356</v>
      </c>
      <c r="G1539" s="5">
        <v>2156</v>
      </c>
      <c r="H1539" s="6">
        <v>34</v>
      </c>
      <c r="I1539">
        <v>87</v>
      </c>
      <c r="J1539" s="23">
        <f t="shared" si="47"/>
        <v>162.2724</v>
      </c>
      <c r="K1539" s="23">
        <f t="shared" si="48"/>
        <v>1993.7275999999999</v>
      </c>
      <c r="L1539" s="23"/>
    </row>
    <row r="1540" spans="3:12" x14ac:dyDescent="0.2">
      <c r="C1540" t="s">
        <v>58</v>
      </c>
      <c r="D1540" t="s">
        <v>26</v>
      </c>
      <c r="E1540" t="s">
        <v>50</v>
      </c>
      <c r="F1540" s="4">
        <v>44356</v>
      </c>
      <c r="G1540" s="5">
        <v>1596</v>
      </c>
      <c r="H1540" s="6">
        <v>176</v>
      </c>
      <c r="I1540">
        <v>200</v>
      </c>
      <c r="J1540" s="23">
        <f t="shared" si="47"/>
        <v>1648.5800000000002</v>
      </c>
      <c r="K1540" s="23">
        <f t="shared" si="48"/>
        <v>-52.580000000000155</v>
      </c>
      <c r="L1540" s="23"/>
    </row>
    <row r="1541" spans="3:12" x14ac:dyDescent="0.2">
      <c r="C1541" t="s">
        <v>41</v>
      </c>
      <c r="D1541" t="s">
        <v>26</v>
      </c>
      <c r="E1541" t="s">
        <v>35</v>
      </c>
      <c r="F1541" s="4">
        <v>44357</v>
      </c>
      <c r="G1541" s="5">
        <v>8834</v>
      </c>
      <c r="H1541" s="6">
        <v>149</v>
      </c>
      <c r="I1541">
        <v>631</v>
      </c>
      <c r="J1541" s="23">
        <f t="shared" si="47"/>
        <v>1429.5935999999999</v>
      </c>
      <c r="K1541" s="23">
        <f t="shared" si="48"/>
        <v>7404.4063999999998</v>
      </c>
      <c r="L1541" s="23"/>
    </row>
    <row r="1542" spans="3:12" x14ac:dyDescent="0.2">
      <c r="C1542" t="s">
        <v>59</v>
      </c>
      <c r="D1542" t="s">
        <v>21</v>
      </c>
      <c r="E1542" t="s">
        <v>46</v>
      </c>
      <c r="F1542" s="4">
        <v>44357</v>
      </c>
      <c r="G1542" s="5">
        <v>3948</v>
      </c>
      <c r="H1542" s="6">
        <v>172</v>
      </c>
      <c r="I1542">
        <v>329</v>
      </c>
      <c r="J1542" s="23">
        <f t="shared" si="47"/>
        <v>524.26149999999996</v>
      </c>
      <c r="K1542" s="23">
        <f t="shared" si="48"/>
        <v>3423.7384999999999</v>
      </c>
      <c r="L1542" s="23"/>
    </row>
    <row r="1543" spans="3:12" x14ac:dyDescent="0.2">
      <c r="C1543" t="s">
        <v>47</v>
      </c>
      <c r="D1543" t="s">
        <v>9</v>
      </c>
      <c r="E1543" t="s">
        <v>17</v>
      </c>
      <c r="F1543" s="4">
        <v>44357</v>
      </c>
      <c r="G1543" s="5">
        <v>3605</v>
      </c>
      <c r="H1543" s="6">
        <v>172</v>
      </c>
      <c r="I1543">
        <v>241</v>
      </c>
      <c r="J1543" s="23">
        <f t="shared" ref="J1543:J1606" si="49">_xlfn.XLOOKUP(E1543,$N$7:$N$28,$Q$7:$Q$28)*I1543</f>
        <v>1465.5451</v>
      </c>
      <c r="K1543" s="23">
        <f t="shared" ref="K1543:K1606" si="50">G1543-J1543</f>
        <v>2139.4548999999997</v>
      </c>
      <c r="L1543" s="23"/>
    </row>
    <row r="1544" spans="3:12" x14ac:dyDescent="0.2">
      <c r="C1544" t="s">
        <v>48</v>
      </c>
      <c r="D1544" t="s">
        <v>21</v>
      </c>
      <c r="E1544" t="s">
        <v>35</v>
      </c>
      <c r="F1544" s="4">
        <v>44358</v>
      </c>
      <c r="G1544" s="5">
        <v>1876</v>
      </c>
      <c r="H1544" s="6">
        <v>193</v>
      </c>
      <c r="I1544">
        <v>118</v>
      </c>
      <c r="J1544" s="23">
        <f t="shared" si="49"/>
        <v>267.3408</v>
      </c>
      <c r="K1544" s="23">
        <f t="shared" si="50"/>
        <v>1608.6592000000001</v>
      </c>
      <c r="L1544" s="23"/>
    </row>
    <row r="1545" spans="3:12" x14ac:dyDescent="0.2">
      <c r="C1545" t="s">
        <v>18</v>
      </c>
      <c r="D1545" t="s">
        <v>24</v>
      </c>
      <c r="E1545" t="s">
        <v>38</v>
      </c>
      <c r="F1545" s="4">
        <v>44358</v>
      </c>
      <c r="G1545" s="5">
        <v>1302</v>
      </c>
      <c r="H1545" s="6">
        <v>19</v>
      </c>
      <c r="I1545">
        <v>45</v>
      </c>
      <c r="J1545" s="23">
        <f t="shared" si="49"/>
        <v>285.37199999999996</v>
      </c>
      <c r="K1545" s="23">
        <f t="shared" si="50"/>
        <v>1016.628</v>
      </c>
      <c r="L1545" s="23"/>
    </row>
    <row r="1546" spans="3:12" x14ac:dyDescent="0.2">
      <c r="C1546" t="s">
        <v>32</v>
      </c>
      <c r="D1546" t="s">
        <v>9</v>
      </c>
      <c r="E1546" t="s">
        <v>38</v>
      </c>
      <c r="F1546" s="4">
        <v>44358</v>
      </c>
      <c r="G1546" s="5">
        <v>616</v>
      </c>
      <c r="H1546" s="6">
        <v>3</v>
      </c>
      <c r="I1546">
        <v>21</v>
      </c>
      <c r="J1546" s="23">
        <f t="shared" si="49"/>
        <v>133.17359999999999</v>
      </c>
      <c r="K1546" s="23">
        <f t="shared" si="50"/>
        <v>482.82640000000004</v>
      </c>
      <c r="L1546" s="23"/>
    </row>
    <row r="1547" spans="3:12" x14ac:dyDescent="0.2">
      <c r="C1547" t="s">
        <v>54</v>
      </c>
      <c r="D1547" t="s">
        <v>26</v>
      </c>
      <c r="E1547" t="s">
        <v>29</v>
      </c>
      <c r="F1547" s="4">
        <v>44358</v>
      </c>
      <c r="G1547" s="5">
        <v>4935</v>
      </c>
      <c r="H1547" s="6">
        <v>141</v>
      </c>
      <c r="I1547">
        <v>183</v>
      </c>
      <c r="J1547" s="23">
        <f t="shared" si="49"/>
        <v>164.517</v>
      </c>
      <c r="K1547" s="23">
        <f t="shared" si="50"/>
        <v>4770.4830000000002</v>
      </c>
      <c r="L1547" s="23"/>
    </row>
    <row r="1548" spans="3:12" x14ac:dyDescent="0.2">
      <c r="C1548" t="s">
        <v>32</v>
      </c>
      <c r="D1548" t="s">
        <v>12</v>
      </c>
      <c r="E1548" t="s">
        <v>22</v>
      </c>
      <c r="F1548" s="4">
        <v>44358</v>
      </c>
      <c r="G1548" s="5">
        <v>5887</v>
      </c>
      <c r="H1548" s="6">
        <v>51</v>
      </c>
      <c r="I1548">
        <v>310</v>
      </c>
      <c r="J1548" s="23">
        <f t="shared" si="49"/>
        <v>215.69799999999998</v>
      </c>
      <c r="K1548" s="23">
        <f t="shared" si="50"/>
        <v>5671.3019999999997</v>
      </c>
      <c r="L1548" s="23"/>
    </row>
    <row r="1549" spans="3:12" x14ac:dyDescent="0.2">
      <c r="C1549" t="s">
        <v>58</v>
      </c>
      <c r="D1549" t="s">
        <v>21</v>
      </c>
      <c r="E1549" t="s">
        <v>50</v>
      </c>
      <c r="F1549" s="4">
        <v>44358</v>
      </c>
      <c r="G1549" s="5">
        <v>1785</v>
      </c>
      <c r="H1549" s="6">
        <v>181</v>
      </c>
      <c r="I1549">
        <v>149</v>
      </c>
      <c r="J1549" s="23">
        <f t="shared" si="49"/>
        <v>1228.1921</v>
      </c>
      <c r="K1549" s="23">
        <f t="shared" si="50"/>
        <v>556.80790000000002</v>
      </c>
      <c r="L1549" s="23"/>
    </row>
    <row r="1550" spans="3:12" x14ac:dyDescent="0.2">
      <c r="C1550" t="s">
        <v>52</v>
      </c>
      <c r="D1550" t="s">
        <v>24</v>
      </c>
      <c r="E1550" t="s">
        <v>37</v>
      </c>
      <c r="F1550" s="4">
        <v>44358</v>
      </c>
      <c r="G1550" s="5">
        <v>4816</v>
      </c>
      <c r="H1550" s="6">
        <v>153</v>
      </c>
      <c r="I1550">
        <v>322</v>
      </c>
      <c r="J1550" s="23">
        <f t="shared" si="49"/>
        <v>907.87900000000002</v>
      </c>
      <c r="K1550" s="23">
        <f t="shared" si="50"/>
        <v>3908.1210000000001</v>
      </c>
      <c r="L1550" s="23"/>
    </row>
    <row r="1551" spans="3:12" x14ac:dyDescent="0.2">
      <c r="C1551" t="s">
        <v>20</v>
      </c>
      <c r="D1551" t="s">
        <v>24</v>
      </c>
      <c r="E1551" t="s">
        <v>35</v>
      </c>
      <c r="F1551" s="4">
        <v>44358</v>
      </c>
      <c r="G1551" s="5">
        <v>504</v>
      </c>
      <c r="H1551" s="6">
        <v>266</v>
      </c>
      <c r="I1551">
        <v>24</v>
      </c>
      <c r="J1551" s="23">
        <f t="shared" si="49"/>
        <v>54.374400000000001</v>
      </c>
      <c r="K1551" s="23">
        <f t="shared" si="50"/>
        <v>449.62560000000002</v>
      </c>
      <c r="L1551" s="23"/>
    </row>
    <row r="1552" spans="3:12" x14ac:dyDescent="0.2">
      <c r="C1552" t="s">
        <v>32</v>
      </c>
      <c r="D1552" t="s">
        <v>26</v>
      </c>
      <c r="E1552" t="s">
        <v>27</v>
      </c>
      <c r="F1552" s="4">
        <v>44358</v>
      </c>
      <c r="G1552" s="5">
        <v>973</v>
      </c>
      <c r="H1552" s="6">
        <v>258</v>
      </c>
      <c r="I1552">
        <v>39</v>
      </c>
      <c r="J1552" s="23">
        <f t="shared" si="49"/>
        <v>68.737499999999997</v>
      </c>
      <c r="K1552" s="23">
        <f t="shared" si="50"/>
        <v>904.26250000000005</v>
      </c>
      <c r="L1552" s="23"/>
    </row>
    <row r="1553" spans="3:12" x14ac:dyDescent="0.2">
      <c r="C1553" t="s">
        <v>32</v>
      </c>
      <c r="D1553" t="s">
        <v>9</v>
      </c>
      <c r="E1553" t="s">
        <v>29</v>
      </c>
      <c r="F1553" s="4">
        <v>44358</v>
      </c>
      <c r="G1553" s="5">
        <v>8330</v>
      </c>
      <c r="H1553" s="6">
        <v>320</v>
      </c>
      <c r="I1553">
        <v>379</v>
      </c>
      <c r="J1553" s="23">
        <f t="shared" si="49"/>
        <v>340.721</v>
      </c>
      <c r="K1553" s="23">
        <f t="shared" si="50"/>
        <v>7989.2790000000005</v>
      </c>
      <c r="L1553" s="23"/>
    </row>
    <row r="1554" spans="3:12" x14ac:dyDescent="0.2">
      <c r="C1554" t="s">
        <v>53</v>
      </c>
      <c r="D1554" t="s">
        <v>12</v>
      </c>
      <c r="E1554" t="s">
        <v>31</v>
      </c>
      <c r="F1554" s="4">
        <v>44358</v>
      </c>
      <c r="G1554" s="5">
        <v>5502</v>
      </c>
      <c r="H1554" s="6">
        <v>18</v>
      </c>
      <c r="I1554">
        <v>240</v>
      </c>
      <c r="J1554" s="23">
        <f t="shared" si="49"/>
        <v>447.64799999999997</v>
      </c>
      <c r="K1554" s="23">
        <f t="shared" si="50"/>
        <v>5054.3519999999999</v>
      </c>
      <c r="L1554" s="23"/>
    </row>
    <row r="1555" spans="3:12" x14ac:dyDescent="0.2">
      <c r="C1555" t="s">
        <v>33</v>
      </c>
      <c r="D1555" t="s">
        <v>26</v>
      </c>
      <c r="E1555" t="s">
        <v>29</v>
      </c>
      <c r="F1555" s="4">
        <v>44361</v>
      </c>
      <c r="G1555" s="5">
        <v>6202</v>
      </c>
      <c r="H1555" s="6">
        <v>75</v>
      </c>
      <c r="I1555">
        <v>222</v>
      </c>
      <c r="J1555" s="23">
        <f t="shared" si="49"/>
        <v>199.578</v>
      </c>
      <c r="K1555" s="23">
        <f t="shared" si="50"/>
        <v>6002.4219999999996</v>
      </c>
      <c r="L1555" s="23"/>
    </row>
    <row r="1556" spans="3:12" x14ac:dyDescent="0.2">
      <c r="C1556" t="s">
        <v>18</v>
      </c>
      <c r="D1556" t="s">
        <v>21</v>
      </c>
      <c r="E1556" t="s">
        <v>19</v>
      </c>
      <c r="F1556" s="4">
        <v>44361</v>
      </c>
      <c r="G1556" s="5">
        <v>6118</v>
      </c>
      <c r="H1556" s="6">
        <v>129</v>
      </c>
      <c r="I1556">
        <v>236</v>
      </c>
      <c r="J1556" s="23">
        <f t="shared" si="49"/>
        <v>1862.2996000000001</v>
      </c>
      <c r="K1556" s="23">
        <f t="shared" si="50"/>
        <v>4255.7003999999997</v>
      </c>
      <c r="L1556" s="23"/>
    </row>
    <row r="1557" spans="3:12" x14ac:dyDescent="0.2">
      <c r="C1557" t="s">
        <v>28</v>
      </c>
      <c r="D1557" t="s">
        <v>15</v>
      </c>
      <c r="E1557" t="s">
        <v>37</v>
      </c>
      <c r="F1557" s="4">
        <v>44361</v>
      </c>
      <c r="G1557" s="5">
        <v>1771</v>
      </c>
      <c r="H1557" s="6">
        <v>255</v>
      </c>
      <c r="I1557">
        <v>111</v>
      </c>
      <c r="J1557" s="23">
        <f t="shared" si="49"/>
        <v>312.96449999999999</v>
      </c>
      <c r="K1557" s="23">
        <f t="shared" si="50"/>
        <v>1458.0355</v>
      </c>
      <c r="L1557" s="23"/>
    </row>
    <row r="1558" spans="3:12" x14ac:dyDescent="0.2">
      <c r="C1558" t="s">
        <v>34</v>
      </c>
      <c r="D1558" t="s">
        <v>26</v>
      </c>
      <c r="E1558" t="s">
        <v>17</v>
      </c>
      <c r="F1558" s="4">
        <v>44361</v>
      </c>
      <c r="G1558" s="5">
        <v>4494</v>
      </c>
      <c r="H1558" s="6">
        <v>297</v>
      </c>
      <c r="I1558">
        <v>300</v>
      </c>
      <c r="J1558" s="23">
        <f t="shared" si="49"/>
        <v>1824.3300000000002</v>
      </c>
      <c r="K1558" s="23">
        <f t="shared" si="50"/>
        <v>2669.67</v>
      </c>
      <c r="L1558" s="23"/>
    </row>
    <row r="1559" spans="3:12" x14ac:dyDescent="0.2">
      <c r="C1559" t="s">
        <v>33</v>
      </c>
      <c r="D1559" t="s">
        <v>12</v>
      </c>
      <c r="E1559" t="s">
        <v>45</v>
      </c>
      <c r="F1559" s="4">
        <v>44361</v>
      </c>
      <c r="G1559" s="5">
        <v>1057</v>
      </c>
      <c r="H1559" s="6">
        <v>226</v>
      </c>
      <c r="I1559">
        <v>76</v>
      </c>
      <c r="J1559" s="23">
        <f t="shared" si="49"/>
        <v>871.62879999999996</v>
      </c>
      <c r="K1559" s="23">
        <f t="shared" si="50"/>
        <v>185.37120000000004</v>
      </c>
      <c r="L1559" s="23"/>
    </row>
    <row r="1560" spans="3:12" x14ac:dyDescent="0.2">
      <c r="C1560" t="s">
        <v>56</v>
      </c>
      <c r="D1560" t="s">
        <v>12</v>
      </c>
      <c r="E1560" t="s">
        <v>13</v>
      </c>
      <c r="F1560" s="4">
        <v>44361</v>
      </c>
      <c r="G1560" s="5">
        <v>13286</v>
      </c>
      <c r="H1560" s="6">
        <v>55</v>
      </c>
      <c r="I1560">
        <v>1477</v>
      </c>
      <c r="J1560" s="23">
        <f t="shared" si="49"/>
        <v>355.21850000000001</v>
      </c>
      <c r="K1560" s="23">
        <f t="shared" si="50"/>
        <v>12930.781499999999</v>
      </c>
      <c r="L1560" s="23"/>
    </row>
    <row r="1561" spans="3:12" x14ac:dyDescent="0.2">
      <c r="C1561" t="s">
        <v>44</v>
      </c>
      <c r="D1561" t="s">
        <v>26</v>
      </c>
      <c r="E1561" t="s">
        <v>31</v>
      </c>
      <c r="F1561" s="4">
        <v>44361</v>
      </c>
      <c r="G1561" s="5">
        <v>4760</v>
      </c>
      <c r="H1561" s="6">
        <v>249</v>
      </c>
      <c r="I1561">
        <v>154</v>
      </c>
      <c r="J1561" s="23">
        <f t="shared" si="49"/>
        <v>287.24079999999998</v>
      </c>
      <c r="K1561" s="23">
        <f t="shared" si="50"/>
        <v>4472.7592000000004</v>
      </c>
      <c r="L1561" s="23"/>
    </row>
    <row r="1562" spans="3:12" x14ac:dyDescent="0.2">
      <c r="C1562" t="s">
        <v>34</v>
      </c>
      <c r="D1562" t="s">
        <v>24</v>
      </c>
      <c r="E1562" t="s">
        <v>49</v>
      </c>
      <c r="F1562" s="4">
        <v>44361</v>
      </c>
      <c r="G1562" s="5">
        <v>3010</v>
      </c>
      <c r="H1562" s="6">
        <v>372</v>
      </c>
      <c r="I1562">
        <v>377</v>
      </c>
      <c r="J1562" s="23">
        <f t="shared" si="49"/>
        <v>1055.5999999999999</v>
      </c>
      <c r="K1562" s="23">
        <f t="shared" si="50"/>
        <v>1954.4</v>
      </c>
      <c r="L1562" s="23"/>
    </row>
    <row r="1563" spans="3:12" x14ac:dyDescent="0.2">
      <c r="C1563" t="s">
        <v>44</v>
      </c>
      <c r="D1563" t="s">
        <v>15</v>
      </c>
      <c r="E1563" t="s">
        <v>31</v>
      </c>
      <c r="F1563" s="4">
        <v>44361</v>
      </c>
      <c r="G1563" s="5">
        <v>7448</v>
      </c>
      <c r="H1563" s="6">
        <v>183</v>
      </c>
      <c r="I1563">
        <v>266</v>
      </c>
      <c r="J1563" s="23">
        <f t="shared" si="49"/>
        <v>496.14319999999998</v>
      </c>
      <c r="K1563" s="23">
        <f t="shared" si="50"/>
        <v>6951.8567999999996</v>
      </c>
      <c r="L1563" s="23"/>
    </row>
    <row r="1564" spans="3:12" x14ac:dyDescent="0.2">
      <c r="C1564" t="s">
        <v>56</v>
      </c>
      <c r="D1564" t="s">
        <v>15</v>
      </c>
      <c r="E1564" t="s">
        <v>19</v>
      </c>
      <c r="F1564" s="4">
        <v>44361</v>
      </c>
      <c r="G1564" s="5">
        <v>1617</v>
      </c>
      <c r="H1564" s="6">
        <v>57</v>
      </c>
      <c r="I1564">
        <v>49</v>
      </c>
      <c r="J1564" s="23">
        <f t="shared" si="49"/>
        <v>386.66390000000001</v>
      </c>
      <c r="K1564" s="23">
        <f t="shared" si="50"/>
        <v>1230.3361</v>
      </c>
      <c r="L1564" s="23"/>
    </row>
    <row r="1565" spans="3:12" x14ac:dyDescent="0.2">
      <c r="C1565" t="s">
        <v>18</v>
      </c>
      <c r="D1565" t="s">
        <v>12</v>
      </c>
      <c r="E1565" t="s">
        <v>42</v>
      </c>
      <c r="F1565" s="4">
        <v>44361</v>
      </c>
      <c r="G1565" s="5">
        <v>840</v>
      </c>
      <c r="H1565" s="6">
        <v>2</v>
      </c>
      <c r="I1565">
        <v>35</v>
      </c>
      <c r="J1565" s="23">
        <f t="shared" si="49"/>
        <v>86.708999999999989</v>
      </c>
      <c r="K1565" s="23">
        <f t="shared" si="50"/>
        <v>753.29100000000005</v>
      </c>
      <c r="L1565" s="23"/>
    </row>
    <row r="1566" spans="3:12" x14ac:dyDescent="0.2">
      <c r="C1566" t="s">
        <v>56</v>
      </c>
      <c r="D1566" t="s">
        <v>15</v>
      </c>
      <c r="E1566" t="s">
        <v>51</v>
      </c>
      <c r="F1566" s="4">
        <v>44361</v>
      </c>
      <c r="G1566" s="5">
        <v>7042</v>
      </c>
      <c r="H1566" s="6">
        <v>294</v>
      </c>
      <c r="I1566">
        <v>441</v>
      </c>
      <c r="J1566" s="23">
        <f t="shared" si="49"/>
        <v>5886.6885000000002</v>
      </c>
      <c r="K1566" s="23">
        <f t="shared" si="50"/>
        <v>1155.3114999999998</v>
      </c>
      <c r="L1566" s="23"/>
    </row>
    <row r="1567" spans="3:12" x14ac:dyDescent="0.2">
      <c r="C1567" t="s">
        <v>8</v>
      </c>
      <c r="D1567" t="s">
        <v>26</v>
      </c>
      <c r="E1567" t="s">
        <v>16</v>
      </c>
      <c r="F1567" s="4">
        <v>44362</v>
      </c>
      <c r="G1567" s="5">
        <v>9247</v>
      </c>
      <c r="H1567" s="6">
        <v>527</v>
      </c>
      <c r="I1567">
        <v>487</v>
      </c>
      <c r="J1567" s="23">
        <f t="shared" si="49"/>
        <v>2269.0304000000001</v>
      </c>
      <c r="K1567" s="23">
        <f t="shared" si="50"/>
        <v>6977.9696000000004</v>
      </c>
      <c r="L1567" s="23"/>
    </row>
    <row r="1568" spans="3:12" x14ac:dyDescent="0.2">
      <c r="C1568" t="s">
        <v>57</v>
      </c>
      <c r="D1568" t="s">
        <v>12</v>
      </c>
      <c r="E1568" t="s">
        <v>31</v>
      </c>
      <c r="F1568" s="4">
        <v>44362</v>
      </c>
      <c r="G1568" s="5">
        <v>1799</v>
      </c>
      <c r="H1568" s="6">
        <v>76</v>
      </c>
      <c r="I1568">
        <v>60</v>
      </c>
      <c r="J1568" s="23">
        <f t="shared" si="49"/>
        <v>111.91199999999999</v>
      </c>
      <c r="K1568" s="23">
        <f t="shared" si="50"/>
        <v>1687.088</v>
      </c>
      <c r="L1568" s="23"/>
    </row>
    <row r="1569" spans="3:12" x14ac:dyDescent="0.2">
      <c r="C1569" t="s">
        <v>47</v>
      </c>
      <c r="D1569" t="s">
        <v>9</v>
      </c>
      <c r="E1569" t="s">
        <v>46</v>
      </c>
      <c r="F1569" s="4">
        <v>44362</v>
      </c>
      <c r="G1569" s="5">
        <v>644</v>
      </c>
      <c r="H1569" s="6">
        <v>135</v>
      </c>
      <c r="I1569">
        <v>38</v>
      </c>
      <c r="J1569" s="23">
        <f t="shared" si="49"/>
        <v>60.552999999999997</v>
      </c>
      <c r="K1569" s="23">
        <f t="shared" si="50"/>
        <v>583.447</v>
      </c>
      <c r="L1569" s="23"/>
    </row>
    <row r="1570" spans="3:12" x14ac:dyDescent="0.2">
      <c r="C1570" t="s">
        <v>47</v>
      </c>
      <c r="D1570" t="s">
        <v>9</v>
      </c>
      <c r="E1570" t="s">
        <v>49</v>
      </c>
      <c r="F1570" s="4">
        <v>44363</v>
      </c>
      <c r="G1570" s="5">
        <v>11172</v>
      </c>
      <c r="H1570" s="6">
        <v>109</v>
      </c>
      <c r="I1570">
        <v>1397</v>
      </c>
      <c r="J1570" s="23">
        <f t="shared" si="49"/>
        <v>3911.6</v>
      </c>
      <c r="K1570" s="23">
        <f t="shared" si="50"/>
        <v>7260.4</v>
      </c>
      <c r="L1570" s="23"/>
    </row>
    <row r="1571" spans="3:12" x14ac:dyDescent="0.2">
      <c r="C1571" t="s">
        <v>47</v>
      </c>
      <c r="D1571" t="s">
        <v>12</v>
      </c>
      <c r="E1571" t="s">
        <v>50</v>
      </c>
      <c r="F1571" s="4">
        <v>44363</v>
      </c>
      <c r="G1571" s="5">
        <v>9191</v>
      </c>
      <c r="H1571" s="6">
        <v>240</v>
      </c>
      <c r="I1571">
        <v>766</v>
      </c>
      <c r="J1571" s="23">
        <f t="shared" si="49"/>
        <v>6314.0614000000005</v>
      </c>
      <c r="K1571" s="23">
        <f t="shared" si="50"/>
        <v>2876.9385999999995</v>
      </c>
      <c r="L1571" s="23"/>
    </row>
    <row r="1572" spans="3:12" x14ac:dyDescent="0.2">
      <c r="C1572" t="s">
        <v>59</v>
      </c>
      <c r="D1572" t="s">
        <v>12</v>
      </c>
      <c r="E1572" t="s">
        <v>45</v>
      </c>
      <c r="F1572" s="4">
        <v>44363</v>
      </c>
      <c r="G1572" s="5">
        <v>14889</v>
      </c>
      <c r="H1572" s="6">
        <v>132</v>
      </c>
      <c r="I1572">
        <v>828</v>
      </c>
      <c r="J1572" s="23">
        <f t="shared" si="49"/>
        <v>9496.1664000000001</v>
      </c>
      <c r="K1572" s="23">
        <f t="shared" si="50"/>
        <v>5392.8335999999999</v>
      </c>
      <c r="L1572" s="23"/>
    </row>
    <row r="1573" spans="3:12" x14ac:dyDescent="0.2">
      <c r="C1573" t="s">
        <v>52</v>
      </c>
      <c r="D1573" t="s">
        <v>26</v>
      </c>
      <c r="E1573" t="s">
        <v>19</v>
      </c>
      <c r="F1573" s="4">
        <v>44363</v>
      </c>
      <c r="G1573" s="5">
        <v>5670</v>
      </c>
      <c r="H1573" s="6">
        <v>57</v>
      </c>
      <c r="I1573">
        <v>189</v>
      </c>
      <c r="J1573" s="23">
        <f t="shared" si="49"/>
        <v>1491.4178999999999</v>
      </c>
      <c r="K1573" s="23">
        <f t="shared" si="50"/>
        <v>4178.5820999999996</v>
      </c>
      <c r="L1573" s="23"/>
    </row>
    <row r="1574" spans="3:12" x14ac:dyDescent="0.2">
      <c r="C1574" t="s">
        <v>59</v>
      </c>
      <c r="D1574" t="s">
        <v>12</v>
      </c>
      <c r="E1574" t="s">
        <v>36</v>
      </c>
      <c r="F1574" s="4">
        <v>44363</v>
      </c>
      <c r="G1574" s="5">
        <v>693</v>
      </c>
      <c r="H1574" s="6">
        <v>3</v>
      </c>
      <c r="I1574">
        <v>58</v>
      </c>
      <c r="J1574" s="23">
        <f t="shared" si="49"/>
        <v>509.64600000000007</v>
      </c>
      <c r="K1574" s="23">
        <f t="shared" si="50"/>
        <v>183.35399999999993</v>
      </c>
      <c r="L1574" s="23"/>
    </row>
    <row r="1575" spans="3:12" x14ac:dyDescent="0.2">
      <c r="C1575" t="s">
        <v>48</v>
      </c>
      <c r="D1575" t="s">
        <v>12</v>
      </c>
      <c r="E1575" t="s">
        <v>29</v>
      </c>
      <c r="F1575" s="4">
        <v>44363</v>
      </c>
      <c r="G1575" s="5">
        <v>12642</v>
      </c>
      <c r="H1575" s="6">
        <v>19</v>
      </c>
      <c r="I1575">
        <v>575</v>
      </c>
      <c r="J1575" s="23">
        <f t="shared" si="49"/>
        <v>516.92500000000007</v>
      </c>
      <c r="K1575" s="23">
        <f t="shared" si="50"/>
        <v>12125.075000000001</v>
      </c>
      <c r="L1575" s="23"/>
    </row>
    <row r="1576" spans="3:12" x14ac:dyDescent="0.2">
      <c r="C1576" t="s">
        <v>32</v>
      </c>
      <c r="D1576" t="s">
        <v>15</v>
      </c>
      <c r="E1576" t="s">
        <v>42</v>
      </c>
      <c r="F1576" s="4">
        <v>44363</v>
      </c>
      <c r="G1576" s="5">
        <v>8414</v>
      </c>
      <c r="H1576" s="6">
        <v>257</v>
      </c>
      <c r="I1576">
        <v>312</v>
      </c>
      <c r="J1576" s="23">
        <f t="shared" si="49"/>
        <v>772.94879999999989</v>
      </c>
      <c r="K1576" s="23">
        <f t="shared" si="50"/>
        <v>7641.0511999999999</v>
      </c>
      <c r="L1576" s="23"/>
    </row>
    <row r="1577" spans="3:12" x14ac:dyDescent="0.2">
      <c r="C1577" t="s">
        <v>25</v>
      </c>
      <c r="D1577" t="s">
        <v>12</v>
      </c>
      <c r="E1577" t="s">
        <v>36</v>
      </c>
      <c r="F1577" s="4">
        <v>44363</v>
      </c>
      <c r="G1577" s="5">
        <v>15162</v>
      </c>
      <c r="H1577" s="6">
        <v>2</v>
      </c>
      <c r="I1577">
        <v>1896</v>
      </c>
      <c r="J1577" s="23">
        <f t="shared" si="49"/>
        <v>16660.152000000002</v>
      </c>
      <c r="K1577" s="23">
        <f t="shared" si="50"/>
        <v>-1498.1520000000019</v>
      </c>
      <c r="L1577" s="23"/>
    </row>
    <row r="1578" spans="3:12" x14ac:dyDescent="0.2">
      <c r="C1578" t="s">
        <v>41</v>
      </c>
      <c r="D1578" t="s">
        <v>15</v>
      </c>
      <c r="E1578" t="s">
        <v>13</v>
      </c>
      <c r="F1578" s="4">
        <v>44363</v>
      </c>
      <c r="G1578" s="5">
        <v>9135</v>
      </c>
      <c r="H1578" s="6">
        <v>35</v>
      </c>
      <c r="I1578">
        <v>762</v>
      </c>
      <c r="J1578" s="23">
        <f t="shared" si="49"/>
        <v>183.261</v>
      </c>
      <c r="K1578" s="23">
        <f t="shared" si="50"/>
        <v>8951.7389999999996</v>
      </c>
      <c r="L1578" s="23"/>
    </row>
    <row r="1579" spans="3:12" x14ac:dyDescent="0.2">
      <c r="C1579" t="s">
        <v>39</v>
      </c>
      <c r="D1579" t="s">
        <v>24</v>
      </c>
      <c r="E1579" t="s">
        <v>42</v>
      </c>
      <c r="F1579" s="4">
        <v>44363</v>
      </c>
      <c r="G1579" s="5">
        <v>4375</v>
      </c>
      <c r="H1579" s="6">
        <v>90</v>
      </c>
      <c r="I1579">
        <v>146</v>
      </c>
      <c r="J1579" s="23">
        <f t="shared" si="49"/>
        <v>361.7004</v>
      </c>
      <c r="K1579" s="23">
        <f t="shared" si="50"/>
        <v>4013.2995999999998</v>
      </c>
      <c r="L1579" s="23"/>
    </row>
    <row r="1580" spans="3:12" x14ac:dyDescent="0.2">
      <c r="C1580" t="s">
        <v>25</v>
      </c>
      <c r="D1580" t="s">
        <v>15</v>
      </c>
      <c r="E1580" t="s">
        <v>16</v>
      </c>
      <c r="F1580" s="4">
        <v>44364</v>
      </c>
      <c r="G1580" s="5">
        <v>3493</v>
      </c>
      <c r="H1580" s="6">
        <v>7</v>
      </c>
      <c r="I1580">
        <v>146</v>
      </c>
      <c r="J1580" s="23">
        <f t="shared" si="49"/>
        <v>680.2432</v>
      </c>
      <c r="K1580" s="23">
        <f t="shared" si="50"/>
        <v>2812.7568000000001</v>
      </c>
      <c r="L1580" s="23"/>
    </row>
    <row r="1581" spans="3:12" x14ac:dyDescent="0.2">
      <c r="C1581" t="s">
        <v>52</v>
      </c>
      <c r="D1581" t="s">
        <v>24</v>
      </c>
      <c r="E1581" t="s">
        <v>51</v>
      </c>
      <c r="F1581" s="4">
        <v>44364</v>
      </c>
      <c r="G1581" s="5">
        <v>3157</v>
      </c>
      <c r="H1581" s="6">
        <v>47</v>
      </c>
      <c r="I1581">
        <v>186</v>
      </c>
      <c r="J1581" s="23">
        <f t="shared" si="49"/>
        <v>2482.8209999999999</v>
      </c>
      <c r="K1581" s="23">
        <f t="shared" si="50"/>
        <v>674.17900000000009</v>
      </c>
      <c r="L1581" s="23"/>
    </row>
    <row r="1582" spans="3:12" x14ac:dyDescent="0.2">
      <c r="C1582" t="s">
        <v>39</v>
      </c>
      <c r="D1582" t="s">
        <v>15</v>
      </c>
      <c r="E1582" t="s">
        <v>19</v>
      </c>
      <c r="F1582" s="4">
        <v>44364</v>
      </c>
      <c r="G1582" s="5">
        <v>9884</v>
      </c>
      <c r="H1582" s="6">
        <v>163</v>
      </c>
      <c r="I1582">
        <v>300</v>
      </c>
      <c r="J1582" s="23">
        <f t="shared" si="49"/>
        <v>2367.33</v>
      </c>
      <c r="K1582" s="23">
        <f t="shared" si="50"/>
        <v>7516.67</v>
      </c>
      <c r="L1582" s="23"/>
    </row>
    <row r="1583" spans="3:12" x14ac:dyDescent="0.2">
      <c r="C1583" t="s">
        <v>48</v>
      </c>
      <c r="D1583" t="s">
        <v>26</v>
      </c>
      <c r="E1583" t="s">
        <v>45</v>
      </c>
      <c r="F1583" s="4">
        <v>44364</v>
      </c>
      <c r="G1583" s="5">
        <v>8029</v>
      </c>
      <c r="H1583" s="6">
        <v>35</v>
      </c>
      <c r="I1583">
        <v>473</v>
      </c>
      <c r="J1583" s="23">
        <f t="shared" si="49"/>
        <v>5424.7424000000001</v>
      </c>
      <c r="K1583" s="23">
        <f t="shared" si="50"/>
        <v>2604.2575999999999</v>
      </c>
      <c r="L1583" s="23"/>
    </row>
    <row r="1584" spans="3:12" x14ac:dyDescent="0.2">
      <c r="C1584" t="s">
        <v>56</v>
      </c>
      <c r="D1584" t="s">
        <v>26</v>
      </c>
      <c r="E1584" t="s">
        <v>40</v>
      </c>
      <c r="F1584" s="4">
        <v>44364</v>
      </c>
      <c r="G1584" s="5">
        <v>2002</v>
      </c>
      <c r="H1584" s="6">
        <v>96</v>
      </c>
      <c r="I1584">
        <v>72</v>
      </c>
      <c r="J1584" s="23">
        <f t="shared" si="49"/>
        <v>663.01920000000007</v>
      </c>
      <c r="K1584" s="23">
        <f t="shared" si="50"/>
        <v>1338.9807999999998</v>
      </c>
      <c r="L1584" s="23"/>
    </row>
    <row r="1585" spans="3:12" x14ac:dyDescent="0.2">
      <c r="C1585" t="s">
        <v>47</v>
      </c>
      <c r="D1585" t="s">
        <v>24</v>
      </c>
      <c r="E1585" t="s">
        <v>37</v>
      </c>
      <c r="F1585" s="4">
        <v>44364</v>
      </c>
      <c r="G1585" s="5">
        <v>8589</v>
      </c>
      <c r="H1585" s="6">
        <v>54</v>
      </c>
      <c r="I1585">
        <v>537</v>
      </c>
      <c r="J1585" s="23">
        <f t="shared" si="49"/>
        <v>1514.0715</v>
      </c>
      <c r="K1585" s="23">
        <f t="shared" si="50"/>
        <v>7074.9285</v>
      </c>
      <c r="L1585" s="23"/>
    </row>
    <row r="1586" spans="3:12" x14ac:dyDescent="0.2">
      <c r="C1586" t="s">
        <v>8</v>
      </c>
      <c r="D1586" t="s">
        <v>26</v>
      </c>
      <c r="E1586" t="s">
        <v>35</v>
      </c>
      <c r="F1586" s="4">
        <v>44364</v>
      </c>
      <c r="G1586" s="5">
        <v>1554</v>
      </c>
      <c r="H1586" s="6">
        <v>49</v>
      </c>
      <c r="I1586">
        <v>120</v>
      </c>
      <c r="J1586" s="23">
        <f t="shared" si="49"/>
        <v>271.87200000000001</v>
      </c>
      <c r="K1586" s="23">
        <f t="shared" si="50"/>
        <v>1282.1279999999999</v>
      </c>
      <c r="L1586" s="23"/>
    </row>
    <row r="1587" spans="3:12" x14ac:dyDescent="0.2">
      <c r="C1587" t="s">
        <v>23</v>
      </c>
      <c r="D1587" t="s">
        <v>12</v>
      </c>
      <c r="E1587" t="s">
        <v>49</v>
      </c>
      <c r="F1587" s="4">
        <v>44364</v>
      </c>
      <c r="G1587" s="5">
        <v>8792</v>
      </c>
      <c r="H1587" s="6">
        <v>378</v>
      </c>
      <c r="I1587">
        <v>677</v>
      </c>
      <c r="J1587" s="23">
        <f t="shared" si="49"/>
        <v>1895.6</v>
      </c>
      <c r="K1587" s="23">
        <f t="shared" si="50"/>
        <v>6896.4</v>
      </c>
      <c r="L1587" s="23"/>
    </row>
    <row r="1588" spans="3:12" x14ac:dyDescent="0.2">
      <c r="C1588" t="s">
        <v>48</v>
      </c>
      <c r="D1588" t="s">
        <v>26</v>
      </c>
      <c r="E1588" t="s">
        <v>35</v>
      </c>
      <c r="F1588" s="4">
        <v>44364</v>
      </c>
      <c r="G1588" s="5">
        <v>2415</v>
      </c>
      <c r="H1588" s="6">
        <v>25</v>
      </c>
      <c r="I1588">
        <v>128</v>
      </c>
      <c r="J1588" s="23">
        <f t="shared" si="49"/>
        <v>289.99680000000001</v>
      </c>
      <c r="K1588" s="23">
        <f t="shared" si="50"/>
        <v>2125.0032000000001</v>
      </c>
      <c r="L1588" s="23"/>
    </row>
    <row r="1589" spans="3:12" x14ac:dyDescent="0.2">
      <c r="C1589" t="s">
        <v>59</v>
      </c>
      <c r="D1589" t="s">
        <v>21</v>
      </c>
      <c r="E1589" t="s">
        <v>37</v>
      </c>
      <c r="F1589" s="4">
        <v>44364</v>
      </c>
      <c r="G1589" s="5">
        <v>266</v>
      </c>
      <c r="H1589" s="6">
        <v>101</v>
      </c>
      <c r="I1589">
        <v>16</v>
      </c>
      <c r="J1589" s="23">
        <f t="shared" si="49"/>
        <v>45.112000000000002</v>
      </c>
      <c r="K1589" s="23">
        <f t="shared" si="50"/>
        <v>220.88800000000001</v>
      </c>
      <c r="L1589" s="23"/>
    </row>
    <row r="1590" spans="3:12" x14ac:dyDescent="0.2">
      <c r="C1590" t="s">
        <v>44</v>
      </c>
      <c r="D1590" t="s">
        <v>21</v>
      </c>
      <c r="E1590" t="s">
        <v>35</v>
      </c>
      <c r="F1590" s="4">
        <v>44364</v>
      </c>
      <c r="G1590" s="5">
        <v>3381</v>
      </c>
      <c r="H1590" s="6">
        <v>186</v>
      </c>
      <c r="I1590">
        <v>226</v>
      </c>
      <c r="J1590" s="23">
        <f t="shared" si="49"/>
        <v>512.02560000000005</v>
      </c>
      <c r="K1590" s="23">
        <f t="shared" si="50"/>
        <v>2868.9744000000001</v>
      </c>
      <c r="L1590" s="23"/>
    </row>
    <row r="1591" spans="3:12" x14ac:dyDescent="0.2">
      <c r="C1591" t="s">
        <v>30</v>
      </c>
      <c r="D1591" t="s">
        <v>12</v>
      </c>
      <c r="E1591" t="s">
        <v>50</v>
      </c>
      <c r="F1591" s="4">
        <v>44364</v>
      </c>
      <c r="G1591" s="5">
        <v>1505</v>
      </c>
      <c r="H1591" s="6">
        <v>33</v>
      </c>
      <c r="I1591">
        <v>116</v>
      </c>
      <c r="J1591" s="23">
        <f t="shared" si="49"/>
        <v>956.17640000000006</v>
      </c>
      <c r="K1591" s="23">
        <f t="shared" si="50"/>
        <v>548.82359999999994</v>
      </c>
      <c r="L1591" s="23"/>
    </row>
    <row r="1592" spans="3:12" x14ac:dyDescent="0.2">
      <c r="C1592" t="s">
        <v>57</v>
      </c>
      <c r="D1592" t="s">
        <v>24</v>
      </c>
      <c r="E1592" t="s">
        <v>27</v>
      </c>
      <c r="F1592" s="4">
        <v>44364</v>
      </c>
      <c r="G1592" s="5">
        <v>1708</v>
      </c>
      <c r="H1592" s="6">
        <v>81</v>
      </c>
      <c r="I1592">
        <v>61</v>
      </c>
      <c r="J1592" s="23">
        <f t="shared" si="49"/>
        <v>107.5125</v>
      </c>
      <c r="K1592" s="23">
        <f t="shared" si="50"/>
        <v>1600.4875</v>
      </c>
      <c r="L1592" s="23"/>
    </row>
    <row r="1593" spans="3:12" x14ac:dyDescent="0.2">
      <c r="C1593" t="s">
        <v>48</v>
      </c>
      <c r="D1593" t="s">
        <v>15</v>
      </c>
      <c r="E1593" t="s">
        <v>38</v>
      </c>
      <c r="F1593" s="4">
        <v>44364</v>
      </c>
      <c r="G1593" s="5">
        <v>3857</v>
      </c>
      <c r="H1593" s="6">
        <v>89</v>
      </c>
      <c r="I1593">
        <v>155</v>
      </c>
      <c r="J1593" s="23">
        <f t="shared" si="49"/>
        <v>982.94799999999998</v>
      </c>
      <c r="K1593" s="23">
        <f t="shared" si="50"/>
        <v>2874.0520000000001</v>
      </c>
      <c r="L1593" s="23"/>
    </row>
    <row r="1594" spans="3:12" x14ac:dyDescent="0.2">
      <c r="C1594" t="s">
        <v>39</v>
      </c>
      <c r="D1594" t="s">
        <v>9</v>
      </c>
      <c r="E1594" t="s">
        <v>45</v>
      </c>
      <c r="F1594" s="4">
        <v>44364</v>
      </c>
      <c r="G1594" s="5">
        <v>1141</v>
      </c>
      <c r="H1594" s="6">
        <v>249</v>
      </c>
      <c r="I1594">
        <v>58</v>
      </c>
      <c r="J1594" s="23">
        <f t="shared" si="49"/>
        <v>665.19039999999995</v>
      </c>
      <c r="K1594" s="23">
        <f t="shared" si="50"/>
        <v>475.80960000000005</v>
      </c>
      <c r="L1594" s="23"/>
    </row>
    <row r="1595" spans="3:12" x14ac:dyDescent="0.2">
      <c r="C1595" t="s">
        <v>60</v>
      </c>
      <c r="D1595" t="s">
        <v>26</v>
      </c>
      <c r="E1595" t="s">
        <v>45</v>
      </c>
      <c r="F1595" s="4">
        <v>44364</v>
      </c>
      <c r="G1595" s="5">
        <v>11844</v>
      </c>
      <c r="H1595" s="6">
        <v>132</v>
      </c>
      <c r="I1595">
        <v>790</v>
      </c>
      <c r="J1595" s="23">
        <f t="shared" si="49"/>
        <v>9060.3520000000008</v>
      </c>
      <c r="K1595" s="23">
        <f t="shared" si="50"/>
        <v>2783.6479999999992</v>
      </c>
      <c r="L1595" s="23"/>
    </row>
    <row r="1596" spans="3:12" x14ac:dyDescent="0.2">
      <c r="C1596" t="s">
        <v>41</v>
      </c>
      <c r="D1596" t="s">
        <v>26</v>
      </c>
      <c r="E1596" t="s">
        <v>43</v>
      </c>
      <c r="F1596" s="4">
        <v>44364</v>
      </c>
      <c r="G1596" s="5">
        <v>7294</v>
      </c>
      <c r="H1596" s="6">
        <v>174</v>
      </c>
      <c r="I1596">
        <v>348</v>
      </c>
      <c r="J1596" s="23">
        <f t="shared" si="49"/>
        <v>1637.8620000000001</v>
      </c>
      <c r="K1596" s="23">
        <f t="shared" si="50"/>
        <v>5656.1379999999999</v>
      </c>
      <c r="L1596" s="23"/>
    </row>
    <row r="1597" spans="3:12" x14ac:dyDescent="0.2">
      <c r="C1597" t="s">
        <v>18</v>
      </c>
      <c r="D1597" t="s">
        <v>26</v>
      </c>
      <c r="E1597" t="s">
        <v>40</v>
      </c>
      <c r="F1597" s="4">
        <v>44364</v>
      </c>
      <c r="G1597" s="5">
        <v>5516</v>
      </c>
      <c r="H1597" s="6">
        <v>228</v>
      </c>
      <c r="I1597">
        <v>205</v>
      </c>
      <c r="J1597" s="23">
        <f t="shared" si="49"/>
        <v>1887.7630000000001</v>
      </c>
      <c r="K1597" s="23">
        <f t="shared" si="50"/>
        <v>3628.2370000000001</v>
      </c>
      <c r="L1597" s="23"/>
    </row>
    <row r="1598" spans="3:12" x14ac:dyDescent="0.2">
      <c r="C1598" t="s">
        <v>11</v>
      </c>
      <c r="D1598" t="s">
        <v>15</v>
      </c>
      <c r="E1598" t="s">
        <v>36</v>
      </c>
      <c r="F1598" s="4">
        <v>44365</v>
      </c>
      <c r="G1598" s="5">
        <v>3598</v>
      </c>
      <c r="H1598" s="6">
        <v>34</v>
      </c>
      <c r="I1598">
        <v>450</v>
      </c>
      <c r="J1598" s="23">
        <f t="shared" si="49"/>
        <v>3954.1500000000005</v>
      </c>
      <c r="K1598" s="23">
        <f t="shared" si="50"/>
        <v>-356.15000000000055</v>
      </c>
      <c r="L1598" s="23"/>
    </row>
    <row r="1599" spans="3:12" x14ac:dyDescent="0.2">
      <c r="C1599" t="s">
        <v>33</v>
      </c>
      <c r="D1599" t="s">
        <v>26</v>
      </c>
      <c r="E1599" t="s">
        <v>50</v>
      </c>
      <c r="F1599" s="4">
        <v>44365</v>
      </c>
      <c r="G1599" s="5">
        <v>4795</v>
      </c>
      <c r="H1599" s="6">
        <v>76</v>
      </c>
      <c r="I1599">
        <v>320</v>
      </c>
      <c r="J1599" s="23">
        <f t="shared" si="49"/>
        <v>2637.7280000000001</v>
      </c>
      <c r="K1599" s="23">
        <f t="shared" si="50"/>
        <v>2157.2719999999999</v>
      </c>
      <c r="L1599" s="23"/>
    </row>
    <row r="1600" spans="3:12" x14ac:dyDescent="0.2">
      <c r="C1600" t="s">
        <v>60</v>
      </c>
      <c r="D1600" t="s">
        <v>15</v>
      </c>
      <c r="E1600" t="s">
        <v>38</v>
      </c>
      <c r="F1600" s="4">
        <v>44365</v>
      </c>
      <c r="G1600" s="5">
        <v>6657</v>
      </c>
      <c r="H1600" s="6">
        <v>296</v>
      </c>
      <c r="I1600">
        <v>222</v>
      </c>
      <c r="J1600" s="23">
        <f t="shared" si="49"/>
        <v>1407.8352</v>
      </c>
      <c r="K1600" s="23">
        <f t="shared" si="50"/>
        <v>5249.1648000000005</v>
      </c>
      <c r="L1600" s="23"/>
    </row>
    <row r="1601" spans="3:12" x14ac:dyDescent="0.2">
      <c r="C1601" t="s">
        <v>23</v>
      </c>
      <c r="D1601" t="s">
        <v>24</v>
      </c>
      <c r="E1601" t="s">
        <v>51</v>
      </c>
      <c r="F1601" s="4">
        <v>44365</v>
      </c>
      <c r="G1601" s="5">
        <v>8071</v>
      </c>
      <c r="H1601" s="6">
        <v>37</v>
      </c>
      <c r="I1601">
        <v>367</v>
      </c>
      <c r="J1601" s="23">
        <f t="shared" si="49"/>
        <v>4898.8994999999995</v>
      </c>
      <c r="K1601" s="23">
        <f t="shared" si="50"/>
        <v>3172.1005000000005</v>
      </c>
      <c r="L1601" s="23"/>
    </row>
    <row r="1602" spans="3:12" x14ac:dyDescent="0.2">
      <c r="C1602" t="s">
        <v>34</v>
      </c>
      <c r="D1602" t="s">
        <v>24</v>
      </c>
      <c r="E1602" t="s">
        <v>29</v>
      </c>
      <c r="F1602" s="4">
        <v>44365</v>
      </c>
      <c r="G1602" s="5">
        <v>16548</v>
      </c>
      <c r="H1602" s="6">
        <v>246</v>
      </c>
      <c r="I1602">
        <v>613</v>
      </c>
      <c r="J1602" s="23">
        <f t="shared" si="49"/>
        <v>551.08699999999999</v>
      </c>
      <c r="K1602" s="23">
        <f t="shared" si="50"/>
        <v>15996.913</v>
      </c>
      <c r="L1602" s="23"/>
    </row>
    <row r="1603" spans="3:12" x14ac:dyDescent="0.2">
      <c r="C1603" t="s">
        <v>56</v>
      </c>
      <c r="D1603" t="s">
        <v>24</v>
      </c>
      <c r="E1603" t="s">
        <v>29</v>
      </c>
      <c r="F1603" s="4">
        <v>44365</v>
      </c>
      <c r="G1603" s="5">
        <v>1393</v>
      </c>
      <c r="H1603" s="6">
        <v>207</v>
      </c>
      <c r="I1603">
        <v>61</v>
      </c>
      <c r="J1603" s="23">
        <f t="shared" si="49"/>
        <v>54.838999999999999</v>
      </c>
      <c r="K1603" s="23">
        <f t="shared" si="50"/>
        <v>1338.1610000000001</v>
      </c>
      <c r="L1603" s="23"/>
    </row>
    <row r="1604" spans="3:12" x14ac:dyDescent="0.2">
      <c r="C1604" t="s">
        <v>56</v>
      </c>
      <c r="D1604" t="s">
        <v>21</v>
      </c>
      <c r="E1604" t="s">
        <v>17</v>
      </c>
      <c r="F1604" s="4">
        <v>44365</v>
      </c>
      <c r="G1604" s="5">
        <v>3731</v>
      </c>
      <c r="H1604" s="6">
        <v>155</v>
      </c>
      <c r="I1604">
        <v>249</v>
      </c>
      <c r="J1604" s="23">
        <f t="shared" si="49"/>
        <v>1514.1939</v>
      </c>
      <c r="K1604" s="23">
        <f t="shared" si="50"/>
        <v>2216.8060999999998</v>
      </c>
      <c r="L1604" s="23"/>
    </row>
    <row r="1605" spans="3:12" x14ac:dyDescent="0.2">
      <c r="C1605" t="s">
        <v>59</v>
      </c>
      <c r="D1605" t="s">
        <v>9</v>
      </c>
      <c r="E1605" t="s">
        <v>31</v>
      </c>
      <c r="F1605" s="4">
        <v>44365</v>
      </c>
      <c r="G1605" s="5">
        <v>7322</v>
      </c>
      <c r="H1605" s="6">
        <v>232</v>
      </c>
      <c r="I1605">
        <v>293</v>
      </c>
      <c r="J1605" s="23">
        <f t="shared" si="49"/>
        <v>546.50360000000001</v>
      </c>
      <c r="K1605" s="23">
        <f t="shared" si="50"/>
        <v>6775.4964</v>
      </c>
      <c r="L1605" s="23"/>
    </row>
    <row r="1606" spans="3:12" x14ac:dyDescent="0.2">
      <c r="C1606" t="s">
        <v>48</v>
      </c>
      <c r="D1606" t="s">
        <v>15</v>
      </c>
      <c r="E1606" t="s">
        <v>10</v>
      </c>
      <c r="F1606" s="4">
        <v>44365</v>
      </c>
      <c r="G1606" s="5">
        <v>3367</v>
      </c>
      <c r="H1606" s="6">
        <v>164</v>
      </c>
      <c r="I1606">
        <v>154</v>
      </c>
      <c r="J1606" s="23">
        <f t="shared" si="49"/>
        <v>939.13819999999998</v>
      </c>
      <c r="K1606" s="23">
        <f t="shared" si="50"/>
        <v>2427.8618000000001</v>
      </c>
      <c r="L1606" s="23"/>
    </row>
    <row r="1607" spans="3:12" x14ac:dyDescent="0.2">
      <c r="C1607" t="s">
        <v>32</v>
      </c>
      <c r="D1607" t="s">
        <v>9</v>
      </c>
      <c r="E1607" t="s">
        <v>10</v>
      </c>
      <c r="F1607" s="4">
        <v>44365</v>
      </c>
      <c r="G1607" s="5">
        <v>3752</v>
      </c>
      <c r="H1607" s="6">
        <v>252</v>
      </c>
      <c r="I1607">
        <v>188</v>
      </c>
      <c r="J1607" s="23">
        <f t="shared" ref="J1607:J1670" si="51">_xlfn.XLOOKUP(E1607,$N$7:$N$28,$Q$7:$Q$28)*I1607</f>
        <v>1146.4803999999999</v>
      </c>
      <c r="K1607" s="23">
        <f t="shared" ref="K1607:K1670" si="52">G1607-J1607</f>
        <v>2605.5196000000001</v>
      </c>
      <c r="L1607" s="23"/>
    </row>
    <row r="1608" spans="3:12" x14ac:dyDescent="0.2">
      <c r="C1608" t="s">
        <v>53</v>
      </c>
      <c r="D1608" t="s">
        <v>24</v>
      </c>
      <c r="E1608" t="s">
        <v>22</v>
      </c>
      <c r="F1608" s="4">
        <v>44365</v>
      </c>
      <c r="G1608" s="5">
        <v>3080</v>
      </c>
      <c r="H1608" s="6">
        <v>141</v>
      </c>
      <c r="I1608">
        <v>182</v>
      </c>
      <c r="J1608" s="23">
        <f t="shared" si="51"/>
        <v>126.6356</v>
      </c>
      <c r="K1608" s="23">
        <f t="shared" si="52"/>
        <v>2953.3643999999999</v>
      </c>
      <c r="L1608" s="23"/>
    </row>
    <row r="1609" spans="3:12" x14ac:dyDescent="0.2">
      <c r="C1609" t="s">
        <v>34</v>
      </c>
      <c r="D1609" t="s">
        <v>15</v>
      </c>
      <c r="E1609" t="s">
        <v>38</v>
      </c>
      <c r="F1609" s="4">
        <v>44365</v>
      </c>
      <c r="G1609" s="5">
        <v>9534</v>
      </c>
      <c r="H1609" s="6">
        <v>103</v>
      </c>
      <c r="I1609">
        <v>318</v>
      </c>
      <c r="J1609" s="23">
        <f t="shared" si="51"/>
        <v>2016.6288</v>
      </c>
      <c r="K1609" s="23">
        <f t="shared" si="52"/>
        <v>7517.3711999999996</v>
      </c>
      <c r="L1609" s="23"/>
    </row>
    <row r="1610" spans="3:12" x14ac:dyDescent="0.2">
      <c r="C1610" t="s">
        <v>57</v>
      </c>
      <c r="D1610" t="s">
        <v>24</v>
      </c>
      <c r="E1610" t="s">
        <v>40</v>
      </c>
      <c r="F1610" s="4">
        <v>44365</v>
      </c>
      <c r="G1610" s="5">
        <v>5166</v>
      </c>
      <c r="H1610" s="6">
        <v>150</v>
      </c>
      <c r="I1610">
        <v>216</v>
      </c>
      <c r="J1610" s="23">
        <f t="shared" si="51"/>
        <v>1989.0576000000001</v>
      </c>
      <c r="K1610" s="23">
        <f t="shared" si="52"/>
        <v>3176.9423999999999</v>
      </c>
      <c r="L1610" s="23"/>
    </row>
    <row r="1611" spans="3:12" x14ac:dyDescent="0.2">
      <c r="C1611" t="s">
        <v>25</v>
      </c>
      <c r="D1611" t="s">
        <v>21</v>
      </c>
      <c r="E1611" t="s">
        <v>55</v>
      </c>
      <c r="F1611" s="4">
        <v>44365</v>
      </c>
      <c r="G1611" s="5">
        <v>4018</v>
      </c>
      <c r="H1611" s="6">
        <v>229</v>
      </c>
      <c r="I1611">
        <v>237</v>
      </c>
      <c r="J1611" s="23">
        <f t="shared" si="51"/>
        <v>1189.6926000000001</v>
      </c>
      <c r="K1611" s="23">
        <f t="shared" si="52"/>
        <v>2828.3073999999997</v>
      </c>
      <c r="L1611" s="23"/>
    </row>
    <row r="1612" spans="3:12" x14ac:dyDescent="0.2">
      <c r="C1612" t="s">
        <v>8</v>
      </c>
      <c r="D1612" t="s">
        <v>12</v>
      </c>
      <c r="E1612" t="s">
        <v>16</v>
      </c>
      <c r="F1612" s="4">
        <v>44365</v>
      </c>
      <c r="G1612" s="5">
        <v>5376</v>
      </c>
      <c r="H1612" s="6">
        <v>69</v>
      </c>
      <c r="I1612">
        <v>336</v>
      </c>
      <c r="J1612" s="23">
        <f t="shared" si="51"/>
        <v>1565.4912000000002</v>
      </c>
      <c r="K1612" s="23">
        <f t="shared" si="52"/>
        <v>3810.5087999999996</v>
      </c>
      <c r="L1612" s="23"/>
    </row>
    <row r="1613" spans="3:12" x14ac:dyDescent="0.2">
      <c r="C1613" t="s">
        <v>20</v>
      </c>
      <c r="D1613" t="s">
        <v>12</v>
      </c>
      <c r="E1613" t="s">
        <v>43</v>
      </c>
      <c r="F1613" s="4">
        <v>44365</v>
      </c>
      <c r="G1613" s="5">
        <v>2884</v>
      </c>
      <c r="H1613" s="6">
        <v>101</v>
      </c>
      <c r="I1613">
        <v>138</v>
      </c>
      <c r="J1613" s="23">
        <f t="shared" si="51"/>
        <v>649.49700000000007</v>
      </c>
      <c r="K1613" s="23">
        <f t="shared" si="52"/>
        <v>2234.5029999999997</v>
      </c>
      <c r="L1613" s="23"/>
    </row>
    <row r="1614" spans="3:12" x14ac:dyDescent="0.2">
      <c r="C1614" t="s">
        <v>39</v>
      </c>
      <c r="D1614" t="s">
        <v>9</v>
      </c>
      <c r="E1614" t="s">
        <v>29</v>
      </c>
      <c r="F1614" s="4">
        <v>44365</v>
      </c>
      <c r="G1614" s="5">
        <v>7588</v>
      </c>
      <c r="H1614" s="6">
        <v>72</v>
      </c>
      <c r="I1614">
        <v>253</v>
      </c>
      <c r="J1614" s="23">
        <f t="shared" si="51"/>
        <v>227.447</v>
      </c>
      <c r="K1614" s="23">
        <f t="shared" si="52"/>
        <v>7360.5529999999999</v>
      </c>
      <c r="L1614" s="23"/>
    </row>
    <row r="1615" spans="3:12" x14ac:dyDescent="0.2">
      <c r="C1615" t="s">
        <v>47</v>
      </c>
      <c r="D1615" t="s">
        <v>21</v>
      </c>
      <c r="E1615" t="s">
        <v>16</v>
      </c>
      <c r="F1615" s="4">
        <v>44365</v>
      </c>
      <c r="G1615" s="5">
        <v>12341</v>
      </c>
      <c r="H1615" s="6">
        <v>303</v>
      </c>
      <c r="I1615">
        <v>561</v>
      </c>
      <c r="J1615" s="23">
        <f t="shared" si="51"/>
        <v>2613.8112000000001</v>
      </c>
      <c r="K1615" s="23">
        <f t="shared" si="52"/>
        <v>9727.1887999999999</v>
      </c>
      <c r="L1615" s="23"/>
    </row>
    <row r="1616" spans="3:12" x14ac:dyDescent="0.2">
      <c r="C1616" t="s">
        <v>58</v>
      </c>
      <c r="D1616" t="s">
        <v>26</v>
      </c>
      <c r="E1616" t="s">
        <v>36</v>
      </c>
      <c r="F1616" s="4">
        <v>44365</v>
      </c>
      <c r="G1616" s="5">
        <v>7392</v>
      </c>
      <c r="H1616" s="6">
        <v>53</v>
      </c>
      <c r="I1616">
        <v>822</v>
      </c>
      <c r="J1616" s="23">
        <f t="shared" si="51"/>
        <v>7222.9140000000007</v>
      </c>
      <c r="K1616" s="23">
        <f t="shared" si="52"/>
        <v>169.08599999999933</v>
      </c>
      <c r="L1616" s="23"/>
    </row>
    <row r="1617" spans="3:12" x14ac:dyDescent="0.2">
      <c r="C1617" t="s">
        <v>44</v>
      </c>
      <c r="D1617" t="s">
        <v>9</v>
      </c>
      <c r="E1617" t="s">
        <v>51</v>
      </c>
      <c r="F1617" s="4">
        <v>44368</v>
      </c>
      <c r="G1617" s="5">
        <v>9247</v>
      </c>
      <c r="H1617" s="6">
        <v>204</v>
      </c>
      <c r="I1617">
        <v>421</v>
      </c>
      <c r="J1617" s="23">
        <f t="shared" si="51"/>
        <v>5619.7184999999999</v>
      </c>
      <c r="K1617" s="23">
        <f t="shared" si="52"/>
        <v>3627.2815000000001</v>
      </c>
      <c r="L1617" s="23"/>
    </row>
    <row r="1618" spans="3:12" x14ac:dyDescent="0.2">
      <c r="C1618" t="s">
        <v>44</v>
      </c>
      <c r="D1618" t="s">
        <v>21</v>
      </c>
      <c r="E1618" t="s">
        <v>29</v>
      </c>
      <c r="F1618" s="4">
        <v>44368</v>
      </c>
      <c r="G1618" s="5">
        <v>14035</v>
      </c>
      <c r="H1618" s="6">
        <v>66</v>
      </c>
      <c r="I1618">
        <v>540</v>
      </c>
      <c r="J1618" s="23">
        <f t="shared" si="51"/>
        <v>485.46000000000004</v>
      </c>
      <c r="K1618" s="23">
        <f t="shared" si="52"/>
        <v>13549.54</v>
      </c>
      <c r="L1618" s="23"/>
    </row>
    <row r="1619" spans="3:12" x14ac:dyDescent="0.2">
      <c r="C1619" t="s">
        <v>53</v>
      </c>
      <c r="D1619" t="s">
        <v>24</v>
      </c>
      <c r="E1619" t="s">
        <v>49</v>
      </c>
      <c r="F1619" s="4">
        <v>44368</v>
      </c>
      <c r="G1619" s="5">
        <v>1890</v>
      </c>
      <c r="H1619" s="6">
        <v>20</v>
      </c>
      <c r="I1619">
        <v>146</v>
      </c>
      <c r="J1619" s="23">
        <f t="shared" si="51"/>
        <v>408.79999999999995</v>
      </c>
      <c r="K1619" s="23">
        <f t="shared" si="52"/>
        <v>1481.2</v>
      </c>
      <c r="L1619" s="23"/>
    </row>
    <row r="1620" spans="3:12" x14ac:dyDescent="0.2">
      <c r="C1620" t="s">
        <v>54</v>
      </c>
      <c r="D1620" t="s">
        <v>9</v>
      </c>
      <c r="E1620" t="s">
        <v>38</v>
      </c>
      <c r="F1620" s="4">
        <v>44368</v>
      </c>
      <c r="G1620" s="5">
        <v>3738</v>
      </c>
      <c r="H1620" s="6">
        <v>98</v>
      </c>
      <c r="I1620">
        <v>134</v>
      </c>
      <c r="J1620" s="23">
        <f t="shared" si="51"/>
        <v>849.77440000000001</v>
      </c>
      <c r="K1620" s="23">
        <f t="shared" si="52"/>
        <v>2888.2255999999998</v>
      </c>
      <c r="L1620" s="23"/>
    </row>
    <row r="1621" spans="3:12" x14ac:dyDescent="0.2">
      <c r="C1621" t="s">
        <v>41</v>
      </c>
      <c r="D1621" t="s">
        <v>26</v>
      </c>
      <c r="E1621" t="s">
        <v>49</v>
      </c>
      <c r="F1621" s="4">
        <v>44369</v>
      </c>
      <c r="G1621" s="5">
        <v>2940</v>
      </c>
      <c r="H1621" s="6">
        <v>46</v>
      </c>
      <c r="I1621">
        <v>294</v>
      </c>
      <c r="J1621" s="23">
        <f t="shared" si="51"/>
        <v>823.19999999999993</v>
      </c>
      <c r="K1621" s="23">
        <f t="shared" si="52"/>
        <v>2116.8000000000002</v>
      </c>
      <c r="L1621" s="23"/>
    </row>
    <row r="1622" spans="3:12" x14ac:dyDescent="0.2">
      <c r="C1622" t="s">
        <v>39</v>
      </c>
      <c r="D1622" t="s">
        <v>12</v>
      </c>
      <c r="E1622" t="s">
        <v>37</v>
      </c>
      <c r="F1622" s="4">
        <v>44369</v>
      </c>
      <c r="G1622" s="5">
        <v>5145</v>
      </c>
      <c r="H1622" s="6">
        <v>325</v>
      </c>
      <c r="I1622">
        <v>396</v>
      </c>
      <c r="J1622" s="23">
        <f t="shared" si="51"/>
        <v>1116.5219999999999</v>
      </c>
      <c r="K1622" s="23">
        <f t="shared" si="52"/>
        <v>4028.4780000000001</v>
      </c>
      <c r="L1622" s="23"/>
    </row>
    <row r="1623" spans="3:12" x14ac:dyDescent="0.2">
      <c r="C1623" t="s">
        <v>30</v>
      </c>
      <c r="D1623" t="s">
        <v>24</v>
      </c>
      <c r="E1623" t="s">
        <v>36</v>
      </c>
      <c r="F1623" s="4">
        <v>44369</v>
      </c>
      <c r="G1623" s="5">
        <v>3031</v>
      </c>
      <c r="H1623" s="6">
        <v>316</v>
      </c>
      <c r="I1623">
        <v>337</v>
      </c>
      <c r="J1623" s="23">
        <f t="shared" si="51"/>
        <v>2961.2190000000001</v>
      </c>
      <c r="K1623" s="23">
        <f t="shared" si="52"/>
        <v>69.780999999999949</v>
      </c>
      <c r="L1623" s="23"/>
    </row>
    <row r="1624" spans="3:12" x14ac:dyDescent="0.2">
      <c r="C1624" t="s">
        <v>28</v>
      </c>
      <c r="D1624" t="s">
        <v>9</v>
      </c>
      <c r="E1624" t="s">
        <v>27</v>
      </c>
      <c r="F1624" s="4">
        <v>44369</v>
      </c>
      <c r="G1624" s="5">
        <v>2317</v>
      </c>
      <c r="H1624" s="6">
        <v>82</v>
      </c>
      <c r="I1624">
        <v>101</v>
      </c>
      <c r="J1624" s="23">
        <f t="shared" si="51"/>
        <v>178.01249999999999</v>
      </c>
      <c r="K1624" s="23">
        <f t="shared" si="52"/>
        <v>2138.9875000000002</v>
      </c>
      <c r="L1624" s="23"/>
    </row>
    <row r="1625" spans="3:12" x14ac:dyDescent="0.2">
      <c r="C1625" t="s">
        <v>39</v>
      </c>
      <c r="D1625" t="s">
        <v>15</v>
      </c>
      <c r="E1625" t="s">
        <v>43</v>
      </c>
      <c r="F1625" s="4">
        <v>44369</v>
      </c>
      <c r="G1625" s="5">
        <v>5327</v>
      </c>
      <c r="H1625" s="6">
        <v>168</v>
      </c>
      <c r="I1625">
        <v>214</v>
      </c>
      <c r="J1625" s="23">
        <f t="shared" si="51"/>
        <v>1007.191</v>
      </c>
      <c r="K1625" s="23">
        <f t="shared" si="52"/>
        <v>4319.8090000000002</v>
      </c>
      <c r="L1625" s="23"/>
    </row>
    <row r="1626" spans="3:12" x14ac:dyDescent="0.2">
      <c r="C1626" t="s">
        <v>39</v>
      </c>
      <c r="D1626" t="s">
        <v>15</v>
      </c>
      <c r="E1626" t="s">
        <v>35</v>
      </c>
      <c r="F1626" s="4">
        <v>44369</v>
      </c>
      <c r="G1626" s="5">
        <v>7301</v>
      </c>
      <c r="H1626" s="6">
        <v>288</v>
      </c>
      <c r="I1626">
        <v>457</v>
      </c>
      <c r="J1626" s="23">
        <f t="shared" si="51"/>
        <v>1035.3792000000001</v>
      </c>
      <c r="K1626" s="23">
        <f t="shared" si="52"/>
        <v>6265.6207999999997</v>
      </c>
      <c r="L1626" s="23"/>
    </row>
    <row r="1627" spans="3:12" x14ac:dyDescent="0.2">
      <c r="C1627" t="s">
        <v>25</v>
      </c>
      <c r="D1627" t="s">
        <v>26</v>
      </c>
      <c r="E1627" t="s">
        <v>43</v>
      </c>
      <c r="F1627" s="4">
        <v>44369</v>
      </c>
      <c r="G1627" s="5">
        <v>12880</v>
      </c>
      <c r="H1627" s="6">
        <v>195</v>
      </c>
      <c r="I1627">
        <v>644</v>
      </c>
      <c r="J1627" s="23">
        <f t="shared" si="51"/>
        <v>3030.9859999999999</v>
      </c>
      <c r="K1627" s="23">
        <f t="shared" si="52"/>
        <v>9849.0139999999992</v>
      </c>
      <c r="L1627" s="23"/>
    </row>
    <row r="1628" spans="3:12" x14ac:dyDescent="0.2">
      <c r="C1628" t="s">
        <v>20</v>
      </c>
      <c r="D1628" t="s">
        <v>24</v>
      </c>
      <c r="E1628" t="s">
        <v>42</v>
      </c>
      <c r="F1628" s="4">
        <v>44369</v>
      </c>
      <c r="G1628" s="5">
        <v>11221</v>
      </c>
      <c r="H1628" s="6">
        <v>2</v>
      </c>
      <c r="I1628">
        <v>511</v>
      </c>
      <c r="J1628" s="23">
        <f t="shared" si="51"/>
        <v>1265.9513999999999</v>
      </c>
      <c r="K1628" s="23">
        <f t="shared" si="52"/>
        <v>9955.0486000000001</v>
      </c>
      <c r="L1628" s="23"/>
    </row>
    <row r="1629" spans="3:12" x14ac:dyDescent="0.2">
      <c r="C1629" t="s">
        <v>39</v>
      </c>
      <c r="D1629" t="s">
        <v>21</v>
      </c>
      <c r="E1629" t="s">
        <v>38</v>
      </c>
      <c r="F1629" s="4">
        <v>44370</v>
      </c>
      <c r="G1629" s="5">
        <v>4599</v>
      </c>
      <c r="H1629" s="6">
        <v>50</v>
      </c>
      <c r="I1629">
        <v>184</v>
      </c>
      <c r="J1629" s="23">
        <f t="shared" si="51"/>
        <v>1166.8543999999999</v>
      </c>
      <c r="K1629" s="23">
        <f t="shared" si="52"/>
        <v>3432.1455999999998</v>
      </c>
      <c r="L1629" s="23"/>
    </row>
    <row r="1630" spans="3:12" x14ac:dyDescent="0.2">
      <c r="C1630" t="s">
        <v>23</v>
      </c>
      <c r="D1630" t="s">
        <v>15</v>
      </c>
      <c r="E1630" t="s">
        <v>29</v>
      </c>
      <c r="F1630" s="4">
        <v>44370</v>
      </c>
      <c r="G1630" s="5">
        <v>1981</v>
      </c>
      <c r="H1630" s="6">
        <v>208</v>
      </c>
      <c r="I1630">
        <v>77</v>
      </c>
      <c r="J1630" s="23">
        <f t="shared" si="51"/>
        <v>69.222999999999999</v>
      </c>
      <c r="K1630" s="23">
        <f t="shared" si="52"/>
        <v>1911.777</v>
      </c>
      <c r="L1630" s="23"/>
    </row>
    <row r="1631" spans="3:12" x14ac:dyDescent="0.2">
      <c r="C1631" t="s">
        <v>48</v>
      </c>
      <c r="D1631" t="s">
        <v>15</v>
      </c>
      <c r="E1631" t="s">
        <v>43</v>
      </c>
      <c r="F1631" s="4">
        <v>44370</v>
      </c>
      <c r="G1631" s="5">
        <v>784</v>
      </c>
      <c r="H1631" s="6">
        <v>510</v>
      </c>
      <c r="I1631">
        <v>33</v>
      </c>
      <c r="J1631" s="23">
        <f t="shared" si="51"/>
        <v>155.31450000000001</v>
      </c>
      <c r="K1631" s="23">
        <f t="shared" si="52"/>
        <v>628.68550000000005</v>
      </c>
      <c r="L1631" s="23"/>
    </row>
    <row r="1632" spans="3:12" x14ac:dyDescent="0.2">
      <c r="C1632" t="s">
        <v>11</v>
      </c>
      <c r="D1632" t="s">
        <v>24</v>
      </c>
      <c r="E1632" t="s">
        <v>51</v>
      </c>
      <c r="F1632" s="4">
        <v>44370</v>
      </c>
      <c r="G1632" s="5">
        <v>3171</v>
      </c>
      <c r="H1632" s="6">
        <v>40</v>
      </c>
      <c r="I1632">
        <v>151</v>
      </c>
      <c r="J1632" s="23">
        <f t="shared" si="51"/>
        <v>2015.6234999999999</v>
      </c>
      <c r="K1632" s="23">
        <f t="shared" si="52"/>
        <v>1155.3765000000001</v>
      </c>
      <c r="L1632" s="23"/>
    </row>
    <row r="1633" spans="3:12" x14ac:dyDescent="0.2">
      <c r="C1633" t="s">
        <v>44</v>
      </c>
      <c r="D1633" t="s">
        <v>12</v>
      </c>
      <c r="E1633" t="s">
        <v>50</v>
      </c>
      <c r="F1633" s="4">
        <v>44370</v>
      </c>
      <c r="G1633" s="5">
        <v>6853</v>
      </c>
      <c r="H1633" s="6">
        <v>147</v>
      </c>
      <c r="I1633">
        <v>762</v>
      </c>
      <c r="J1633" s="23">
        <f t="shared" si="51"/>
        <v>6281.0898000000007</v>
      </c>
      <c r="K1633" s="23">
        <f t="shared" si="52"/>
        <v>571.91019999999935</v>
      </c>
      <c r="L1633" s="23"/>
    </row>
    <row r="1634" spans="3:12" x14ac:dyDescent="0.2">
      <c r="C1634" t="s">
        <v>60</v>
      </c>
      <c r="D1634" t="s">
        <v>26</v>
      </c>
      <c r="E1634" t="s">
        <v>40</v>
      </c>
      <c r="F1634" s="4">
        <v>44371</v>
      </c>
      <c r="G1634" s="5">
        <v>4648</v>
      </c>
      <c r="H1634" s="6">
        <v>147</v>
      </c>
      <c r="I1634">
        <v>194</v>
      </c>
      <c r="J1634" s="23">
        <f t="shared" si="51"/>
        <v>1786.4684000000002</v>
      </c>
      <c r="K1634" s="23">
        <f t="shared" si="52"/>
        <v>2861.5315999999998</v>
      </c>
      <c r="L1634" s="23"/>
    </row>
    <row r="1635" spans="3:12" x14ac:dyDescent="0.2">
      <c r="C1635" t="s">
        <v>41</v>
      </c>
      <c r="D1635" t="s">
        <v>21</v>
      </c>
      <c r="E1635" t="s">
        <v>55</v>
      </c>
      <c r="F1635" s="4">
        <v>44371</v>
      </c>
      <c r="G1635" s="5">
        <v>10493</v>
      </c>
      <c r="H1635" s="6">
        <v>20</v>
      </c>
      <c r="I1635">
        <v>656</v>
      </c>
      <c r="J1635" s="23">
        <f t="shared" si="51"/>
        <v>3292.9888000000001</v>
      </c>
      <c r="K1635" s="23">
        <f t="shared" si="52"/>
        <v>7200.0111999999999</v>
      </c>
      <c r="L1635" s="23"/>
    </row>
    <row r="1636" spans="3:12" x14ac:dyDescent="0.2">
      <c r="C1636" t="s">
        <v>11</v>
      </c>
      <c r="D1636" t="s">
        <v>9</v>
      </c>
      <c r="E1636" t="s">
        <v>29</v>
      </c>
      <c r="F1636" s="4">
        <v>44371</v>
      </c>
      <c r="G1636" s="5">
        <v>1456</v>
      </c>
      <c r="H1636" s="6">
        <v>49</v>
      </c>
      <c r="I1636">
        <v>54</v>
      </c>
      <c r="J1636" s="23">
        <f t="shared" si="51"/>
        <v>48.545999999999999</v>
      </c>
      <c r="K1636" s="23">
        <f t="shared" si="52"/>
        <v>1407.454</v>
      </c>
      <c r="L1636" s="23"/>
    </row>
    <row r="1637" spans="3:12" x14ac:dyDescent="0.2">
      <c r="C1637" t="s">
        <v>59</v>
      </c>
      <c r="D1637" t="s">
        <v>15</v>
      </c>
      <c r="E1637" t="s">
        <v>19</v>
      </c>
      <c r="F1637" s="4">
        <v>44371</v>
      </c>
      <c r="G1637" s="5">
        <v>9296</v>
      </c>
      <c r="H1637" s="6">
        <v>341</v>
      </c>
      <c r="I1637">
        <v>345</v>
      </c>
      <c r="J1637" s="23">
        <f t="shared" si="51"/>
        <v>2722.4294999999997</v>
      </c>
      <c r="K1637" s="23">
        <f t="shared" si="52"/>
        <v>6573.5704999999998</v>
      </c>
      <c r="L1637" s="23"/>
    </row>
    <row r="1638" spans="3:12" x14ac:dyDescent="0.2">
      <c r="C1638" t="s">
        <v>20</v>
      </c>
      <c r="D1638" t="s">
        <v>21</v>
      </c>
      <c r="E1638" t="s">
        <v>17</v>
      </c>
      <c r="F1638" s="4">
        <v>44371</v>
      </c>
      <c r="G1638" s="5">
        <v>9723</v>
      </c>
      <c r="H1638" s="6">
        <v>122</v>
      </c>
      <c r="I1638">
        <v>973</v>
      </c>
      <c r="J1638" s="23">
        <f t="shared" si="51"/>
        <v>5916.9103000000005</v>
      </c>
      <c r="K1638" s="23">
        <f t="shared" si="52"/>
        <v>3806.0896999999995</v>
      </c>
      <c r="L1638" s="23"/>
    </row>
    <row r="1639" spans="3:12" x14ac:dyDescent="0.2">
      <c r="C1639" t="s">
        <v>52</v>
      </c>
      <c r="D1639" t="s">
        <v>26</v>
      </c>
      <c r="E1639" t="s">
        <v>29</v>
      </c>
      <c r="F1639" s="4">
        <v>44371</v>
      </c>
      <c r="G1639" s="5">
        <v>483</v>
      </c>
      <c r="H1639" s="6">
        <v>595</v>
      </c>
      <c r="I1639">
        <v>20</v>
      </c>
      <c r="J1639" s="23">
        <f t="shared" si="51"/>
        <v>17.98</v>
      </c>
      <c r="K1639" s="23">
        <f t="shared" si="52"/>
        <v>465.02</v>
      </c>
      <c r="L1639" s="23"/>
    </row>
    <row r="1640" spans="3:12" x14ac:dyDescent="0.2">
      <c r="C1640" t="s">
        <v>20</v>
      </c>
      <c r="D1640" t="s">
        <v>21</v>
      </c>
      <c r="E1640" t="s">
        <v>50</v>
      </c>
      <c r="F1640" s="4">
        <v>44371</v>
      </c>
      <c r="G1640" s="5">
        <v>1869</v>
      </c>
      <c r="H1640" s="6">
        <v>46</v>
      </c>
      <c r="I1640">
        <v>144</v>
      </c>
      <c r="J1640" s="23">
        <f t="shared" si="51"/>
        <v>1186.9776000000002</v>
      </c>
      <c r="K1640" s="23">
        <f t="shared" si="52"/>
        <v>682.02239999999983</v>
      </c>
      <c r="L1640" s="23"/>
    </row>
    <row r="1641" spans="3:12" x14ac:dyDescent="0.2">
      <c r="C1641" t="s">
        <v>11</v>
      </c>
      <c r="D1641" t="s">
        <v>21</v>
      </c>
      <c r="E1641" t="s">
        <v>36</v>
      </c>
      <c r="F1641" s="4">
        <v>44371</v>
      </c>
      <c r="G1641" s="5">
        <v>6951</v>
      </c>
      <c r="H1641" s="6">
        <v>290</v>
      </c>
      <c r="I1641">
        <v>696</v>
      </c>
      <c r="J1641" s="23">
        <f t="shared" si="51"/>
        <v>6115.7520000000004</v>
      </c>
      <c r="K1641" s="23">
        <f t="shared" si="52"/>
        <v>835.24799999999959</v>
      </c>
      <c r="L1641" s="23"/>
    </row>
    <row r="1642" spans="3:12" x14ac:dyDescent="0.2">
      <c r="C1642" t="s">
        <v>18</v>
      </c>
      <c r="D1642" t="s">
        <v>24</v>
      </c>
      <c r="E1642" t="s">
        <v>45</v>
      </c>
      <c r="F1642" s="4">
        <v>44371</v>
      </c>
      <c r="G1642" s="5">
        <v>4466</v>
      </c>
      <c r="H1642" s="6">
        <v>279</v>
      </c>
      <c r="I1642">
        <v>236</v>
      </c>
      <c r="J1642" s="23">
        <f t="shared" si="51"/>
        <v>2706.6367999999998</v>
      </c>
      <c r="K1642" s="23">
        <f t="shared" si="52"/>
        <v>1759.3632000000002</v>
      </c>
      <c r="L1642" s="23"/>
    </row>
    <row r="1643" spans="3:12" x14ac:dyDescent="0.2">
      <c r="C1643" t="s">
        <v>41</v>
      </c>
      <c r="D1643" t="s">
        <v>24</v>
      </c>
      <c r="E1643" t="s">
        <v>51</v>
      </c>
      <c r="F1643" s="4">
        <v>44371</v>
      </c>
      <c r="G1643" s="5">
        <v>3199</v>
      </c>
      <c r="H1643" s="6">
        <v>98</v>
      </c>
      <c r="I1643">
        <v>178</v>
      </c>
      <c r="J1643" s="23">
        <f t="shared" si="51"/>
        <v>2376.0329999999999</v>
      </c>
      <c r="K1643" s="23">
        <f t="shared" si="52"/>
        <v>822.9670000000001</v>
      </c>
      <c r="L1643" s="23"/>
    </row>
    <row r="1644" spans="3:12" x14ac:dyDescent="0.2">
      <c r="C1644" t="s">
        <v>58</v>
      </c>
      <c r="D1644" t="s">
        <v>15</v>
      </c>
      <c r="E1644" t="s">
        <v>16</v>
      </c>
      <c r="F1644" s="4">
        <v>44371</v>
      </c>
      <c r="G1644" s="5">
        <v>11270</v>
      </c>
      <c r="H1644" s="6">
        <v>179</v>
      </c>
      <c r="I1644">
        <v>537</v>
      </c>
      <c r="J1644" s="23">
        <f t="shared" si="51"/>
        <v>2501.9904000000001</v>
      </c>
      <c r="K1644" s="23">
        <f t="shared" si="52"/>
        <v>8768.0095999999994</v>
      </c>
      <c r="L1644" s="23"/>
    </row>
    <row r="1645" spans="3:12" x14ac:dyDescent="0.2">
      <c r="C1645" t="s">
        <v>14</v>
      </c>
      <c r="D1645" t="s">
        <v>24</v>
      </c>
      <c r="E1645" t="s">
        <v>46</v>
      </c>
      <c r="F1645" s="4">
        <v>44371</v>
      </c>
      <c r="G1645" s="5">
        <v>11641</v>
      </c>
      <c r="H1645" s="6">
        <v>244</v>
      </c>
      <c r="I1645">
        <v>728</v>
      </c>
      <c r="J1645" s="23">
        <f t="shared" si="51"/>
        <v>1160.068</v>
      </c>
      <c r="K1645" s="23">
        <f t="shared" si="52"/>
        <v>10480.932000000001</v>
      </c>
      <c r="L1645" s="23"/>
    </row>
    <row r="1646" spans="3:12" x14ac:dyDescent="0.2">
      <c r="C1646" t="s">
        <v>48</v>
      </c>
      <c r="D1646" t="s">
        <v>24</v>
      </c>
      <c r="E1646" t="s">
        <v>29</v>
      </c>
      <c r="F1646" s="4">
        <v>44371</v>
      </c>
      <c r="G1646" s="5">
        <v>11809</v>
      </c>
      <c r="H1646" s="6">
        <v>217</v>
      </c>
      <c r="I1646">
        <v>473</v>
      </c>
      <c r="J1646" s="23">
        <f t="shared" si="51"/>
        <v>425.22700000000003</v>
      </c>
      <c r="K1646" s="23">
        <f t="shared" si="52"/>
        <v>11383.772999999999</v>
      </c>
      <c r="L1646" s="23"/>
    </row>
    <row r="1647" spans="3:12" x14ac:dyDescent="0.2">
      <c r="C1647" t="s">
        <v>52</v>
      </c>
      <c r="D1647" t="s">
        <v>9</v>
      </c>
      <c r="E1647" t="s">
        <v>16</v>
      </c>
      <c r="F1647" s="4">
        <v>44371</v>
      </c>
      <c r="G1647" s="5">
        <v>22484</v>
      </c>
      <c r="H1647" s="6">
        <v>38</v>
      </c>
      <c r="I1647">
        <v>978</v>
      </c>
      <c r="J1647" s="23">
        <f t="shared" si="51"/>
        <v>4556.6976000000004</v>
      </c>
      <c r="K1647" s="23">
        <f t="shared" si="52"/>
        <v>17927.3024</v>
      </c>
      <c r="L1647" s="23"/>
    </row>
    <row r="1648" spans="3:12" x14ac:dyDescent="0.2">
      <c r="C1648" t="s">
        <v>23</v>
      </c>
      <c r="D1648" t="s">
        <v>9</v>
      </c>
      <c r="E1648" t="s">
        <v>49</v>
      </c>
      <c r="F1648" s="4">
        <v>44371</v>
      </c>
      <c r="G1648" s="5">
        <v>4130</v>
      </c>
      <c r="H1648" s="6">
        <v>33</v>
      </c>
      <c r="I1648">
        <v>276</v>
      </c>
      <c r="J1648" s="23">
        <f t="shared" si="51"/>
        <v>772.8</v>
      </c>
      <c r="K1648" s="23">
        <f t="shared" si="52"/>
        <v>3357.2</v>
      </c>
      <c r="L1648" s="23"/>
    </row>
    <row r="1649" spans="3:12" x14ac:dyDescent="0.2">
      <c r="C1649" t="s">
        <v>60</v>
      </c>
      <c r="D1649" t="s">
        <v>12</v>
      </c>
      <c r="E1649" t="s">
        <v>22</v>
      </c>
      <c r="F1649" s="4">
        <v>44371</v>
      </c>
      <c r="G1649" s="5">
        <v>14420</v>
      </c>
      <c r="H1649" s="6">
        <v>163</v>
      </c>
      <c r="I1649">
        <v>721</v>
      </c>
      <c r="J1649" s="23">
        <f t="shared" si="51"/>
        <v>501.67179999999996</v>
      </c>
      <c r="K1649" s="23">
        <f t="shared" si="52"/>
        <v>13918.3282</v>
      </c>
      <c r="L1649" s="23"/>
    </row>
    <row r="1650" spans="3:12" x14ac:dyDescent="0.2">
      <c r="C1650" t="s">
        <v>52</v>
      </c>
      <c r="D1650" t="s">
        <v>12</v>
      </c>
      <c r="E1650" t="s">
        <v>40</v>
      </c>
      <c r="F1650" s="4">
        <v>44371</v>
      </c>
      <c r="G1650" s="5">
        <v>3220</v>
      </c>
      <c r="H1650" s="6">
        <v>12</v>
      </c>
      <c r="I1650">
        <v>135</v>
      </c>
      <c r="J1650" s="23">
        <f t="shared" si="51"/>
        <v>1243.1610000000001</v>
      </c>
      <c r="K1650" s="23">
        <f t="shared" si="52"/>
        <v>1976.8389999999999</v>
      </c>
      <c r="L1650" s="23"/>
    </row>
    <row r="1651" spans="3:12" x14ac:dyDescent="0.2">
      <c r="C1651" t="s">
        <v>58</v>
      </c>
      <c r="D1651" t="s">
        <v>24</v>
      </c>
      <c r="E1651" t="s">
        <v>42</v>
      </c>
      <c r="F1651" s="4">
        <v>44372</v>
      </c>
      <c r="G1651" s="5">
        <v>6293</v>
      </c>
      <c r="H1651" s="6">
        <v>248</v>
      </c>
      <c r="I1651">
        <v>243</v>
      </c>
      <c r="J1651" s="23">
        <f t="shared" si="51"/>
        <v>602.00819999999999</v>
      </c>
      <c r="K1651" s="23">
        <f t="shared" si="52"/>
        <v>5690.9917999999998</v>
      </c>
      <c r="L1651" s="23"/>
    </row>
    <row r="1652" spans="3:12" x14ac:dyDescent="0.2">
      <c r="C1652" t="s">
        <v>53</v>
      </c>
      <c r="D1652" t="s">
        <v>9</v>
      </c>
      <c r="E1652" t="s">
        <v>46</v>
      </c>
      <c r="F1652" s="4">
        <v>44372</v>
      </c>
      <c r="G1652" s="5">
        <v>15365</v>
      </c>
      <c r="H1652" s="6">
        <v>338</v>
      </c>
      <c r="I1652">
        <v>1281</v>
      </c>
      <c r="J1652" s="23">
        <f t="shared" si="51"/>
        <v>2041.2734999999998</v>
      </c>
      <c r="K1652" s="23">
        <f t="shared" si="52"/>
        <v>13323.726500000001</v>
      </c>
      <c r="L1652" s="23"/>
    </row>
    <row r="1653" spans="3:12" x14ac:dyDescent="0.2">
      <c r="C1653" t="s">
        <v>59</v>
      </c>
      <c r="D1653" t="s">
        <v>24</v>
      </c>
      <c r="E1653" t="s">
        <v>43</v>
      </c>
      <c r="F1653" s="4">
        <v>44372</v>
      </c>
      <c r="G1653" s="5">
        <v>8897</v>
      </c>
      <c r="H1653" s="6">
        <v>131</v>
      </c>
      <c r="I1653">
        <v>495</v>
      </c>
      <c r="J1653" s="23">
        <f t="shared" si="51"/>
        <v>2329.7175000000002</v>
      </c>
      <c r="K1653" s="23">
        <f t="shared" si="52"/>
        <v>6567.2824999999993</v>
      </c>
      <c r="L1653" s="23"/>
    </row>
    <row r="1654" spans="3:12" x14ac:dyDescent="0.2">
      <c r="C1654" t="s">
        <v>48</v>
      </c>
      <c r="D1654" t="s">
        <v>9</v>
      </c>
      <c r="E1654" t="s">
        <v>13</v>
      </c>
      <c r="F1654" s="4">
        <v>44372</v>
      </c>
      <c r="G1654" s="5">
        <v>5215</v>
      </c>
      <c r="H1654" s="6">
        <v>437</v>
      </c>
      <c r="I1654">
        <v>348</v>
      </c>
      <c r="J1654" s="23">
        <f t="shared" si="51"/>
        <v>83.694000000000003</v>
      </c>
      <c r="K1654" s="23">
        <f t="shared" si="52"/>
        <v>5131.3059999999996</v>
      </c>
      <c r="L1654" s="23"/>
    </row>
    <row r="1655" spans="3:12" x14ac:dyDescent="0.2">
      <c r="C1655" t="s">
        <v>23</v>
      </c>
      <c r="D1655" t="s">
        <v>26</v>
      </c>
      <c r="E1655" t="s">
        <v>10</v>
      </c>
      <c r="F1655" s="4">
        <v>44372</v>
      </c>
      <c r="G1655" s="5">
        <v>12180</v>
      </c>
      <c r="H1655" s="6">
        <v>68</v>
      </c>
      <c r="I1655">
        <v>609</v>
      </c>
      <c r="J1655" s="23">
        <f t="shared" si="51"/>
        <v>3713.8647000000001</v>
      </c>
      <c r="K1655" s="23">
        <f t="shared" si="52"/>
        <v>8466.1352999999999</v>
      </c>
      <c r="L1655" s="23"/>
    </row>
    <row r="1656" spans="3:12" x14ac:dyDescent="0.2">
      <c r="C1656" t="s">
        <v>48</v>
      </c>
      <c r="D1656" t="s">
        <v>15</v>
      </c>
      <c r="E1656" t="s">
        <v>40</v>
      </c>
      <c r="F1656" s="4">
        <v>44372</v>
      </c>
      <c r="G1656" s="5">
        <v>6741</v>
      </c>
      <c r="H1656" s="6">
        <v>87</v>
      </c>
      <c r="I1656">
        <v>281</v>
      </c>
      <c r="J1656" s="23">
        <f t="shared" si="51"/>
        <v>2587.6166000000003</v>
      </c>
      <c r="K1656" s="23">
        <f t="shared" si="52"/>
        <v>4153.3833999999997</v>
      </c>
      <c r="L1656" s="23"/>
    </row>
    <row r="1657" spans="3:12" x14ac:dyDescent="0.2">
      <c r="C1657" t="s">
        <v>41</v>
      </c>
      <c r="D1657" t="s">
        <v>12</v>
      </c>
      <c r="E1657" t="s">
        <v>31</v>
      </c>
      <c r="F1657" s="4">
        <v>44372</v>
      </c>
      <c r="G1657" s="5">
        <v>2856</v>
      </c>
      <c r="H1657" s="6">
        <v>197</v>
      </c>
      <c r="I1657">
        <v>99</v>
      </c>
      <c r="J1657" s="23">
        <f t="shared" si="51"/>
        <v>184.65479999999999</v>
      </c>
      <c r="K1657" s="23">
        <f t="shared" si="52"/>
        <v>2671.3452000000002</v>
      </c>
      <c r="L1657" s="23"/>
    </row>
    <row r="1658" spans="3:12" x14ac:dyDescent="0.2">
      <c r="C1658" t="s">
        <v>44</v>
      </c>
      <c r="D1658" t="s">
        <v>15</v>
      </c>
      <c r="E1658" t="s">
        <v>22</v>
      </c>
      <c r="F1658" s="4">
        <v>44372</v>
      </c>
      <c r="G1658" s="5">
        <v>2758</v>
      </c>
      <c r="H1658" s="6">
        <v>5</v>
      </c>
      <c r="I1658">
        <v>163</v>
      </c>
      <c r="J1658" s="23">
        <f t="shared" si="51"/>
        <v>113.41539999999999</v>
      </c>
      <c r="K1658" s="23">
        <f t="shared" si="52"/>
        <v>2644.5846000000001</v>
      </c>
      <c r="L1658" s="23"/>
    </row>
    <row r="1659" spans="3:12" x14ac:dyDescent="0.2">
      <c r="C1659" t="s">
        <v>41</v>
      </c>
      <c r="D1659" t="s">
        <v>9</v>
      </c>
      <c r="E1659" t="s">
        <v>50</v>
      </c>
      <c r="F1659" s="4">
        <v>44372</v>
      </c>
      <c r="G1659" s="5">
        <v>9660</v>
      </c>
      <c r="H1659" s="6">
        <v>29</v>
      </c>
      <c r="I1659">
        <v>805</v>
      </c>
      <c r="J1659" s="23">
        <f t="shared" si="51"/>
        <v>6635.5345000000007</v>
      </c>
      <c r="K1659" s="23">
        <f t="shared" si="52"/>
        <v>3024.4654999999993</v>
      </c>
      <c r="L1659" s="23"/>
    </row>
    <row r="1660" spans="3:12" x14ac:dyDescent="0.2">
      <c r="C1660" t="s">
        <v>33</v>
      </c>
      <c r="D1660" t="s">
        <v>9</v>
      </c>
      <c r="E1660" t="s">
        <v>38</v>
      </c>
      <c r="F1660" s="4">
        <v>44372</v>
      </c>
      <c r="G1660" s="5">
        <v>49</v>
      </c>
      <c r="H1660" s="6">
        <v>445</v>
      </c>
      <c r="I1660">
        <v>2</v>
      </c>
      <c r="J1660" s="23">
        <f t="shared" si="51"/>
        <v>12.683199999999999</v>
      </c>
      <c r="K1660" s="23">
        <f t="shared" si="52"/>
        <v>36.316800000000001</v>
      </c>
      <c r="L1660" s="23"/>
    </row>
    <row r="1661" spans="3:12" x14ac:dyDescent="0.2">
      <c r="C1661" t="s">
        <v>23</v>
      </c>
      <c r="D1661" t="s">
        <v>15</v>
      </c>
      <c r="E1661" t="s">
        <v>31</v>
      </c>
      <c r="F1661" s="4">
        <v>44372</v>
      </c>
      <c r="G1661" s="5">
        <v>6258</v>
      </c>
      <c r="H1661" s="6">
        <v>338</v>
      </c>
      <c r="I1661">
        <v>202</v>
      </c>
      <c r="J1661" s="23">
        <f t="shared" si="51"/>
        <v>376.7704</v>
      </c>
      <c r="K1661" s="23">
        <f t="shared" si="52"/>
        <v>5881.2295999999997</v>
      </c>
      <c r="L1661" s="23"/>
    </row>
    <row r="1662" spans="3:12" x14ac:dyDescent="0.2">
      <c r="C1662" t="s">
        <v>41</v>
      </c>
      <c r="D1662" t="s">
        <v>21</v>
      </c>
      <c r="E1662" t="s">
        <v>31</v>
      </c>
      <c r="F1662" s="4">
        <v>44372</v>
      </c>
      <c r="G1662" s="5">
        <v>28</v>
      </c>
      <c r="H1662" s="6">
        <v>274</v>
      </c>
      <c r="I1662">
        <v>2</v>
      </c>
      <c r="J1662" s="23">
        <f t="shared" si="51"/>
        <v>3.7303999999999999</v>
      </c>
      <c r="K1662" s="23">
        <f t="shared" si="52"/>
        <v>24.269600000000001</v>
      </c>
      <c r="L1662" s="23"/>
    </row>
    <row r="1663" spans="3:12" x14ac:dyDescent="0.2">
      <c r="C1663" t="s">
        <v>33</v>
      </c>
      <c r="D1663" t="s">
        <v>12</v>
      </c>
      <c r="E1663" t="s">
        <v>55</v>
      </c>
      <c r="F1663" s="4">
        <v>44372</v>
      </c>
      <c r="G1663" s="5">
        <v>4452</v>
      </c>
      <c r="H1663" s="6">
        <v>309</v>
      </c>
      <c r="I1663">
        <v>212</v>
      </c>
      <c r="J1663" s="23">
        <f t="shared" si="51"/>
        <v>1064.1976</v>
      </c>
      <c r="K1663" s="23">
        <f t="shared" si="52"/>
        <v>3387.8024</v>
      </c>
      <c r="L1663" s="23"/>
    </row>
    <row r="1664" spans="3:12" x14ac:dyDescent="0.2">
      <c r="C1664" t="s">
        <v>11</v>
      </c>
      <c r="D1664" t="s">
        <v>26</v>
      </c>
      <c r="E1664" t="s">
        <v>40</v>
      </c>
      <c r="F1664" s="4">
        <v>44372</v>
      </c>
      <c r="G1664" s="5">
        <v>2716</v>
      </c>
      <c r="H1664" s="6">
        <v>240</v>
      </c>
      <c r="I1664">
        <v>105</v>
      </c>
      <c r="J1664" s="23">
        <f t="shared" si="51"/>
        <v>966.90300000000002</v>
      </c>
      <c r="K1664" s="23">
        <f t="shared" si="52"/>
        <v>1749.097</v>
      </c>
      <c r="L1664" s="23"/>
    </row>
    <row r="1665" spans="3:12" x14ac:dyDescent="0.2">
      <c r="C1665" t="s">
        <v>32</v>
      </c>
      <c r="D1665" t="s">
        <v>24</v>
      </c>
      <c r="E1665" t="s">
        <v>40</v>
      </c>
      <c r="F1665" s="4">
        <v>44372</v>
      </c>
      <c r="G1665" s="5">
        <v>12495</v>
      </c>
      <c r="H1665" s="6">
        <v>23</v>
      </c>
      <c r="I1665">
        <v>481</v>
      </c>
      <c r="J1665" s="23">
        <f t="shared" si="51"/>
        <v>4429.3366000000005</v>
      </c>
      <c r="K1665" s="23">
        <f t="shared" si="52"/>
        <v>8065.6633999999995</v>
      </c>
      <c r="L1665" s="23"/>
    </row>
    <row r="1666" spans="3:12" x14ac:dyDescent="0.2">
      <c r="C1666" t="s">
        <v>8</v>
      </c>
      <c r="D1666" t="s">
        <v>12</v>
      </c>
      <c r="E1666" t="s">
        <v>19</v>
      </c>
      <c r="F1666" s="4">
        <v>44372</v>
      </c>
      <c r="G1666" s="5">
        <v>9737</v>
      </c>
      <c r="H1666" s="6">
        <v>212</v>
      </c>
      <c r="I1666">
        <v>296</v>
      </c>
      <c r="J1666" s="23">
        <f t="shared" si="51"/>
        <v>2335.7655999999997</v>
      </c>
      <c r="K1666" s="23">
        <f t="shared" si="52"/>
        <v>7401.2344000000003</v>
      </c>
      <c r="L1666" s="23"/>
    </row>
    <row r="1667" spans="3:12" x14ac:dyDescent="0.2">
      <c r="C1667" t="s">
        <v>34</v>
      </c>
      <c r="D1667" t="s">
        <v>26</v>
      </c>
      <c r="E1667" t="s">
        <v>49</v>
      </c>
      <c r="F1667" s="4">
        <v>44372</v>
      </c>
      <c r="G1667" s="5">
        <v>3241</v>
      </c>
      <c r="H1667" s="6">
        <v>232</v>
      </c>
      <c r="I1667">
        <v>325</v>
      </c>
      <c r="J1667" s="23">
        <f t="shared" si="51"/>
        <v>909.99999999999989</v>
      </c>
      <c r="K1667" s="23">
        <f t="shared" si="52"/>
        <v>2331</v>
      </c>
      <c r="L1667" s="23"/>
    </row>
    <row r="1668" spans="3:12" x14ac:dyDescent="0.2">
      <c r="C1668" t="s">
        <v>28</v>
      </c>
      <c r="D1668" t="s">
        <v>15</v>
      </c>
      <c r="E1668" t="s">
        <v>51</v>
      </c>
      <c r="F1668" s="4">
        <v>44372</v>
      </c>
      <c r="G1668" s="5">
        <v>9716</v>
      </c>
      <c r="H1668" s="6">
        <v>33</v>
      </c>
      <c r="I1668">
        <v>608</v>
      </c>
      <c r="J1668" s="23">
        <f t="shared" si="51"/>
        <v>8115.8879999999999</v>
      </c>
      <c r="K1668" s="23">
        <f t="shared" si="52"/>
        <v>1600.1120000000001</v>
      </c>
      <c r="L1668" s="23"/>
    </row>
    <row r="1669" spans="3:12" x14ac:dyDescent="0.2">
      <c r="C1669" t="s">
        <v>54</v>
      </c>
      <c r="D1669" t="s">
        <v>12</v>
      </c>
      <c r="E1669" t="s">
        <v>22</v>
      </c>
      <c r="F1669" s="4">
        <v>44372</v>
      </c>
      <c r="G1669" s="5">
        <v>6461</v>
      </c>
      <c r="H1669" s="6">
        <v>178</v>
      </c>
      <c r="I1669">
        <v>404</v>
      </c>
      <c r="J1669" s="23">
        <f t="shared" si="51"/>
        <v>281.10320000000002</v>
      </c>
      <c r="K1669" s="23">
        <f t="shared" si="52"/>
        <v>6179.8968000000004</v>
      </c>
      <c r="L1669" s="23"/>
    </row>
    <row r="1670" spans="3:12" x14ac:dyDescent="0.2">
      <c r="C1670" t="s">
        <v>20</v>
      </c>
      <c r="D1670" t="s">
        <v>26</v>
      </c>
      <c r="E1670" t="s">
        <v>19</v>
      </c>
      <c r="F1670" s="4">
        <v>44372</v>
      </c>
      <c r="G1670" s="5">
        <v>420</v>
      </c>
      <c r="H1670" s="6">
        <v>52</v>
      </c>
      <c r="I1670">
        <v>14</v>
      </c>
      <c r="J1670" s="23">
        <f t="shared" si="51"/>
        <v>110.47539999999999</v>
      </c>
      <c r="K1670" s="23">
        <f t="shared" si="52"/>
        <v>309.52460000000002</v>
      </c>
      <c r="L1670" s="23"/>
    </row>
    <row r="1671" spans="3:12" x14ac:dyDescent="0.2">
      <c r="C1671" t="s">
        <v>53</v>
      </c>
      <c r="D1671" t="s">
        <v>9</v>
      </c>
      <c r="E1671" t="s">
        <v>37</v>
      </c>
      <c r="F1671" s="4">
        <v>44372</v>
      </c>
      <c r="G1671" s="5">
        <v>3906</v>
      </c>
      <c r="H1671" s="6">
        <v>170</v>
      </c>
      <c r="I1671">
        <v>279</v>
      </c>
      <c r="J1671" s="23">
        <f t="shared" ref="J1671:J1734" si="53">_xlfn.XLOOKUP(E1671,$N$7:$N$28,$Q$7:$Q$28)*I1671</f>
        <v>786.64050000000009</v>
      </c>
      <c r="K1671" s="23">
        <f t="shared" ref="K1671:K1734" si="54">G1671-J1671</f>
        <v>3119.3595</v>
      </c>
      <c r="L1671" s="23"/>
    </row>
    <row r="1672" spans="3:12" x14ac:dyDescent="0.2">
      <c r="C1672" t="s">
        <v>60</v>
      </c>
      <c r="D1672" t="s">
        <v>12</v>
      </c>
      <c r="E1672" t="s">
        <v>31</v>
      </c>
      <c r="F1672" s="4">
        <v>44375</v>
      </c>
      <c r="G1672" s="5">
        <v>3129</v>
      </c>
      <c r="H1672" s="6">
        <v>177</v>
      </c>
      <c r="I1672">
        <v>126</v>
      </c>
      <c r="J1672" s="23">
        <f t="shared" si="53"/>
        <v>235.01519999999999</v>
      </c>
      <c r="K1672" s="23">
        <f t="shared" si="54"/>
        <v>2893.9848000000002</v>
      </c>
      <c r="L1672" s="23"/>
    </row>
    <row r="1673" spans="3:12" x14ac:dyDescent="0.2">
      <c r="C1673" t="s">
        <v>56</v>
      </c>
      <c r="D1673" t="s">
        <v>15</v>
      </c>
      <c r="E1673" t="s">
        <v>22</v>
      </c>
      <c r="F1673" s="4">
        <v>44375</v>
      </c>
      <c r="G1673" s="5">
        <v>2604</v>
      </c>
      <c r="H1673" s="6">
        <v>368</v>
      </c>
      <c r="I1673">
        <v>114</v>
      </c>
      <c r="J1673" s="23">
        <f t="shared" si="53"/>
        <v>79.32119999999999</v>
      </c>
      <c r="K1673" s="23">
        <f t="shared" si="54"/>
        <v>2524.6788000000001</v>
      </c>
      <c r="L1673" s="23"/>
    </row>
    <row r="1674" spans="3:12" x14ac:dyDescent="0.2">
      <c r="C1674" t="s">
        <v>57</v>
      </c>
      <c r="D1674" t="s">
        <v>24</v>
      </c>
      <c r="E1674" t="s">
        <v>36</v>
      </c>
      <c r="F1674" s="4">
        <v>44375</v>
      </c>
      <c r="G1674" s="5">
        <v>2009</v>
      </c>
      <c r="H1674" s="6">
        <v>265</v>
      </c>
      <c r="I1674">
        <v>144</v>
      </c>
      <c r="J1674" s="23">
        <f t="shared" si="53"/>
        <v>1265.3280000000002</v>
      </c>
      <c r="K1674" s="23">
        <f t="shared" si="54"/>
        <v>743.6719999999998</v>
      </c>
      <c r="L1674" s="23"/>
    </row>
    <row r="1675" spans="3:12" x14ac:dyDescent="0.2">
      <c r="C1675" t="s">
        <v>28</v>
      </c>
      <c r="D1675" t="s">
        <v>15</v>
      </c>
      <c r="E1675" t="s">
        <v>29</v>
      </c>
      <c r="F1675" s="4">
        <v>44375</v>
      </c>
      <c r="G1675" s="5">
        <v>3339</v>
      </c>
      <c r="H1675" s="6">
        <v>92</v>
      </c>
      <c r="I1675">
        <v>129</v>
      </c>
      <c r="J1675" s="23">
        <f t="shared" si="53"/>
        <v>115.971</v>
      </c>
      <c r="K1675" s="23">
        <f t="shared" si="54"/>
        <v>3223.029</v>
      </c>
      <c r="L1675" s="23"/>
    </row>
    <row r="1676" spans="3:12" x14ac:dyDescent="0.2">
      <c r="C1676" t="s">
        <v>59</v>
      </c>
      <c r="D1676" t="s">
        <v>26</v>
      </c>
      <c r="E1676" t="s">
        <v>35</v>
      </c>
      <c r="F1676" s="4">
        <v>44375</v>
      </c>
      <c r="G1676" s="5">
        <v>3871</v>
      </c>
      <c r="H1676" s="6">
        <v>107</v>
      </c>
      <c r="I1676">
        <v>204</v>
      </c>
      <c r="J1676" s="23">
        <f t="shared" si="53"/>
        <v>462.18240000000003</v>
      </c>
      <c r="K1676" s="23">
        <f t="shared" si="54"/>
        <v>3408.8175999999999</v>
      </c>
      <c r="L1676" s="23"/>
    </row>
    <row r="1677" spans="3:12" x14ac:dyDescent="0.2">
      <c r="C1677" t="s">
        <v>58</v>
      </c>
      <c r="D1677" t="s">
        <v>26</v>
      </c>
      <c r="E1677" t="s">
        <v>43</v>
      </c>
      <c r="F1677" s="4">
        <v>44375</v>
      </c>
      <c r="G1677" s="5">
        <v>1120</v>
      </c>
      <c r="H1677" s="6">
        <v>301</v>
      </c>
      <c r="I1677">
        <v>44</v>
      </c>
      <c r="J1677" s="23">
        <f t="shared" si="53"/>
        <v>207.08600000000001</v>
      </c>
      <c r="K1677" s="23">
        <f t="shared" si="54"/>
        <v>912.91399999999999</v>
      </c>
      <c r="L1677" s="23"/>
    </row>
    <row r="1678" spans="3:12" x14ac:dyDescent="0.2">
      <c r="C1678" t="s">
        <v>28</v>
      </c>
      <c r="D1678" t="s">
        <v>15</v>
      </c>
      <c r="E1678" t="s">
        <v>43</v>
      </c>
      <c r="F1678" s="4">
        <v>44375</v>
      </c>
      <c r="G1678" s="5">
        <v>4529</v>
      </c>
      <c r="H1678" s="6">
        <v>109</v>
      </c>
      <c r="I1678">
        <v>227</v>
      </c>
      <c r="J1678" s="23">
        <f t="shared" si="53"/>
        <v>1068.3755000000001</v>
      </c>
      <c r="K1678" s="23">
        <f t="shared" si="54"/>
        <v>3460.6244999999999</v>
      </c>
      <c r="L1678" s="23"/>
    </row>
    <row r="1679" spans="3:12" x14ac:dyDescent="0.2">
      <c r="C1679" t="s">
        <v>28</v>
      </c>
      <c r="D1679" t="s">
        <v>21</v>
      </c>
      <c r="E1679" t="s">
        <v>50</v>
      </c>
      <c r="F1679" s="4">
        <v>44375</v>
      </c>
      <c r="G1679" s="5">
        <v>3115</v>
      </c>
      <c r="H1679" s="6">
        <v>22</v>
      </c>
      <c r="I1679">
        <v>284</v>
      </c>
      <c r="J1679" s="23">
        <f t="shared" si="53"/>
        <v>2340.9836</v>
      </c>
      <c r="K1679" s="23">
        <f t="shared" si="54"/>
        <v>774.01639999999998</v>
      </c>
      <c r="L1679" s="23"/>
    </row>
    <row r="1680" spans="3:12" x14ac:dyDescent="0.2">
      <c r="C1680" t="s">
        <v>32</v>
      </c>
      <c r="D1680" t="s">
        <v>9</v>
      </c>
      <c r="E1680" t="s">
        <v>22</v>
      </c>
      <c r="F1680" s="4">
        <v>44375</v>
      </c>
      <c r="G1680" s="5">
        <v>6111</v>
      </c>
      <c r="H1680" s="6">
        <v>115</v>
      </c>
      <c r="I1680">
        <v>322</v>
      </c>
      <c r="J1680" s="23">
        <f t="shared" si="53"/>
        <v>224.04759999999999</v>
      </c>
      <c r="K1680" s="23">
        <f t="shared" si="54"/>
        <v>5886.9524000000001</v>
      </c>
      <c r="L1680" s="23"/>
    </row>
    <row r="1681" spans="3:12" x14ac:dyDescent="0.2">
      <c r="C1681" t="s">
        <v>30</v>
      </c>
      <c r="D1681" t="s">
        <v>15</v>
      </c>
      <c r="E1681" t="s">
        <v>51</v>
      </c>
      <c r="F1681" s="4">
        <v>44375</v>
      </c>
      <c r="G1681" s="5">
        <v>7476</v>
      </c>
      <c r="H1681" s="6">
        <v>232</v>
      </c>
      <c r="I1681">
        <v>440</v>
      </c>
      <c r="J1681" s="23">
        <f t="shared" si="53"/>
        <v>5873.34</v>
      </c>
      <c r="K1681" s="23">
        <f t="shared" si="54"/>
        <v>1602.6599999999999</v>
      </c>
      <c r="L1681" s="23"/>
    </row>
    <row r="1682" spans="3:12" x14ac:dyDescent="0.2">
      <c r="C1682" t="s">
        <v>18</v>
      </c>
      <c r="D1682" t="s">
        <v>12</v>
      </c>
      <c r="E1682" t="s">
        <v>35</v>
      </c>
      <c r="F1682" s="4">
        <v>44375</v>
      </c>
      <c r="G1682" s="5">
        <v>1925</v>
      </c>
      <c r="H1682" s="6">
        <v>256</v>
      </c>
      <c r="I1682">
        <v>92</v>
      </c>
      <c r="J1682" s="23">
        <f t="shared" si="53"/>
        <v>208.43520000000001</v>
      </c>
      <c r="K1682" s="23">
        <f t="shared" si="54"/>
        <v>1716.5648000000001</v>
      </c>
      <c r="L1682" s="23"/>
    </row>
    <row r="1683" spans="3:12" x14ac:dyDescent="0.2">
      <c r="C1683" t="s">
        <v>28</v>
      </c>
      <c r="D1683" t="s">
        <v>15</v>
      </c>
      <c r="E1683" t="s">
        <v>42</v>
      </c>
      <c r="F1683" s="4">
        <v>44375</v>
      </c>
      <c r="G1683" s="5">
        <v>4760</v>
      </c>
      <c r="H1683" s="6">
        <v>157</v>
      </c>
      <c r="I1683">
        <v>207</v>
      </c>
      <c r="J1683" s="23">
        <f t="shared" si="53"/>
        <v>512.82179999999994</v>
      </c>
      <c r="K1683" s="23">
        <f t="shared" si="54"/>
        <v>4247.1782000000003</v>
      </c>
      <c r="L1683" s="23"/>
    </row>
    <row r="1684" spans="3:12" x14ac:dyDescent="0.2">
      <c r="C1684" t="s">
        <v>34</v>
      </c>
      <c r="D1684" t="s">
        <v>24</v>
      </c>
      <c r="E1684" t="s">
        <v>45</v>
      </c>
      <c r="F1684" s="4">
        <v>44375</v>
      </c>
      <c r="G1684" s="5">
        <v>17724</v>
      </c>
      <c r="H1684" s="6">
        <v>63</v>
      </c>
      <c r="I1684">
        <v>1182</v>
      </c>
      <c r="J1684" s="23">
        <f t="shared" si="53"/>
        <v>13556.1216</v>
      </c>
      <c r="K1684" s="23">
        <f t="shared" si="54"/>
        <v>4167.8783999999996</v>
      </c>
      <c r="L1684" s="23"/>
    </row>
    <row r="1685" spans="3:12" x14ac:dyDescent="0.2">
      <c r="C1685" t="s">
        <v>30</v>
      </c>
      <c r="D1685" t="s">
        <v>21</v>
      </c>
      <c r="E1685" t="s">
        <v>35</v>
      </c>
      <c r="F1685" s="4">
        <v>44375</v>
      </c>
      <c r="G1685" s="5">
        <v>3731</v>
      </c>
      <c r="H1685" s="6">
        <v>89</v>
      </c>
      <c r="I1685">
        <v>220</v>
      </c>
      <c r="J1685" s="23">
        <f t="shared" si="53"/>
        <v>498.43200000000002</v>
      </c>
      <c r="K1685" s="23">
        <f t="shared" si="54"/>
        <v>3232.5680000000002</v>
      </c>
      <c r="L1685" s="23"/>
    </row>
    <row r="1686" spans="3:12" x14ac:dyDescent="0.2">
      <c r="C1686" t="s">
        <v>41</v>
      </c>
      <c r="D1686" t="s">
        <v>26</v>
      </c>
      <c r="E1686" t="s">
        <v>50</v>
      </c>
      <c r="F1686" s="4">
        <v>44375</v>
      </c>
      <c r="G1686" s="5">
        <v>7574</v>
      </c>
      <c r="H1686" s="6">
        <v>99</v>
      </c>
      <c r="I1686">
        <v>583</v>
      </c>
      <c r="J1686" s="23">
        <f t="shared" si="53"/>
        <v>4805.6107000000002</v>
      </c>
      <c r="K1686" s="23">
        <f t="shared" si="54"/>
        <v>2768.3892999999998</v>
      </c>
      <c r="L1686" s="23"/>
    </row>
    <row r="1687" spans="3:12" x14ac:dyDescent="0.2">
      <c r="C1687" t="s">
        <v>53</v>
      </c>
      <c r="D1687" t="s">
        <v>26</v>
      </c>
      <c r="E1687" t="s">
        <v>13</v>
      </c>
      <c r="F1687" s="4">
        <v>44375</v>
      </c>
      <c r="G1687" s="5">
        <v>4137</v>
      </c>
      <c r="H1687" s="6">
        <v>34</v>
      </c>
      <c r="I1687">
        <v>345</v>
      </c>
      <c r="J1687" s="23">
        <f t="shared" si="53"/>
        <v>82.972499999999997</v>
      </c>
      <c r="K1687" s="23">
        <f t="shared" si="54"/>
        <v>4054.0275000000001</v>
      </c>
      <c r="L1687" s="23"/>
    </row>
    <row r="1688" spans="3:12" x14ac:dyDescent="0.2">
      <c r="C1688" t="s">
        <v>41</v>
      </c>
      <c r="D1688" t="s">
        <v>21</v>
      </c>
      <c r="E1688" t="s">
        <v>29</v>
      </c>
      <c r="F1688" s="4">
        <v>44375</v>
      </c>
      <c r="G1688" s="5">
        <v>13076</v>
      </c>
      <c r="H1688" s="6">
        <v>120</v>
      </c>
      <c r="I1688">
        <v>436</v>
      </c>
      <c r="J1688" s="23">
        <f t="shared" si="53"/>
        <v>391.964</v>
      </c>
      <c r="K1688" s="23">
        <f t="shared" si="54"/>
        <v>12684.036</v>
      </c>
      <c r="L1688" s="23"/>
    </row>
    <row r="1689" spans="3:12" x14ac:dyDescent="0.2">
      <c r="C1689" t="s">
        <v>20</v>
      </c>
      <c r="D1689" t="s">
        <v>12</v>
      </c>
      <c r="E1689" t="s">
        <v>35</v>
      </c>
      <c r="F1689" s="4">
        <v>44376</v>
      </c>
      <c r="G1689" s="5">
        <v>4403</v>
      </c>
      <c r="H1689" s="6">
        <v>66</v>
      </c>
      <c r="I1689">
        <v>339</v>
      </c>
      <c r="J1689" s="23">
        <f t="shared" si="53"/>
        <v>768.03840000000002</v>
      </c>
      <c r="K1689" s="23">
        <f t="shared" si="54"/>
        <v>3634.9616000000001</v>
      </c>
      <c r="L1689" s="23"/>
    </row>
    <row r="1690" spans="3:12" x14ac:dyDescent="0.2">
      <c r="C1690" t="s">
        <v>60</v>
      </c>
      <c r="D1690" t="s">
        <v>12</v>
      </c>
      <c r="E1690" t="s">
        <v>43</v>
      </c>
      <c r="F1690" s="4">
        <v>44376</v>
      </c>
      <c r="G1690" s="5">
        <v>2478</v>
      </c>
      <c r="H1690" s="6">
        <v>396</v>
      </c>
      <c r="I1690">
        <v>108</v>
      </c>
      <c r="J1690" s="23">
        <f t="shared" si="53"/>
        <v>508.30200000000002</v>
      </c>
      <c r="K1690" s="23">
        <f t="shared" si="54"/>
        <v>1969.6979999999999</v>
      </c>
      <c r="L1690" s="23"/>
    </row>
    <row r="1691" spans="3:12" x14ac:dyDescent="0.2">
      <c r="C1691" t="s">
        <v>33</v>
      </c>
      <c r="D1691" t="s">
        <v>15</v>
      </c>
      <c r="E1691" t="s">
        <v>43</v>
      </c>
      <c r="F1691" s="4">
        <v>44376</v>
      </c>
      <c r="G1691" s="5">
        <v>2016</v>
      </c>
      <c r="H1691" s="6">
        <v>26</v>
      </c>
      <c r="I1691">
        <v>96</v>
      </c>
      <c r="J1691" s="23">
        <f t="shared" si="53"/>
        <v>451.82400000000001</v>
      </c>
      <c r="K1691" s="23">
        <f t="shared" si="54"/>
        <v>1564.1759999999999</v>
      </c>
      <c r="L1691" s="23"/>
    </row>
    <row r="1692" spans="3:12" x14ac:dyDescent="0.2">
      <c r="C1692" t="s">
        <v>20</v>
      </c>
      <c r="D1692" t="s">
        <v>15</v>
      </c>
      <c r="E1692" t="s">
        <v>50</v>
      </c>
      <c r="F1692" s="4">
        <v>44376</v>
      </c>
      <c r="G1692" s="5">
        <v>1799</v>
      </c>
      <c r="H1692" s="6">
        <v>262</v>
      </c>
      <c r="I1692">
        <v>129</v>
      </c>
      <c r="J1692" s="23">
        <f t="shared" si="53"/>
        <v>1063.3341</v>
      </c>
      <c r="K1692" s="23">
        <f t="shared" si="54"/>
        <v>735.66589999999997</v>
      </c>
      <c r="L1692" s="23"/>
    </row>
    <row r="1693" spans="3:12" x14ac:dyDescent="0.2">
      <c r="C1693" t="s">
        <v>23</v>
      </c>
      <c r="D1693" t="s">
        <v>15</v>
      </c>
      <c r="E1693" t="s">
        <v>46</v>
      </c>
      <c r="F1693" s="4">
        <v>44376</v>
      </c>
      <c r="G1693" s="5">
        <v>6685</v>
      </c>
      <c r="H1693" s="6">
        <v>277</v>
      </c>
      <c r="I1693">
        <v>372</v>
      </c>
      <c r="J1693" s="23">
        <f t="shared" si="53"/>
        <v>592.78199999999993</v>
      </c>
      <c r="K1693" s="23">
        <f t="shared" si="54"/>
        <v>6092.2179999999998</v>
      </c>
      <c r="L1693" s="23"/>
    </row>
    <row r="1694" spans="3:12" x14ac:dyDescent="0.2">
      <c r="C1694" t="s">
        <v>30</v>
      </c>
      <c r="D1694" t="s">
        <v>24</v>
      </c>
      <c r="E1694" t="s">
        <v>22</v>
      </c>
      <c r="F1694" s="4">
        <v>44376</v>
      </c>
      <c r="G1694" s="5">
        <v>5257</v>
      </c>
      <c r="H1694" s="6">
        <v>225</v>
      </c>
      <c r="I1694">
        <v>277</v>
      </c>
      <c r="J1694" s="23">
        <f t="shared" si="53"/>
        <v>192.73659999999998</v>
      </c>
      <c r="K1694" s="23">
        <f t="shared" si="54"/>
        <v>5064.2633999999998</v>
      </c>
      <c r="L1694" s="23"/>
    </row>
    <row r="1695" spans="3:12" x14ac:dyDescent="0.2">
      <c r="C1695" t="s">
        <v>14</v>
      </c>
      <c r="D1695" t="s">
        <v>26</v>
      </c>
      <c r="E1695" t="s">
        <v>37</v>
      </c>
      <c r="F1695" s="4">
        <v>44376</v>
      </c>
      <c r="G1695" s="5">
        <v>2408</v>
      </c>
      <c r="H1695" s="6">
        <v>232</v>
      </c>
      <c r="I1695">
        <v>172</v>
      </c>
      <c r="J1695" s="23">
        <f t="shared" si="53"/>
        <v>484.95400000000001</v>
      </c>
      <c r="K1695" s="23">
        <f t="shared" si="54"/>
        <v>1923.046</v>
      </c>
      <c r="L1695" s="23"/>
    </row>
    <row r="1696" spans="3:12" x14ac:dyDescent="0.2">
      <c r="C1696" t="s">
        <v>47</v>
      </c>
      <c r="D1696" t="s">
        <v>24</v>
      </c>
      <c r="E1696" t="s">
        <v>10</v>
      </c>
      <c r="F1696" s="4">
        <v>44376</v>
      </c>
      <c r="G1696" s="5">
        <v>5096</v>
      </c>
      <c r="H1696" s="6">
        <v>92</v>
      </c>
      <c r="I1696">
        <v>243</v>
      </c>
      <c r="J1696" s="23">
        <f t="shared" si="53"/>
        <v>1481.8869</v>
      </c>
      <c r="K1696" s="23">
        <f t="shared" si="54"/>
        <v>3614.1131</v>
      </c>
      <c r="L1696" s="23"/>
    </row>
    <row r="1697" spans="3:12" x14ac:dyDescent="0.2">
      <c r="C1697" t="s">
        <v>28</v>
      </c>
      <c r="D1697" t="s">
        <v>15</v>
      </c>
      <c r="E1697" t="s">
        <v>17</v>
      </c>
      <c r="F1697" s="4">
        <v>44376</v>
      </c>
      <c r="G1697" s="5">
        <v>9772</v>
      </c>
      <c r="H1697" s="6">
        <v>116</v>
      </c>
      <c r="I1697">
        <v>815</v>
      </c>
      <c r="J1697" s="23">
        <f t="shared" si="53"/>
        <v>4956.0965000000006</v>
      </c>
      <c r="K1697" s="23">
        <f t="shared" si="54"/>
        <v>4815.9034999999994</v>
      </c>
      <c r="L1697" s="23"/>
    </row>
    <row r="1698" spans="3:12" x14ac:dyDescent="0.2">
      <c r="C1698" t="s">
        <v>59</v>
      </c>
      <c r="D1698" t="s">
        <v>15</v>
      </c>
      <c r="E1698" t="s">
        <v>49</v>
      </c>
      <c r="F1698" s="4">
        <v>44376</v>
      </c>
      <c r="G1698" s="5">
        <v>8071</v>
      </c>
      <c r="H1698" s="6">
        <v>78</v>
      </c>
      <c r="I1698">
        <v>539</v>
      </c>
      <c r="J1698" s="23">
        <f t="shared" si="53"/>
        <v>1509.1999999999998</v>
      </c>
      <c r="K1698" s="23">
        <f t="shared" si="54"/>
        <v>6561.8</v>
      </c>
      <c r="L1698" s="23"/>
    </row>
    <row r="1699" spans="3:12" x14ac:dyDescent="0.2">
      <c r="C1699" t="s">
        <v>30</v>
      </c>
      <c r="D1699" t="s">
        <v>12</v>
      </c>
      <c r="E1699" t="s">
        <v>55</v>
      </c>
      <c r="F1699" s="4">
        <v>44377</v>
      </c>
      <c r="G1699" s="5">
        <v>4984</v>
      </c>
      <c r="H1699" s="6">
        <v>543</v>
      </c>
      <c r="I1699">
        <v>333</v>
      </c>
      <c r="J1699" s="23">
        <f t="shared" si="53"/>
        <v>1671.5934</v>
      </c>
      <c r="K1699" s="23">
        <f t="shared" si="54"/>
        <v>3312.4066000000003</v>
      </c>
      <c r="L1699" s="23"/>
    </row>
    <row r="1700" spans="3:12" x14ac:dyDescent="0.2">
      <c r="C1700" t="s">
        <v>32</v>
      </c>
      <c r="D1700" t="s">
        <v>24</v>
      </c>
      <c r="E1700" t="s">
        <v>55</v>
      </c>
      <c r="F1700" s="4">
        <v>44377</v>
      </c>
      <c r="G1700" s="5">
        <v>8134</v>
      </c>
      <c r="H1700" s="6">
        <v>299</v>
      </c>
      <c r="I1700">
        <v>543</v>
      </c>
      <c r="J1700" s="23">
        <f t="shared" si="53"/>
        <v>2725.7514000000001</v>
      </c>
      <c r="K1700" s="23">
        <f t="shared" si="54"/>
        <v>5408.2485999999999</v>
      </c>
      <c r="L1700" s="23"/>
    </row>
    <row r="1701" spans="3:12" x14ac:dyDescent="0.2">
      <c r="C1701" t="s">
        <v>59</v>
      </c>
      <c r="D1701" t="s">
        <v>15</v>
      </c>
      <c r="E1701" t="s">
        <v>31</v>
      </c>
      <c r="F1701" s="4">
        <v>44377</v>
      </c>
      <c r="G1701" s="5">
        <v>861</v>
      </c>
      <c r="H1701" s="6">
        <v>57</v>
      </c>
      <c r="I1701">
        <v>30</v>
      </c>
      <c r="J1701" s="23">
        <f t="shared" si="53"/>
        <v>55.955999999999996</v>
      </c>
      <c r="K1701" s="23">
        <f t="shared" si="54"/>
        <v>805.04399999999998</v>
      </c>
      <c r="L1701" s="23"/>
    </row>
    <row r="1702" spans="3:12" x14ac:dyDescent="0.2">
      <c r="C1702" t="s">
        <v>25</v>
      </c>
      <c r="D1702" t="s">
        <v>9</v>
      </c>
      <c r="E1702" t="s">
        <v>40</v>
      </c>
      <c r="F1702" s="4">
        <v>44377</v>
      </c>
      <c r="G1702" s="5">
        <v>8694</v>
      </c>
      <c r="H1702" s="6">
        <v>17</v>
      </c>
      <c r="I1702">
        <v>396</v>
      </c>
      <c r="J1702" s="23">
        <f t="shared" si="53"/>
        <v>3646.6056000000003</v>
      </c>
      <c r="K1702" s="23">
        <f t="shared" si="54"/>
        <v>5047.3943999999992</v>
      </c>
      <c r="L1702" s="23"/>
    </row>
    <row r="1703" spans="3:12" x14ac:dyDescent="0.2">
      <c r="C1703" t="s">
        <v>53</v>
      </c>
      <c r="D1703" t="s">
        <v>24</v>
      </c>
      <c r="E1703" t="s">
        <v>19</v>
      </c>
      <c r="F1703" s="4">
        <v>44377</v>
      </c>
      <c r="G1703" s="5">
        <v>2576</v>
      </c>
      <c r="H1703" s="6">
        <v>139</v>
      </c>
      <c r="I1703">
        <v>84</v>
      </c>
      <c r="J1703" s="23">
        <f t="shared" si="53"/>
        <v>662.85239999999999</v>
      </c>
      <c r="K1703" s="23">
        <f t="shared" si="54"/>
        <v>1913.1476</v>
      </c>
      <c r="L1703" s="23"/>
    </row>
    <row r="1704" spans="3:12" x14ac:dyDescent="0.2">
      <c r="C1704" t="s">
        <v>59</v>
      </c>
      <c r="D1704" t="s">
        <v>24</v>
      </c>
      <c r="E1704" t="s">
        <v>10</v>
      </c>
      <c r="F1704" s="4">
        <v>44378</v>
      </c>
      <c r="G1704" s="5">
        <v>1519</v>
      </c>
      <c r="H1704" s="6">
        <v>214</v>
      </c>
      <c r="I1704">
        <v>73</v>
      </c>
      <c r="J1704" s="23">
        <f t="shared" si="53"/>
        <v>445.17590000000001</v>
      </c>
      <c r="K1704" s="23">
        <f t="shared" si="54"/>
        <v>1073.8241</v>
      </c>
      <c r="L1704" s="23"/>
    </row>
    <row r="1705" spans="3:12" x14ac:dyDescent="0.2">
      <c r="C1705" t="s">
        <v>41</v>
      </c>
      <c r="D1705" t="s">
        <v>12</v>
      </c>
      <c r="E1705" t="s">
        <v>45</v>
      </c>
      <c r="F1705" s="4">
        <v>44378</v>
      </c>
      <c r="G1705" s="5">
        <v>7476</v>
      </c>
      <c r="H1705" s="6">
        <v>152</v>
      </c>
      <c r="I1705">
        <v>534</v>
      </c>
      <c r="J1705" s="23">
        <f t="shared" si="53"/>
        <v>6124.3392000000003</v>
      </c>
      <c r="K1705" s="23">
        <f t="shared" si="54"/>
        <v>1351.6607999999997</v>
      </c>
      <c r="L1705" s="23"/>
    </row>
    <row r="1706" spans="3:12" x14ac:dyDescent="0.2">
      <c r="C1706" t="s">
        <v>14</v>
      </c>
      <c r="D1706" t="s">
        <v>15</v>
      </c>
      <c r="E1706" t="s">
        <v>19</v>
      </c>
      <c r="F1706" s="4">
        <v>44378</v>
      </c>
      <c r="G1706" s="5">
        <v>8155</v>
      </c>
      <c r="H1706" s="6">
        <v>84</v>
      </c>
      <c r="I1706">
        <v>272</v>
      </c>
      <c r="J1706" s="23">
        <f t="shared" si="53"/>
        <v>2146.3791999999999</v>
      </c>
      <c r="K1706" s="23">
        <f t="shared" si="54"/>
        <v>6008.6208000000006</v>
      </c>
      <c r="L1706" s="23"/>
    </row>
    <row r="1707" spans="3:12" x14ac:dyDescent="0.2">
      <c r="C1707" t="s">
        <v>44</v>
      </c>
      <c r="D1707" t="s">
        <v>26</v>
      </c>
      <c r="E1707" t="s">
        <v>49</v>
      </c>
      <c r="F1707" s="4">
        <v>44378</v>
      </c>
      <c r="G1707" s="5">
        <v>1995</v>
      </c>
      <c r="H1707" s="6">
        <v>212</v>
      </c>
      <c r="I1707">
        <v>167</v>
      </c>
      <c r="J1707" s="23">
        <f t="shared" si="53"/>
        <v>467.59999999999997</v>
      </c>
      <c r="K1707" s="23">
        <f t="shared" si="54"/>
        <v>1527.4</v>
      </c>
      <c r="L1707" s="23"/>
    </row>
    <row r="1708" spans="3:12" x14ac:dyDescent="0.2">
      <c r="C1708" t="s">
        <v>44</v>
      </c>
      <c r="D1708" t="s">
        <v>15</v>
      </c>
      <c r="E1708" t="s">
        <v>55</v>
      </c>
      <c r="F1708" s="4">
        <v>44378</v>
      </c>
      <c r="G1708" s="5">
        <v>3535</v>
      </c>
      <c r="H1708" s="6">
        <v>22</v>
      </c>
      <c r="I1708">
        <v>169</v>
      </c>
      <c r="J1708" s="23">
        <f t="shared" si="53"/>
        <v>848.34619999999995</v>
      </c>
      <c r="K1708" s="23">
        <f t="shared" si="54"/>
        <v>2686.6538</v>
      </c>
      <c r="L1708" s="23"/>
    </row>
    <row r="1709" spans="3:12" x14ac:dyDescent="0.2">
      <c r="C1709" t="s">
        <v>32</v>
      </c>
      <c r="D1709" t="s">
        <v>9</v>
      </c>
      <c r="E1709" t="s">
        <v>35</v>
      </c>
      <c r="F1709" s="4">
        <v>44378</v>
      </c>
      <c r="G1709" s="5">
        <v>5033</v>
      </c>
      <c r="H1709" s="6">
        <v>142</v>
      </c>
      <c r="I1709">
        <v>360</v>
      </c>
      <c r="J1709" s="23">
        <f t="shared" si="53"/>
        <v>815.61599999999999</v>
      </c>
      <c r="K1709" s="23">
        <f t="shared" si="54"/>
        <v>4217.384</v>
      </c>
      <c r="L1709" s="23"/>
    </row>
    <row r="1710" spans="3:12" x14ac:dyDescent="0.2">
      <c r="C1710" t="s">
        <v>32</v>
      </c>
      <c r="D1710" t="s">
        <v>15</v>
      </c>
      <c r="E1710" t="s">
        <v>50</v>
      </c>
      <c r="F1710" s="4">
        <v>44378</v>
      </c>
      <c r="G1710" s="5">
        <v>5068</v>
      </c>
      <c r="H1710" s="6">
        <v>35</v>
      </c>
      <c r="I1710">
        <v>461</v>
      </c>
      <c r="J1710" s="23">
        <f t="shared" si="53"/>
        <v>3799.9769000000001</v>
      </c>
      <c r="K1710" s="23">
        <f t="shared" si="54"/>
        <v>1268.0230999999999</v>
      </c>
      <c r="L1710" s="23"/>
    </row>
    <row r="1711" spans="3:12" x14ac:dyDescent="0.2">
      <c r="C1711" t="s">
        <v>47</v>
      </c>
      <c r="D1711" t="s">
        <v>9</v>
      </c>
      <c r="E1711" t="s">
        <v>13</v>
      </c>
      <c r="F1711" s="4">
        <v>44379</v>
      </c>
      <c r="G1711" s="5">
        <v>399</v>
      </c>
      <c r="H1711" s="6">
        <v>117</v>
      </c>
      <c r="I1711">
        <v>37</v>
      </c>
      <c r="J1711" s="23">
        <f t="shared" si="53"/>
        <v>8.8985000000000003</v>
      </c>
      <c r="K1711" s="23">
        <f t="shared" si="54"/>
        <v>390.10149999999999</v>
      </c>
      <c r="L1711" s="23"/>
    </row>
    <row r="1712" spans="3:12" x14ac:dyDescent="0.2">
      <c r="C1712" t="s">
        <v>60</v>
      </c>
      <c r="D1712" t="s">
        <v>24</v>
      </c>
      <c r="E1712" t="s">
        <v>29</v>
      </c>
      <c r="F1712" s="4">
        <v>44379</v>
      </c>
      <c r="G1712" s="5">
        <v>1246</v>
      </c>
      <c r="H1712" s="6">
        <v>235</v>
      </c>
      <c r="I1712">
        <v>43</v>
      </c>
      <c r="J1712" s="23">
        <f t="shared" si="53"/>
        <v>38.657000000000004</v>
      </c>
      <c r="K1712" s="23">
        <f t="shared" si="54"/>
        <v>1207.3430000000001</v>
      </c>
      <c r="L1712" s="23"/>
    </row>
    <row r="1713" spans="3:12" x14ac:dyDescent="0.2">
      <c r="C1713" t="s">
        <v>52</v>
      </c>
      <c r="D1713" t="s">
        <v>21</v>
      </c>
      <c r="E1713" t="s">
        <v>19</v>
      </c>
      <c r="F1713" s="4">
        <v>44379</v>
      </c>
      <c r="G1713" s="5">
        <v>3423</v>
      </c>
      <c r="H1713" s="6">
        <v>464</v>
      </c>
      <c r="I1713">
        <v>127</v>
      </c>
      <c r="J1713" s="23">
        <f t="shared" si="53"/>
        <v>1002.1696999999999</v>
      </c>
      <c r="K1713" s="23">
        <f t="shared" si="54"/>
        <v>2420.8303000000001</v>
      </c>
      <c r="L1713" s="23"/>
    </row>
    <row r="1714" spans="3:12" x14ac:dyDescent="0.2">
      <c r="C1714" t="s">
        <v>57</v>
      </c>
      <c r="D1714" t="s">
        <v>15</v>
      </c>
      <c r="E1714" t="s">
        <v>36</v>
      </c>
      <c r="F1714" s="4">
        <v>44379</v>
      </c>
      <c r="G1714" s="5">
        <v>2632</v>
      </c>
      <c r="H1714" s="6">
        <v>150</v>
      </c>
      <c r="I1714">
        <v>329</v>
      </c>
      <c r="J1714" s="23">
        <f t="shared" si="53"/>
        <v>2890.9230000000002</v>
      </c>
      <c r="K1714" s="23">
        <f t="shared" si="54"/>
        <v>-258.92300000000023</v>
      </c>
      <c r="L1714" s="23"/>
    </row>
    <row r="1715" spans="3:12" x14ac:dyDescent="0.2">
      <c r="C1715" t="s">
        <v>8</v>
      </c>
      <c r="D1715" t="s">
        <v>26</v>
      </c>
      <c r="E1715" t="s">
        <v>22</v>
      </c>
      <c r="F1715" s="4">
        <v>44379</v>
      </c>
      <c r="G1715" s="5">
        <v>5474</v>
      </c>
      <c r="H1715" s="6">
        <v>83</v>
      </c>
      <c r="I1715">
        <v>274</v>
      </c>
      <c r="J1715" s="23">
        <f t="shared" si="53"/>
        <v>190.64919999999998</v>
      </c>
      <c r="K1715" s="23">
        <f t="shared" si="54"/>
        <v>5283.3508000000002</v>
      </c>
      <c r="L1715" s="23"/>
    </row>
    <row r="1716" spans="3:12" x14ac:dyDescent="0.2">
      <c r="C1716" t="s">
        <v>44</v>
      </c>
      <c r="D1716" t="s">
        <v>12</v>
      </c>
      <c r="E1716" t="s">
        <v>49</v>
      </c>
      <c r="F1716" s="4">
        <v>44379</v>
      </c>
      <c r="G1716" s="5">
        <v>84</v>
      </c>
      <c r="H1716" s="6">
        <v>204</v>
      </c>
      <c r="I1716">
        <v>9</v>
      </c>
      <c r="J1716" s="23">
        <f t="shared" si="53"/>
        <v>25.2</v>
      </c>
      <c r="K1716" s="23">
        <f t="shared" si="54"/>
        <v>58.8</v>
      </c>
      <c r="L1716" s="23"/>
    </row>
    <row r="1717" spans="3:12" x14ac:dyDescent="0.2">
      <c r="C1717" t="s">
        <v>20</v>
      </c>
      <c r="D1717" t="s">
        <v>15</v>
      </c>
      <c r="E1717" t="s">
        <v>19</v>
      </c>
      <c r="F1717" s="4">
        <v>44379</v>
      </c>
      <c r="G1717" s="5">
        <v>4228</v>
      </c>
      <c r="H1717" s="6">
        <v>26</v>
      </c>
      <c r="I1717">
        <v>157</v>
      </c>
      <c r="J1717" s="23">
        <f t="shared" si="53"/>
        <v>1238.9026999999999</v>
      </c>
      <c r="K1717" s="23">
        <f t="shared" si="54"/>
        <v>2989.0973000000004</v>
      </c>
      <c r="L1717" s="23"/>
    </row>
    <row r="1718" spans="3:12" x14ac:dyDescent="0.2">
      <c r="C1718" t="s">
        <v>48</v>
      </c>
      <c r="D1718" t="s">
        <v>9</v>
      </c>
      <c r="E1718" t="s">
        <v>40</v>
      </c>
      <c r="F1718" s="4">
        <v>44379</v>
      </c>
      <c r="G1718" s="5">
        <v>5418</v>
      </c>
      <c r="H1718" s="6">
        <v>253</v>
      </c>
      <c r="I1718">
        <v>258</v>
      </c>
      <c r="J1718" s="23">
        <f t="shared" si="53"/>
        <v>2375.8188</v>
      </c>
      <c r="K1718" s="23">
        <f t="shared" si="54"/>
        <v>3042.1812</v>
      </c>
      <c r="L1718" s="23"/>
    </row>
    <row r="1719" spans="3:12" x14ac:dyDescent="0.2">
      <c r="C1719" t="s">
        <v>57</v>
      </c>
      <c r="D1719" t="s">
        <v>24</v>
      </c>
      <c r="E1719" t="s">
        <v>51</v>
      </c>
      <c r="F1719" s="4">
        <v>44379</v>
      </c>
      <c r="G1719" s="5">
        <v>2373</v>
      </c>
      <c r="H1719" s="6">
        <v>252</v>
      </c>
      <c r="I1719">
        <v>132</v>
      </c>
      <c r="J1719" s="23">
        <f t="shared" si="53"/>
        <v>1762.002</v>
      </c>
      <c r="K1719" s="23">
        <f t="shared" si="54"/>
        <v>610.99800000000005</v>
      </c>
      <c r="L1719" s="23"/>
    </row>
    <row r="1720" spans="3:12" x14ac:dyDescent="0.2">
      <c r="C1720" t="s">
        <v>30</v>
      </c>
      <c r="D1720" t="s">
        <v>12</v>
      </c>
      <c r="E1720" t="s">
        <v>49</v>
      </c>
      <c r="F1720" s="4">
        <v>44379</v>
      </c>
      <c r="G1720" s="5">
        <v>8659</v>
      </c>
      <c r="H1720" s="6">
        <v>245</v>
      </c>
      <c r="I1720">
        <v>963</v>
      </c>
      <c r="J1720" s="23">
        <f t="shared" si="53"/>
        <v>2696.3999999999996</v>
      </c>
      <c r="K1720" s="23">
        <f t="shared" si="54"/>
        <v>5962.6</v>
      </c>
      <c r="L1720" s="23"/>
    </row>
    <row r="1721" spans="3:12" x14ac:dyDescent="0.2">
      <c r="C1721" t="s">
        <v>41</v>
      </c>
      <c r="D1721" t="s">
        <v>24</v>
      </c>
      <c r="E1721" t="s">
        <v>45</v>
      </c>
      <c r="F1721" s="4">
        <v>44379</v>
      </c>
      <c r="G1721" s="5">
        <v>11361</v>
      </c>
      <c r="H1721" s="6">
        <v>43</v>
      </c>
      <c r="I1721">
        <v>758</v>
      </c>
      <c r="J1721" s="23">
        <f t="shared" si="53"/>
        <v>8693.3503999999994</v>
      </c>
      <c r="K1721" s="23">
        <f t="shared" si="54"/>
        <v>2667.6496000000006</v>
      </c>
      <c r="L1721" s="23"/>
    </row>
    <row r="1722" spans="3:12" x14ac:dyDescent="0.2">
      <c r="C1722" t="s">
        <v>32</v>
      </c>
      <c r="D1722" t="s">
        <v>9</v>
      </c>
      <c r="E1722" t="s">
        <v>40</v>
      </c>
      <c r="F1722" s="4">
        <v>44379</v>
      </c>
      <c r="G1722" s="5">
        <v>462</v>
      </c>
      <c r="H1722" s="6">
        <v>312</v>
      </c>
      <c r="I1722">
        <v>21</v>
      </c>
      <c r="J1722" s="23">
        <f t="shared" si="53"/>
        <v>193.38060000000002</v>
      </c>
      <c r="K1722" s="23">
        <f t="shared" si="54"/>
        <v>268.61939999999998</v>
      </c>
      <c r="L1722" s="23"/>
    </row>
    <row r="1723" spans="3:12" x14ac:dyDescent="0.2">
      <c r="C1723" t="s">
        <v>53</v>
      </c>
      <c r="D1723" t="s">
        <v>24</v>
      </c>
      <c r="E1723" t="s">
        <v>37</v>
      </c>
      <c r="F1723" s="4">
        <v>44379</v>
      </c>
      <c r="G1723" s="5">
        <v>3668</v>
      </c>
      <c r="H1723" s="6">
        <v>96</v>
      </c>
      <c r="I1723">
        <v>175</v>
      </c>
      <c r="J1723" s="23">
        <f t="shared" si="53"/>
        <v>493.41250000000002</v>
      </c>
      <c r="K1723" s="23">
        <f t="shared" si="54"/>
        <v>3174.5875000000001</v>
      </c>
      <c r="L1723" s="23"/>
    </row>
    <row r="1724" spans="3:12" x14ac:dyDescent="0.2">
      <c r="C1724" t="s">
        <v>14</v>
      </c>
      <c r="D1724" t="s">
        <v>9</v>
      </c>
      <c r="E1724" t="s">
        <v>29</v>
      </c>
      <c r="F1724" s="4">
        <v>44379</v>
      </c>
      <c r="G1724" s="5">
        <v>2534</v>
      </c>
      <c r="H1724" s="6">
        <v>17</v>
      </c>
      <c r="I1724">
        <v>102</v>
      </c>
      <c r="J1724" s="23">
        <f t="shared" si="53"/>
        <v>91.698000000000008</v>
      </c>
      <c r="K1724" s="23">
        <f t="shared" si="54"/>
        <v>2442.3020000000001</v>
      </c>
      <c r="L1724" s="23"/>
    </row>
    <row r="1725" spans="3:12" x14ac:dyDescent="0.2">
      <c r="C1725" t="s">
        <v>33</v>
      </c>
      <c r="D1725" t="s">
        <v>24</v>
      </c>
      <c r="E1725" t="s">
        <v>37</v>
      </c>
      <c r="F1725" s="4">
        <v>44382</v>
      </c>
      <c r="G1725" s="5">
        <v>5838</v>
      </c>
      <c r="H1725" s="6">
        <v>290</v>
      </c>
      <c r="I1725">
        <v>325</v>
      </c>
      <c r="J1725" s="23">
        <f t="shared" si="53"/>
        <v>916.33750000000009</v>
      </c>
      <c r="K1725" s="23">
        <f t="shared" si="54"/>
        <v>4921.6625000000004</v>
      </c>
      <c r="L1725" s="23"/>
    </row>
    <row r="1726" spans="3:12" x14ac:dyDescent="0.2">
      <c r="C1726" t="s">
        <v>18</v>
      </c>
      <c r="D1726" t="s">
        <v>24</v>
      </c>
      <c r="E1726" t="s">
        <v>42</v>
      </c>
      <c r="F1726" s="4">
        <v>44382</v>
      </c>
      <c r="G1726" s="5">
        <v>8036</v>
      </c>
      <c r="H1726" s="6">
        <v>50</v>
      </c>
      <c r="I1726">
        <v>366</v>
      </c>
      <c r="J1726" s="23">
        <f t="shared" si="53"/>
        <v>906.72839999999997</v>
      </c>
      <c r="K1726" s="23">
        <f t="shared" si="54"/>
        <v>7129.2716</v>
      </c>
      <c r="L1726" s="23"/>
    </row>
    <row r="1727" spans="3:12" x14ac:dyDescent="0.2">
      <c r="C1727" t="s">
        <v>23</v>
      </c>
      <c r="D1727" t="s">
        <v>26</v>
      </c>
      <c r="E1727" t="s">
        <v>37</v>
      </c>
      <c r="F1727" s="4">
        <v>44382</v>
      </c>
      <c r="G1727" s="5">
        <v>3311</v>
      </c>
      <c r="H1727" s="6">
        <v>215</v>
      </c>
      <c r="I1727">
        <v>195</v>
      </c>
      <c r="J1727" s="23">
        <f t="shared" si="53"/>
        <v>549.80250000000001</v>
      </c>
      <c r="K1727" s="23">
        <f t="shared" si="54"/>
        <v>2761.1975000000002</v>
      </c>
      <c r="L1727" s="23"/>
    </row>
    <row r="1728" spans="3:12" x14ac:dyDescent="0.2">
      <c r="C1728" t="s">
        <v>59</v>
      </c>
      <c r="D1728" t="s">
        <v>21</v>
      </c>
      <c r="E1728" t="s">
        <v>19</v>
      </c>
      <c r="F1728" s="4">
        <v>44382</v>
      </c>
      <c r="G1728" s="5">
        <v>21</v>
      </c>
      <c r="H1728" s="6">
        <v>128</v>
      </c>
      <c r="I1728">
        <v>1</v>
      </c>
      <c r="J1728" s="23">
        <f t="shared" si="53"/>
        <v>7.8910999999999998</v>
      </c>
      <c r="K1728" s="23">
        <f t="shared" si="54"/>
        <v>13.1089</v>
      </c>
      <c r="L1728" s="23"/>
    </row>
    <row r="1729" spans="3:12" x14ac:dyDescent="0.2">
      <c r="C1729" t="s">
        <v>23</v>
      </c>
      <c r="D1729" t="s">
        <v>26</v>
      </c>
      <c r="E1729" t="s">
        <v>22</v>
      </c>
      <c r="F1729" s="4">
        <v>44382</v>
      </c>
      <c r="G1729" s="5">
        <v>6979</v>
      </c>
      <c r="H1729" s="6">
        <v>36</v>
      </c>
      <c r="I1729">
        <v>349</v>
      </c>
      <c r="J1729" s="23">
        <f t="shared" si="53"/>
        <v>242.83419999999998</v>
      </c>
      <c r="K1729" s="23">
        <f t="shared" si="54"/>
        <v>6736.1657999999998</v>
      </c>
      <c r="L1729" s="23"/>
    </row>
    <row r="1730" spans="3:12" x14ac:dyDescent="0.2">
      <c r="C1730" t="s">
        <v>57</v>
      </c>
      <c r="D1730" t="s">
        <v>12</v>
      </c>
      <c r="E1730" t="s">
        <v>45</v>
      </c>
      <c r="F1730" s="4">
        <v>44382</v>
      </c>
      <c r="G1730" s="5">
        <v>7308</v>
      </c>
      <c r="H1730" s="6">
        <v>34</v>
      </c>
      <c r="I1730">
        <v>366</v>
      </c>
      <c r="J1730" s="23">
        <f t="shared" si="53"/>
        <v>4197.5807999999997</v>
      </c>
      <c r="K1730" s="23">
        <f t="shared" si="54"/>
        <v>3110.4192000000003</v>
      </c>
      <c r="L1730" s="23"/>
    </row>
    <row r="1731" spans="3:12" x14ac:dyDescent="0.2">
      <c r="C1731" t="s">
        <v>57</v>
      </c>
      <c r="D1731" t="s">
        <v>9</v>
      </c>
      <c r="E1731" t="s">
        <v>22</v>
      </c>
      <c r="F1731" s="4">
        <v>44382</v>
      </c>
      <c r="G1731" s="5">
        <v>14609</v>
      </c>
      <c r="H1731" s="6">
        <v>22</v>
      </c>
      <c r="I1731">
        <v>812</v>
      </c>
      <c r="J1731" s="23">
        <f t="shared" si="53"/>
        <v>564.9896</v>
      </c>
      <c r="K1731" s="23">
        <f t="shared" si="54"/>
        <v>14044.010399999999</v>
      </c>
      <c r="L1731" s="23"/>
    </row>
    <row r="1732" spans="3:12" x14ac:dyDescent="0.2">
      <c r="C1732" t="s">
        <v>11</v>
      </c>
      <c r="D1732" t="s">
        <v>12</v>
      </c>
      <c r="E1732" t="s">
        <v>45</v>
      </c>
      <c r="F1732" s="4">
        <v>44383</v>
      </c>
      <c r="G1732" s="5">
        <v>7721</v>
      </c>
      <c r="H1732" s="6">
        <v>264</v>
      </c>
      <c r="I1732">
        <v>368</v>
      </c>
      <c r="J1732" s="23">
        <f t="shared" si="53"/>
        <v>4220.5183999999999</v>
      </c>
      <c r="K1732" s="23">
        <f t="shared" si="54"/>
        <v>3500.4816000000001</v>
      </c>
      <c r="L1732" s="23"/>
    </row>
    <row r="1733" spans="3:12" x14ac:dyDescent="0.2">
      <c r="C1733" t="s">
        <v>18</v>
      </c>
      <c r="D1733" t="s">
        <v>9</v>
      </c>
      <c r="E1733" t="s">
        <v>50</v>
      </c>
      <c r="F1733" s="4">
        <v>44383</v>
      </c>
      <c r="G1733" s="5">
        <v>6944</v>
      </c>
      <c r="H1733" s="6">
        <v>446</v>
      </c>
      <c r="I1733">
        <v>463</v>
      </c>
      <c r="J1733" s="23">
        <f t="shared" si="53"/>
        <v>3816.4627</v>
      </c>
      <c r="K1733" s="23">
        <f t="shared" si="54"/>
        <v>3127.5373</v>
      </c>
      <c r="L1733" s="23"/>
    </row>
    <row r="1734" spans="3:12" x14ac:dyDescent="0.2">
      <c r="C1734" t="s">
        <v>39</v>
      </c>
      <c r="D1734" t="s">
        <v>21</v>
      </c>
      <c r="E1734" t="s">
        <v>49</v>
      </c>
      <c r="F1734" s="4">
        <v>44383</v>
      </c>
      <c r="G1734" s="5">
        <v>3738</v>
      </c>
      <c r="H1734" s="6">
        <v>117</v>
      </c>
      <c r="I1734">
        <v>234</v>
      </c>
      <c r="J1734" s="23">
        <f t="shared" si="53"/>
        <v>655.19999999999993</v>
      </c>
      <c r="K1734" s="23">
        <f t="shared" si="54"/>
        <v>3082.8</v>
      </c>
      <c r="L1734" s="23"/>
    </row>
    <row r="1735" spans="3:12" x14ac:dyDescent="0.2">
      <c r="C1735" t="s">
        <v>56</v>
      </c>
      <c r="D1735" t="s">
        <v>26</v>
      </c>
      <c r="E1735" t="s">
        <v>37</v>
      </c>
      <c r="F1735" s="4">
        <v>44383</v>
      </c>
      <c r="G1735" s="5">
        <v>13867</v>
      </c>
      <c r="H1735" s="6">
        <v>155</v>
      </c>
      <c r="I1735">
        <v>730</v>
      </c>
      <c r="J1735" s="23">
        <f t="shared" ref="J1735:J1798" si="55">_xlfn.XLOOKUP(E1735,$N$7:$N$28,$Q$7:$Q$28)*I1735</f>
        <v>2058.2350000000001</v>
      </c>
      <c r="K1735" s="23">
        <f t="shared" ref="K1735:K1798" si="56">G1735-J1735</f>
        <v>11808.764999999999</v>
      </c>
      <c r="L1735" s="23"/>
    </row>
    <row r="1736" spans="3:12" x14ac:dyDescent="0.2">
      <c r="C1736" t="s">
        <v>14</v>
      </c>
      <c r="D1736" t="s">
        <v>24</v>
      </c>
      <c r="E1736" t="s">
        <v>16</v>
      </c>
      <c r="F1736" s="4">
        <v>44383</v>
      </c>
      <c r="G1736" s="5">
        <v>6664</v>
      </c>
      <c r="H1736" s="6">
        <v>152</v>
      </c>
      <c r="I1736">
        <v>392</v>
      </c>
      <c r="J1736" s="23">
        <f t="shared" si="55"/>
        <v>1826.4064000000001</v>
      </c>
      <c r="K1736" s="23">
        <f t="shared" si="56"/>
        <v>4837.5936000000002</v>
      </c>
      <c r="L1736" s="23"/>
    </row>
    <row r="1737" spans="3:12" x14ac:dyDescent="0.2">
      <c r="C1737" t="s">
        <v>23</v>
      </c>
      <c r="D1737" t="s">
        <v>15</v>
      </c>
      <c r="E1737" t="s">
        <v>42</v>
      </c>
      <c r="F1737" s="4">
        <v>44383</v>
      </c>
      <c r="G1737" s="5">
        <v>4802</v>
      </c>
      <c r="H1737" s="6">
        <v>41</v>
      </c>
      <c r="I1737">
        <v>161</v>
      </c>
      <c r="J1737" s="23">
        <f t="shared" si="55"/>
        <v>398.86139999999995</v>
      </c>
      <c r="K1737" s="23">
        <f t="shared" si="56"/>
        <v>4403.1386000000002</v>
      </c>
      <c r="L1737" s="23"/>
    </row>
    <row r="1738" spans="3:12" x14ac:dyDescent="0.2">
      <c r="C1738" t="s">
        <v>59</v>
      </c>
      <c r="D1738" t="s">
        <v>12</v>
      </c>
      <c r="E1738" t="s">
        <v>10</v>
      </c>
      <c r="F1738" s="4">
        <v>44383</v>
      </c>
      <c r="G1738" s="5">
        <v>11410</v>
      </c>
      <c r="H1738" s="6">
        <v>15</v>
      </c>
      <c r="I1738">
        <v>571</v>
      </c>
      <c r="J1738" s="23">
        <f t="shared" si="55"/>
        <v>3482.1293000000001</v>
      </c>
      <c r="K1738" s="23">
        <f t="shared" si="56"/>
        <v>7927.8706999999995</v>
      </c>
      <c r="L1738" s="23"/>
    </row>
    <row r="1739" spans="3:12" x14ac:dyDescent="0.2">
      <c r="C1739" t="s">
        <v>30</v>
      </c>
      <c r="D1739" t="s">
        <v>21</v>
      </c>
      <c r="E1739" t="s">
        <v>45</v>
      </c>
      <c r="F1739" s="4">
        <v>44383</v>
      </c>
      <c r="G1739" s="5">
        <v>308</v>
      </c>
      <c r="H1739" s="6">
        <v>205</v>
      </c>
      <c r="I1739">
        <v>22</v>
      </c>
      <c r="J1739" s="23">
        <f t="shared" si="55"/>
        <v>252.31360000000001</v>
      </c>
      <c r="K1739" s="23">
        <f t="shared" si="56"/>
        <v>55.686399999999992</v>
      </c>
      <c r="L1739" s="23"/>
    </row>
    <row r="1740" spans="3:12" x14ac:dyDescent="0.2">
      <c r="C1740" t="s">
        <v>18</v>
      </c>
      <c r="D1740" t="s">
        <v>9</v>
      </c>
      <c r="E1740" t="s">
        <v>31</v>
      </c>
      <c r="F1740" s="4">
        <v>44384</v>
      </c>
      <c r="G1740" s="5">
        <v>2009</v>
      </c>
      <c r="H1740" s="6">
        <v>87</v>
      </c>
      <c r="I1740">
        <v>75</v>
      </c>
      <c r="J1740" s="23">
        <f t="shared" si="55"/>
        <v>139.88999999999999</v>
      </c>
      <c r="K1740" s="23">
        <f t="shared" si="56"/>
        <v>1869.1100000000001</v>
      </c>
      <c r="L1740" s="23"/>
    </row>
    <row r="1741" spans="3:12" x14ac:dyDescent="0.2">
      <c r="C1741" t="s">
        <v>56</v>
      </c>
      <c r="D1741" t="s">
        <v>12</v>
      </c>
      <c r="E1741" t="s">
        <v>49</v>
      </c>
      <c r="F1741" s="4">
        <v>44384</v>
      </c>
      <c r="G1741" s="5">
        <v>2191</v>
      </c>
      <c r="H1741" s="6">
        <v>4</v>
      </c>
      <c r="I1741">
        <v>200</v>
      </c>
      <c r="J1741" s="23">
        <f t="shared" si="55"/>
        <v>560</v>
      </c>
      <c r="K1741" s="23">
        <f t="shared" si="56"/>
        <v>1631</v>
      </c>
      <c r="L1741" s="23"/>
    </row>
    <row r="1742" spans="3:12" x14ac:dyDescent="0.2">
      <c r="C1742" t="s">
        <v>57</v>
      </c>
      <c r="D1742" t="s">
        <v>21</v>
      </c>
      <c r="E1742" t="s">
        <v>42</v>
      </c>
      <c r="F1742" s="4">
        <v>44384</v>
      </c>
      <c r="G1742" s="5">
        <v>5642</v>
      </c>
      <c r="H1742" s="6">
        <v>147</v>
      </c>
      <c r="I1742">
        <v>217</v>
      </c>
      <c r="J1742" s="23">
        <f t="shared" si="55"/>
        <v>537.59579999999994</v>
      </c>
      <c r="K1742" s="23">
        <f t="shared" si="56"/>
        <v>5104.4041999999999</v>
      </c>
      <c r="L1742" s="23"/>
    </row>
    <row r="1743" spans="3:12" x14ac:dyDescent="0.2">
      <c r="C1743" t="s">
        <v>14</v>
      </c>
      <c r="D1743" t="s">
        <v>12</v>
      </c>
      <c r="E1743" t="s">
        <v>31</v>
      </c>
      <c r="F1743" s="4">
        <v>44384</v>
      </c>
      <c r="G1743" s="5">
        <v>511</v>
      </c>
      <c r="H1743" s="6">
        <v>295</v>
      </c>
      <c r="I1743">
        <v>20</v>
      </c>
      <c r="J1743" s="23">
        <f t="shared" si="55"/>
        <v>37.304000000000002</v>
      </c>
      <c r="K1743" s="23">
        <f t="shared" si="56"/>
        <v>473.69600000000003</v>
      </c>
      <c r="L1743" s="23"/>
    </row>
    <row r="1744" spans="3:12" x14ac:dyDescent="0.2">
      <c r="C1744" t="s">
        <v>59</v>
      </c>
      <c r="D1744" t="s">
        <v>12</v>
      </c>
      <c r="E1744" t="s">
        <v>49</v>
      </c>
      <c r="F1744" s="4">
        <v>44384</v>
      </c>
      <c r="G1744" s="5">
        <v>19754</v>
      </c>
      <c r="H1744" s="6">
        <v>175</v>
      </c>
      <c r="I1744">
        <v>1976</v>
      </c>
      <c r="J1744" s="23">
        <f t="shared" si="55"/>
        <v>5532.7999999999993</v>
      </c>
      <c r="K1744" s="23">
        <f t="shared" si="56"/>
        <v>14221.2</v>
      </c>
      <c r="L1744" s="23"/>
    </row>
    <row r="1745" spans="3:12" x14ac:dyDescent="0.2">
      <c r="C1745" t="s">
        <v>25</v>
      </c>
      <c r="D1745" t="s">
        <v>12</v>
      </c>
      <c r="E1745" t="s">
        <v>42</v>
      </c>
      <c r="F1745" s="4">
        <v>44384</v>
      </c>
      <c r="G1745" s="5">
        <v>1547</v>
      </c>
      <c r="H1745" s="6">
        <v>286</v>
      </c>
      <c r="I1745">
        <v>65</v>
      </c>
      <c r="J1745" s="23">
        <f t="shared" si="55"/>
        <v>161.03099999999998</v>
      </c>
      <c r="K1745" s="23">
        <f t="shared" si="56"/>
        <v>1385.9690000000001</v>
      </c>
      <c r="L1745" s="23"/>
    </row>
    <row r="1746" spans="3:12" x14ac:dyDescent="0.2">
      <c r="C1746" t="s">
        <v>18</v>
      </c>
      <c r="D1746" t="s">
        <v>9</v>
      </c>
      <c r="E1746" t="s">
        <v>51</v>
      </c>
      <c r="F1746" s="4">
        <v>44384</v>
      </c>
      <c r="G1746" s="5">
        <v>4991</v>
      </c>
      <c r="H1746" s="6">
        <v>532</v>
      </c>
      <c r="I1746">
        <v>294</v>
      </c>
      <c r="J1746" s="23">
        <f t="shared" si="55"/>
        <v>3924.4589999999998</v>
      </c>
      <c r="K1746" s="23">
        <f t="shared" si="56"/>
        <v>1066.5410000000002</v>
      </c>
      <c r="L1746" s="23"/>
    </row>
    <row r="1747" spans="3:12" x14ac:dyDescent="0.2">
      <c r="C1747" t="s">
        <v>25</v>
      </c>
      <c r="D1747" t="s">
        <v>9</v>
      </c>
      <c r="E1747" t="s">
        <v>19</v>
      </c>
      <c r="F1747" s="4">
        <v>44384</v>
      </c>
      <c r="G1747" s="5">
        <v>17647</v>
      </c>
      <c r="H1747" s="6">
        <v>186</v>
      </c>
      <c r="I1747">
        <v>679</v>
      </c>
      <c r="J1747" s="23">
        <f t="shared" si="55"/>
        <v>5358.0568999999996</v>
      </c>
      <c r="K1747" s="23">
        <f t="shared" si="56"/>
        <v>12288.9431</v>
      </c>
      <c r="L1747" s="23"/>
    </row>
    <row r="1748" spans="3:12" x14ac:dyDescent="0.2">
      <c r="C1748" t="s">
        <v>59</v>
      </c>
      <c r="D1748" t="s">
        <v>26</v>
      </c>
      <c r="E1748" t="s">
        <v>37</v>
      </c>
      <c r="F1748" s="4">
        <v>44384</v>
      </c>
      <c r="G1748" s="5">
        <v>12593</v>
      </c>
      <c r="H1748" s="6">
        <v>37</v>
      </c>
      <c r="I1748">
        <v>969</v>
      </c>
      <c r="J1748" s="23">
        <f t="shared" si="55"/>
        <v>2732.0954999999999</v>
      </c>
      <c r="K1748" s="23">
        <f t="shared" si="56"/>
        <v>9860.9045000000006</v>
      </c>
      <c r="L1748" s="23"/>
    </row>
    <row r="1749" spans="3:12" x14ac:dyDescent="0.2">
      <c r="C1749" t="s">
        <v>54</v>
      </c>
      <c r="D1749" t="s">
        <v>26</v>
      </c>
      <c r="E1749" t="s">
        <v>46</v>
      </c>
      <c r="F1749" s="4">
        <v>44384</v>
      </c>
      <c r="G1749" s="5">
        <v>4368</v>
      </c>
      <c r="H1749" s="6">
        <v>51</v>
      </c>
      <c r="I1749">
        <v>398</v>
      </c>
      <c r="J1749" s="23">
        <f t="shared" si="55"/>
        <v>634.21299999999997</v>
      </c>
      <c r="K1749" s="23">
        <f t="shared" si="56"/>
        <v>3733.7870000000003</v>
      </c>
      <c r="L1749" s="23"/>
    </row>
    <row r="1750" spans="3:12" x14ac:dyDescent="0.2">
      <c r="C1750" t="s">
        <v>14</v>
      </c>
      <c r="D1750" t="s">
        <v>24</v>
      </c>
      <c r="E1750" t="s">
        <v>49</v>
      </c>
      <c r="F1750" s="4">
        <v>44384</v>
      </c>
      <c r="G1750" s="5">
        <v>8715</v>
      </c>
      <c r="H1750" s="6">
        <v>182</v>
      </c>
      <c r="I1750">
        <v>727</v>
      </c>
      <c r="J1750" s="23">
        <f t="shared" si="55"/>
        <v>2035.6</v>
      </c>
      <c r="K1750" s="23">
        <f t="shared" si="56"/>
        <v>6679.4</v>
      </c>
      <c r="L1750" s="23"/>
    </row>
    <row r="1751" spans="3:12" x14ac:dyDescent="0.2">
      <c r="C1751" t="s">
        <v>8</v>
      </c>
      <c r="D1751" t="s">
        <v>24</v>
      </c>
      <c r="E1751" t="s">
        <v>45</v>
      </c>
      <c r="F1751" s="4">
        <v>44384</v>
      </c>
      <c r="G1751" s="5">
        <v>1617</v>
      </c>
      <c r="H1751" s="6">
        <v>314</v>
      </c>
      <c r="I1751">
        <v>102</v>
      </c>
      <c r="J1751" s="23">
        <f t="shared" si="55"/>
        <v>1169.8176000000001</v>
      </c>
      <c r="K1751" s="23">
        <f t="shared" si="56"/>
        <v>447.18239999999992</v>
      </c>
      <c r="L1751" s="23"/>
    </row>
    <row r="1752" spans="3:12" x14ac:dyDescent="0.2">
      <c r="C1752" t="s">
        <v>28</v>
      </c>
      <c r="D1752" t="s">
        <v>15</v>
      </c>
      <c r="E1752" t="s">
        <v>45</v>
      </c>
      <c r="F1752" s="4">
        <v>44384</v>
      </c>
      <c r="G1752" s="5">
        <v>1085</v>
      </c>
      <c r="H1752" s="6">
        <v>110</v>
      </c>
      <c r="I1752">
        <v>58</v>
      </c>
      <c r="J1752" s="23">
        <f t="shared" si="55"/>
        <v>665.19039999999995</v>
      </c>
      <c r="K1752" s="23">
        <f t="shared" si="56"/>
        <v>419.80960000000005</v>
      </c>
      <c r="L1752" s="23"/>
    </row>
    <row r="1753" spans="3:12" x14ac:dyDescent="0.2">
      <c r="C1753" t="s">
        <v>25</v>
      </c>
      <c r="D1753" t="s">
        <v>9</v>
      </c>
      <c r="E1753" t="s">
        <v>27</v>
      </c>
      <c r="F1753" s="4">
        <v>44384</v>
      </c>
      <c r="G1753" s="5">
        <v>4256</v>
      </c>
      <c r="H1753" s="6">
        <v>283</v>
      </c>
      <c r="I1753">
        <v>158</v>
      </c>
      <c r="J1753" s="23">
        <f t="shared" si="55"/>
        <v>278.47499999999997</v>
      </c>
      <c r="K1753" s="23">
        <f t="shared" si="56"/>
        <v>3977.5250000000001</v>
      </c>
      <c r="L1753" s="23"/>
    </row>
    <row r="1754" spans="3:12" x14ac:dyDescent="0.2">
      <c r="C1754" t="s">
        <v>28</v>
      </c>
      <c r="D1754" t="s">
        <v>24</v>
      </c>
      <c r="E1754" t="s">
        <v>45</v>
      </c>
      <c r="F1754" s="4">
        <v>44384</v>
      </c>
      <c r="G1754" s="5">
        <v>175</v>
      </c>
      <c r="H1754" s="6">
        <v>24</v>
      </c>
      <c r="I1754">
        <v>8</v>
      </c>
      <c r="J1754" s="23">
        <f t="shared" si="55"/>
        <v>91.750399999999999</v>
      </c>
      <c r="K1754" s="23">
        <f t="shared" si="56"/>
        <v>83.249600000000001</v>
      </c>
      <c r="L1754" s="23"/>
    </row>
    <row r="1755" spans="3:12" x14ac:dyDescent="0.2">
      <c r="C1755" t="s">
        <v>59</v>
      </c>
      <c r="D1755" t="s">
        <v>12</v>
      </c>
      <c r="E1755" t="s">
        <v>50</v>
      </c>
      <c r="F1755" s="4">
        <v>44384</v>
      </c>
      <c r="G1755" s="5">
        <v>10689</v>
      </c>
      <c r="H1755" s="6">
        <v>151</v>
      </c>
      <c r="I1755">
        <v>713</v>
      </c>
      <c r="J1755" s="23">
        <f t="shared" si="55"/>
        <v>5877.1877000000004</v>
      </c>
      <c r="K1755" s="23">
        <f t="shared" si="56"/>
        <v>4811.8122999999996</v>
      </c>
      <c r="L1755" s="23"/>
    </row>
    <row r="1756" spans="3:12" x14ac:dyDescent="0.2">
      <c r="C1756" t="s">
        <v>53</v>
      </c>
      <c r="D1756" t="s">
        <v>15</v>
      </c>
      <c r="E1756" t="s">
        <v>37</v>
      </c>
      <c r="F1756" s="4">
        <v>44384</v>
      </c>
      <c r="G1756" s="5">
        <v>7798</v>
      </c>
      <c r="H1756" s="6">
        <v>9</v>
      </c>
      <c r="I1756">
        <v>557</v>
      </c>
      <c r="J1756" s="23">
        <f t="shared" si="55"/>
        <v>1570.4615000000001</v>
      </c>
      <c r="K1756" s="23">
        <f t="shared" si="56"/>
        <v>6227.5384999999997</v>
      </c>
      <c r="L1756" s="23"/>
    </row>
    <row r="1757" spans="3:12" x14ac:dyDescent="0.2">
      <c r="C1757" t="s">
        <v>48</v>
      </c>
      <c r="D1757" t="s">
        <v>21</v>
      </c>
      <c r="E1757" t="s">
        <v>17</v>
      </c>
      <c r="F1757" s="4">
        <v>44384</v>
      </c>
      <c r="G1757" s="5">
        <v>1036</v>
      </c>
      <c r="H1757" s="6">
        <v>76</v>
      </c>
      <c r="I1757">
        <v>87</v>
      </c>
      <c r="J1757" s="23">
        <f t="shared" si="55"/>
        <v>529.0557</v>
      </c>
      <c r="K1757" s="23">
        <f t="shared" si="56"/>
        <v>506.9443</v>
      </c>
      <c r="L1757" s="23"/>
    </row>
    <row r="1758" spans="3:12" x14ac:dyDescent="0.2">
      <c r="C1758" t="s">
        <v>56</v>
      </c>
      <c r="D1758" t="s">
        <v>9</v>
      </c>
      <c r="E1758" t="s">
        <v>13</v>
      </c>
      <c r="F1758" s="4">
        <v>44384</v>
      </c>
      <c r="G1758" s="5">
        <v>2107</v>
      </c>
      <c r="H1758" s="6">
        <v>17</v>
      </c>
      <c r="I1758">
        <v>163</v>
      </c>
      <c r="J1758" s="23">
        <f t="shared" si="55"/>
        <v>39.201499999999996</v>
      </c>
      <c r="K1758" s="23">
        <f t="shared" si="56"/>
        <v>2067.7984999999999</v>
      </c>
      <c r="L1758" s="23"/>
    </row>
    <row r="1759" spans="3:12" x14ac:dyDescent="0.2">
      <c r="C1759" t="s">
        <v>18</v>
      </c>
      <c r="D1759" t="s">
        <v>9</v>
      </c>
      <c r="E1759" t="s">
        <v>38</v>
      </c>
      <c r="F1759" s="4">
        <v>44384</v>
      </c>
      <c r="G1759" s="5">
        <v>7098</v>
      </c>
      <c r="H1759" s="6">
        <v>348</v>
      </c>
      <c r="I1759">
        <v>237</v>
      </c>
      <c r="J1759" s="23">
        <f t="shared" si="55"/>
        <v>1502.9592</v>
      </c>
      <c r="K1759" s="23">
        <f t="shared" si="56"/>
        <v>5595.0407999999998</v>
      </c>
      <c r="L1759" s="23"/>
    </row>
    <row r="1760" spans="3:12" x14ac:dyDescent="0.2">
      <c r="C1760" t="s">
        <v>41</v>
      </c>
      <c r="D1760" t="s">
        <v>12</v>
      </c>
      <c r="E1760" t="s">
        <v>36</v>
      </c>
      <c r="F1760" s="4">
        <v>44384</v>
      </c>
      <c r="G1760" s="5">
        <v>3073</v>
      </c>
      <c r="H1760" s="6">
        <v>94</v>
      </c>
      <c r="I1760">
        <v>513</v>
      </c>
      <c r="J1760" s="23">
        <f t="shared" si="55"/>
        <v>4507.7310000000007</v>
      </c>
      <c r="K1760" s="23">
        <f t="shared" si="56"/>
        <v>-1434.7310000000007</v>
      </c>
      <c r="L1760" s="23"/>
    </row>
    <row r="1761" spans="3:12" x14ac:dyDescent="0.2">
      <c r="C1761" t="s">
        <v>30</v>
      </c>
      <c r="D1761" t="s">
        <v>24</v>
      </c>
      <c r="E1761" t="s">
        <v>17</v>
      </c>
      <c r="F1761" s="4">
        <v>44384</v>
      </c>
      <c r="G1761" s="5">
        <v>5145</v>
      </c>
      <c r="H1761" s="6">
        <v>13</v>
      </c>
      <c r="I1761">
        <v>343</v>
      </c>
      <c r="J1761" s="23">
        <f t="shared" si="55"/>
        <v>2085.8173000000002</v>
      </c>
      <c r="K1761" s="23">
        <f t="shared" si="56"/>
        <v>3059.1826999999998</v>
      </c>
      <c r="L1761" s="23"/>
    </row>
    <row r="1762" spans="3:12" x14ac:dyDescent="0.2">
      <c r="C1762" t="s">
        <v>58</v>
      </c>
      <c r="D1762" t="s">
        <v>9</v>
      </c>
      <c r="E1762" t="s">
        <v>27</v>
      </c>
      <c r="F1762" s="4">
        <v>44384</v>
      </c>
      <c r="G1762" s="5">
        <v>4620</v>
      </c>
      <c r="H1762" s="6">
        <v>166</v>
      </c>
      <c r="I1762">
        <v>185</v>
      </c>
      <c r="J1762" s="23">
        <f t="shared" si="55"/>
        <v>326.0625</v>
      </c>
      <c r="K1762" s="23">
        <f t="shared" si="56"/>
        <v>4293.9375</v>
      </c>
      <c r="L1762" s="23"/>
    </row>
    <row r="1763" spans="3:12" x14ac:dyDescent="0.2">
      <c r="C1763" t="s">
        <v>14</v>
      </c>
      <c r="D1763" t="s">
        <v>21</v>
      </c>
      <c r="E1763" t="s">
        <v>31</v>
      </c>
      <c r="F1763" s="4">
        <v>44385</v>
      </c>
      <c r="G1763" s="5">
        <v>6062</v>
      </c>
      <c r="H1763" s="6">
        <v>244</v>
      </c>
      <c r="I1763">
        <v>217</v>
      </c>
      <c r="J1763" s="23">
        <f t="shared" si="55"/>
        <v>404.7484</v>
      </c>
      <c r="K1763" s="23">
        <f t="shared" si="56"/>
        <v>5657.2515999999996</v>
      </c>
      <c r="L1763" s="23"/>
    </row>
    <row r="1764" spans="3:12" x14ac:dyDescent="0.2">
      <c r="C1764" t="s">
        <v>28</v>
      </c>
      <c r="D1764" t="s">
        <v>26</v>
      </c>
      <c r="E1764" t="s">
        <v>43</v>
      </c>
      <c r="F1764" s="4">
        <v>44385</v>
      </c>
      <c r="G1764" s="5">
        <v>7581</v>
      </c>
      <c r="H1764" s="6">
        <v>171</v>
      </c>
      <c r="I1764">
        <v>304</v>
      </c>
      <c r="J1764" s="23">
        <f t="shared" si="55"/>
        <v>1430.7760000000001</v>
      </c>
      <c r="K1764" s="23">
        <f t="shared" si="56"/>
        <v>6150.2240000000002</v>
      </c>
      <c r="L1764" s="23"/>
    </row>
    <row r="1765" spans="3:12" x14ac:dyDescent="0.2">
      <c r="C1765" t="s">
        <v>56</v>
      </c>
      <c r="D1765" t="s">
        <v>9</v>
      </c>
      <c r="E1765" t="s">
        <v>10</v>
      </c>
      <c r="F1765" s="4">
        <v>44385</v>
      </c>
      <c r="G1765" s="5">
        <v>2198</v>
      </c>
      <c r="H1765" s="6">
        <v>17</v>
      </c>
      <c r="I1765">
        <v>105</v>
      </c>
      <c r="J1765" s="23">
        <f t="shared" si="55"/>
        <v>640.32150000000001</v>
      </c>
      <c r="K1765" s="23">
        <f t="shared" si="56"/>
        <v>1557.6785</v>
      </c>
      <c r="L1765" s="23"/>
    </row>
    <row r="1766" spans="3:12" x14ac:dyDescent="0.2">
      <c r="C1766" t="s">
        <v>59</v>
      </c>
      <c r="D1766" t="s">
        <v>21</v>
      </c>
      <c r="E1766" t="s">
        <v>31</v>
      </c>
      <c r="F1766" s="4">
        <v>44385</v>
      </c>
      <c r="G1766" s="5">
        <v>1946</v>
      </c>
      <c r="H1766" s="6">
        <v>51</v>
      </c>
      <c r="I1766">
        <v>65</v>
      </c>
      <c r="J1766" s="23">
        <f t="shared" si="55"/>
        <v>121.238</v>
      </c>
      <c r="K1766" s="23">
        <f t="shared" si="56"/>
        <v>1824.7619999999999</v>
      </c>
      <c r="L1766" s="23"/>
    </row>
    <row r="1767" spans="3:12" x14ac:dyDescent="0.2">
      <c r="C1767" t="s">
        <v>59</v>
      </c>
      <c r="D1767" t="s">
        <v>12</v>
      </c>
      <c r="E1767" t="s">
        <v>29</v>
      </c>
      <c r="F1767" s="4">
        <v>44385</v>
      </c>
      <c r="G1767" s="5">
        <v>2800</v>
      </c>
      <c r="H1767" s="6">
        <v>230</v>
      </c>
      <c r="I1767">
        <v>108</v>
      </c>
      <c r="J1767" s="23">
        <f t="shared" si="55"/>
        <v>97.091999999999999</v>
      </c>
      <c r="K1767" s="23">
        <f t="shared" si="56"/>
        <v>2702.9079999999999</v>
      </c>
      <c r="L1767" s="23"/>
    </row>
    <row r="1768" spans="3:12" x14ac:dyDescent="0.2">
      <c r="C1768" t="s">
        <v>39</v>
      </c>
      <c r="D1768" t="s">
        <v>24</v>
      </c>
      <c r="E1768" t="s">
        <v>55</v>
      </c>
      <c r="F1768" s="4">
        <v>44385</v>
      </c>
      <c r="G1768" s="5">
        <v>7182</v>
      </c>
      <c r="H1768" s="6">
        <v>332</v>
      </c>
      <c r="I1768">
        <v>360</v>
      </c>
      <c r="J1768" s="23">
        <f t="shared" si="55"/>
        <v>1807.1279999999999</v>
      </c>
      <c r="K1768" s="23">
        <f t="shared" si="56"/>
        <v>5374.8720000000003</v>
      </c>
      <c r="L1768" s="23"/>
    </row>
    <row r="1769" spans="3:12" x14ac:dyDescent="0.2">
      <c r="C1769" t="s">
        <v>34</v>
      </c>
      <c r="D1769" t="s">
        <v>15</v>
      </c>
      <c r="E1769" t="s">
        <v>45</v>
      </c>
      <c r="F1769" s="4">
        <v>44385</v>
      </c>
      <c r="G1769" s="5">
        <v>7301</v>
      </c>
      <c r="H1769" s="6">
        <v>287</v>
      </c>
      <c r="I1769">
        <v>522</v>
      </c>
      <c r="J1769" s="23">
        <f t="shared" si="55"/>
        <v>5986.7136</v>
      </c>
      <c r="K1769" s="23">
        <f t="shared" si="56"/>
        <v>1314.2864</v>
      </c>
      <c r="L1769" s="23"/>
    </row>
    <row r="1770" spans="3:12" x14ac:dyDescent="0.2">
      <c r="C1770" t="s">
        <v>23</v>
      </c>
      <c r="D1770" t="s">
        <v>12</v>
      </c>
      <c r="E1770" t="s">
        <v>27</v>
      </c>
      <c r="F1770" s="4">
        <v>44385</v>
      </c>
      <c r="G1770" s="5">
        <v>10108</v>
      </c>
      <c r="H1770" s="6">
        <v>107</v>
      </c>
      <c r="I1770">
        <v>349</v>
      </c>
      <c r="J1770" s="23">
        <f t="shared" si="55"/>
        <v>615.11249999999995</v>
      </c>
      <c r="K1770" s="23">
        <f t="shared" si="56"/>
        <v>9492.8875000000007</v>
      </c>
      <c r="L1770" s="23"/>
    </row>
    <row r="1771" spans="3:12" x14ac:dyDescent="0.2">
      <c r="C1771" t="s">
        <v>20</v>
      </c>
      <c r="D1771" t="s">
        <v>21</v>
      </c>
      <c r="E1771" t="s">
        <v>19</v>
      </c>
      <c r="F1771" s="4">
        <v>44385</v>
      </c>
      <c r="G1771" s="5">
        <v>5369</v>
      </c>
      <c r="H1771" s="6">
        <v>97</v>
      </c>
      <c r="I1771">
        <v>174</v>
      </c>
      <c r="J1771" s="23">
        <f t="shared" si="55"/>
        <v>1373.0514000000001</v>
      </c>
      <c r="K1771" s="23">
        <f t="shared" si="56"/>
        <v>3995.9485999999997</v>
      </c>
      <c r="L1771" s="23"/>
    </row>
    <row r="1772" spans="3:12" x14ac:dyDescent="0.2">
      <c r="C1772" t="s">
        <v>32</v>
      </c>
      <c r="D1772" t="s">
        <v>12</v>
      </c>
      <c r="E1772" t="s">
        <v>45</v>
      </c>
      <c r="F1772" s="4">
        <v>44385</v>
      </c>
      <c r="G1772" s="5">
        <v>2667</v>
      </c>
      <c r="H1772" s="6">
        <v>96</v>
      </c>
      <c r="I1772">
        <v>167</v>
      </c>
      <c r="J1772" s="23">
        <f t="shared" si="55"/>
        <v>1915.2896000000001</v>
      </c>
      <c r="K1772" s="23">
        <f t="shared" si="56"/>
        <v>751.71039999999994</v>
      </c>
      <c r="L1772" s="23"/>
    </row>
    <row r="1773" spans="3:12" x14ac:dyDescent="0.2">
      <c r="C1773" t="s">
        <v>33</v>
      </c>
      <c r="D1773" t="s">
        <v>9</v>
      </c>
      <c r="E1773" t="s">
        <v>29</v>
      </c>
      <c r="F1773" s="4">
        <v>44385</v>
      </c>
      <c r="G1773" s="5">
        <v>16779</v>
      </c>
      <c r="H1773" s="6">
        <v>215</v>
      </c>
      <c r="I1773">
        <v>646</v>
      </c>
      <c r="J1773" s="23">
        <f t="shared" si="55"/>
        <v>580.75400000000002</v>
      </c>
      <c r="K1773" s="23">
        <f t="shared" si="56"/>
        <v>16198.245999999999</v>
      </c>
      <c r="L1773" s="23"/>
    </row>
    <row r="1774" spans="3:12" x14ac:dyDescent="0.2">
      <c r="C1774" t="s">
        <v>34</v>
      </c>
      <c r="D1774" t="s">
        <v>9</v>
      </c>
      <c r="E1774" t="s">
        <v>50</v>
      </c>
      <c r="F1774" s="4">
        <v>44385</v>
      </c>
      <c r="G1774" s="5">
        <v>10521</v>
      </c>
      <c r="H1774" s="6">
        <v>132</v>
      </c>
      <c r="I1774">
        <v>1169</v>
      </c>
      <c r="J1774" s="23">
        <f t="shared" si="55"/>
        <v>9635.9501</v>
      </c>
      <c r="K1774" s="23">
        <f t="shared" si="56"/>
        <v>885.04989999999998</v>
      </c>
      <c r="L1774" s="23"/>
    </row>
    <row r="1775" spans="3:12" x14ac:dyDescent="0.2">
      <c r="C1775" t="s">
        <v>60</v>
      </c>
      <c r="D1775" t="s">
        <v>26</v>
      </c>
      <c r="E1775" t="s">
        <v>43</v>
      </c>
      <c r="F1775" s="4">
        <v>44385</v>
      </c>
      <c r="G1775" s="5">
        <v>1113</v>
      </c>
      <c r="H1775" s="6">
        <v>82</v>
      </c>
      <c r="I1775">
        <v>51</v>
      </c>
      <c r="J1775" s="23">
        <f t="shared" si="55"/>
        <v>240.03149999999999</v>
      </c>
      <c r="K1775" s="23">
        <f t="shared" si="56"/>
        <v>872.96849999999995</v>
      </c>
      <c r="L1775" s="23"/>
    </row>
    <row r="1776" spans="3:12" x14ac:dyDescent="0.2">
      <c r="C1776" t="s">
        <v>60</v>
      </c>
      <c r="D1776" t="s">
        <v>24</v>
      </c>
      <c r="E1776" t="s">
        <v>13</v>
      </c>
      <c r="F1776" s="4">
        <v>44385</v>
      </c>
      <c r="G1776" s="5">
        <v>13188</v>
      </c>
      <c r="H1776" s="6">
        <v>301</v>
      </c>
      <c r="I1776">
        <v>1015</v>
      </c>
      <c r="J1776" s="23">
        <f t="shared" si="55"/>
        <v>244.10749999999999</v>
      </c>
      <c r="K1776" s="23">
        <f t="shared" si="56"/>
        <v>12943.8925</v>
      </c>
      <c r="L1776" s="23"/>
    </row>
    <row r="1777" spans="3:12" x14ac:dyDescent="0.2">
      <c r="C1777" t="s">
        <v>44</v>
      </c>
      <c r="D1777" t="s">
        <v>15</v>
      </c>
      <c r="E1777" t="s">
        <v>10</v>
      </c>
      <c r="F1777" s="4">
        <v>44385</v>
      </c>
      <c r="G1777" s="5">
        <v>4760</v>
      </c>
      <c r="H1777" s="6">
        <v>53</v>
      </c>
      <c r="I1777">
        <v>340</v>
      </c>
      <c r="J1777" s="23">
        <f t="shared" si="55"/>
        <v>2073.422</v>
      </c>
      <c r="K1777" s="23">
        <f t="shared" si="56"/>
        <v>2686.578</v>
      </c>
      <c r="L1777" s="23"/>
    </row>
    <row r="1778" spans="3:12" x14ac:dyDescent="0.2">
      <c r="C1778" t="s">
        <v>25</v>
      </c>
      <c r="D1778" t="s">
        <v>21</v>
      </c>
      <c r="E1778" t="s">
        <v>49</v>
      </c>
      <c r="F1778" s="4">
        <v>44385</v>
      </c>
      <c r="G1778" s="5">
        <v>6461</v>
      </c>
      <c r="H1778" s="6">
        <v>153</v>
      </c>
      <c r="I1778">
        <v>808</v>
      </c>
      <c r="J1778" s="23">
        <f t="shared" si="55"/>
        <v>2262.3999999999996</v>
      </c>
      <c r="K1778" s="23">
        <f t="shared" si="56"/>
        <v>4198.6000000000004</v>
      </c>
      <c r="L1778" s="23"/>
    </row>
    <row r="1779" spans="3:12" x14ac:dyDescent="0.2">
      <c r="C1779" t="s">
        <v>54</v>
      </c>
      <c r="D1779" t="s">
        <v>12</v>
      </c>
      <c r="E1779" t="s">
        <v>36</v>
      </c>
      <c r="F1779" s="4">
        <v>44385</v>
      </c>
      <c r="G1779" s="5">
        <v>6454</v>
      </c>
      <c r="H1779" s="6">
        <v>180</v>
      </c>
      <c r="I1779">
        <v>718</v>
      </c>
      <c r="J1779" s="23">
        <f t="shared" si="55"/>
        <v>6309.0660000000007</v>
      </c>
      <c r="K1779" s="23">
        <f t="shared" si="56"/>
        <v>144.93399999999929</v>
      </c>
      <c r="L1779" s="23"/>
    </row>
    <row r="1780" spans="3:12" x14ac:dyDescent="0.2">
      <c r="C1780" t="s">
        <v>41</v>
      </c>
      <c r="D1780" t="s">
        <v>12</v>
      </c>
      <c r="E1780" t="s">
        <v>46</v>
      </c>
      <c r="F1780" s="4">
        <v>44385</v>
      </c>
      <c r="G1780" s="5">
        <v>1757</v>
      </c>
      <c r="H1780" s="6">
        <v>125</v>
      </c>
      <c r="I1780">
        <v>118</v>
      </c>
      <c r="J1780" s="23">
        <f t="shared" si="55"/>
        <v>188.03299999999999</v>
      </c>
      <c r="K1780" s="23">
        <f t="shared" si="56"/>
        <v>1568.9670000000001</v>
      </c>
      <c r="L1780" s="23"/>
    </row>
    <row r="1781" spans="3:12" x14ac:dyDescent="0.2">
      <c r="C1781" t="s">
        <v>60</v>
      </c>
      <c r="D1781" t="s">
        <v>9</v>
      </c>
      <c r="E1781" t="s">
        <v>16</v>
      </c>
      <c r="F1781" s="4">
        <v>44385</v>
      </c>
      <c r="G1781" s="5">
        <v>2618</v>
      </c>
      <c r="H1781" s="6">
        <v>83</v>
      </c>
      <c r="I1781">
        <v>110</v>
      </c>
      <c r="J1781" s="23">
        <f t="shared" si="55"/>
        <v>512.51200000000006</v>
      </c>
      <c r="K1781" s="23">
        <f t="shared" si="56"/>
        <v>2105.4879999999998</v>
      </c>
      <c r="L1781" s="23"/>
    </row>
    <row r="1782" spans="3:12" x14ac:dyDescent="0.2">
      <c r="C1782" t="s">
        <v>25</v>
      </c>
      <c r="D1782" t="s">
        <v>21</v>
      </c>
      <c r="E1782" t="s">
        <v>42</v>
      </c>
      <c r="F1782" s="4">
        <v>44386</v>
      </c>
      <c r="G1782" s="5">
        <v>10815</v>
      </c>
      <c r="H1782" s="6">
        <v>100</v>
      </c>
      <c r="I1782">
        <v>373</v>
      </c>
      <c r="J1782" s="23">
        <f t="shared" si="55"/>
        <v>924.07019999999989</v>
      </c>
      <c r="K1782" s="23">
        <f t="shared" si="56"/>
        <v>9890.9297999999999</v>
      </c>
      <c r="L1782" s="23"/>
    </row>
    <row r="1783" spans="3:12" x14ac:dyDescent="0.2">
      <c r="C1783" t="s">
        <v>53</v>
      </c>
      <c r="D1783" t="s">
        <v>24</v>
      </c>
      <c r="E1783" t="s">
        <v>42</v>
      </c>
      <c r="F1783" s="4">
        <v>44386</v>
      </c>
      <c r="G1783" s="5">
        <v>12488</v>
      </c>
      <c r="H1783" s="6">
        <v>358</v>
      </c>
      <c r="I1783">
        <v>500</v>
      </c>
      <c r="J1783" s="23">
        <f t="shared" si="55"/>
        <v>1238.6999999999998</v>
      </c>
      <c r="K1783" s="23">
        <f t="shared" si="56"/>
        <v>11249.3</v>
      </c>
      <c r="L1783" s="23"/>
    </row>
    <row r="1784" spans="3:12" x14ac:dyDescent="0.2">
      <c r="C1784" t="s">
        <v>34</v>
      </c>
      <c r="D1784" t="s">
        <v>12</v>
      </c>
      <c r="E1784" t="s">
        <v>37</v>
      </c>
      <c r="F1784" s="4">
        <v>44386</v>
      </c>
      <c r="G1784" s="5">
        <v>4536</v>
      </c>
      <c r="H1784" s="6">
        <v>139</v>
      </c>
      <c r="I1784">
        <v>239</v>
      </c>
      <c r="J1784" s="23">
        <f t="shared" si="55"/>
        <v>673.8605</v>
      </c>
      <c r="K1784" s="23">
        <f t="shared" si="56"/>
        <v>3862.1395000000002</v>
      </c>
      <c r="L1784" s="23"/>
    </row>
    <row r="1785" spans="3:12" x14ac:dyDescent="0.2">
      <c r="C1785" t="s">
        <v>8</v>
      </c>
      <c r="D1785" t="s">
        <v>21</v>
      </c>
      <c r="E1785" t="s">
        <v>16</v>
      </c>
      <c r="F1785" s="4">
        <v>44386</v>
      </c>
      <c r="G1785" s="5">
        <v>1645</v>
      </c>
      <c r="H1785" s="6">
        <v>379</v>
      </c>
      <c r="I1785">
        <v>83</v>
      </c>
      <c r="J1785" s="23">
        <f t="shared" si="55"/>
        <v>386.71360000000004</v>
      </c>
      <c r="K1785" s="23">
        <f t="shared" si="56"/>
        <v>1258.2864</v>
      </c>
      <c r="L1785" s="23"/>
    </row>
    <row r="1786" spans="3:12" x14ac:dyDescent="0.2">
      <c r="C1786" t="s">
        <v>57</v>
      </c>
      <c r="D1786" t="s">
        <v>9</v>
      </c>
      <c r="E1786" t="s">
        <v>13</v>
      </c>
      <c r="F1786" s="4">
        <v>44389</v>
      </c>
      <c r="G1786" s="5">
        <v>1883</v>
      </c>
      <c r="H1786" s="6">
        <v>63</v>
      </c>
      <c r="I1786">
        <v>135</v>
      </c>
      <c r="J1786" s="23">
        <f t="shared" si="55"/>
        <v>32.467500000000001</v>
      </c>
      <c r="K1786" s="23">
        <f t="shared" si="56"/>
        <v>1850.5325</v>
      </c>
      <c r="L1786" s="23"/>
    </row>
    <row r="1787" spans="3:12" x14ac:dyDescent="0.2">
      <c r="C1787" t="s">
        <v>14</v>
      </c>
      <c r="D1787" t="s">
        <v>26</v>
      </c>
      <c r="E1787" t="s">
        <v>49</v>
      </c>
      <c r="F1787" s="4">
        <v>44389</v>
      </c>
      <c r="G1787" s="5">
        <v>7091</v>
      </c>
      <c r="H1787" s="6">
        <v>92</v>
      </c>
      <c r="I1787">
        <v>546</v>
      </c>
      <c r="J1787" s="23">
        <f t="shared" si="55"/>
        <v>1528.8</v>
      </c>
      <c r="K1787" s="23">
        <f t="shared" si="56"/>
        <v>5562.2</v>
      </c>
      <c r="L1787" s="23"/>
    </row>
    <row r="1788" spans="3:12" x14ac:dyDescent="0.2">
      <c r="C1788" t="s">
        <v>53</v>
      </c>
      <c r="D1788" t="s">
        <v>26</v>
      </c>
      <c r="E1788" t="s">
        <v>50</v>
      </c>
      <c r="F1788" s="4">
        <v>44389</v>
      </c>
      <c r="G1788" s="5">
        <v>7763</v>
      </c>
      <c r="H1788" s="6">
        <v>351</v>
      </c>
      <c r="I1788">
        <v>555</v>
      </c>
      <c r="J1788" s="23">
        <f t="shared" si="55"/>
        <v>4574.8095000000003</v>
      </c>
      <c r="K1788" s="23">
        <f t="shared" si="56"/>
        <v>3188.1904999999997</v>
      </c>
      <c r="L1788" s="23"/>
    </row>
    <row r="1789" spans="3:12" x14ac:dyDescent="0.2">
      <c r="C1789" t="s">
        <v>8</v>
      </c>
      <c r="D1789" t="s">
        <v>9</v>
      </c>
      <c r="E1789" t="s">
        <v>31</v>
      </c>
      <c r="F1789" s="4">
        <v>44389</v>
      </c>
      <c r="G1789" s="5">
        <v>2534</v>
      </c>
      <c r="H1789" s="6">
        <v>46</v>
      </c>
      <c r="I1789">
        <v>111</v>
      </c>
      <c r="J1789" s="23">
        <f t="shared" si="55"/>
        <v>207.03719999999998</v>
      </c>
      <c r="K1789" s="23">
        <f t="shared" si="56"/>
        <v>2326.9628000000002</v>
      </c>
      <c r="L1789" s="23"/>
    </row>
    <row r="1790" spans="3:12" x14ac:dyDescent="0.2">
      <c r="C1790" t="s">
        <v>44</v>
      </c>
      <c r="D1790" t="s">
        <v>15</v>
      </c>
      <c r="E1790" t="s">
        <v>27</v>
      </c>
      <c r="F1790" s="4">
        <v>44389</v>
      </c>
      <c r="G1790" s="5">
        <v>91</v>
      </c>
      <c r="H1790" s="6">
        <v>26</v>
      </c>
      <c r="I1790">
        <v>4</v>
      </c>
      <c r="J1790" s="23">
        <f t="shared" si="55"/>
        <v>7.05</v>
      </c>
      <c r="K1790" s="23">
        <f t="shared" si="56"/>
        <v>83.95</v>
      </c>
      <c r="L1790" s="23"/>
    </row>
    <row r="1791" spans="3:12" x14ac:dyDescent="0.2">
      <c r="C1791" t="s">
        <v>52</v>
      </c>
      <c r="D1791" t="s">
        <v>12</v>
      </c>
      <c r="E1791" t="s">
        <v>31</v>
      </c>
      <c r="F1791" s="4">
        <v>44389</v>
      </c>
      <c r="G1791" s="5">
        <v>1813</v>
      </c>
      <c r="H1791" s="6">
        <v>31</v>
      </c>
      <c r="I1791">
        <v>73</v>
      </c>
      <c r="J1791" s="23">
        <f t="shared" si="55"/>
        <v>136.15960000000001</v>
      </c>
      <c r="K1791" s="23">
        <f t="shared" si="56"/>
        <v>1676.8404</v>
      </c>
      <c r="L1791" s="23"/>
    </row>
    <row r="1792" spans="3:12" x14ac:dyDescent="0.2">
      <c r="C1792" t="s">
        <v>41</v>
      </c>
      <c r="D1792" t="s">
        <v>15</v>
      </c>
      <c r="E1792" t="s">
        <v>10</v>
      </c>
      <c r="F1792" s="4">
        <v>44389</v>
      </c>
      <c r="G1792" s="5">
        <v>3430</v>
      </c>
      <c r="H1792" s="6">
        <v>263</v>
      </c>
      <c r="I1792">
        <v>215</v>
      </c>
      <c r="J1792" s="23">
        <f t="shared" si="55"/>
        <v>1311.1345000000001</v>
      </c>
      <c r="K1792" s="23">
        <f t="shared" si="56"/>
        <v>2118.8654999999999</v>
      </c>
      <c r="L1792" s="23"/>
    </row>
    <row r="1793" spans="3:12" x14ac:dyDescent="0.2">
      <c r="C1793" t="s">
        <v>47</v>
      </c>
      <c r="D1793" t="s">
        <v>24</v>
      </c>
      <c r="E1793" t="s">
        <v>55</v>
      </c>
      <c r="F1793" s="4">
        <v>44389</v>
      </c>
      <c r="G1793" s="5">
        <v>7063</v>
      </c>
      <c r="H1793" s="6">
        <v>18</v>
      </c>
      <c r="I1793">
        <v>416</v>
      </c>
      <c r="J1793" s="23">
        <f t="shared" si="55"/>
        <v>2088.2368000000001</v>
      </c>
      <c r="K1793" s="23">
        <f t="shared" si="56"/>
        <v>4974.7631999999994</v>
      </c>
      <c r="L1793" s="23"/>
    </row>
    <row r="1794" spans="3:12" x14ac:dyDescent="0.2">
      <c r="C1794" t="s">
        <v>20</v>
      </c>
      <c r="D1794" t="s">
        <v>24</v>
      </c>
      <c r="E1794" t="s">
        <v>29</v>
      </c>
      <c r="F1794" s="4">
        <v>44389</v>
      </c>
      <c r="G1794" s="5">
        <v>3780</v>
      </c>
      <c r="H1794" s="6">
        <v>38</v>
      </c>
      <c r="I1794">
        <v>158</v>
      </c>
      <c r="J1794" s="23">
        <f t="shared" si="55"/>
        <v>142.042</v>
      </c>
      <c r="K1794" s="23">
        <f t="shared" si="56"/>
        <v>3637.9580000000001</v>
      </c>
      <c r="L1794" s="23"/>
    </row>
    <row r="1795" spans="3:12" x14ac:dyDescent="0.2">
      <c r="C1795" t="s">
        <v>53</v>
      </c>
      <c r="D1795" t="s">
        <v>9</v>
      </c>
      <c r="E1795" t="s">
        <v>35</v>
      </c>
      <c r="F1795" s="4">
        <v>44390</v>
      </c>
      <c r="G1795" s="5">
        <v>1456</v>
      </c>
      <c r="H1795" s="6">
        <v>61</v>
      </c>
      <c r="I1795">
        <v>91</v>
      </c>
      <c r="J1795" s="23">
        <f t="shared" si="55"/>
        <v>206.1696</v>
      </c>
      <c r="K1795" s="23">
        <f t="shared" si="56"/>
        <v>1249.8304000000001</v>
      </c>
      <c r="L1795" s="23"/>
    </row>
    <row r="1796" spans="3:12" x14ac:dyDescent="0.2">
      <c r="C1796" t="s">
        <v>53</v>
      </c>
      <c r="D1796" t="s">
        <v>24</v>
      </c>
      <c r="E1796" t="s">
        <v>17</v>
      </c>
      <c r="F1796" s="4">
        <v>44390</v>
      </c>
      <c r="G1796" s="5">
        <v>7889</v>
      </c>
      <c r="H1796" s="6">
        <v>337</v>
      </c>
      <c r="I1796">
        <v>494</v>
      </c>
      <c r="J1796" s="23">
        <f t="shared" si="55"/>
        <v>3004.0634</v>
      </c>
      <c r="K1796" s="23">
        <f t="shared" si="56"/>
        <v>4884.9366</v>
      </c>
      <c r="L1796" s="23"/>
    </row>
    <row r="1797" spans="3:12" x14ac:dyDescent="0.2">
      <c r="C1797" t="s">
        <v>48</v>
      </c>
      <c r="D1797" t="s">
        <v>12</v>
      </c>
      <c r="E1797" t="s">
        <v>27</v>
      </c>
      <c r="F1797" s="4">
        <v>44390</v>
      </c>
      <c r="G1797" s="5">
        <v>693</v>
      </c>
      <c r="H1797" s="6">
        <v>248</v>
      </c>
      <c r="I1797">
        <v>23</v>
      </c>
      <c r="J1797" s="23">
        <f t="shared" si="55"/>
        <v>40.537500000000001</v>
      </c>
      <c r="K1797" s="23">
        <f t="shared" si="56"/>
        <v>652.46249999999998</v>
      </c>
      <c r="L1797" s="23"/>
    </row>
    <row r="1798" spans="3:12" x14ac:dyDescent="0.2">
      <c r="C1798" t="s">
        <v>52</v>
      </c>
      <c r="D1798" t="s">
        <v>15</v>
      </c>
      <c r="E1798" t="s">
        <v>36</v>
      </c>
      <c r="F1798" s="4">
        <v>44390</v>
      </c>
      <c r="G1798" s="5">
        <v>9548</v>
      </c>
      <c r="H1798" s="6">
        <v>32</v>
      </c>
      <c r="I1798">
        <v>735</v>
      </c>
      <c r="J1798" s="23">
        <f t="shared" si="55"/>
        <v>6458.4450000000006</v>
      </c>
      <c r="K1798" s="23">
        <f t="shared" si="56"/>
        <v>3089.5549999999994</v>
      </c>
      <c r="L1798" s="23"/>
    </row>
    <row r="1799" spans="3:12" x14ac:dyDescent="0.2">
      <c r="C1799" t="s">
        <v>33</v>
      </c>
      <c r="D1799" t="s">
        <v>9</v>
      </c>
      <c r="E1799" t="s">
        <v>45</v>
      </c>
      <c r="F1799" s="4">
        <v>44390</v>
      </c>
      <c r="G1799" s="5">
        <v>4445</v>
      </c>
      <c r="H1799" s="6">
        <v>211</v>
      </c>
      <c r="I1799">
        <v>203</v>
      </c>
      <c r="J1799" s="23">
        <f t="shared" ref="J1799:J1862" si="57">_xlfn.XLOOKUP(E1799,$N$7:$N$28,$Q$7:$Q$28)*I1799</f>
        <v>2328.1664000000001</v>
      </c>
      <c r="K1799" s="23">
        <f t="shared" ref="K1799:K1862" si="58">G1799-J1799</f>
        <v>2116.8335999999999</v>
      </c>
      <c r="L1799" s="23"/>
    </row>
    <row r="1800" spans="3:12" x14ac:dyDescent="0.2">
      <c r="C1800" t="s">
        <v>28</v>
      </c>
      <c r="D1800" t="s">
        <v>12</v>
      </c>
      <c r="E1800" t="s">
        <v>13</v>
      </c>
      <c r="F1800" s="4">
        <v>44390</v>
      </c>
      <c r="G1800" s="5">
        <v>1288</v>
      </c>
      <c r="H1800" s="6">
        <v>228</v>
      </c>
      <c r="I1800">
        <v>86</v>
      </c>
      <c r="J1800" s="23">
        <f t="shared" si="57"/>
        <v>20.683</v>
      </c>
      <c r="K1800" s="23">
        <f t="shared" si="58"/>
        <v>1267.317</v>
      </c>
      <c r="L1800" s="23"/>
    </row>
    <row r="1801" spans="3:12" x14ac:dyDescent="0.2">
      <c r="C1801" t="s">
        <v>44</v>
      </c>
      <c r="D1801" t="s">
        <v>12</v>
      </c>
      <c r="E1801" t="s">
        <v>22</v>
      </c>
      <c r="F1801" s="4">
        <v>44390</v>
      </c>
      <c r="G1801" s="5">
        <v>6167</v>
      </c>
      <c r="H1801" s="6">
        <v>322</v>
      </c>
      <c r="I1801">
        <v>257</v>
      </c>
      <c r="J1801" s="23">
        <f t="shared" si="57"/>
        <v>178.82059999999998</v>
      </c>
      <c r="K1801" s="23">
        <f t="shared" si="58"/>
        <v>5988.1794</v>
      </c>
      <c r="L1801" s="23"/>
    </row>
    <row r="1802" spans="3:12" x14ac:dyDescent="0.2">
      <c r="C1802" t="s">
        <v>58</v>
      </c>
      <c r="D1802" t="s">
        <v>24</v>
      </c>
      <c r="E1802" t="s">
        <v>51</v>
      </c>
      <c r="F1802" s="4">
        <v>44390</v>
      </c>
      <c r="G1802" s="5">
        <v>6909</v>
      </c>
      <c r="H1802" s="6">
        <v>112</v>
      </c>
      <c r="I1802">
        <v>364</v>
      </c>
      <c r="J1802" s="23">
        <f t="shared" si="57"/>
        <v>4858.8540000000003</v>
      </c>
      <c r="K1802" s="23">
        <f t="shared" si="58"/>
        <v>2050.1459999999997</v>
      </c>
      <c r="L1802" s="23"/>
    </row>
    <row r="1803" spans="3:12" x14ac:dyDescent="0.2">
      <c r="C1803" t="s">
        <v>56</v>
      </c>
      <c r="D1803" t="s">
        <v>26</v>
      </c>
      <c r="E1803" t="s">
        <v>49</v>
      </c>
      <c r="F1803" s="4">
        <v>44390</v>
      </c>
      <c r="G1803" s="5">
        <v>2296</v>
      </c>
      <c r="H1803" s="6">
        <v>122</v>
      </c>
      <c r="I1803">
        <v>154</v>
      </c>
      <c r="J1803" s="23">
        <f t="shared" si="57"/>
        <v>431.2</v>
      </c>
      <c r="K1803" s="23">
        <f t="shared" si="58"/>
        <v>1864.8</v>
      </c>
      <c r="L1803" s="23"/>
    </row>
    <row r="1804" spans="3:12" x14ac:dyDescent="0.2">
      <c r="C1804" t="s">
        <v>57</v>
      </c>
      <c r="D1804" t="s">
        <v>9</v>
      </c>
      <c r="E1804" t="s">
        <v>35</v>
      </c>
      <c r="F1804" s="4">
        <v>44391</v>
      </c>
      <c r="G1804" s="5">
        <v>406</v>
      </c>
      <c r="H1804" s="6">
        <v>15</v>
      </c>
      <c r="I1804">
        <v>24</v>
      </c>
      <c r="J1804" s="23">
        <f t="shared" si="57"/>
        <v>54.374400000000001</v>
      </c>
      <c r="K1804" s="23">
        <f t="shared" si="58"/>
        <v>351.62560000000002</v>
      </c>
      <c r="L1804" s="23"/>
    </row>
    <row r="1805" spans="3:12" x14ac:dyDescent="0.2">
      <c r="C1805" t="s">
        <v>33</v>
      </c>
      <c r="D1805" t="s">
        <v>21</v>
      </c>
      <c r="E1805" t="s">
        <v>42</v>
      </c>
      <c r="F1805" s="4">
        <v>44391</v>
      </c>
      <c r="G1805" s="5">
        <v>1904</v>
      </c>
      <c r="H1805" s="6">
        <v>199</v>
      </c>
      <c r="I1805">
        <v>71</v>
      </c>
      <c r="J1805" s="23">
        <f t="shared" si="57"/>
        <v>175.8954</v>
      </c>
      <c r="K1805" s="23">
        <f t="shared" si="58"/>
        <v>1728.1046000000001</v>
      </c>
      <c r="L1805" s="23"/>
    </row>
    <row r="1806" spans="3:12" x14ac:dyDescent="0.2">
      <c r="C1806" t="s">
        <v>25</v>
      </c>
      <c r="D1806" t="s">
        <v>24</v>
      </c>
      <c r="E1806" t="s">
        <v>51</v>
      </c>
      <c r="F1806" s="4">
        <v>44391</v>
      </c>
      <c r="G1806" s="5">
        <v>9443</v>
      </c>
      <c r="H1806" s="6">
        <v>168</v>
      </c>
      <c r="I1806">
        <v>430</v>
      </c>
      <c r="J1806" s="23">
        <f t="shared" si="57"/>
        <v>5739.8549999999996</v>
      </c>
      <c r="K1806" s="23">
        <f t="shared" si="58"/>
        <v>3703.1450000000004</v>
      </c>
      <c r="L1806" s="23"/>
    </row>
    <row r="1807" spans="3:12" x14ac:dyDescent="0.2">
      <c r="C1807" t="s">
        <v>25</v>
      </c>
      <c r="D1807" t="s">
        <v>15</v>
      </c>
      <c r="E1807" t="s">
        <v>19</v>
      </c>
      <c r="F1807" s="4">
        <v>44391</v>
      </c>
      <c r="G1807" s="5">
        <v>1232</v>
      </c>
      <c r="H1807" s="6">
        <v>7</v>
      </c>
      <c r="I1807">
        <v>38</v>
      </c>
      <c r="J1807" s="23">
        <f t="shared" si="57"/>
        <v>299.86180000000002</v>
      </c>
      <c r="K1807" s="23">
        <f t="shared" si="58"/>
        <v>932.13819999999998</v>
      </c>
      <c r="L1807" s="23"/>
    </row>
    <row r="1808" spans="3:12" x14ac:dyDescent="0.2">
      <c r="C1808" t="s">
        <v>58</v>
      </c>
      <c r="D1808" t="s">
        <v>24</v>
      </c>
      <c r="E1808" t="s">
        <v>35</v>
      </c>
      <c r="F1808" s="4">
        <v>44391</v>
      </c>
      <c r="G1808" s="5">
        <v>1519</v>
      </c>
      <c r="H1808" s="6">
        <v>9</v>
      </c>
      <c r="I1808">
        <v>95</v>
      </c>
      <c r="J1808" s="23">
        <f t="shared" si="57"/>
        <v>215.232</v>
      </c>
      <c r="K1808" s="23">
        <f t="shared" si="58"/>
        <v>1303.768</v>
      </c>
      <c r="L1808" s="23"/>
    </row>
    <row r="1809" spans="3:12" x14ac:dyDescent="0.2">
      <c r="C1809" t="s">
        <v>59</v>
      </c>
      <c r="D1809" t="s">
        <v>24</v>
      </c>
      <c r="E1809" t="s">
        <v>46</v>
      </c>
      <c r="F1809" s="4">
        <v>44391</v>
      </c>
      <c r="G1809" s="5">
        <v>231</v>
      </c>
      <c r="H1809" s="6">
        <v>299</v>
      </c>
      <c r="I1809">
        <v>14</v>
      </c>
      <c r="J1809" s="23">
        <f t="shared" si="57"/>
        <v>22.308999999999997</v>
      </c>
      <c r="K1809" s="23">
        <f t="shared" si="58"/>
        <v>208.691</v>
      </c>
      <c r="L1809" s="23"/>
    </row>
    <row r="1810" spans="3:12" x14ac:dyDescent="0.2">
      <c r="C1810" t="s">
        <v>52</v>
      </c>
      <c r="D1810" t="s">
        <v>12</v>
      </c>
      <c r="E1810" t="s">
        <v>38</v>
      </c>
      <c r="F1810" s="4">
        <v>44392</v>
      </c>
      <c r="G1810" s="5">
        <v>4907</v>
      </c>
      <c r="H1810" s="6">
        <v>212</v>
      </c>
      <c r="I1810">
        <v>205</v>
      </c>
      <c r="J1810" s="23">
        <f t="shared" si="57"/>
        <v>1300.028</v>
      </c>
      <c r="K1810" s="23">
        <f t="shared" si="58"/>
        <v>3606.9719999999998</v>
      </c>
      <c r="L1810" s="23"/>
    </row>
    <row r="1811" spans="3:12" x14ac:dyDescent="0.2">
      <c r="C1811" t="s">
        <v>23</v>
      </c>
      <c r="D1811" t="s">
        <v>26</v>
      </c>
      <c r="E1811" t="s">
        <v>16</v>
      </c>
      <c r="F1811" s="4">
        <v>44392</v>
      </c>
      <c r="G1811" s="5">
        <v>5999</v>
      </c>
      <c r="H1811" s="6">
        <v>430</v>
      </c>
      <c r="I1811">
        <v>316</v>
      </c>
      <c r="J1811" s="23">
        <f t="shared" si="57"/>
        <v>1472.3072</v>
      </c>
      <c r="K1811" s="23">
        <f t="shared" si="58"/>
        <v>4526.6927999999998</v>
      </c>
      <c r="L1811" s="23"/>
    </row>
    <row r="1812" spans="3:12" x14ac:dyDescent="0.2">
      <c r="C1812" t="s">
        <v>60</v>
      </c>
      <c r="D1812" t="s">
        <v>24</v>
      </c>
      <c r="E1812" t="s">
        <v>27</v>
      </c>
      <c r="F1812" s="4">
        <v>44392</v>
      </c>
      <c r="G1812" s="5">
        <v>2863</v>
      </c>
      <c r="H1812" s="6">
        <v>158</v>
      </c>
      <c r="I1812">
        <v>99</v>
      </c>
      <c r="J1812" s="23">
        <f t="shared" si="57"/>
        <v>174.48749999999998</v>
      </c>
      <c r="K1812" s="23">
        <f t="shared" si="58"/>
        <v>2688.5124999999998</v>
      </c>
      <c r="L1812" s="23"/>
    </row>
    <row r="1813" spans="3:12" x14ac:dyDescent="0.2">
      <c r="C1813" t="s">
        <v>11</v>
      </c>
      <c r="D1813" t="s">
        <v>26</v>
      </c>
      <c r="E1813" t="s">
        <v>27</v>
      </c>
      <c r="F1813" s="4">
        <v>44392</v>
      </c>
      <c r="G1813" s="5">
        <v>3430</v>
      </c>
      <c r="H1813" s="6">
        <v>118</v>
      </c>
      <c r="I1813">
        <v>132</v>
      </c>
      <c r="J1813" s="23">
        <f t="shared" si="57"/>
        <v>232.65</v>
      </c>
      <c r="K1813" s="23">
        <f t="shared" si="58"/>
        <v>3197.35</v>
      </c>
      <c r="L1813" s="23"/>
    </row>
    <row r="1814" spans="3:12" x14ac:dyDescent="0.2">
      <c r="C1814" t="s">
        <v>34</v>
      </c>
      <c r="D1814" t="s">
        <v>12</v>
      </c>
      <c r="E1814" t="s">
        <v>29</v>
      </c>
      <c r="F1814" s="4">
        <v>44392</v>
      </c>
      <c r="G1814" s="5">
        <v>13405</v>
      </c>
      <c r="H1814" s="6">
        <v>229</v>
      </c>
      <c r="I1814">
        <v>463</v>
      </c>
      <c r="J1814" s="23">
        <f t="shared" si="57"/>
        <v>416.23700000000002</v>
      </c>
      <c r="K1814" s="23">
        <f t="shared" si="58"/>
        <v>12988.763000000001</v>
      </c>
      <c r="L1814" s="23"/>
    </row>
    <row r="1815" spans="3:12" x14ac:dyDescent="0.2">
      <c r="C1815" t="s">
        <v>54</v>
      </c>
      <c r="D1815" t="s">
        <v>15</v>
      </c>
      <c r="E1815" t="s">
        <v>19</v>
      </c>
      <c r="F1815" s="4">
        <v>44392</v>
      </c>
      <c r="G1815" s="5">
        <v>1981</v>
      </c>
      <c r="H1815" s="6">
        <v>260</v>
      </c>
      <c r="I1815">
        <v>67</v>
      </c>
      <c r="J1815" s="23">
        <f t="shared" si="57"/>
        <v>528.70370000000003</v>
      </c>
      <c r="K1815" s="23">
        <f t="shared" si="58"/>
        <v>1452.2963</v>
      </c>
      <c r="L1815" s="23"/>
    </row>
    <row r="1816" spans="3:12" x14ac:dyDescent="0.2">
      <c r="C1816" t="s">
        <v>25</v>
      </c>
      <c r="D1816" t="s">
        <v>26</v>
      </c>
      <c r="E1816" t="s">
        <v>49</v>
      </c>
      <c r="F1816" s="4">
        <v>44392</v>
      </c>
      <c r="G1816" s="5">
        <v>9373</v>
      </c>
      <c r="H1816" s="6">
        <v>17</v>
      </c>
      <c r="I1816">
        <v>1042</v>
      </c>
      <c r="J1816" s="23">
        <f t="shared" si="57"/>
        <v>2917.6</v>
      </c>
      <c r="K1816" s="23">
        <f t="shared" si="58"/>
        <v>6455.4</v>
      </c>
      <c r="L1816" s="23"/>
    </row>
    <row r="1817" spans="3:12" x14ac:dyDescent="0.2">
      <c r="C1817" t="s">
        <v>47</v>
      </c>
      <c r="D1817" t="s">
        <v>24</v>
      </c>
      <c r="E1817" t="s">
        <v>22</v>
      </c>
      <c r="F1817" s="4">
        <v>44392</v>
      </c>
      <c r="G1817" s="5">
        <v>12089</v>
      </c>
      <c r="H1817" s="6">
        <v>104</v>
      </c>
      <c r="I1817">
        <v>637</v>
      </c>
      <c r="J1817" s="23">
        <f t="shared" si="57"/>
        <v>443.22460000000001</v>
      </c>
      <c r="K1817" s="23">
        <f t="shared" si="58"/>
        <v>11645.7754</v>
      </c>
      <c r="L1817" s="23"/>
    </row>
    <row r="1818" spans="3:12" x14ac:dyDescent="0.2">
      <c r="C1818" t="s">
        <v>52</v>
      </c>
      <c r="D1818" t="s">
        <v>15</v>
      </c>
      <c r="E1818" t="s">
        <v>42</v>
      </c>
      <c r="F1818" s="4">
        <v>44392</v>
      </c>
      <c r="G1818" s="5">
        <v>2940</v>
      </c>
      <c r="H1818" s="6">
        <v>405</v>
      </c>
      <c r="I1818">
        <v>109</v>
      </c>
      <c r="J1818" s="23">
        <f t="shared" si="57"/>
        <v>270.03659999999996</v>
      </c>
      <c r="K1818" s="23">
        <f t="shared" si="58"/>
        <v>2669.9634000000001</v>
      </c>
      <c r="L1818" s="23"/>
    </row>
    <row r="1819" spans="3:12" x14ac:dyDescent="0.2">
      <c r="C1819" t="s">
        <v>25</v>
      </c>
      <c r="D1819" t="s">
        <v>9</v>
      </c>
      <c r="E1819" t="s">
        <v>45</v>
      </c>
      <c r="F1819" s="4">
        <v>44392</v>
      </c>
      <c r="G1819" s="5">
        <v>2149</v>
      </c>
      <c r="H1819" s="6">
        <v>82</v>
      </c>
      <c r="I1819">
        <v>127</v>
      </c>
      <c r="J1819" s="23">
        <f t="shared" si="57"/>
        <v>1456.5375999999999</v>
      </c>
      <c r="K1819" s="23">
        <f t="shared" si="58"/>
        <v>692.46240000000012</v>
      </c>
      <c r="L1819" s="23"/>
    </row>
    <row r="1820" spans="3:12" x14ac:dyDescent="0.2">
      <c r="C1820" t="s">
        <v>54</v>
      </c>
      <c r="D1820" t="s">
        <v>12</v>
      </c>
      <c r="E1820" t="s">
        <v>13</v>
      </c>
      <c r="F1820" s="4">
        <v>44392</v>
      </c>
      <c r="G1820" s="5">
        <v>7378</v>
      </c>
      <c r="H1820" s="6">
        <v>104</v>
      </c>
      <c r="I1820">
        <v>462</v>
      </c>
      <c r="J1820" s="23">
        <f t="shared" si="57"/>
        <v>111.11099999999999</v>
      </c>
      <c r="K1820" s="23">
        <f t="shared" si="58"/>
        <v>7266.8890000000001</v>
      </c>
      <c r="L1820" s="23"/>
    </row>
    <row r="1821" spans="3:12" x14ac:dyDescent="0.2">
      <c r="C1821" t="s">
        <v>60</v>
      </c>
      <c r="D1821" t="s">
        <v>12</v>
      </c>
      <c r="E1821" t="s">
        <v>38</v>
      </c>
      <c r="F1821" s="4">
        <v>44392</v>
      </c>
      <c r="G1821" s="5">
        <v>945</v>
      </c>
      <c r="H1821" s="6">
        <v>59</v>
      </c>
      <c r="I1821">
        <v>30</v>
      </c>
      <c r="J1821" s="23">
        <f t="shared" si="57"/>
        <v>190.24799999999999</v>
      </c>
      <c r="K1821" s="23">
        <f t="shared" si="58"/>
        <v>754.75199999999995</v>
      </c>
      <c r="L1821" s="23"/>
    </row>
    <row r="1822" spans="3:12" x14ac:dyDescent="0.2">
      <c r="C1822" t="s">
        <v>25</v>
      </c>
      <c r="D1822" t="s">
        <v>15</v>
      </c>
      <c r="E1822" t="s">
        <v>35</v>
      </c>
      <c r="F1822" s="4">
        <v>44392</v>
      </c>
      <c r="G1822" s="5">
        <v>1225</v>
      </c>
      <c r="H1822" s="6">
        <v>62</v>
      </c>
      <c r="I1822">
        <v>82</v>
      </c>
      <c r="J1822" s="23">
        <f t="shared" si="57"/>
        <v>185.7792</v>
      </c>
      <c r="K1822" s="23">
        <f t="shared" si="58"/>
        <v>1039.2208000000001</v>
      </c>
      <c r="L1822" s="23"/>
    </row>
    <row r="1823" spans="3:12" x14ac:dyDescent="0.2">
      <c r="C1823" t="s">
        <v>11</v>
      </c>
      <c r="D1823" t="s">
        <v>12</v>
      </c>
      <c r="E1823" t="s">
        <v>49</v>
      </c>
      <c r="F1823" s="4">
        <v>44392</v>
      </c>
      <c r="G1823" s="5">
        <v>8484</v>
      </c>
      <c r="H1823" s="6">
        <v>201</v>
      </c>
      <c r="I1823">
        <v>606</v>
      </c>
      <c r="J1823" s="23">
        <f t="shared" si="57"/>
        <v>1696.8</v>
      </c>
      <c r="K1823" s="23">
        <f t="shared" si="58"/>
        <v>6787.2</v>
      </c>
      <c r="L1823" s="23"/>
    </row>
    <row r="1824" spans="3:12" x14ac:dyDescent="0.2">
      <c r="C1824" t="s">
        <v>28</v>
      </c>
      <c r="D1824" t="s">
        <v>26</v>
      </c>
      <c r="E1824" t="s">
        <v>17</v>
      </c>
      <c r="F1824" s="4">
        <v>44392</v>
      </c>
      <c r="G1824" s="5">
        <v>2009</v>
      </c>
      <c r="H1824" s="6">
        <v>75</v>
      </c>
      <c r="I1824">
        <v>155</v>
      </c>
      <c r="J1824" s="23">
        <f t="shared" si="57"/>
        <v>942.57050000000004</v>
      </c>
      <c r="K1824" s="23">
        <f t="shared" si="58"/>
        <v>1066.4295</v>
      </c>
      <c r="L1824" s="23"/>
    </row>
    <row r="1825" spans="3:12" x14ac:dyDescent="0.2">
      <c r="C1825" t="s">
        <v>54</v>
      </c>
      <c r="D1825" t="s">
        <v>15</v>
      </c>
      <c r="E1825" t="s">
        <v>36</v>
      </c>
      <c r="F1825" s="4">
        <v>44392</v>
      </c>
      <c r="G1825" s="5">
        <v>11473</v>
      </c>
      <c r="H1825" s="6">
        <v>80</v>
      </c>
      <c r="I1825">
        <v>1913</v>
      </c>
      <c r="J1825" s="23">
        <f t="shared" si="57"/>
        <v>16809.531000000003</v>
      </c>
      <c r="K1825" s="23">
        <f t="shared" si="58"/>
        <v>-5336.5310000000027</v>
      </c>
      <c r="L1825" s="23"/>
    </row>
    <row r="1826" spans="3:12" x14ac:dyDescent="0.2">
      <c r="C1826" t="s">
        <v>53</v>
      </c>
      <c r="D1826" t="s">
        <v>21</v>
      </c>
      <c r="E1826" t="s">
        <v>43</v>
      </c>
      <c r="F1826" s="4">
        <v>44392</v>
      </c>
      <c r="G1826" s="5">
        <v>945</v>
      </c>
      <c r="H1826" s="6">
        <v>18</v>
      </c>
      <c r="I1826">
        <v>45</v>
      </c>
      <c r="J1826" s="23">
        <f t="shared" si="57"/>
        <v>211.79250000000002</v>
      </c>
      <c r="K1826" s="23">
        <f t="shared" si="58"/>
        <v>733.20749999999998</v>
      </c>
      <c r="L1826" s="23"/>
    </row>
    <row r="1827" spans="3:12" x14ac:dyDescent="0.2">
      <c r="C1827" t="s">
        <v>18</v>
      </c>
      <c r="D1827" t="s">
        <v>26</v>
      </c>
      <c r="E1827" t="s">
        <v>38</v>
      </c>
      <c r="F1827" s="4">
        <v>44392</v>
      </c>
      <c r="G1827" s="5">
        <v>973</v>
      </c>
      <c r="H1827" s="6">
        <v>97</v>
      </c>
      <c r="I1827">
        <v>41</v>
      </c>
      <c r="J1827" s="23">
        <f t="shared" si="57"/>
        <v>260.00559999999996</v>
      </c>
      <c r="K1827" s="23">
        <f t="shared" si="58"/>
        <v>712.99440000000004</v>
      </c>
      <c r="L1827" s="23"/>
    </row>
    <row r="1828" spans="3:12" x14ac:dyDescent="0.2">
      <c r="C1828" t="s">
        <v>41</v>
      </c>
      <c r="D1828" t="s">
        <v>24</v>
      </c>
      <c r="E1828" t="s">
        <v>13</v>
      </c>
      <c r="F1828" s="4">
        <v>44392</v>
      </c>
      <c r="G1828" s="5">
        <v>6517</v>
      </c>
      <c r="H1828" s="6">
        <v>36</v>
      </c>
      <c r="I1828">
        <v>593</v>
      </c>
      <c r="J1828" s="23">
        <f t="shared" si="57"/>
        <v>142.6165</v>
      </c>
      <c r="K1828" s="23">
        <f t="shared" si="58"/>
        <v>6374.3834999999999</v>
      </c>
      <c r="L1828" s="23"/>
    </row>
    <row r="1829" spans="3:12" x14ac:dyDescent="0.2">
      <c r="C1829" t="s">
        <v>47</v>
      </c>
      <c r="D1829" t="s">
        <v>9</v>
      </c>
      <c r="E1829" t="s">
        <v>42</v>
      </c>
      <c r="F1829" s="4">
        <v>44393</v>
      </c>
      <c r="G1829" s="5">
        <v>7798</v>
      </c>
      <c r="H1829" s="6">
        <v>84</v>
      </c>
      <c r="I1829">
        <v>312</v>
      </c>
      <c r="J1829" s="23">
        <f t="shared" si="57"/>
        <v>772.94879999999989</v>
      </c>
      <c r="K1829" s="23">
        <f t="shared" si="58"/>
        <v>7025.0511999999999</v>
      </c>
      <c r="L1829" s="23"/>
    </row>
    <row r="1830" spans="3:12" x14ac:dyDescent="0.2">
      <c r="C1830" t="s">
        <v>47</v>
      </c>
      <c r="D1830" t="s">
        <v>9</v>
      </c>
      <c r="E1830" t="s">
        <v>35</v>
      </c>
      <c r="F1830" s="4">
        <v>44393</v>
      </c>
      <c r="G1830" s="5">
        <v>966</v>
      </c>
      <c r="H1830" s="6">
        <v>171</v>
      </c>
      <c r="I1830">
        <v>57</v>
      </c>
      <c r="J1830" s="23">
        <f t="shared" si="57"/>
        <v>129.13920000000002</v>
      </c>
      <c r="K1830" s="23">
        <f t="shared" si="58"/>
        <v>836.86079999999993</v>
      </c>
      <c r="L1830" s="23"/>
    </row>
    <row r="1831" spans="3:12" x14ac:dyDescent="0.2">
      <c r="C1831" t="s">
        <v>33</v>
      </c>
      <c r="D1831" t="s">
        <v>9</v>
      </c>
      <c r="E1831" t="s">
        <v>49</v>
      </c>
      <c r="F1831" s="4">
        <v>44393</v>
      </c>
      <c r="G1831" s="5">
        <v>917</v>
      </c>
      <c r="H1831" s="6">
        <v>75</v>
      </c>
      <c r="I1831">
        <v>77</v>
      </c>
      <c r="J1831" s="23">
        <f t="shared" si="57"/>
        <v>215.6</v>
      </c>
      <c r="K1831" s="23">
        <f t="shared" si="58"/>
        <v>701.4</v>
      </c>
      <c r="L1831" s="23"/>
    </row>
    <row r="1832" spans="3:12" x14ac:dyDescent="0.2">
      <c r="C1832" t="s">
        <v>41</v>
      </c>
      <c r="D1832" t="s">
        <v>24</v>
      </c>
      <c r="E1832" t="s">
        <v>31</v>
      </c>
      <c r="F1832" s="4">
        <v>44393</v>
      </c>
      <c r="G1832" s="5">
        <v>434</v>
      </c>
      <c r="H1832" s="6">
        <v>211</v>
      </c>
      <c r="I1832">
        <v>17</v>
      </c>
      <c r="J1832" s="23">
        <f t="shared" si="57"/>
        <v>31.708400000000001</v>
      </c>
      <c r="K1832" s="23">
        <f t="shared" si="58"/>
        <v>402.29160000000002</v>
      </c>
      <c r="L1832" s="23"/>
    </row>
    <row r="1833" spans="3:12" x14ac:dyDescent="0.2">
      <c r="C1833" t="s">
        <v>25</v>
      </c>
      <c r="D1833" t="s">
        <v>26</v>
      </c>
      <c r="E1833" t="s">
        <v>42</v>
      </c>
      <c r="F1833" s="4">
        <v>44393</v>
      </c>
      <c r="G1833" s="5">
        <v>9037</v>
      </c>
      <c r="H1833" s="6">
        <v>509</v>
      </c>
      <c r="I1833">
        <v>323</v>
      </c>
      <c r="J1833" s="23">
        <f t="shared" si="57"/>
        <v>800.2002</v>
      </c>
      <c r="K1833" s="23">
        <f t="shared" si="58"/>
        <v>8236.7998000000007</v>
      </c>
      <c r="L1833" s="23"/>
    </row>
    <row r="1834" spans="3:12" x14ac:dyDescent="0.2">
      <c r="C1834" t="s">
        <v>54</v>
      </c>
      <c r="D1834" t="s">
        <v>26</v>
      </c>
      <c r="E1834" t="s">
        <v>55</v>
      </c>
      <c r="F1834" s="4">
        <v>44393</v>
      </c>
      <c r="G1834" s="5">
        <v>364</v>
      </c>
      <c r="H1834" s="6">
        <v>17</v>
      </c>
      <c r="I1834">
        <v>22</v>
      </c>
      <c r="J1834" s="23">
        <f t="shared" si="57"/>
        <v>110.43559999999999</v>
      </c>
      <c r="K1834" s="23">
        <f t="shared" si="58"/>
        <v>253.56440000000001</v>
      </c>
      <c r="L1834" s="23"/>
    </row>
    <row r="1835" spans="3:12" x14ac:dyDescent="0.2">
      <c r="C1835" t="s">
        <v>14</v>
      </c>
      <c r="D1835" t="s">
        <v>15</v>
      </c>
      <c r="E1835" t="s">
        <v>51</v>
      </c>
      <c r="F1835" s="4">
        <v>44393</v>
      </c>
      <c r="G1835" s="5">
        <v>7903</v>
      </c>
      <c r="H1835" s="6">
        <v>14</v>
      </c>
      <c r="I1835">
        <v>416</v>
      </c>
      <c r="J1835" s="23">
        <f t="shared" si="57"/>
        <v>5552.9759999999997</v>
      </c>
      <c r="K1835" s="23">
        <f t="shared" si="58"/>
        <v>2350.0240000000003</v>
      </c>
      <c r="L1835" s="23"/>
    </row>
    <row r="1836" spans="3:12" x14ac:dyDescent="0.2">
      <c r="C1836" t="s">
        <v>58</v>
      </c>
      <c r="D1836" t="s">
        <v>15</v>
      </c>
      <c r="E1836" t="s">
        <v>22</v>
      </c>
      <c r="F1836" s="4">
        <v>44393</v>
      </c>
      <c r="G1836" s="5">
        <v>8540</v>
      </c>
      <c r="H1836" s="6">
        <v>154</v>
      </c>
      <c r="I1836">
        <v>389</v>
      </c>
      <c r="J1836" s="23">
        <f t="shared" si="57"/>
        <v>270.6662</v>
      </c>
      <c r="K1836" s="23">
        <f t="shared" si="58"/>
        <v>8269.3338000000003</v>
      </c>
      <c r="L1836" s="23"/>
    </row>
    <row r="1837" spans="3:12" x14ac:dyDescent="0.2">
      <c r="C1837" t="s">
        <v>32</v>
      </c>
      <c r="D1837" t="s">
        <v>12</v>
      </c>
      <c r="E1837" t="s">
        <v>35</v>
      </c>
      <c r="F1837" s="4">
        <v>44393</v>
      </c>
      <c r="G1837" s="5">
        <v>4130</v>
      </c>
      <c r="H1837" s="6">
        <v>64</v>
      </c>
      <c r="I1837">
        <v>207</v>
      </c>
      <c r="J1837" s="23">
        <f t="shared" si="57"/>
        <v>468.97919999999999</v>
      </c>
      <c r="K1837" s="23">
        <f t="shared" si="58"/>
        <v>3661.0208000000002</v>
      </c>
      <c r="L1837" s="23"/>
    </row>
    <row r="1838" spans="3:12" x14ac:dyDescent="0.2">
      <c r="C1838" t="s">
        <v>11</v>
      </c>
      <c r="D1838" t="s">
        <v>15</v>
      </c>
      <c r="E1838" t="s">
        <v>37</v>
      </c>
      <c r="F1838" s="4">
        <v>44393</v>
      </c>
      <c r="G1838" s="5">
        <v>2653</v>
      </c>
      <c r="H1838" s="6">
        <v>161</v>
      </c>
      <c r="I1838">
        <v>166</v>
      </c>
      <c r="J1838" s="23">
        <f t="shared" si="57"/>
        <v>468.03700000000003</v>
      </c>
      <c r="K1838" s="23">
        <f t="shared" si="58"/>
        <v>2184.9629999999997</v>
      </c>
      <c r="L1838" s="23"/>
    </row>
    <row r="1839" spans="3:12" x14ac:dyDescent="0.2">
      <c r="C1839" t="s">
        <v>34</v>
      </c>
      <c r="D1839" t="s">
        <v>24</v>
      </c>
      <c r="E1839" t="s">
        <v>37</v>
      </c>
      <c r="F1839" s="4">
        <v>44393</v>
      </c>
      <c r="G1839" s="5">
        <v>7133</v>
      </c>
      <c r="H1839" s="6">
        <v>84</v>
      </c>
      <c r="I1839">
        <v>549</v>
      </c>
      <c r="J1839" s="23">
        <f t="shared" si="57"/>
        <v>1547.9055000000001</v>
      </c>
      <c r="K1839" s="23">
        <f t="shared" si="58"/>
        <v>5585.0945000000002</v>
      </c>
      <c r="L1839" s="23"/>
    </row>
    <row r="1840" spans="3:12" x14ac:dyDescent="0.2">
      <c r="C1840" t="s">
        <v>41</v>
      </c>
      <c r="D1840" t="s">
        <v>15</v>
      </c>
      <c r="E1840" t="s">
        <v>29</v>
      </c>
      <c r="F1840" s="4">
        <v>44393</v>
      </c>
      <c r="G1840" s="5">
        <v>6678</v>
      </c>
      <c r="H1840" s="6">
        <v>32</v>
      </c>
      <c r="I1840">
        <v>268</v>
      </c>
      <c r="J1840" s="23">
        <f t="shared" si="57"/>
        <v>240.93200000000002</v>
      </c>
      <c r="K1840" s="23">
        <f t="shared" si="58"/>
        <v>6437.0680000000002</v>
      </c>
      <c r="L1840" s="23"/>
    </row>
    <row r="1841" spans="3:12" x14ac:dyDescent="0.2">
      <c r="C1841" t="s">
        <v>47</v>
      </c>
      <c r="D1841" t="s">
        <v>21</v>
      </c>
      <c r="E1841" t="s">
        <v>19</v>
      </c>
      <c r="F1841" s="4">
        <v>44393</v>
      </c>
      <c r="G1841" s="5">
        <v>9884</v>
      </c>
      <c r="H1841" s="6">
        <v>258</v>
      </c>
      <c r="I1841">
        <v>396</v>
      </c>
      <c r="J1841" s="23">
        <f t="shared" si="57"/>
        <v>3124.8755999999998</v>
      </c>
      <c r="K1841" s="23">
        <f t="shared" si="58"/>
        <v>6759.1244000000006</v>
      </c>
      <c r="L1841" s="23"/>
    </row>
    <row r="1842" spans="3:12" x14ac:dyDescent="0.2">
      <c r="C1842" t="s">
        <v>32</v>
      </c>
      <c r="D1842" t="s">
        <v>26</v>
      </c>
      <c r="E1842" t="s">
        <v>49</v>
      </c>
      <c r="F1842" s="4">
        <v>44393</v>
      </c>
      <c r="G1842" s="5">
        <v>11417</v>
      </c>
      <c r="H1842" s="6">
        <v>45</v>
      </c>
      <c r="I1842">
        <v>1269</v>
      </c>
      <c r="J1842" s="23">
        <f t="shared" si="57"/>
        <v>3553.2</v>
      </c>
      <c r="K1842" s="23">
        <f t="shared" si="58"/>
        <v>7863.8</v>
      </c>
      <c r="L1842" s="23"/>
    </row>
    <row r="1843" spans="3:12" x14ac:dyDescent="0.2">
      <c r="C1843" t="s">
        <v>41</v>
      </c>
      <c r="D1843" t="s">
        <v>21</v>
      </c>
      <c r="E1843" t="s">
        <v>19</v>
      </c>
      <c r="F1843" s="4">
        <v>44393</v>
      </c>
      <c r="G1843" s="5">
        <v>11039</v>
      </c>
      <c r="H1843" s="6">
        <v>91</v>
      </c>
      <c r="I1843">
        <v>409</v>
      </c>
      <c r="J1843" s="23">
        <f t="shared" si="57"/>
        <v>3227.4598999999998</v>
      </c>
      <c r="K1843" s="23">
        <f t="shared" si="58"/>
        <v>7811.5401000000002</v>
      </c>
      <c r="L1843" s="23"/>
    </row>
    <row r="1844" spans="3:12" x14ac:dyDescent="0.2">
      <c r="C1844" t="s">
        <v>53</v>
      </c>
      <c r="D1844" t="s">
        <v>26</v>
      </c>
      <c r="E1844" t="s">
        <v>27</v>
      </c>
      <c r="F1844" s="4">
        <v>44393</v>
      </c>
      <c r="G1844" s="5">
        <v>189</v>
      </c>
      <c r="H1844" s="6">
        <v>229</v>
      </c>
      <c r="I1844">
        <v>7</v>
      </c>
      <c r="J1844" s="23">
        <f t="shared" si="57"/>
        <v>12.3375</v>
      </c>
      <c r="K1844" s="23">
        <f t="shared" si="58"/>
        <v>176.66249999999999</v>
      </c>
      <c r="L1844" s="23"/>
    </row>
    <row r="1845" spans="3:12" x14ac:dyDescent="0.2">
      <c r="C1845" t="s">
        <v>32</v>
      </c>
      <c r="D1845" t="s">
        <v>21</v>
      </c>
      <c r="E1845" t="s">
        <v>45</v>
      </c>
      <c r="F1845" s="4">
        <v>44393</v>
      </c>
      <c r="G1845" s="5">
        <v>2835</v>
      </c>
      <c r="H1845" s="6">
        <v>6</v>
      </c>
      <c r="I1845">
        <v>135</v>
      </c>
      <c r="J1845" s="23">
        <f t="shared" si="57"/>
        <v>1548.288</v>
      </c>
      <c r="K1845" s="23">
        <f t="shared" si="58"/>
        <v>1286.712</v>
      </c>
      <c r="L1845" s="23"/>
    </row>
    <row r="1846" spans="3:12" x14ac:dyDescent="0.2">
      <c r="C1846" t="s">
        <v>14</v>
      </c>
      <c r="D1846" t="s">
        <v>12</v>
      </c>
      <c r="E1846" t="s">
        <v>27</v>
      </c>
      <c r="F1846" s="4">
        <v>44393</v>
      </c>
      <c r="G1846" s="5">
        <v>4214</v>
      </c>
      <c r="H1846" s="6">
        <v>116</v>
      </c>
      <c r="I1846">
        <v>141</v>
      </c>
      <c r="J1846" s="23">
        <f t="shared" si="57"/>
        <v>248.51249999999999</v>
      </c>
      <c r="K1846" s="23">
        <f t="shared" si="58"/>
        <v>3965.4875000000002</v>
      </c>
      <c r="L1846" s="23"/>
    </row>
    <row r="1847" spans="3:12" x14ac:dyDescent="0.2">
      <c r="C1847" t="s">
        <v>47</v>
      </c>
      <c r="D1847" t="s">
        <v>21</v>
      </c>
      <c r="E1847" t="s">
        <v>37</v>
      </c>
      <c r="F1847" s="4">
        <v>44393</v>
      </c>
      <c r="G1847" s="5">
        <v>3031</v>
      </c>
      <c r="H1847" s="6">
        <v>505</v>
      </c>
      <c r="I1847">
        <v>145</v>
      </c>
      <c r="J1847" s="23">
        <f t="shared" si="57"/>
        <v>408.82750000000004</v>
      </c>
      <c r="K1847" s="23">
        <f t="shared" si="58"/>
        <v>2622.1725000000001</v>
      </c>
      <c r="L1847" s="23"/>
    </row>
    <row r="1848" spans="3:12" x14ac:dyDescent="0.2">
      <c r="C1848" t="s">
        <v>39</v>
      </c>
      <c r="D1848" t="s">
        <v>21</v>
      </c>
      <c r="E1848" t="s">
        <v>22</v>
      </c>
      <c r="F1848" s="4">
        <v>44393</v>
      </c>
      <c r="G1848" s="5">
        <v>4851</v>
      </c>
      <c r="H1848" s="6">
        <v>131</v>
      </c>
      <c r="I1848">
        <v>211</v>
      </c>
      <c r="J1848" s="23">
        <f t="shared" si="57"/>
        <v>146.81379999999999</v>
      </c>
      <c r="K1848" s="23">
        <f t="shared" si="58"/>
        <v>4704.1862000000001</v>
      </c>
      <c r="L1848" s="23"/>
    </row>
    <row r="1849" spans="3:12" x14ac:dyDescent="0.2">
      <c r="C1849" t="s">
        <v>54</v>
      </c>
      <c r="D1849" t="s">
        <v>24</v>
      </c>
      <c r="E1849" t="s">
        <v>37</v>
      </c>
      <c r="F1849" s="4">
        <v>44393</v>
      </c>
      <c r="G1849" s="5">
        <v>4543</v>
      </c>
      <c r="H1849" s="6">
        <v>364</v>
      </c>
      <c r="I1849">
        <v>240</v>
      </c>
      <c r="J1849" s="23">
        <f t="shared" si="57"/>
        <v>676.68000000000006</v>
      </c>
      <c r="K1849" s="23">
        <f t="shared" si="58"/>
        <v>3866.3199999999997</v>
      </c>
      <c r="L1849" s="23"/>
    </row>
    <row r="1850" spans="3:12" x14ac:dyDescent="0.2">
      <c r="C1850" t="s">
        <v>47</v>
      </c>
      <c r="D1850" t="s">
        <v>26</v>
      </c>
      <c r="E1850" t="s">
        <v>17</v>
      </c>
      <c r="F1850" s="4">
        <v>44396</v>
      </c>
      <c r="G1850" s="5">
        <v>3108</v>
      </c>
      <c r="H1850" s="6">
        <v>210</v>
      </c>
      <c r="I1850">
        <v>389</v>
      </c>
      <c r="J1850" s="23">
        <f t="shared" si="57"/>
        <v>2365.5479</v>
      </c>
      <c r="K1850" s="23">
        <f t="shared" si="58"/>
        <v>742.45209999999997</v>
      </c>
      <c r="L1850" s="23"/>
    </row>
    <row r="1851" spans="3:12" x14ac:dyDescent="0.2">
      <c r="C1851" t="s">
        <v>25</v>
      </c>
      <c r="D1851" t="s">
        <v>24</v>
      </c>
      <c r="E1851" t="s">
        <v>42</v>
      </c>
      <c r="F1851" s="4">
        <v>44396</v>
      </c>
      <c r="G1851" s="5">
        <v>3563</v>
      </c>
      <c r="H1851" s="6">
        <v>69</v>
      </c>
      <c r="I1851">
        <v>128</v>
      </c>
      <c r="J1851" s="23">
        <f t="shared" si="57"/>
        <v>317.10719999999998</v>
      </c>
      <c r="K1851" s="23">
        <f t="shared" si="58"/>
        <v>3245.8928000000001</v>
      </c>
      <c r="L1851" s="23"/>
    </row>
    <row r="1852" spans="3:12" x14ac:dyDescent="0.2">
      <c r="C1852" t="s">
        <v>59</v>
      </c>
      <c r="D1852" t="s">
        <v>21</v>
      </c>
      <c r="E1852" t="s">
        <v>10</v>
      </c>
      <c r="F1852" s="4">
        <v>44396</v>
      </c>
      <c r="G1852" s="5">
        <v>8981</v>
      </c>
      <c r="H1852" s="6">
        <v>173</v>
      </c>
      <c r="I1852">
        <v>499</v>
      </c>
      <c r="J1852" s="23">
        <f t="shared" si="57"/>
        <v>3043.0517</v>
      </c>
      <c r="K1852" s="23">
        <f t="shared" si="58"/>
        <v>5937.9483</v>
      </c>
      <c r="L1852" s="23"/>
    </row>
    <row r="1853" spans="3:12" x14ac:dyDescent="0.2">
      <c r="C1853" t="s">
        <v>30</v>
      </c>
      <c r="D1853" t="s">
        <v>12</v>
      </c>
      <c r="E1853" t="s">
        <v>42</v>
      </c>
      <c r="F1853" s="4">
        <v>44396</v>
      </c>
      <c r="G1853" s="5">
        <v>833</v>
      </c>
      <c r="H1853" s="6">
        <v>105</v>
      </c>
      <c r="I1853">
        <v>34</v>
      </c>
      <c r="J1853" s="23">
        <f t="shared" si="57"/>
        <v>84.2316</v>
      </c>
      <c r="K1853" s="23">
        <f t="shared" si="58"/>
        <v>748.76840000000004</v>
      </c>
      <c r="L1853" s="23"/>
    </row>
    <row r="1854" spans="3:12" x14ac:dyDescent="0.2">
      <c r="C1854" t="s">
        <v>60</v>
      </c>
      <c r="D1854" t="s">
        <v>12</v>
      </c>
      <c r="E1854" t="s">
        <v>19</v>
      </c>
      <c r="F1854" s="4">
        <v>44396</v>
      </c>
      <c r="G1854" s="5">
        <v>4165</v>
      </c>
      <c r="H1854" s="6">
        <v>20</v>
      </c>
      <c r="I1854">
        <v>155</v>
      </c>
      <c r="J1854" s="23">
        <f t="shared" si="57"/>
        <v>1223.1205</v>
      </c>
      <c r="K1854" s="23">
        <f t="shared" si="58"/>
        <v>2941.8795</v>
      </c>
      <c r="L1854" s="23"/>
    </row>
    <row r="1855" spans="3:12" x14ac:dyDescent="0.2">
      <c r="C1855" t="s">
        <v>30</v>
      </c>
      <c r="D1855" t="s">
        <v>9</v>
      </c>
      <c r="E1855" t="s">
        <v>42</v>
      </c>
      <c r="F1855" s="4">
        <v>44396</v>
      </c>
      <c r="G1855" s="5">
        <v>896</v>
      </c>
      <c r="H1855" s="6">
        <v>211</v>
      </c>
      <c r="I1855">
        <v>36</v>
      </c>
      <c r="J1855" s="23">
        <f t="shared" si="57"/>
        <v>89.186399999999992</v>
      </c>
      <c r="K1855" s="23">
        <f t="shared" si="58"/>
        <v>806.81359999999995</v>
      </c>
      <c r="L1855" s="23"/>
    </row>
    <row r="1856" spans="3:12" x14ac:dyDescent="0.2">
      <c r="C1856" t="s">
        <v>30</v>
      </c>
      <c r="D1856" t="s">
        <v>12</v>
      </c>
      <c r="E1856" t="s">
        <v>17</v>
      </c>
      <c r="F1856" s="4">
        <v>44396</v>
      </c>
      <c r="G1856" s="5">
        <v>12943</v>
      </c>
      <c r="H1856" s="6">
        <v>9</v>
      </c>
      <c r="I1856">
        <v>925</v>
      </c>
      <c r="J1856" s="23">
        <f t="shared" si="57"/>
        <v>5625.0174999999999</v>
      </c>
      <c r="K1856" s="23">
        <f t="shared" si="58"/>
        <v>7317.9825000000001</v>
      </c>
      <c r="L1856" s="23"/>
    </row>
    <row r="1857" spans="3:12" x14ac:dyDescent="0.2">
      <c r="C1857" t="s">
        <v>41</v>
      </c>
      <c r="D1857" t="s">
        <v>21</v>
      </c>
      <c r="E1857" t="s">
        <v>16</v>
      </c>
      <c r="F1857" s="4">
        <v>44396</v>
      </c>
      <c r="G1857" s="5">
        <v>3983</v>
      </c>
      <c r="H1857" s="6">
        <v>327</v>
      </c>
      <c r="I1857">
        <v>182</v>
      </c>
      <c r="J1857" s="23">
        <f t="shared" si="57"/>
        <v>847.97440000000006</v>
      </c>
      <c r="K1857" s="23">
        <f t="shared" si="58"/>
        <v>3135.0255999999999</v>
      </c>
      <c r="L1857" s="23"/>
    </row>
    <row r="1858" spans="3:12" x14ac:dyDescent="0.2">
      <c r="C1858" t="s">
        <v>54</v>
      </c>
      <c r="D1858" t="s">
        <v>26</v>
      </c>
      <c r="E1858" t="s">
        <v>40</v>
      </c>
      <c r="F1858" s="4">
        <v>44397</v>
      </c>
      <c r="G1858" s="5">
        <v>4025</v>
      </c>
      <c r="H1858" s="6">
        <v>73</v>
      </c>
      <c r="I1858">
        <v>161</v>
      </c>
      <c r="J1858" s="23">
        <f t="shared" si="57"/>
        <v>1482.5846000000001</v>
      </c>
      <c r="K1858" s="23">
        <f t="shared" si="58"/>
        <v>2542.4153999999999</v>
      </c>
      <c r="L1858" s="23"/>
    </row>
    <row r="1859" spans="3:12" x14ac:dyDescent="0.2">
      <c r="C1859" t="s">
        <v>11</v>
      </c>
      <c r="D1859" t="s">
        <v>9</v>
      </c>
      <c r="E1859" t="s">
        <v>16</v>
      </c>
      <c r="F1859" s="4">
        <v>44397</v>
      </c>
      <c r="G1859" s="5">
        <v>4809</v>
      </c>
      <c r="H1859" s="6">
        <v>169</v>
      </c>
      <c r="I1859">
        <v>241</v>
      </c>
      <c r="J1859" s="23">
        <f t="shared" si="57"/>
        <v>1122.8672000000001</v>
      </c>
      <c r="K1859" s="23">
        <f t="shared" si="58"/>
        <v>3686.1327999999999</v>
      </c>
      <c r="L1859" s="23"/>
    </row>
    <row r="1860" spans="3:12" x14ac:dyDescent="0.2">
      <c r="C1860" t="s">
        <v>47</v>
      </c>
      <c r="D1860" t="s">
        <v>26</v>
      </c>
      <c r="E1860" t="s">
        <v>37</v>
      </c>
      <c r="F1860" s="4">
        <v>44397</v>
      </c>
      <c r="G1860" s="5">
        <v>6398</v>
      </c>
      <c r="H1860" s="6">
        <v>106</v>
      </c>
      <c r="I1860">
        <v>400</v>
      </c>
      <c r="J1860" s="23">
        <f t="shared" si="57"/>
        <v>1127.8</v>
      </c>
      <c r="K1860" s="23">
        <f t="shared" si="58"/>
        <v>5270.2</v>
      </c>
      <c r="L1860" s="23"/>
    </row>
    <row r="1861" spans="3:12" x14ac:dyDescent="0.2">
      <c r="C1861" t="s">
        <v>25</v>
      </c>
      <c r="D1861" t="s">
        <v>15</v>
      </c>
      <c r="E1861" t="s">
        <v>55</v>
      </c>
      <c r="F1861" s="4">
        <v>44397</v>
      </c>
      <c r="G1861" s="5">
        <v>2387</v>
      </c>
      <c r="H1861" s="6">
        <v>160</v>
      </c>
      <c r="I1861">
        <v>171</v>
      </c>
      <c r="J1861" s="23">
        <f t="shared" si="57"/>
        <v>858.38580000000002</v>
      </c>
      <c r="K1861" s="23">
        <f t="shared" si="58"/>
        <v>1528.6142</v>
      </c>
      <c r="L1861" s="23"/>
    </row>
    <row r="1862" spans="3:12" x14ac:dyDescent="0.2">
      <c r="C1862" t="s">
        <v>23</v>
      </c>
      <c r="D1862" t="s">
        <v>21</v>
      </c>
      <c r="E1862" t="s">
        <v>17</v>
      </c>
      <c r="F1862" s="4">
        <v>44397</v>
      </c>
      <c r="G1862" s="5">
        <v>5789</v>
      </c>
      <c r="H1862" s="6">
        <v>245</v>
      </c>
      <c r="I1862">
        <v>446</v>
      </c>
      <c r="J1862" s="23">
        <f t="shared" si="57"/>
        <v>2712.1705999999999</v>
      </c>
      <c r="K1862" s="23">
        <f t="shared" si="58"/>
        <v>3076.8294000000001</v>
      </c>
      <c r="L1862" s="23"/>
    </row>
    <row r="1863" spans="3:12" x14ac:dyDescent="0.2">
      <c r="C1863" t="s">
        <v>34</v>
      </c>
      <c r="D1863" t="s">
        <v>15</v>
      </c>
      <c r="E1863" t="s">
        <v>19</v>
      </c>
      <c r="F1863" s="4">
        <v>44397</v>
      </c>
      <c r="G1863" s="5">
        <v>6769</v>
      </c>
      <c r="H1863" s="6">
        <v>60</v>
      </c>
      <c r="I1863">
        <v>219</v>
      </c>
      <c r="J1863" s="23">
        <f t="shared" ref="J1863:J1926" si="59">_xlfn.XLOOKUP(E1863,$N$7:$N$28,$Q$7:$Q$28)*I1863</f>
        <v>1728.1508999999999</v>
      </c>
      <c r="K1863" s="23">
        <f t="shared" ref="K1863:K1926" si="60">G1863-J1863</f>
        <v>5040.8491000000004</v>
      </c>
      <c r="L1863" s="23"/>
    </row>
    <row r="1864" spans="3:12" x14ac:dyDescent="0.2">
      <c r="C1864" t="s">
        <v>39</v>
      </c>
      <c r="D1864" t="s">
        <v>24</v>
      </c>
      <c r="E1864" t="s">
        <v>13</v>
      </c>
      <c r="F1864" s="4">
        <v>44397</v>
      </c>
      <c r="G1864" s="5">
        <v>3248</v>
      </c>
      <c r="H1864" s="6">
        <v>113</v>
      </c>
      <c r="I1864">
        <v>271</v>
      </c>
      <c r="J1864" s="23">
        <f t="shared" si="59"/>
        <v>65.1755</v>
      </c>
      <c r="K1864" s="23">
        <f t="shared" si="60"/>
        <v>3182.8245000000002</v>
      </c>
      <c r="L1864" s="23"/>
    </row>
    <row r="1865" spans="3:12" x14ac:dyDescent="0.2">
      <c r="C1865" t="s">
        <v>53</v>
      </c>
      <c r="D1865" t="s">
        <v>12</v>
      </c>
      <c r="E1865" t="s">
        <v>27</v>
      </c>
      <c r="F1865" s="4">
        <v>44397</v>
      </c>
      <c r="G1865" s="5">
        <v>11473</v>
      </c>
      <c r="H1865" s="6">
        <v>290</v>
      </c>
      <c r="I1865">
        <v>499</v>
      </c>
      <c r="J1865" s="23">
        <f t="shared" si="59"/>
        <v>879.48749999999995</v>
      </c>
      <c r="K1865" s="23">
        <f t="shared" si="60"/>
        <v>10593.512500000001</v>
      </c>
      <c r="L1865" s="23"/>
    </row>
    <row r="1866" spans="3:12" x14ac:dyDescent="0.2">
      <c r="C1866" t="s">
        <v>11</v>
      </c>
      <c r="D1866" t="s">
        <v>21</v>
      </c>
      <c r="E1866" t="s">
        <v>10</v>
      </c>
      <c r="F1866" s="4">
        <v>44397</v>
      </c>
      <c r="G1866" s="5">
        <v>819</v>
      </c>
      <c r="H1866" s="6">
        <v>135</v>
      </c>
      <c r="I1866">
        <v>49</v>
      </c>
      <c r="J1866" s="23">
        <f t="shared" si="59"/>
        <v>298.81670000000003</v>
      </c>
      <c r="K1866" s="23">
        <f t="shared" si="60"/>
        <v>520.18329999999992</v>
      </c>
      <c r="L1866" s="23"/>
    </row>
    <row r="1867" spans="3:12" x14ac:dyDescent="0.2">
      <c r="C1867" t="s">
        <v>23</v>
      </c>
      <c r="D1867" t="s">
        <v>15</v>
      </c>
      <c r="E1867" t="s">
        <v>43</v>
      </c>
      <c r="F1867" s="4">
        <v>44397</v>
      </c>
      <c r="G1867" s="5">
        <v>6195</v>
      </c>
      <c r="H1867" s="6">
        <v>66</v>
      </c>
      <c r="I1867">
        <v>239</v>
      </c>
      <c r="J1867" s="23">
        <f t="shared" si="59"/>
        <v>1124.8534999999999</v>
      </c>
      <c r="K1867" s="23">
        <f t="shared" si="60"/>
        <v>5070.1464999999998</v>
      </c>
      <c r="L1867" s="23"/>
    </row>
    <row r="1868" spans="3:12" x14ac:dyDescent="0.2">
      <c r="C1868" t="s">
        <v>30</v>
      </c>
      <c r="D1868" t="s">
        <v>15</v>
      </c>
      <c r="E1868" t="s">
        <v>43</v>
      </c>
      <c r="F1868" s="4">
        <v>44397</v>
      </c>
      <c r="G1868" s="5">
        <v>2961</v>
      </c>
      <c r="H1868" s="6">
        <v>24</v>
      </c>
      <c r="I1868">
        <v>119</v>
      </c>
      <c r="J1868" s="23">
        <f t="shared" si="59"/>
        <v>560.07349999999997</v>
      </c>
      <c r="K1868" s="23">
        <f t="shared" si="60"/>
        <v>2400.9265</v>
      </c>
      <c r="L1868" s="23"/>
    </row>
    <row r="1869" spans="3:12" x14ac:dyDescent="0.2">
      <c r="C1869" t="s">
        <v>14</v>
      </c>
      <c r="D1869" t="s">
        <v>26</v>
      </c>
      <c r="E1869" t="s">
        <v>40</v>
      </c>
      <c r="F1869" s="4">
        <v>44397</v>
      </c>
      <c r="G1869" s="5">
        <v>3360</v>
      </c>
      <c r="H1869" s="6">
        <v>247</v>
      </c>
      <c r="I1869">
        <v>147</v>
      </c>
      <c r="J1869" s="23">
        <f t="shared" si="59"/>
        <v>1353.6642000000002</v>
      </c>
      <c r="K1869" s="23">
        <f t="shared" si="60"/>
        <v>2006.3357999999998</v>
      </c>
      <c r="L1869" s="23"/>
    </row>
    <row r="1870" spans="3:12" x14ac:dyDescent="0.2">
      <c r="C1870" t="s">
        <v>47</v>
      </c>
      <c r="D1870" t="s">
        <v>15</v>
      </c>
      <c r="E1870" t="s">
        <v>51</v>
      </c>
      <c r="F1870" s="4">
        <v>44397</v>
      </c>
      <c r="G1870" s="5">
        <v>10059</v>
      </c>
      <c r="H1870" s="6">
        <v>284</v>
      </c>
      <c r="I1870">
        <v>592</v>
      </c>
      <c r="J1870" s="23">
        <f t="shared" si="59"/>
        <v>7902.3119999999999</v>
      </c>
      <c r="K1870" s="23">
        <f t="shared" si="60"/>
        <v>2156.6880000000001</v>
      </c>
      <c r="L1870" s="23"/>
    </row>
    <row r="1871" spans="3:12" x14ac:dyDescent="0.2">
      <c r="C1871" t="s">
        <v>41</v>
      </c>
      <c r="D1871" t="s">
        <v>24</v>
      </c>
      <c r="E1871" t="s">
        <v>40</v>
      </c>
      <c r="F1871" s="4">
        <v>44397</v>
      </c>
      <c r="G1871" s="5">
        <v>5257</v>
      </c>
      <c r="H1871" s="6">
        <v>278</v>
      </c>
      <c r="I1871">
        <v>229</v>
      </c>
      <c r="J1871" s="23">
        <f t="shared" si="59"/>
        <v>2108.7694000000001</v>
      </c>
      <c r="K1871" s="23">
        <f t="shared" si="60"/>
        <v>3148.2305999999999</v>
      </c>
      <c r="L1871" s="23"/>
    </row>
    <row r="1872" spans="3:12" x14ac:dyDescent="0.2">
      <c r="C1872" t="s">
        <v>48</v>
      </c>
      <c r="D1872" t="s">
        <v>15</v>
      </c>
      <c r="E1872" t="s">
        <v>55</v>
      </c>
      <c r="F1872" s="4">
        <v>44398</v>
      </c>
      <c r="G1872" s="5">
        <v>1596</v>
      </c>
      <c r="H1872" s="6">
        <v>244</v>
      </c>
      <c r="I1872">
        <v>84</v>
      </c>
      <c r="J1872" s="23">
        <f t="shared" si="59"/>
        <v>421.66320000000002</v>
      </c>
      <c r="K1872" s="23">
        <f t="shared" si="60"/>
        <v>1174.3368</v>
      </c>
      <c r="L1872" s="23"/>
    </row>
    <row r="1873" spans="3:12" x14ac:dyDescent="0.2">
      <c r="C1873" t="s">
        <v>14</v>
      </c>
      <c r="D1873" t="s">
        <v>21</v>
      </c>
      <c r="E1873" t="s">
        <v>29</v>
      </c>
      <c r="F1873" s="4">
        <v>44398</v>
      </c>
      <c r="G1873" s="5">
        <v>8316</v>
      </c>
      <c r="H1873" s="6">
        <v>85</v>
      </c>
      <c r="I1873">
        <v>320</v>
      </c>
      <c r="J1873" s="23">
        <f t="shared" si="59"/>
        <v>287.68</v>
      </c>
      <c r="K1873" s="23">
        <f t="shared" si="60"/>
        <v>8028.32</v>
      </c>
      <c r="L1873" s="23"/>
    </row>
    <row r="1874" spans="3:12" x14ac:dyDescent="0.2">
      <c r="C1874" t="s">
        <v>11</v>
      </c>
      <c r="D1874" t="s">
        <v>24</v>
      </c>
      <c r="E1874" t="s">
        <v>49</v>
      </c>
      <c r="F1874" s="4">
        <v>44398</v>
      </c>
      <c r="G1874" s="5">
        <v>3283</v>
      </c>
      <c r="H1874" s="6">
        <v>356</v>
      </c>
      <c r="I1874">
        <v>235</v>
      </c>
      <c r="J1874" s="23">
        <f t="shared" si="59"/>
        <v>658</v>
      </c>
      <c r="K1874" s="23">
        <f t="shared" si="60"/>
        <v>2625</v>
      </c>
      <c r="L1874" s="23"/>
    </row>
    <row r="1875" spans="3:12" x14ac:dyDescent="0.2">
      <c r="C1875" t="s">
        <v>14</v>
      </c>
      <c r="D1875" t="s">
        <v>21</v>
      </c>
      <c r="E1875" t="s">
        <v>38</v>
      </c>
      <c r="F1875" s="4">
        <v>44398</v>
      </c>
      <c r="G1875" s="5">
        <v>6727</v>
      </c>
      <c r="H1875" s="6">
        <v>113</v>
      </c>
      <c r="I1875">
        <v>217</v>
      </c>
      <c r="J1875" s="23">
        <f t="shared" si="59"/>
        <v>1376.1271999999999</v>
      </c>
      <c r="K1875" s="23">
        <f t="shared" si="60"/>
        <v>5350.8728000000001</v>
      </c>
      <c r="L1875" s="23"/>
    </row>
    <row r="1876" spans="3:12" x14ac:dyDescent="0.2">
      <c r="C1876" t="s">
        <v>28</v>
      </c>
      <c r="D1876" t="s">
        <v>26</v>
      </c>
      <c r="E1876" t="s">
        <v>22</v>
      </c>
      <c r="F1876" s="4">
        <v>44398</v>
      </c>
      <c r="G1876" s="5">
        <v>1344</v>
      </c>
      <c r="H1876" s="6">
        <v>252</v>
      </c>
      <c r="I1876">
        <v>68</v>
      </c>
      <c r="J1876" s="23">
        <f t="shared" si="59"/>
        <v>47.314399999999999</v>
      </c>
      <c r="K1876" s="23">
        <f t="shared" si="60"/>
        <v>1296.6856</v>
      </c>
      <c r="L1876" s="23"/>
    </row>
    <row r="1877" spans="3:12" x14ac:dyDescent="0.2">
      <c r="C1877" t="s">
        <v>33</v>
      </c>
      <c r="D1877" t="s">
        <v>26</v>
      </c>
      <c r="E1877" t="s">
        <v>35</v>
      </c>
      <c r="F1877" s="4">
        <v>44398</v>
      </c>
      <c r="G1877" s="5">
        <v>4774</v>
      </c>
      <c r="H1877" s="6">
        <v>72</v>
      </c>
      <c r="I1877">
        <v>319</v>
      </c>
      <c r="J1877" s="23">
        <f t="shared" si="59"/>
        <v>722.72640000000001</v>
      </c>
      <c r="K1877" s="23">
        <f t="shared" si="60"/>
        <v>4051.2736</v>
      </c>
      <c r="L1877" s="23"/>
    </row>
    <row r="1878" spans="3:12" x14ac:dyDescent="0.2">
      <c r="C1878" t="s">
        <v>14</v>
      </c>
      <c r="D1878" t="s">
        <v>15</v>
      </c>
      <c r="E1878" t="s">
        <v>31</v>
      </c>
      <c r="F1878" s="4">
        <v>44398</v>
      </c>
      <c r="G1878" s="5">
        <v>399</v>
      </c>
      <c r="H1878" s="6">
        <v>243</v>
      </c>
      <c r="I1878">
        <v>14</v>
      </c>
      <c r="J1878" s="23">
        <f t="shared" si="59"/>
        <v>26.1128</v>
      </c>
      <c r="K1878" s="23">
        <f t="shared" si="60"/>
        <v>372.88720000000001</v>
      </c>
      <c r="L1878" s="23"/>
    </row>
    <row r="1879" spans="3:12" x14ac:dyDescent="0.2">
      <c r="C1879" t="s">
        <v>34</v>
      </c>
      <c r="D1879" t="s">
        <v>26</v>
      </c>
      <c r="E1879" t="s">
        <v>31</v>
      </c>
      <c r="F1879" s="4">
        <v>44398</v>
      </c>
      <c r="G1879" s="5">
        <v>3024</v>
      </c>
      <c r="H1879" s="6">
        <v>301</v>
      </c>
      <c r="I1879">
        <v>121</v>
      </c>
      <c r="J1879" s="23">
        <f t="shared" si="59"/>
        <v>225.6892</v>
      </c>
      <c r="K1879" s="23">
        <f t="shared" si="60"/>
        <v>2798.3108000000002</v>
      </c>
      <c r="L1879" s="23"/>
    </row>
    <row r="1880" spans="3:12" x14ac:dyDescent="0.2">
      <c r="C1880" t="s">
        <v>54</v>
      </c>
      <c r="D1880" t="s">
        <v>26</v>
      </c>
      <c r="E1880" t="s">
        <v>51</v>
      </c>
      <c r="F1880" s="4">
        <v>44398</v>
      </c>
      <c r="G1880" s="5">
        <v>602</v>
      </c>
      <c r="H1880" s="6">
        <v>126</v>
      </c>
      <c r="I1880">
        <v>41</v>
      </c>
      <c r="J1880" s="23">
        <f t="shared" si="59"/>
        <v>547.2885</v>
      </c>
      <c r="K1880" s="23">
        <f t="shared" si="60"/>
        <v>54.711500000000001</v>
      </c>
      <c r="L1880" s="23"/>
    </row>
    <row r="1881" spans="3:12" x14ac:dyDescent="0.2">
      <c r="C1881" t="s">
        <v>44</v>
      </c>
      <c r="D1881" t="s">
        <v>21</v>
      </c>
      <c r="E1881" t="s">
        <v>45</v>
      </c>
      <c r="F1881" s="4">
        <v>44398</v>
      </c>
      <c r="G1881" s="5">
        <v>8673</v>
      </c>
      <c r="H1881" s="6">
        <v>94</v>
      </c>
      <c r="I1881">
        <v>434</v>
      </c>
      <c r="J1881" s="23">
        <f t="shared" si="59"/>
        <v>4977.4592000000002</v>
      </c>
      <c r="K1881" s="23">
        <f t="shared" si="60"/>
        <v>3695.5407999999998</v>
      </c>
      <c r="L1881" s="23"/>
    </row>
    <row r="1882" spans="3:12" x14ac:dyDescent="0.2">
      <c r="C1882" t="s">
        <v>52</v>
      </c>
      <c r="D1882" t="s">
        <v>26</v>
      </c>
      <c r="E1882" t="s">
        <v>55</v>
      </c>
      <c r="F1882" s="4">
        <v>44398</v>
      </c>
      <c r="G1882" s="5">
        <v>12404</v>
      </c>
      <c r="H1882" s="6">
        <v>192</v>
      </c>
      <c r="I1882">
        <v>591</v>
      </c>
      <c r="J1882" s="23">
        <f t="shared" si="59"/>
        <v>2966.7017999999998</v>
      </c>
      <c r="K1882" s="23">
        <f t="shared" si="60"/>
        <v>9437.2982000000011</v>
      </c>
      <c r="L1882" s="23"/>
    </row>
    <row r="1883" spans="3:12" x14ac:dyDescent="0.2">
      <c r="C1883" t="s">
        <v>58</v>
      </c>
      <c r="D1883" t="s">
        <v>12</v>
      </c>
      <c r="E1883" t="s">
        <v>37</v>
      </c>
      <c r="F1883" s="4">
        <v>44398</v>
      </c>
      <c r="G1883" s="5">
        <v>9541</v>
      </c>
      <c r="H1883" s="6">
        <v>54</v>
      </c>
      <c r="I1883">
        <v>637</v>
      </c>
      <c r="J1883" s="23">
        <f t="shared" si="59"/>
        <v>1796.0215000000001</v>
      </c>
      <c r="K1883" s="23">
        <f t="shared" si="60"/>
        <v>7744.9785000000002</v>
      </c>
      <c r="L1883" s="23"/>
    </row>
    <row r="1884" spans="3:12" x14ac:dyDescent="0.2">
      <c r="C1884" t="s">
        <v>52</v>
      </c>
      <c r="D1884" t="s">
        <v>15</v>
      </c>
      <c r="E1884" t="s">
        <v>51</v>
      </c>
      <c r="F1884" s="4">
        <v>44398</v>
      </c>
      <c r="G1884" s="5">
        <v>483</v>
      </c>
      <c r="H1884" s="6">
        <v>180</v>
      </c>
      <c r="I1884">
        <v>25</v>
      </c>
      <c r="J1884" s="23">
        <f t="shared" si="59"/>
        <v>333.71249999999998</v>
      </c>
      <c r="K1884" s="23">
        <f t="shared" si="60"/>
        <v>149.28750000000002</v>
      </c>
      <c r="L1884" s="23"/>
    </row>
    <row r="1885" spans="3:12" x14ac:dyDescent="0.2">
      <c r="C1885" t="s">
        <v>58</v>
      </c>
      <c r="D1885" t="s">
        <v>9</v>
      </c>
      <c r="E1885" t="s">
        <v>42</v>
      </c>
      <c r="F1885" s="4">
        <v>44398</v>
      </c>
      <c r="G1885" s="5">
        <v>2709</v>
      </c>
      <c r="H1885" s="6">
        <v>173</v>
      </c>
      <c r="I1885">
        <v>97</v>
      </c>
      <c r="J1885" s="23">
        <f t="shared" si="59"/>
        <v>240.30779999999999</v>
      </c>
      <c r="K1885" s="23">
        <f t="shared" si="60"/>
        <v>2468.6922</v>
      </c>
      <c r="L1885" s="23"/>
    </row>
    <row r="1886" spans="3:12" x14ac:dyDescent="0.2">
      <c r="C1886" t="s">
        <v>53</v>
      </c>
      <c r="D1886" t="s">
        <v>24</v>
      </c>
      <c r="E1886" t="s">
        <v>10</v>
      </c>
      <c r="F1886" s="4">
        <v>44398</v>
      </c>
      <c r="G1886" s="5">
        <v>10983</v>
      </c>
      <c r="H1886" s="6">
        <v>68</v>
      </c>
      <c r="I1886">
        <v>687</v>
      </c>
      <c r="J1886" s="23">
        <f t="shared" si="59"/>
        <v>4189.5321000000004</v>
      </c>
      <c r="K1886" s="23">
        <f t="shared" si="60"/>
        <v>6793.4678999999996</v>
      </c>
      <c r="L1886" s="23"/>
    </row>
    <row r="1887" spans="3:12" x14ac:dyDescent="0.2">
      <c r="C1887" t="s">
        <v>60</v>
      </c>
      <c r="D1887" t="s">
        <v>9</v>
      </c>
      <c r="E1887" t="s">
        <v>19</v>
      </c>
      <c r="F1887" s="4">
        <v>44399</v>
      </c>
      <c r="G1887" s="5">
        <v>4326</v>
      </c>
      <c r="H1887" s="6">
        <v>183</v>
      </c>
      <c r="I1887">
        <v>140</v>
      </c>
      <c r="J1887" s="23">
        <f t="shared" si="59"/>
        <v>1104.7539999999999</v>
      </c>
      <c r="K1887" s="23">
        <f t="shared" si="60"/>
        <v>3221.2460000000001</v>
      </c>
      <c r="L1887" s="23"/>
    </row>
    <row r="1888" spans="3:12" x14ac:dyDescent="0.2">
      <c r="C1888" t="s">
        <v>14</v>
      </c>
      <c r="D1888" t="s">
        <v>9</v>
      </c>
      <c r="E1888" t="s">
        <v>35</v>
      </c>
      <c r="F1888" s="4">
        <v>44399</v>
      </c>
      <c r="G1888" s="5">
        <v>112</v>
      </c>
      <c r="H1888" s="6">
        <v>89</v>
      </c>
      <c r="I1888">
        <v>7</v>
      </c>
      <c r="J1888" s="23">
        <f t="shared" si="59"/>
        <v>15.859200000000001</v>
      </c>
      <c r="K1888" s="23">
        <f t="shared" si="60"/>
        <v>96.140799999999999</v>
      </c>
      <c r="L1888" s="23"/>
    </row>
    <row r="1889" spans="3:12" x14ac:dyDescent="0.2">
      <c r="C1889" t="s">
        <v>23</v>
      </c>
      <c r="D1889" t="s">
        <v>15</v>
      </c>
      <c r="E1889" t="s">
        <v>17</v>
      </c>
      <c r="F1889" s="4">
        <v>44399</v>
      </c>
      <c r="G1889" s="5">
        <v>5565</v>
      </c>
      <c r="H1889" s="6">
        <v>39</v>
      </c>
      <c r="I1889">
        <v>619</v>
      </c>
      <c r="J1889" s="23">
        <f t="shared" si="59"/>
        <v>3764.2009000000003</v>
      </c>
      <c r="K1889" s="23">
        <f t="shared" si="60"/>
        <v>1800.7990999999997</v>
      </c>
      <c r="L1889" s="23"/>
    </row>
    <row r="1890" spans="3:12" x14ac:dyDescent="0.2">
      <c r="C1890" t="s">
        <v>23</v>
      </c>
      <c r="D1890" t="s">
        <v>26</v>
      </c>
      <c r="E1890" t="s">
        <v>49</v>
      </c>
      <c r="F1890" s="4">
        <v>44399</v>
      </c>
      <c r="G1890" s="5">
        <v>9898</v>
      </c>
      <c r="H1890" s="6">
        <v>110</v>
      </c>
      <c r="I1890">
        <v>1100</v>
      </c>
      <c r="J1890" s="23">
        <f t="shared" si="59"/>
        <v>3080</v>
      </c>
      <c r="K1890" s="23">
        <f t="shared" si="60"/>
        <v>6818</v>
      </c>
      <c r="L1890" s="23"/>
    </row>
    <row r="1891" spans="3:12" x14ac:dyDescent="0.2">
      <c r="C1891" t="s">
        <v>18</v>
      </c>
      <c r="D1891" t="s">
        <v>15</v>
      </c>
      <c r="E1891" t="s">
        <v>38</v>
      </c>
      <c r="F1891" s="4">
        <v>44399</v>
      </c>
      <c r="G1891" s="5">
        <v>476</v>
      </c>
      <c r="H1891" s="6">
        <v>176</v>
      </c>
      <c r="I1891">
        <v>20</v>
      </c>
      <c r="J1891" s="23">
        <f t="shared" si="59"/>
        <v>126.83199999999999</v>
      </c>
      <c r="K1891" s="23">
        <f t="shared" si="60"/>
        <v>349.16800000000001</v>
      </c>
      <c r="L1891" s="23"/>
    </row>
    <row r="1892" spans="3:12" x14ac:dyDescent="0.2">
      <c r="C1892" t="s">
        <v>59</v>
      </c>
      <c r="D1892" t="s">
        <v>15</v>
      </c>
      <c r="E1892" t="s">
        <v>37</v>
      </c>
      <c r="F1892" s="4">
        <v>44399</v>
      </c>
      <c r="G1892" s="5">
        <v>4599</v>
      </c>
      <c r="H1892" s="6">
        <v>197</v>
      </c>
      <c r="I1892">
        <v>329</v>
      </c>
      <c r="J1892" s="23">
        <f t="shared" si="59"/>
        <v>927.6155</v>
      </c>
      <c r="K1892" s="23">
        <f t="shared" si="60"/>
        <v>3671.3845000000001</v>
      </c>
      <c r="L1892" s="23"/>
    </row>
    <row r="1893" spans="3:12" x14ac:dyDescent="0.2">
      <c r="C1893" t="s">
        <v>33</v>
      </c>
      <c r="D1893" t="s">
        <v>15</v>
      </c>
      <c r="E1893" t="s">
        <v>13</v>
      </c>
      <c r="F1893" s="4">
        <v>44399</v>
      </c>
      <c r="G1893" s="5">
        <v>3031</v>
      </c>
      <c r="H1893" s="6">
        <v>113</v>
      </c>
      <c r="I1893">
        <v>190</v>
      </c>
      <c r="J1893" s="23">
        <f t="shared" si="59"/>
        <v>45.695</v>
      </c>
      <c r="K1893" s="23">
        <f t="shared" si="60"/>
        <v>2985.3049999999998</v>
      </c>
      <c r="L1893" s="23"/>
    </row>
    <row r="1894" spans="3:12" x14ac:dyDescent="0.2">
      <c r="C1894" t="s">
        <v>11</v>
      </c>
      <c r="D1894" t="s">
        <v>24</v>
      </c>
      <c r="E1894" t="s">
        <v>38</v>
      </c>
      <c r="F1894" s="4">
        <v>44399</v>
      </c>
      <c r="G1894" s="5">
        <v>5208</v>
      </c>
      <c r="H1894" s="6">
        <v>124</v>
      </c>
      <c r="I1894">
        <v>186</v>
      </c>
      <c r="J1894" s="23">
        <f t="shared" si="59"/>
        <v>1179.5375999999999</v>
      </c>
      <c r="K1894" s="23">
        <f t="shared" si="60"/>
        <v>4028.4624000000003</v>
      </c>
      <c r="L1894" s="23"/>
    </row>
    <row r="1895" spans="3:12" x14ac:dyDescent="0.2">
      <c r="C1895" t="s">
        <v>58</v>
      </c>
      <c r="D1895" t="s">
        <v>15</v>
      </c>
      <c r="E1895" t="s">
        <v>45</v>
      </c>
      <c r="F1895" s="4">
        <v>44399</v>
      </c>
      <c r="G1895" s="5">
        <v>5873</v>
      </c>
      <c r="H1895" s="6">
        <v>185</v>
      </c>
      <c r="I1895">
        <v>267</v>
      </c>
      <c r="J1895" s="23">
        <f t="shared" si="59"/>
        <v>3062.1696000000002</v>
      </c>
      <c r="K1895" s="23">
        <f t="shared" si="60"/>
        <v>2810.8303999999998</v>
      </c>
      <c r="L1895" s="23"/>
    </row>
    <row r="1896" spans="3:12" x14ac:dyDescent="0.2">
      <c r="C1896" t="s">
        <v>14</v>
      </c>
      <c r="D1896" t="s">
        <v>21</v>
      </c>
      <c r="E1896" t="s">
        <v>40</v>
      </c>
      <c r="F1896" s="4">
        <v>44399</v>
      </c>
      <c r="G1896" s="5">
        <v>16968</v>
      </c>
      <c r="H1896" s="6">
        <v>139</v>
      </c>
      <c r="I1896">
        <v>653</v>
      </c>
      <c r="J1896" s="23">
        <f t="shared" si="59"/>
        <v>6013.2157999999999</v>
      </c>
      <c r="K1896" s="23">
        <f t="shared" si="60"/>
        <v>10954.7842</v>
      </c>
      <c r="L1896" s="23"/>
    </row>
    <row r="1897" spans="3:12" x14ac:dyDescent="0.2">
      <c r="C1897" t="s">
        <v>20</v>
      </c>
      <c r="D1897" t="s">
        <v>15</v>
      </c>
      <c r="E1897" t="s">
        <v>45</v>
      </c>
      <c r="F1897" s="4">
        <v>44399</v>
      </c>
      <c r="G1897" s="5">
        <v>12635</v>
      </c>
      <c r="H1897" s="6">
        <v>78</v>
      </c>
      <c r="I1897">
        <v>903</v>
      </c>
      <c r="J1897" s="23">
        <f t="shared" si="59"/>
        <v>10356.3264</v>
      </c>
      <c r="K1897" s="23">
        <f t="shared" si="60"/>
        <v>2278.6736000000001</v>
      </c>
      <c r="L1897" s="23"/>
    </row>
    <row r="1898" spans="3:12" x14ac:dyDescent="0.2">
      <c r="C1898" t="s">
        <v>54</v>
      </c>
      <c r="D1898" t="s">
        <v>9</v>
      </c>
      <c r="E1898" t="s">
        <v>16</v>
      </c>
      <c r="F1898" s="4">
        <v>44399</v>
      </c>
      <c r="G1898" s="5">
        <v>567</v>
      </c>
      <c r="H1898" s="6">
        <v>120</v>
      </c>
      <c r="I1898">
        <v>34</v>
      </c>
      <c r="J1898" s="23">
        <f t="shared" si="59"/>
        <v>158.4128</v>
      </c>
      <c r="K1898" s="23">
        <f t="shared" si="60"/>
        <v>408.5872</v>
      </c>
      <c r="L1898" s="23"/>
    </row>
    <row r="1899" spans="3:12" x14ac:dyDescent="0.2">
      <c r="C1899" t="s">
        <v>30</v>
      </c>
      <c r="D1899" t="s">
        <v>24</v>
      </c>
      <c r="E1899" t="s">
        <v>27</v>
      </c>
      <c r="F1899" s="4">
        <v>44399</v>
      </c>
      <c r="G1899" s="5">
        <v>8246</v>
      </c>
      <c r="H1899" s="6">
        <v>383</v>
      </c>
      <c r="I1899">
        <v>330</v>
      </c>
      <c r="J1899" s="23">
        <f t="shared" si="59"/>
        <v>581.625</v>
      </c>
      <c r="K1899" s="23">
        <f t="shared" si="60"/>
        <v>7664.375</v>
      </c>
      <c r="L1899" s="23"/>
    </row>
    <row r="1900" spans="3:12" x14ac:dyDescent="0.2">
      <c r="C1900" t="s">
        <v>20</v>
      </c>
      <c r="D1900" t="s">
        <v>9</v>
      </c>
      <c r="E1900" t="s">
        <v>36</v>
      </c>
      <c r="F1900" s="4">
        <v>44400</v>
      </c>
      <c r="G1900" s="5">
        <v>3101</v>
      </c>
      <c r="H1900" s="6">
        <v>232</v>
      </c>
      <c r="I1900">
        <v>239</v>
      </c>
      <c r="J1900" s="23">
        <f t="shared" si="59"/>
        <v>2100.0930000000003</v>
      </c>
      <c r="K1900" s="23">
        <f t="shared" si="60"/>
        <v>1000.9069999999997</v>
      </c>
      <c r="L1900" s="23"/>
    </row>
    <row r="1901" spans="3:12" x14ac:dyDescent="0.2">
      <c r="C1901" t="s">
        <v>34</v>
      </c>
      <c r="D1901" t="s">
        <v>12</v>
      </c>
      <c r="E1901" t="s">
        <v>55</v>
      </c>
      <c r="F1901" s="4">
        <v>44400</v>
      </c>
      <c r="G1901" s="5">
        <v>4326</v>
      </c>
      <c r="H1901" s="6">
        <v>221</v>
      </c>
      <c r="I1901">
        <v>228</v>
      </c>
      <c r="J1901" s="23">
        <f t="shared" si="59"/>
        <v>1144.5144</v>
      </c>
      <c r="K1901" s="23">
        <f t="shared" si="60"/>
        <v>3181.4856</v>
      </c>
      <c r="L1901" s="23"/>
    </row>
    <row r="1902" spans="3:12" x14ac:dyDescent="0.2">
      <c r="C1902" t="s">
        <v>25</v>
      </c>
      <c r="D1902" t="s">
        <v>9</v>
      </c>
      <c r="E1902" t="s">
        <v>37</v>
      </c>
      <c r="F1902" s="4">
        <v>44400</v>
      </c>
      <c r="G1902" s="5">
        <v>5376</v>
      </c>
      <c r="H1902" s="6">
        <v>114</v>
      </c>
      <c r="I1902">
        <v>317</v>
      </c>
      <c r="J1902" s="23">
        <f t="shared" si="59"/>
        <v>893.78150000000005</v>
      </c>
      <c r="K1902" s="23">
        <f t="shared" si="60"/>
        <v>4482.2184999999999</v>
      </c>
      <c r="L1902" s="23"/>
    </row>
    <row r="1903" spans="3:12" x14ac:dyDescent="0.2">
      <c r="C1903" t="s">
        <v>30</v>
      </c>
      <c r="D1903" t="s">
        <v>9</v>
      </c>
      <c r="E1903" t="s">
        <v>40</v>
      </c>
      <c r="F1903" s="4">
        <v>44400</v>
      </c>
      <c r="G1903" s="5">
        <v>2240</v>
      </c>
      <c r="H1903" s="6">
        <v>9</v>
      </c>
      <c r="I1903">
        <v>102</v>
      </c>
      <c r="J1903" s="23">
        <f t="shared" si="59"/>
        <v>939.27720000000011</v>
      </c>
      <c r="K1903" s="23">
        <f t="shared" si="60"/>
        <v>1300.7228</v>
      </c>
      <c r="L1903" s="23"/>
    </row>
    <row r="1904" spans="3:12" x14ac:dyDescent="0.2">
      <c r="C1904" t="s">
        <v>48</v>
      </c>
      <c r="D1904" t="s">
        <v>24</v>
      </c>
      <c r="E1904" t="s">
        <v>46</v>
      </c>
      <c r="F1904" s="4">
        <v>44400</v>
      </c>
      <c r="G1904" s="5">
        <v>784</v>
      </c>
      <c r="H1904" s="6">
        <v>118</v>
      </c>
      <c r="I1904">
        <v>44</v>
      </c>
      <c r="J1904" s="23">
        <f t="shared" si="59"/>
        <v>70.11399999999999</v>
      </c>
      <c r="K1904" s="23">
        <f t="shared" si="60"/>
        <v>713.88599999999997</v>
      </c>
      <c r="L1904" s="23"/>
    </row>
    <row r="1905" spans="3:12" x14ac:dyDescent="0.2">
      <c r="C1905" t="s">
        <v>8</v>
      </c>
      <c r="D1905" t="s">
        <v>12</v>
      </c>
      <c r="E1905" t="s">
        <v>51</v>
      </c>
      <c r="F1905" s="4">
        <v>44403</v>
      </c>
      <c r="G1905" s="5">
        <v>2240</v>
      </c>
      <c r="H1905" s="6">
        <v>198</v>
      </c>
      <c r="I1905">
        <v>118</v>
      </c>
      <c r="J1905" s="23">
        <f t="shared" si="59"/>
        <v>1575.123</v>
      </c>
      <c r="K1905" s="23">
        <f t="shared" si="60"/>
        <v>664.87699999999995</v>
      </c>
      <c r="L1905" s="23"/>
    </row>
    <row r="1906" spans="3:12" x14ac:dyDescent="0.2">
      <c r="C1906" t="s">
        <v>8</v>
      </c>
      <c r="D1906" t="s">
        <v>12</v>
      </c>
      <c r="E1906" t="s">
        <v>43</v>
      </c>
      <c r="F1906" s="4">
        <v>44403</v>
      </c>
      <c r="G1906" s="5">
        <v>6643</v>
      </c>
      <c r="H1906" s="6">
        <v>352</v>
      </c>
      <c r="I1906">
        <v>266</v>
      </c>
      <c r="J1906" s="23">
        <f t="shared" si="59"/>
        <v>1251.9290000000001</v>
      </c>
      <c r="K1906" s="23">
        <f t="shared" si="60"/>
        <v>5391.0709999999999</v>
      </c>
      <c r="L1906" s="23"/>
    </row>
    <row r="1907" spans="3:12" x14ac:dyDescent="0.2">
      <c r="C1907" t="s">
        <v>57</v>
      </c>
      <c r="D1907" t="s">
        <v>15</v>
      </c>
      <c r="E1907" t="s">
        <v>55</v>
      </c>
      <c r="F1907" s="4">
        <v>44403</v>
      </c>
      <c r="G1907" s="5">
        <v>4459</v>
      </c>
      <c r="H1907" s="6">
        <v>186</v>
      </c>
      <c r="I1907">
        <v>235</v>
      </c>
      <c r="J1907" s="23">
        <f t="shared" si="59"/>
        <v>1179.653</v>
      </c>
      <c r="K1907" s="23">
        <f t="shared" si="60"/>
        <v>3279.3469999999998</v>
      </c>
      <c r="L1907" s="23"/>
    </row>
    <row r="1908" spans="3:12" x14ac:dyDescent="0.2">
      <c r="C1908" t="s">
        <v>25</v>
      </c>
      <c r="D1908" t="s">
        <v>12</v>
      </c>
      <c r="E1908" t="s">
        <v>45</v>
      </c>
      <c r="F1908" s="4">
        <v>44403</v>
      </c>
      <c r="G1908" s="5">
        <v>6713</v>
      </c>
      <c r="H1908" s="6">
        <v>286</v>
      </c>
      <c r="I1908">
        <v>373</v>
      </c>
      <c r="J1908" s="23">
        <f t="shared" si="59"/>
        <v>4277.8624</v>
      </c>
      <c r="K1908" s="23">
        <f t="shared" si="60"/>
        <v>2435.1376</v>
      </c>
      <c r="L1908" s="23"/>
    </row>
    <row r="1909" spans="3:12" x14ac:dyDescent="0.2">
      <c r="C1909" t="s">
        <v>47</v>
      </c>
      <c r="D1909" t="s">
        <v>12</v>
      </c>
      <c r="E1909" t="s">
        <v>40</v>
      </c>
      <c r="F1909" s="4">
        <v>44403</v>
      </c>
      <c r="G1909" s="5">
        <v>3108</v>
      </c>
      <c r="H1909" s="6">
        <v>169</v>
      </c>
      <c r="I1909">
        <v>116</v>
      </c>
      <c r="J1909" s="23">
        <f t="shared" si="59"/>
        <v>1068.1976</v>
      </c>
      <c r="K1909" s="23">
        <f t="shared" si="60"/>
        <v>2039.8024</v>
      </c>
      <c r="L1909" s="23"/>
    </row>
    <row r="1910" spans="3:12" x14ac:dyDescent="0.2">
      <c r="C1910" t="s">
        <v>28</v>
      </c>
      <c r="D1910" t="s">
        <v>12</v>
      </c>
      <c r="E1910" t="s">
        <v>45</v>
      </c>
      <c r="F1910" s="4">
        <v>44403</v>
      </c>
      <c r="G1910" s="5">
        <v>11116</v>
      </c>
      <c r="H1910" s="6">
        <v>118</v>
      </c>
      <c r="I1910">
        <v>530</v>
      </c>
      <c r="J1910" s="23">
        <f t="shared" si="59"/>
        <v>6078.4639999999999</v>
      </c>
      <c r="K1910" s="23">
        <f t="shared" si="60"/>
        <v>5037.5360000000001</v>
      </c>
      <c r="L1910" s="23"/>
    </row>
    <row r="1911" spans="3:12" x14ac:dyDescent="0.2">
      <c r="C1911" t="s">
        <v>30</v>
      </c>
      <c r="D1911" t="s">
        <v>15</v>
      </c>
      <c r="E1911" t="s">
        <v>16</v>
      </c>
      <c r="F1911" s="4">
        <v>44403</v>
      </c>
      <c r="G1911" s="5">
        <v>406</v>
      </c>
      <c r="H1911" s="6">
        <v>329</v>
      </c>
      <c r="I1911">
        <v>18</v>
      </c>
      <c r="J1911" s="23">
        <f t="shared" si="59"/>
        <v>83.865600000000001</v>
      </c>
      <c r="K1911" s="23">
        <f t="shared" si="60"/>
        <v>322.13440000000003</v>
      </c>
      <c r="L1911" s="23"/>
    </row>
    <row r="1912" spans="3:12" x14ac:dyDescent="0.2">
      <c r="C1912" t="s">
        <v>20</v>
      </c>
      <c r="D1912" t="s">
        <v>24</v>
      </c>
      <c r="E1912" t="s">
        <v>50</v>
      </c>
      <c r="F1912" s="4">
        <v>44403</v>
      </c>
      <c r="G1912" s="5">
        <v>6055</v>
      </c>
      <c r="H1912" s="6">
        <v>532</v>
      </c>
      <c r="I1912">
        <v>757</v>
      </c>
      <c r="J1912" s="23">
        <f t="shared" si="59"/>
        <v>6239.8753000000006</v>
      </c>
      <c r="K1912" s="23">
        <f t="shared" si="60"/>
        <v>-184.87530000000061</v>
      </c>
      <c r="L1912" s="23"/>
    </row>
    <row r="1913" spans="3:12" x14ac:dyDescent="0.2">
      <c r="C1913" t="s">
        <v>60</v>
      </c>
      <c r="D1913" t="s">
        <v>26</v>
      </c>
      <c r="E1913" t="s">
        <v>31</v>
      </c>
      <c r="F1913" s="4">
        <v>44403</v>
      </c>
      <c r="G1913" s="5">
        <v>2968</v>
      </c>
      <c r="H1913" s="6">
        <v>12</v>
      </c>
      <c r="I1913">
        <v>106</v>
      </c>
      <c r="J1913" s="23">
        <f t="shared" si="59"/>
        <v>197.71119999999999</v>
      </c>
      <c r="K1913" s="23">
        <f t="shared" si="60"/>
        <v>2770.2887999999998</v>
      </c>
      <c r="L1913" s="23"/>
    </row>
    <row r="1914" spans="3:12" x14ac:dyDescent="0.2">
      <c r="C1914" t="s">
        <v>59</v>
      </c>
      <c r="D1914" t="s">
        <v>12</v>
      </c>
      <c r="E1914" t="s">
        <v>16</v>
      </c>
      <c r="F1914" s="4">
        <v>44404</v>
      </c>
      <c r="G1914" s="5">
        <v>5369</v>
      </c>
      <c r="H1914" s="6">
        <v>264</v>
      </c>
      <c r="I1914">
        <v>256</v>
      </c>
      <c r="J1914" s="23">
        <f t="shared" si="59"/>
        <v>1192.7552000000001</v>
      </c>
      <c r="K1914" s="23">
        <f t="shared" si="60"/>
        <v>4176.2448000000004</v>
      </c>
      <c r="L1914" s="23"/>
    </row>
    <row r="1915" spans="3:12" x14ac:dyDescent="0.2">
      <c r="C1915" t="s">
        <v>56</v>
      </c>
      <c r="D1915" t="s">
        <v>26</v>
      </c>
      <c r="E1915" t="s">
        <v>29</v>
      </c>
      <c r="F1915" s="4">
        <v>44404</v>
      </c>
      <c r="G1915" s="5">
        <v>9268</v>
      </c>
      <c r="H1915" s="6">
        <v>124</v>
      </c>
      <c r="I1915">
        <v>371</v>
      </c>
      <c r="J1915" s="23">
        <f t="shared" si="59"/>
        <v>333.529</v>
      </c>
      <c r="K1915" s="23">
        <f t="shared" si="60"/>
        <v>8934.4709999999995</v>
      </c>
      <c r="L1915" s="23"/>
    </row>
    <row r="1916" spans="3:12" x14ac:dyDescent="0.2">
      <c r="C1916" t="s">
        <v>30</v>
      </c>
      <c r="D1916" t="s">
        <v>24</v>
      </c>
      <c r="E1916" t="s">
        <v>19</v>
      </c>
      <c r="F1916" s="4">
        <v>44404</v>
      </c>
      <c r="G1916" s="5">
        <v>7735</v>
      </c>
      <c r="H1916" s="6">
        <v>458</v>
      </c>
      <c r="I1916">
        <v>287</v>
      </c>
      <c r="J1916" s="23">
        <f t="shared" si="59"/>
        <v>2264.7456999999999</v>
      </c>
      <c r="K1916" s="23">
        <f t="shared" si="60"/>
        <v>5470.2543000000005</v>
      </c>
      <c r="L1916" s="23"/>
    </row>
    <row r="1917" spans="3:12" x14ac:dyDescent="0.2">
      <c r="C1917" t="s">
        <v>53</v>
      </c>
      <c r="D1917" t="s">
        <v>12</v>
      </c>
      <c r="E1917" t="s">
        <v>45</v>
      </c>
      <c r="F1917" s="4">
        <v>44404</v>
      </c>
      <c r="G1917" s="5">
        <v>8540</v>
      </c>
      <c r="H1917" s="6">
        <v>390</v>
      </c>
      <c r="I1917">
        <v>407</v>
      </c>
      <c r="J1917" s="23">
        <f t="shared" si="59"/>
        <v>4667.8015999999998</v>
      </c>
      <c r="K1917" s="23">
        <f t="shared" si="60"/>
        <v>3872.1984000000002</v>
      </c>
      <c r="L1917" s="23"/>
    </row>
    <row r="1918" spans="3:12" x14ac:dyDescent="0.2">
      <c r="C1918" t="s">
        <v>20</v>
      </c>
      <c r="D1918" t="s">
        <v>15</v>
      </c>
      <c r="E1918" t="s">
        <v>55</v>
      </c>
      <c r="F1918" s="4">
        <v>44404</v>
      </c>
      <c r="G1918" s="5">
        <v>6265</v>
      </c>
      <c r="H1918" s="6">
        <v>52</v>
      </c>
      <c r="I1918">
        <v>369</v>
      </c>
      <c r="J1918" s="23">
        <f t="shared" si="59"/>
        <v>1852.3062</v>
      </c>
      <c r="K1918" s="23">
        <f t="shared" si="60"/>
        <v>4412.6938</v>
      </c>
      <c r="L1918" s="23"/>
    </row>
    <row r="1919" spans="3:12" x14ac:dyDescent="0.2">
      <c r="C1919" t="s">
        <v>20</v>
      </c>
      <c r="D1919" t="s">
        <v>9</v>
      </c>
      <c r="E1919" t="s">
        <v>19</v>
      </c>
      <c r="F1919" s="4">
        <v>44404</v>
      </c>
      <c r="G1919" s="5">
        <v>98</v>
      </c>
      <c r="H1919" s="6">
        <v>288</v>
      </c>
      <c r="I1919">
        <v>4</v>
      </c>
      <c r="J1919" s="23">
        <f t="shared" si="59"/>
        <v>31.564399999999999</v>
      </c>
      <c r="K1919" s="23">
        <f t="shared" si="60"/>
        <v>66.435599999999994</v>
      </c>
      <c r="L1919" s="23"/>
    </row>
    <row r="1920" spans="3:12" x14ac:dyDescent="0.2">
      <c r="C1920" t="s">
        <v>34</v>
      </c>
      <c r="D1920" t="s">
        <v>15</v>
      </c>
      <c r="E1920" t="s">
        <v>31</v>
      </c>
      <c r="F1920" s="4">
        <v>44404</v>
      </c>
      <c r="G1920" s="5">
        <v>7105</v>
      </c>
      <c r="H1920" s="6">
        <v>22</v>
      </c>
      <c r="I1920">
        <v>237</v>
      </c>
      <c r="J1920" s="23">
        <f t="shared" si="59"/>
        <v>442.05239999999998</v>
      </c>
      <c r="K1920" s="23">
        <f t="shared" si="60"/>
        <v>6662.9476000000004</v>
      </c>
      <c r="L1920" s="23"/>
    </row>
    <row r="1921" spans="3:12" x14ac:dyDescent="0.2">
      <c r="C1921" t="s">
        <v>53</v>
      </c>
      <c r="D1921" t="s">
        <v>24</v>
      </c>
      <c r="E1921" t="s">
        <v>43</v>
      </c>
      <c r="F1921" s="4">
        <v>44404</v>
      </c>
      <c r="G1921" s="5">
        <v>10605</v>
      </c>
      <c r="H1921" s="6">
        <v>14</v>
      </c>
      <c r="I1921">
        <v>483</v>
      </c>
      <c r="J1921" s="23">
        <f t="shared" si="59"/>
        <v>2273.2395000000001</v>
      </c>
      <c r="K1921" s="23">
        <f t="shared" si="60"/>
        <v>8331.7605000000003</v>
      </c>
      <c r="L1921" s="23"/>
    </row>
    <row r="1922" spans="3:12" x14ac:dyDescent="0.2">
      <c r="C1922" t="s">
        <v>32</v>
      </c>
      <c r="D1922" t="s">
        <v>15</v>
      </c>
      <c r="E1922" t="s">
        <v>37</v>
      </c>
      <c r="F1922" s="4">
        <v>44404</v>
      </c>
      <c r="G1922" s="5">
        <v>20384</v>
      </c>
      <c r="H1922" s="6">
        <v>253</v>
      </c>
      <c r="I1922">
        <v>1359</v>
      </c>
      <c r="J1922" s="23">
        <f t="shared" si="59"/>
        <v>3831.7005000000004</v>
      </c>
      <c r="K1922" s="23">
        <f t="shared" si="60"/>
        <v>16552.299500000001</v>
      </c>
      <c r="L1922" s="23"/>
    </row>
    <row r="1923" spans="3:12" x14ac:dyDescent="0.2">
      <c r="C1923" t="s">
        <v>25</v>
      </c>
      <c r="D1923" t="s">
        <v>15</v>
      </c>
      <c r="E1923" t="s">
        <v>42</v>
      </c>
      <c r="F1923" s="4">
        <v>44404</v>
      </c>
      <c r="G1923" s="5">
        <v>364</v>
      </c>
      <c r="H1923" s="6">
        <v>79</v>
      </c>
      <c r="I1923">
        <v>15</v>
      </c>
      <c r="J1923" s="23">
        <f t="shared" si="59"/>
        <v>37.160999999999994</v>
      </c>
      <c r="K1923" s="23">
        <f t="shared" si="60"/>
        <v>326.839</v>
      </c>
      <c r="L1923" s="23"/>
    </row>
    <row r="1924" spans="3:12" x14ac:dyDescent="0.2">
      <c r="C1924" t="s">
        <v>28</v>
      </c>
      <c r="D1924" t="s">
        <v>21</v>
      </c>
      <c r="E1924" t="s">
        <v>38</v>
      </c>
      <c r="F1924" s="4">
        <v>44404</v>
      </c>
      <c r="G1924" s="5">
        <v>6881</v>
      </c>
      <c r="H1924" s="6">
        <v>161</v>
      </c>
      <c r="I1924">
        <v>238</v>
      </c>
      <c r="J1924" s="23">
        <f t="shared" si="59"/>
        <v>1509.3008</v>
      </c>
      <c r="K1924" s="23">
        <f t="shared" si="60"/>
        <v>5371.6992</v>
      </c>
      <c r="L1924" s="23"/>
    </row>
    <row r="1925" spans="3:12" x14ac:dyDescent="0.2">
      <c r="C1925" t="s">
        <v>52</v>
      </c>
      <c r="D1925" t="s">
        <v>26</v>
      </c>
      <c r="E1925" t="s">
        <v>38</v>
      </c>
      <c r="F1925" s="4">
        <v>44404</v>
      </c>
      <c r="G1925" s="5">
        <v>483</v>
      </c>
      <c r="H1925" s="6">
        <v>48</v>
      </c>
      <c r="I1925">
        <v>20</v>
      </c>
      <c r="J1925" s="23">
        <f t="shared" si="59"/>
        <v>126.83199999999999</v>
      </c>
      <c r="K1925" s="23">
        <f t="shared" si="60"/>
        <v>356.16800000000001</v>
      </c>
      <c r="L1925" s="23"/>
    </row>
    <row r="1926" spans="3:12" x14ac:dyDescent="0.2">
      <c r="C1926" t="s">
        <v>25</v>
      </c>
      <c r="D1926" t="s">
        <v>24</v>
      </c>
      <c r="E1926" t="s">
        <v>55</v>
      </c>
      <c r="F1926" s="4">
        <v>44404</v>
      </c>
      <c r="G1926" s="5">
        <v>11284</v>
      </c>
      <c r="H1926" s="6">
        <v>220</v>
      </c>
      <c r="I1926">
        <v>753</v>
      </c>
      <c r="J1926" s="23">
        <f t="shared" si="59"/>
        <v>3779.9094</v>
      </c>
      <c r="K1926" s="23">
        <f t="shared" si="60"/>
        <v>7504.0905999999995</v>
      </c>
      <c r="L1926" s="23"/>
    </row>
    <row r="1927" spans="3:12" x14ac:dyDescent="0.2">
      <c r="C1927" t="s">
        <v>60</v>
      </c>
      <c r="D1927" t="s">
        <v>9</v>
      </c>
      <c r="E1927" t="s">
        <v>40</v>
      </c>
      <c r="F1927" s="4">
        <v>44404</v>
      </c>
      <c r="G1927" s="5">
        <v>1449</v>
      </c>
      <c r="H1927" s="6">
        <v>113</v>
      </c>
      <c r="I1927">
        <v>52</v>
      </c>
      <c r="J1927" s="23">
        <f t="shared" ref="J1927:J1990" si="61">_xlfn.XLOOKUP(E1927,$N$7:$N$28,$Q$7:$Q$28)*I1927</f>
        <v>478.84720000000004</v>
      </c>
      <c r="K1927" s="23">
        <f t="shared" ref="K1927:K1990" si="62">G1927-J1927</f>
        <v>970.15279999999996</v>
      </c>
      <c r="L1927" s="23"/>
    </row>
    <row r="1928" spans="3:12" x14ac:dyDescent="0.2">
      <c r="C1928" t="s">
        <v>58</v>
      </c>
      <c r="D1928" t="s">
        <v>24</v>
      </c>
      <c r="E1928" t="s">
        <v>16</v>
      </c>
      <c r="F1928" s="4">
        <v>44405</v>
      </c>
      <c r="G1928" s="5">
        <v>7273</v>
      </c>
      <c r="H1928" s="6">
        <v>403</v>
      </c>
      <c r="I1928">
        <v>317</v>
      </c>
      <c r="J1928" s="23">
        <f t="shared" si="61"/>
        <v>1476.9664</v>
      </c>
      <c r="K1928" s="23">
        <f t="shared" si="62"/>
        <v>5796.0335999999998</v>
      </c>
      <c r="L1928" s="23"/>
    </row>
    <row r="1929" spans="3:12" x14ac:dyDescent="0.2">
      <c r="C1929" t="s">
        <v>28</v>
      </c>
      <c r="D1929" t="s">
        <v>12</v>
      </c>
      <c r="E1929" t="s">
        <v>42</v>
      </c>
      <c r="F1929" s="4">
        <v>44405</v>
      </c>
      <c r="G1929" s="5">
        <v>6916</v>
      </c>
      <c r="H1929" s="6">
        <v>309</v>
      </c>
      <c r="I1929">
        <v>277</v>
      </c>
      <c r="J1929" s="23">
        <f t="shared" si="61"/>
        <v>686.23979999999995</v>
      </c>
      <c r="K1929" s="23">
        <f t="shared" si="62"/>
        <v>6229.7601999999997</v>
      </c>
      <c r="L1929" s="23"/>
    </row>
    <row r="1930" spans="3:12" x14ac:dyDescent="0.2">
      <c r="C1930" t="s">
        <v>44</v>
      </c>
      <c r="D1930" t="s">
        <v>24</v>
      </c>
      <c r="E1930" t="s">
        <v>37</v>
      </c>
      <c r="F1930" s="4">
        <v>44405</v>
      </c>
      <c r="G1930" s="5">
        <v>868</v>
      </c>
      <c r="H1930" s="6">
        <v>38</v>
      </c>
      <c r="I1930">
        <v>52</v>
      </c>
      <c r="J1930" s="23">
        <f t="shared" si="61"/>
        <v>146.614</v>
      </c>
      <c r="K1930" s="23">
        <f t="shared" si="62"/>
        <v>721.38599999999997</v>
      </c>
      <c r="L1930" s="23"/>
    </row>
    <row r="1931" spans="3:12" x14ac:dyDescent="0.2">
      <c r="C1931" t="s">
        <v>8</v>
      </c>
      <c r="D1931" t="s">
        <v>24</v>
      </c>
      <c r="E1931" t="s">
        <v>55</v>
      </c>
      <c r="F1931" s="4">
        <v>44405</v>
      </c>
      <c r="G1931" s="5">
        <v>952</v>
      </c>
      <c r="H1931" s="6">
        <v>134</v>
      </c>
      <c r="I1931">
        <v>53</v>
      </c>
      <c r="J1931" s="23">
        <f t="shared" si="61"/>
        <v>266.04939999999999</v>
      </c>
      <c r="K1931" s="23">
        <f t="shared" si="62"/>
        <v>685.95060000000001</v>
      </c>
      <c r="L1931" s="23"/>
    </row>
    <row r="1932" spans="3:12" x14ac:dyDescent="0.2">
      <c r="C1932" t="s">
        <v>52</v>
      </c>
      <c r="D1932" t="s">
        <v>9</v>
      </c>
      <c r="E1932" t="s">
        <v>37</v>
      </c>
      <c r="F1932" s="4">
        <v>44405</v>
      </c>
      <c r="G1932" s="5">
        <v>3220</v>
      </c>
      <c r="H1932" s="6">
        <v>94</v>
      </c>
      <c r="I1932">
        <v>190</v>
      </c>
      <c r="J1932" s="23">
        <f t="shared" si="61"/>
        <v>535.70500000000004</v>
      </c>
      <c r="K1932" s="23">
        <f t="shared" si="62"/>
        <v>2684.2950000000001</v>
      </c>
      <c r="L1932" s="23"/>
    </row>
    <row r="1933" spans="3:12" x14ac:dyDescent="0.2">
      <c r="C1933" t="s">
        <v>32</v>
      </c>
      <c r="D1933" t="s">
        <v>9</v>
      </c>
      <c r="E1933" t="s">
        <v>43</v>
      </c>
      <c r="F1933" s="4">
        <v>44405</v>
      </c>
      <c r="G1933" s="5">
        <v>3745</v>
      </c>
      <c r="H1933" s="6">
        <v>187</v>
      </c>
      <c r="I1933">
        <v>209</v>
      </c>
      <c r="J1933" s="23">
        <f t="shared" si="61"/>
        <v>983.6585</v>
      </c>
      <c r="K1933" s="23">
        <f t="shared" si="62"/>
        <v>2761.3415</v>
      </c>
      <c r="L1933" s="23"/>
    </row>
    <row r="1934" spans="3:12" x14ac:dyDescent="0.2">
      <c r="C1934" t="s">
        <v>33</v>
      </c>
      <c r="D1934" t="s">
        <v>12</v>
      </c>
      <c r="E1934" t="s">
        <v>51</v>
      </c>
      <c r="F1934" s="4">
        <v>44406</v>
      </c>
      <c r="G1934" s="5">
        <v>10878</v>
      </c>
      <c r="H1934" s="6">
        <v>57</v>
      </c>
      <c r="I1934">
        <v>473</v>
      </c>
      <c r="J1934" s="23">
        <f t="shared" si="61"/>
        <v>6313.8405000000002</v>
      </c>
      <c r="K1934" s="23">
        <f t="shared" si="62"/>
        <v>4564.1594999999998</v>
      </c>
      <c r="L1934" s="23"/>
    </row>
    <row r="1935" spans="3:12" x14ac:dyDescent="0.2">
      <c r="C1935" t="s">
        <v>60</v>
      </c>
      <c r="D1935" t="s">
        <v>9</v>
      </c>
      <c r="E1935" t="s">
        <v>49</v>
      </c>
      <c r="F1935" s="4">
        <v>44406</v>
      </c>
      <c r="G1935" s="5">
        <v>2653</v>
      </c>
      <c r="H1935" s="6">
        <v>266</v>
      </c>
      <c r="I1935">
        <v>295</v>
      </c>
      <c r="J1935" s="23">
        <f t="shared" si="61"/>
        <v>826</v>
      </c>
      <c r="K1935" s="23">
        <f t="shared" si="62"/>
        <v>1827</v>
      </c>
      <c r="L1935" s="23"/>
    </row>
    <row r="1936" spans="3:12" x14ac:dyDescent="0.2">
      <c r="C1936" t="s">
        <v>54</v>
      </c>
      <c r="D1936" t="s">
        <v>15</v>
      </c>
      <c r="E1936" t="s">
        <v>43</v>
      </c>
      <c r="F1936" s="4">
        <v>44406</v>
      </c>
      <c r="G1936" s="5">
        <v>1043</v>
      </c>
      <c r="H1936" s="6">
        <v>133</v>
      </c>
      <c r="I1936">
        <v>53</v>
      </c>
      <c r="J1936" s="23">
        <f t="shared" si="61"/>
        <v>249.44450000000001</v>
      </c>
      <c r="K1936" s="23">
        <f t="shared" si="62"/>
        <v>793.55549999999994</v>
      </c>
      <c r="L1936" s="23"/>
    </row>
    <row r="1937" spans="3:12" x14ac:dyDescent="0.2">
      <c r="C1937" t="s">
        <v>39</v>
      </c>
      <c r="D1937" t="s">
        <v>15</v>
      </c>
      <c r="E1937" t="s">
        <v>13</v>
      </c>
      <c r="F1937" s="4">
        <v>44406</v>
      </c>
      <c r="G1937" s="5">
        <v>5257</v>
      </c>
      <c r="H1937" s="6">
        <v>63</v>
      </c>
      <c r="I1937">
        <v>526</v>
      </c>
      <c r="J1937" s="23">
        <f t="shared" si="61"/>
        <v>126.503</v>
      </c>
      <c r="K1937" s="23">
        <f t="shared" si="62"/>
        <v>5130.4970000000003</v>
      </c>
      <c r="L1937" s="23"/>
    </row>
    <row r="1938" spans="3:12" x14ac:dyDescent="0.2">
      <c r="C1938" t="s">
        <v>20</v>
      </c>
      <c r="D1938" t="s">
        <v>21</v>
      </c>
      <c r="E1938" t="s">
        <v>10</v>
      </c>
      <c r="F1938" s="4">
        <v>44406</v>
      </c>
      <c r="G1938" s="5">
        <v>9639</v>
      </c>
      <c r="H1938" s="6">
        <v>374</v>
      </c>
      <c r="I1938">
        <v>439</v>
      </c>
      <c r="J1938" s="23">
        <f t="shared" si="61"/>
        <v>2677.1536999999998</v>
      </c>
      <c r="K1938" s="23">
        <f t="shared" si="62"/>
        <v>6961.8463000000002</v>
      </c>
      <c r="L1938" s="23"/>
    </row>
    <row r="1939" spans="3:12" x14ac:dyDescent="0.2">
      <c r="C1939" t="s">
        <v>44</v>
      </c>
      <c r="D1939" t="s">
        <v>9</v>
      </c>
      <c r="E1939" t="s">
        <v>10</v>
      </c>
      <c r="F1939" s="4">
        <v>44406</v>
      </c>
      <c r="G1939" s="5">
        <v>12950</v>
      </c>
      <c r="H1939" s="6">
        <v>249</v>
      </c>
      <c r="I1939">
        <v>720</v>
      </c>
      <c r="J1939" s="23">
        <f t="shared" si="61"/>
        <v>4390.7759999999998</v>
      </c>
      <c r="K1939" s="23">
        <f t="shared" si="62"/>
        <v>8559.2240000000002</v>
      </c>
      <c r="L1939" s="23"/>
    </row>
    <row r="1940" spans="3:12" x14ac:dyDescent="0.2">
      <c r="C1940" t="s">
        <v>8</v>
      </c>
      <c r="D1940" t="s">
        <v>26</v>
      </c>
      <c r="E1940" t="s">
        <v>50</v>
      </c>
      <c r="F1940" s="4">
        <v>44406</v>
      </c>
      <c r="G1940" s="5">
        <v>2884</v>
      </c>
      <c r="H1940" s="6">
        <v>258</v>
      </c>
      <c r="I1940">
        <v>412</v>
      </c>
      <c r="J1940" s="23">
        <f t="shared" si="61"/>
        <v>3396.0748000000003</v>
      </c>
      <c r="K1940" s="23">
        <f t="shared" si="62"/>
        <v>-512.07480000000032</v>
      </c>
      <c r="L1940" s="23"/>
    </row>
    <row r="1941" spans="3:12" x14ac:dyDescent="0.2">
      <c r="C1941" t="s">
        <v>57</v>
      </c>
      <c r="D1941" t="s">
        <v>21</v>
      </c>
      <c r="E1941" t="s">
        <v>51</v>
      </c>
      <c r="F1941" s="4">
        <v>44406</v>
      </c>
      <c r="G1941" s="5">
        <v>3024</v>
      </c>
      <c r="H1941" s="6">
        <v>340</v>
      </c>
      <c r="I1941">
        <v>132</v>
      </c>
      <c r="J1941" s="23">
        <f t="shared" si="61"/>
        <v>1762.002</v>
      </c>
      <c r="K1941" s="23">
        <f t="shared" si="62"/>
        <v>1261.998</v>
      </c>
      <c r="L1941" s="23"/>
    </row>
    <row r="1942" spans="3:12" x14ac:dyDescent="0.2">
      <c r="C1942" t="s">
        <v>57</v>
      </c>
      <c r="D1942" t="s">
        <v>9</v>
      </c>
      <c r="E1942" t="s">
        <v>51</v>
      </c>
      <c r="F1942" s="4">
        <v>44406</v>
      </c>
      <c r="G1942" s="5">
        <v>9394</v>
      </c>
      <c r="H1942" s="6">
        <v>332</v>
      </c>
      <c r="I1942">
        <v>553</v>
      </c>
      <c r="J1942" s="23">
        <f t="shared" si="61"/>
        <v>7381.7204999999994</v>
      </c>
      <c r="K1942" s="23">
        <f t="shared" si="62"/>
        <v>2012.2795000000006</v>
      </c>
      <c r="L1942" s="23"/>
    </row>
    <row r="1943" spans="3:12" x14ac:dyDescent="0.2">
      <c r="C1943" t="s">
        <v>53</v>
      </c>
      <c r="D1943" t="s">
        <v>9</v>
      </c>
      <c r="E1943" t="s">
        <v>40</v>
      </c>
      <c r="F1943" s="4">
        <v>44406</v>
      </c>
      <c r="G1943" s="5">
        <v>3878</v>
      </c>
      <c r="H1943" s="6">
        <v>1</v>
      </c>
      <c r="I1943">
        <v>177</v>
      </c>
      <c r="J1943" s="23">
        <f t="shared" si="61"/>
        <v>1629.9222000000002</v>
      </c>
      <c r="K1943" s="23">
        <f t="shared" si="62"/>
        <v>2248.0778</v>
      </c>
      <c r="L1943" s="23"/>
    </row>
    <row r="1944" spans="3:12" x14ac:dyDescent="0.2">
      <c r="C1944" t="s">
        <v>48</v>
      </c>
      <c r="D1944" t="s">
        <v>9</v>
      </c>
      <c r="E1944" t="s">
        <v>35</v>
      </c>
      <c r="F1944" s="4">
        <v>44406</v>
      </c>
      <c r="G1944" s="5">
        <v>9863</v>
      </c>
      <c r="H1944" s="6">
        <v>245</v>
      </c>
      <c r="I1944">
        <v>520</v>
      </c>
      <c r="J1944" s="23">
        <f t="shared" si="61"/>
        <v>1178.1120000000001</v>
      </c>
      <c r="K1944" s="23">
        <f t="shared" si="62"/>
        <v>8684.887999999999</v>
      </c>
      <c r="L1944" s="23"/>
    </row>
    <row r="1945" spans="3:12" x14ac:dyDescent="0.2">
      <c r="C1945" t="s">
        <v>47</v>
      </c>
      <c r="D1945" t="s">
        <v>26</v>
      </c>
      <c r="E1945" t="s">
        <v>13</v>
      </c>
      <c r="F1945" s="4">
        <v>44406</v>
      </c>
      <c r="G1945" s="5">
        <v>3451</v>
      </c>
      <c r="H1945" s="6">
        <v>256</v>
      </c>
      <c r="I1945">
        <v>346</v>
      </c>
      <c r="J1945" s="23">
        <f t="shared" si="61"/>
        <v>83.212999999999994</v>
      </c>
      <c r="K1945" s="23">
        <f t="shared" si="62"/>
        <v>3367.7869999999998</v>
      </c>
      <c r="L1945" s="23"/>
    </row>
    <row r="1946" spans="3:12" x14ac:dyDescent="0.2">
      <c r="C1946" t="s">
        <v>18</v>
      </c>
      <c r="D1946" t="s">
        <v>26</v>
      </c>
      <c r="E1946" t="s">
        <v>45</v>
      </c>
      <c r="F1946" s="4">
        <v>44406</v>
      </c>
      <c r="G1946" s="5">
        <v>8078</v>
      </c>
      <c r="H1946" s="6">
        <v>136</v>
      </c>
      <c r="I1946">
        <v>385</v>
      </c>
      <c r="J1946" s="23">
        <f t="shared" si="61"/>
        <v>4415.4880000000003</v>
      </c>
      <c r="K1946" s="23">
        <f t="shared" si="62"/>
        <v>3662.5119999999997</v>
      </c>
      <c r="L1946" s="23"/>
    </row>
    <row r="1947" spans="3:12" x14ac:dyDescent="0.2">
      <c r="C1947" t="s">
        <v>52</v>
      </c>
      <c r="D1947" t="s">
        <v>15</v>
      </c>
      <c r="E1947" t="s">
        <v>43</v>
      </c>
      <c r="F1947" s="4">
        <v>44406</v>
      </c>
      <c r="G1947" s="5">
        <v>3115</v>
      </c>
      <c r="H1947" s="6">
        <v>183</v>
      </c>
      <c r="I1947">
        <v>120</v>
      </c>
      <c r="J1947" s="23">
        <f t="shared" si="61"/>
        <v>564.78</v>
      </c>
      <c r="K1947" s="23">
        <f t="shared" si="62"/>
        <v>2550.2200000000003</v>
      </c>
      <c r="L1947" s="23"/>
    </row>
    <row r="1948" spans="3:12" x14ac:dyDescent="0.2">
      <c r="C1948" t="s">
        <v>52</v>
      </c>
      <c r="D1948" t="s">
        <v>12</v>
      </c>
      <c r="E1948" t="s">
        <v>16</v>
      </c>
      <c r="F1948" s="4">
        <v>44406</v>
      </c>
      <c r="G1948" s="5">
        <v>1981</v>
      </c>
      <c r="H1948" s="6">
        <v>325</v>
      </c>
      <c r="I1948">
        <v>95</v>
      </c>
      <c r="J1948" s="23">
        <f t="shared" si="61"/>
        <v>442.62400000000002</v>
      </c>
      <c r="K1948" s="23">
        <f t="shared" si="62"/>
        <v>1538.376</v>
      </c>
      <c r="L1948" s="23"/>
    </row>
    <row r="1949" spans="3:12" x14ac:dyDescent="0.2">
      <c r="C1949" t="s">
        <v>18</v>
      </c>
      <c r="D1949" t="s">
        <v>9</v>
      </c>
      <c r="E1949" t="s">
        <v>22</v>
      </c>
      <c r="F1949" s="4">
        <v>44406</v>
      </c>
      <c r="G1949" s="5">
        <v>8078</v>
      </c>
      <c r="H1949" s="6">
        <v>14</v>
      </c>
      <c r="I1949">
        <v>426</v>
      </c>
      <c r="J1949" s="23">
        <f t="shared" si="61"/>
        <v>296.41079999999999</v>
      </c>
      <c r="K1949" s="23">
        <f t="shared" si="62"/>
        <v>7781.5892000000003</v>
      </c>
      <c r="L1949" s="23"/>
    </row>
    <row r="1950" spans="3:12" x14ac:dyDescent="0.2">
      <c r="C1950" t="s">
        <v>59</v>
      </c>
      <c r="D1950" t="s">
        <v>12</v>
      </c>
      <c r="E1950" t="s">
        <v>42</v>
      </c>
      <c r="F1950" s="4">
        <v>44406</v>
      </c>
      <c r="G1950" s="5">
        <v>8757</v>
      </c>
      <c r="H1950" s="6">
        <v>229</v>
      </c>
      <c r="I1950">
        <v>351</v>
      </c>
      <c r="J1950" s="23">
        <f t="shared" si="61"/>
        <v>869.56739999999991</v>
      </c>
      <c r="K1950" s="23">
        <f t="shared" si="62"/>
        <v>7887.4326000000001</v>
      </c>
      <c r="L1950" s="23"/>
    </row>
    <row r="1951" spans="3:12" x14ac:dyDescent="0.2">
      <c r="C1951" t="s">
        <v>56</v>
      </c>
      <c r="D1951" t="s">
        <v>26</v>
      </c>
      <c r="E1951" t="s">
        <v>13</v>
      </c>
      <c r="F1951" s="4">
        <v>44406</v>
      </c>
      <c r="G1951" s="5">
        <v>4466</v>
      </c>
      <c r="H1951" s="6">
        <v>230</v>
      </c>
      <c r="I1951">
        <v>406</v>
      </c>
      <c r="J1951" s="23">
        <f t="shared" si="61"/>
        <v>97.643000000000001</v>
      </c>
      <c r="K1951" s="23">
        <f t="shared" si="62"/>
        <v>4368.357</v>
      </c>
      <c r="L1951" s="23"/>
    </row>
    <row r="1952" spans="3:12" x14ac:dyDescent="0.2">
      <c r="C1952" t="s">
        <v>33</v>
      </c>
      <c r="D1952" t="s">
        <v>12</v>
      </c>
      <c r="E1952" t="s">
        <v>19</v>
      </c>
      <c r="F1952" s="4">
        <v>44407</v>
      </c>
      <c r="G1952" s="5">
        <v>896</v>
      </c>
      <c r="H1952" s="6">
        <v>140</v>
      </c>
      <c r="I1952">
        <v>34</v>
      </c>
      <c r="J1952" s="23">
        <f t="shared" si="61"/>
        <v>268.29739999999998</v>
      </c>
      <c r="K1952" s="23">
        <f t="shared" si="62"/>
        <v>627.70260000000007</v>
      </c>
      <c r="L1952" s="23"/>
    </row>
    <row r="1953" spans="3:12" x14ac:dyDescent="0.2">
      <c r="C1953" t="s">
        <v>44</v>
      </c>
      <c r="D1953" t="s">
        <v>12</v>
      </c>
      <c r="E1953" t="s">
        <v>45</v>
      </c>
      <c r="F1953" s="4">
        <v>44407</v>
      </c>
      <c r="G1953" s="5">
        <v>10045</v>
      </c>
      <c r="H1953" s="6">
        <v>145</v>
      </c>
      <c r="I1953">
        <v>670</v>
      </c>
      <c r="J1953" s="23">
        <f t="shared" si="61"/>
        <v>7684.0959999999995</v>
      </c>
      <c r="K1953" s="23">
        <f t="shared" si="62"/>
        <v>2360.9040000000005</v>
      </c>
      <c r="L1953" s="23"/>
    </row>
    <row r="1954" spans="3:12" x14ac:dyDescent="0.2">
      <c r="C1954" t="s">
        <v>30</v>
      </c>
      <c r="D1954" t="s">
        <v>9</v>
      </c>
      <c r="E1954" t="s">
        <v>37</v>
      </c>
      <c r="F1954" s="4">
        <v>44407</v>
      </c>
      <c r="G1954" s="5">
        <v>12845</v>
      </c>
      <c r="H1954" s="6">
        <v>328</v>
      </c>
      <c r="I1954">
        <v>857</v>
      </c>
      <c r="J1954" s="23">
        <f t="shared" si="61"/>
        <v>2416.3115000000003</v>
      </c>
      <c r="K1954" s="23">
        <f t="shared" si="62"/>
        <v>10428.6885</v>
      </c>
      <c r="L1954" s="23"/>
    </row>
    <row r="1955" spans="3:12" x14ac:dyDescent="0.2">
      <c r="C1955" t="s">
        <v>23</v>
      </c>
      <c r="D1955" t="s">
        <v>12</v>
      </c>
      <c r="E1955" t="s">
        <v>37</v>
      </c>
      <c r="F1955" s="4">
        <v>44407</v>
      </c>
      <c r="G1955" s="5">
        <v>8708</v>
      </c>
      <c r="H1955" s="6">
        <v>115</v>
      </c>
      <c r="I1955">
        <v>581</v>
      </c>
      <c r="J1955" s="23">
        <f t="shared" si="61"/>
        <v>1638.1295</v>
      </c>
      <c r="K1955" s="23">
        <f t="shared" si="62"/>
        <v>7069.8705</v>
      </c>
      <c r="L1955" s="23"/>
    </row>
    <row r="1956" spans="3:12" x14ac:dyDescent="0.2">
      <c r="C1956" t="s">
        <v>11</v>
      </c>
      <c r="D1956" t="s">
        <v>21</v>
      </c>
      <c r="E1956" t="s">
        <v>50</v>
      </c>
      <c r="F1956" s="4">
        <v>44407</v>
      </c>
      <c r="G1956" s="5">
        <v>476</v>
      </c>
      <c r="H1956" s="6">
        <v>21</v>
      </c>
      <c r="I1956">
        <v>44</v>
      </c>
      <c r="J1956" s="23">
        <f t="shared" si="61"/>
        <v>362.68760000000003</v>
      </c>
      <c r="K1956" s="23">
        <f t="shared" si="62"/>
        <v>113.31239999999997</v>
      </c>
      <c r="L1956" s="23"/>
    </row>
    <row r="1957" spans="3:12" x14ac:dyDescent="0.2">
      <c r="C1957" t="s">
        <v>39</v>
      </c>
      <c r="D1957" t="s">
        <v>9</v>
      </c>
      <c r="E1957" t="s">
        <v>10</v>
      </c>
      <c r="F1957" s="4">
        <v>44407</v>
      </c>
      <c r="G1957" s="5">
        <v>2625</v>
      </c>
      <c r="H1957" s="6">
        <v>25</v>
      </c>
      <c r="I1957">
        <v>120</v>
      </c>
      <c r="J1957" s="23">
        <f t="shared" si="61"/>
        <v>731.79600000000005</v>
      </c>
      <c r="K1957" s="23">
        <f t="shared" si="62"/>
        <v>1893.204</v>
      </c>
      <c r="L1957" s="23"/>
    </row>
    <row r="1958" spans="3:12" x14ac:dyDescent="0.2">
      <c r="C1958" t="s">
        <v>48</v>
      </c>
      <c r="D1958" t="s">
        <v>12</v>
      </c>
      <c r="E1958" t="s">
        <v>46</v>
      </c>
      <c r="F1958" s="4">
        <v>44407</v>
      </c>
      <c r="G1958" s="5">
        <v>10969</v>
      </c>
      <c r="H1958" s="6">
        <v>391</v>
      </c>
      <c r="I1958">
        <v>646</v>
      </c>
      <c r="J1958" s="23">
        <f t="shared" si="61"/>
        <v>1029.4009999999998</v>
      </c>
      <c r="K1958" s="23">
        <f t="shared" si="62"/>
        <v>9939.5990000000002</v>
      </c>
      <c r="L1958" s="23"/>
    </row>
    <row r="1959" spans="3:12" x14ac:dyDescent="0.2">
      <c r="C1959" t="s">
        <v>8</v>
      </c>
      <c r="D1959" t="s">
        <v>15</v>
      </c>
      <c r="E1959" t="s">
        <v>49</v>
      </c>
      <c r="F1959" s="4">
        <v>44410</v>
      </c>
      <c r="G1959" s="5">
        <v>14763</v>
      </c>
      <c r="H1959" s="6">
        <v>155</v>
      </c>
      <c r="I1959">
        <v>985</v>
      </c>
      <c r="J1959" s="23">
        <f t="shared" si="61"/>
        <v>2758</v>
      </c>
      <c r="K1959" s="23">
        <f t="shared" si="62"/>
        <v>12005</v>
      </c>
      <c r="L1959" s="23"/>
    </row>
    <row r="1960" spans="3:12" x14ac:dyDescent="0.2">
      <c r="C1960" t="s">
        <v>23</v>
      </c>
      <c r="D1960" t="s">
        <v>9</v>
      </c>
      <c r="E1960" t="s">
        <v>50</v>
      </c>
      <c r="F1960" s="4">
        <v>44410</v>
      </c>
      <c r="G1960" s="5">
        <v>13188</v>
      </c>
      <c r="H1960" s="6">
        <v>85</v>
      </c>
      <c r="I1960">
        <v>1884</v>
      </c>
      <c r="J1960" s="23">
        <f t="shared" si="61"/>
        <v>15529.623600000001</v>
      </c>
      <c r="K1960" s="23">
        <f t="shared" si="62"/>
        <v>-2341.6236000000008</v>
      </c>
      <c r="L1960" s="23"/>
    </row>
    <row r="1961" spans="3:12" x14ac:dyDescent="0.2">
      <c r="C1961" t="s">
        <v>58</v>
      </c>
      <c r="D1961" t="s">
        <v>15</v>
      </c>
      <c r="E1961" t="s">
        <v>51</v>
      </c>
      <c r="F1961" s="4">
        <v>44410</v>
      </c>
      <c r="G1961" s="5">
        <v>6944</v>
      </c>
      <c r="H1961" s="6">
        <v>299</v>
      </c>
      <c r="I1961">
        <v>386</v>
      </c>
      <c r="J1961" s="23">
        <f t="shared" si="61"/>
        <v>5152.5209999999997</v>
      </c>
      <c r="K1961" s="23">
        <f t="shared" si="62"/>
        <v>1791.4790000000003</v>
      </c>
      <c r="L1961" s="23"/>
    </row>
    <row r="1962" spans="3:12" x14ac:dyDescent="0.2">
      <c r="C1962" t="s">
        <v>23</v>
      </c>
      <c r="D1962" t="s">
        <v>26</v>
      </c>
      <c r="E1962" t="s">
        <v>29</v>
      </c>
      <c r="F1962" s="4">
        <v>44410</v>
      </c>
      <c r="G1962" s="5">
        <v>8561</v>
      </c>
      <c r="H1962" s="6">
        <v>196</v>
      </c>
      <c r="I1962">
        <v>306</v>
      </c>
      <c r="J1962" s="23">
        <f t="shared" si="61"/>
        <v>275.09399999999999</v>
      </c>
      <c r="K1962" s="23">
        <f t="shared" si="62"/>
        <v>8285.9060000000009</v>
      </c>
      <c r="L1962" s="23"/>
    </row>
    <row r="1963" spans="3:12" x14ac:dyDescent="0.2">
      <c r="C1963" t="s">
        <v>52</v>
      </c>
      <c r="D1963" t="s">
        <v>9</v>
      </c>
      <c r="E1963" t="s">
        <v>29</v>
      </c>
      <c r="F1963" s="4">
        <v>44410</v>
      </c>
      <c r="G1963" s="5">
        <v>4753</v>
      </c>
      <c r="H1963" s="6">
        <v>259</v>
      </c>
      <c r="I1963">
        <v>217</v>
      </c>
      <c r="J1963" s="23">
        <f t="shared" si="61"/>
        <v>195.083</v>
      </c>
      <c r="K1963" s="23">
        <f t="shared" si="62"/>
        <v>4557.9170000000004</v>
      </c>
      <c r="L1963" s="23"/>
    </row>
    <row r="1964" spans="3:12" x14ac:dyDescent="0.2">
      <c r="C1964" t="s">
        <v>59</v>
      </c>
      <c r="D1964" t="s">
        <v>21</v>
      </c>
      <c r="E1964" t="s">
        <v>42</v>
      </c>
      <c r="F1964" s="4">
        <v>44410</v>
      </c>
      <c r="G1964" s="5">
        <v>10388</v>
      </c>
      <c r="H1964" s="6">
        <v>95</v>
      </c>
      <c r="I1964">
        <v>473</v>
      </c>
      <c r="J1964" s="23">
        <f t="shared" si="61"/>
        <v>1171.8101999999999</v>
      </c>
      <c r="K1964" s="23">
        <f t="shared" si="62"/>
        <v>9216.1898000000001</v>
      </c>
      <c r="L1964" s="23"/>
    </row>
    <row r="1965" spans="3:12" x14ac:dyDescent="0.2">
      <c r="C1965" t="s">
        <v>32</v>
      </c>
      <c r="D1965" t="s">
        <v>26</v>
      </c>
      <c r="E1965" t="s">
        <v>29</v>
      </c>
      <c r="F1965" s="4">
        <v>44410</v>
      </c>
      <c r="G1965" s="5">
        <v>8057</v>
      </c>
      <c r="H1965" s="6">
        <v>106</v>
      </c>
      <c r="I1965">
        <v>310</v>
      </c>
      <c r="J1965" s="23">
        <f t="shared" si="61"/>
        <v>278.69</v>
      </c>
      <c r="K1965" s="23">
        <f t="shared" si="62"/>
        <v>7778.31</v>
      </c>
      <c r="L1965" s="23"/>
    </row>
    <row r="1966" spans="3:12" x14ac:dyDescent="0.2">
      <c r="C1966" t="s">
        <v>8</v>
      </c>
      <c r="D1966" t="s">
        <v>24</v>
      </c>
      <c r="E1966" t="s">
        <v>16</v>
      </c>
      <c r="F1966" s="4">
        <v>44410</v>
      </c>
      <c r="G1966" s="5">
        <v>7</v>
      </c>
      <c r="H1966" s="6">
        <v>199</v>
      </c>
      <c r="I1966">
        <v>1</v>
      </c>
      <c r="J1966" s="23">
        <f t="shared" si="61"/>
        <v>4.6592000000000002</v>
      </c>
      <c r="K1966" s="23">
        <f t="shared" si="62"/>
        <v>2.3407999999999998</v>
      </c>
      <c r="L1966" s="23"/>
    </row>
    <row r="1967" spans="3:12" x14ac:dyDescent="0.2">
      <c r="C1967" t="s">
        <v>33</v>
      </c>
      <c r="D1967" t="s">
        <v>9</v>
      </c>
      <c r="E1967" t="s">
        <v>17</v>
      </c>
      <c r="F1967" s="4">
        <v>44410</v>
      </c>
      <c r="G1967" s="5">
        <v>1666</v>
      </c>
      <c r="H1967" s="6">
        <v>94</v>
      </c>
      <c r="I1967">
        <v>209</v>
      </c>
      <c r="J1967" s="23">
        <f t="shared" si="61"/>
        <v>1270.9499000000001</v>
      </c>
      <c r="K1967" s="23">
        <f t="shared" si="62"/>
        <v>395.05009999999993</v>
      </c>
      <c r="L1967" s="23"/>
    </row>
    <row r="1968" spans="3:12" x14ac:dyDescent="0.2">
      <c r="C1968" t="s">
        <v>48</v>
      </c>
      <c r="D1968" t="s">
        <v>15</v>
      </c>
      <c r="E1968" t="s">
        <v>31</v>
      </c>
      <c r="F1968" s="4">
        <v>44410</v>
      </c>
      <c r="G1968" s="5">
        <v>3934</v>
      </c>
      <c r="H1968" s="6">
        <v>99</v>
      </c>
      <c r="I1968">
        <v>158</v>
      </c>
      <c r="J1968" s="23">
        <f t="shared" si="61"/>
        <v>294.70159999999998</v>
      </c>
      <c r="K1968" s="23">
        <f t="shared" si="62"/>
        <v>3639.2984000000001</v>
      </c>
      <c r="L1968" s="23"/>
    </row>
    <row r="1969" spans="3:12" x14ac:dyDescent="0.2">
      <c r="C1969" t="s">
        <v>14</v>
      </c>
      <c r="D1969" t="s">
        <v>21</v>
      </c>
      <c r="E1969" t="s">
        <v>19</v>
      </c>
      <c r="F1969" s="4">
        <v>44410</v>
      </c>
      <c r="G1969" s="5">
        <v>11746</v>
      </c>
      <c r="H1969" s="6">
        <v>297</v>
      </c>
      <c r="I1969">
        <v>368</v>
      </c>
      <c r="J1969" s="23">
        <f t="shared" si="61"/>
        <v>2903.9247999999998</v>
      </c>
      <c r="K1969" s="23">
        <f t="shared" si="62"/>
        <v>8842.0751999999993</v>
      </c>
      <c r="L1969" s="23"/>
    </row>
    <row r="1970" spans="3:12" x14ac:dyDescent="0.2">
      <c r="C1970" t="s">
        <v>30</v>
      </c>
      <c r="D1970" t="s">
        <v>26</v>
      </c>
      <c r="E1970" t="s">
        <v>36</v>
      </c>
      <c r="F1970" s="4">
        <v>44410</v>
      </c>
      <c r="G1970" s="5">
        <v>10150</v>
      </c>
      <c r="H1970" s="6">
        <v>10</v>
      </c>
      <c r="I1970">
        <v>1015</v>
      </c>
      <c r="J1970" s="23">
        <f t="shared" si="61"/>
        <v>8918.8050000000003</v>
      </c>
      <c r="K1970" s="23">
        <f t="shared" si="62"/>
        <v>1231.1949999999997</v>
      </c>
      <c r="L1970" s="23"/>
    </row>
    <row r="1971" spans="3:12" x14ac:dyDescent="0.2">
      <c r="C1971" t="s">
        <v>60</v>
      </c>
      <c r="D1971" t="s">
        <v>24</v>
      </c>
      <c r="E1971" t="s">
        <v>51</v>
      </c>
      <c r="F1971" s="4">
        <v>44410</v>
      </c>
      <c r="G1971" s="5">
        <v>8204</v>
      </c>
      <c r="H1971" s="6">
        <v>91</v>
      </c>
      <c r="I1971">
        <v>513</v>
      </c>
      <c r="J1971" s="23">
        <f t="shared" si="61"/>
        <v>6847.7804999999998</v>
      </c>
      <c r="K1971" s="23">
        <f t="shared" si="62"/>
        <v>1356.2195000000002</v>
      </c>
      <c r="L1971" s="23"/>
    </row>
    <row r="1972" spans="3:12" x14ac:dyDescent="0.2">
      <c r="C1972" t="s">
        <v>8</v>
      </c>
      <c r="D1972" t="s">
        <v>9</v>
      </c>
      <c r="E1972" t="s">
        <v>51</v>
      </c>
      <c r="F1972" s="4">
        <v>44410</v>
      </c>
      <c r="G1972" s="5">
        <v>8015</v>
      </c>
      <c r="H1972" s="6">
        <v>357</v>
      </c>
      <c r="I1972">
        <v>501</v>
      </c>
      <c r="J1972" s="23">
        <f t="shared" si="61"/>
        <v>6687.5985000000001</v>
      </c>
      <c r="K1972" s="23">
        <f t="shared" si="62"/>
        <v>1327.4014999999999</v>
      </c>
      <c r="L1972" s="23"/>
    </row>
    <row r="1973" spans="3:12" x14ac:dyDescent="0.2">
      <c r="C1973" t="s">
        <v>20</v>
      </c>
      <c r="D1973" t="s">
        <v>21</v>
      </c>
      <c r="E1973" t="s">
        <v>35</v>
      </c>
      <c r="F1973" s="4">
        <v>44410</v>
      </c>
      <c r="G1973" s="5">
        <v>2695</v>
      </c>
      <c r="H1973" s="6">
        <v>136</v>
      </c>
      <c r="I1973">
        <v>159</v>
      </c>
      <c r="J1973" s="23">
        <f t="shared" si="61"/>
        <v>360.23040000000003</v>
      </c>
      <c r="K1973" s="23">
        <f t="shared" si="62"/>
        <v>2334.7696000000001</v>
      </c>
      <c r="L1973" s="23"/>
    </row>
    <row r="1974" spans="3:12" x14ac:dyDescent="0.2">
      <c r="C1974" t="s">
        <v>34</v>
      </c>
      <c r="D1974" t="s">
        <v>21</v>
      </c>
      <c r="E1974" t="s">
        <v>46</v>
      </c>
      <c r="F1974" s="4">
        <v>44410</v>
      </c>
      <c r="G1974" s="5">
        <v>4277</v>
      </c>
      <c r="H1974" s="6">
        <v>97</v>
      </c>
      <c r="I1974">
        <v>286</v>
      </c>
      <c r="J1974" s="23">
        <f t="shared" si="61"/>
        <v>455.74099999999999</v>
      </c>
      <c r="K1974" s="23">
        <f t="shared" si="62"/>
        <v>3821.259</v>
      </c>
      <c r="L1974" s="23"/>
    </row>
    <row r="1975" spans="3:12" x14ac:dyDescent="0.2">
      <c r="C1975" t="s">
        <v>58</v>
      </c>
      <c r="D1975" t="s">
        <v>21</v>
      </c>
      <c r="E1975" t="s">
        <v>29</v>
      </c>
      <c r="F1975" s="4">
        <v>44410</v>
      </c>
      <c r="G1975" s="5">
        <v>1617</v>
      </c>
      <c r="H1975" s="6">
        <v>211</v>
      </c>
      <c r="I1975">
        <v>68</v>
      </c>
      <c r="J1975" s="23">
        <f t="shared" si="61"/>
        <v>61.132000000000005</v>
      </c>
      <c r="K1975" s="23">
        <f t="shared" si="62"/>
        <v>1555.8679999999999</v>
      </c>
      <c r="L1975" s="23"/>
    </row>
    <row r="1976" spans="3:12" x14ac:dyDescent="0.2">
      <c r="C1976" t="s">
        <v>20</v>
      </c>
      <c r="D1976" t="s">
        <v>21</v>
      </c>
      <c r="E1976" t="s">
        <v>43</v>
      </c>
      <c r="F1976" s="4">
        <v>44410</v>
      </c>
      <c r="G1976" s="5">
        <v>6181</v>
      </c>
      <c r="H1976" s="6">
        <v>146</v>
      </c>
      <c r="I1976">
        <v>248</v>
      </c>
      <c r="J1976" s="23">
        <f t="shared" si="61"/>
        <v>1167.212</v>
      </c>
      <c r="K1976" s="23">
        <f t="shared" si="62"/>
        <v>5013.7880000000005</v>
      </c>
      <c r="L1976" s="23"/>
    </row>
    <row r="1977" spans="3:12" x14ac:dyDescent="0.2">
      <c r="C1977" t="s">
        <v>18</v>
      </c>
      <c r="D1977" t="s">
        <v>12</v>
      </c>
      <c r="E1977" t="s">
        <v>22</v>
      </c>
      <c r="F1977" s="4">
        <v>44411</v>
      </c>
      <c r="G1977" s="5">
        <v>5957</v>
      </c>
      <c r="H1977" s="6">
        <v>71</v>
      </c>
      <c r="I1977">
        <v>249</v>
      </c>
      <c r="J1977" s="23">
        <f t="shared" si="61"/>
        <v>173.2542</v>
      </c>
      <c r="K1977" s="23">
        <f t="shared" si="62"/>
        <v>5783.7457999999997</v>
      </c>
      <c r="L1977" s="23"/>
    </row>
    <row r="1978" spans="3:12" x14ac:dyDescent="0.2">
      <c r="C1978" t="s">
        <v>59</v>
      </c>
      <c r="D1978" t="s">
        <v>26</v>
      </c>
      <c r="E1978" t="s">
        <v>45</v>
      </c>
      <c r="F1978" s="4">
        <v>44411</v>
      </c>
      <c r="G1978" s="5">
        <v>4550</v>
      </c>
      <c r="H1978" s="6">
        <v>41</v>
      </c>
      <c r="I1978">
        <v>253</v>
      </c>
      <c r="J1978" s="23">
        <f t="shared" si="61"/>
        <v>2901.6064000000001</v>
      </c>
      <c r="K1978" s="23">
        <f t="shared" si="62"/>
        <v>1648.3935999999999</v>
      </c>
      <c r="L1978" s="23"/>
    </row>
    <row r="1979" spans="3:12" x14ac:dyDescent="0.2">
      <c r="C1979" t="s">
        <v>58</v>
      </c>
      <c r="D1979" t="s">
        <v>24</v>
      </c>
      <c r="E1979" t="s">
        <v>38</v>
      </c>
      <c r="F1979" s="4">
        <v>44411</v>
      </c>
      <c r="G1979" s="5">
        <v>7217</v>
      </c>
      <c r="H1979" s="6">
        <v>1</v>
      </c>
      <c r="I1979">
        <v>278</v>
      </c>
      <c r="J1979" s="23">
        <f t="shared" si="61"/>
        <v>1762.9648</v>
      </c>
      <c r="K1979" s="23">
        <f t="shared" si="62"/>
        <v>5454.0352000000003</v>
      </c>
      <c r="L1979" s="23"/>
    </row>
    <row r="1980" spans="3:12" x14ac:dyDescent="0.2">
      <c r="C1980" t="s">
        <v>30</v>
      </c>
      <c r="D1980" t="s">
        <v>21</v>
      </c>
      <c r="E1980" t="s">
        <v>37</v>
      </c>
      <c r="F1980" s="4">
        <v>44411</v>
      </c>
      <c r="G1980" s="5">
        <v>4151</v>
      </c>
      <c r="H1980" s="6">
        <v>21</v>
      </c>
      <c r="I1980">
        <v>260</v>
      </c>
      <c r="J1980" s="23">
        <f t="shared" si="61"/>
        <v>733.07</v>
      </c>
      <c r="K1980" s="23">
        <f t="shared" si="62"/>
        <v>3417.93</v>
      </c>
      <c r="L1980" s="23"/>
    </row>
    <row r="1981" spans="3:12" x14ac:dyDescent="0.2">
      <c r="C1981" t="s">
        <v>28</v>
      </c>
      <c r="D1981" t="s">
        <v>12</v>
      </c>
      <c r="E1981" t="s">
        <v>19</v>
      </c>
      <c r="F1981" s="4">
        <v>44411</v>
      </c>
      <c r="G1981" s="5">
        <v>7910</v>
      </c>
      <c r="H1981" s="6">
        <v>70</v>
      </c>
      <c r="I1981">
        <v>256</v>
      </c>
      <c r="J1981" s="23">
        <f t="shared" si="61"/>
        <v>2020.1215999999999</v>
      </c>
      <c r="K1981" s="23">
        <f t="shared" si="62"/>
        <v>5889.8783999999996</v>
      </c>
      <c r="L1981" s="23"/>
    </row>
    <row r="1982" spans="3:12" x14ac:dyDescent="0.2">
      <c r="C1982" t="s">
        <v>44</v>
      </c>
      <c r="D1982" t="s">
        <v>9</v>
      </c>
      <c r="E1982" t="s">
        <v>42</v>
      </c>
      <c r="F1982" s="4">
        <v>44411</v>
      </c>
      <c r="G1982" s="5">
        <v>5446</v>
      </c>
      <c r="H1982" s="6">
        <v>299</v>
      </c>
      <c r="I1982">
        <v>188</v>
      </c>
      <c r="J1982" s="23">
        <f t="shared" si="61"/>
        <v>465.75119999999998</v>
      </c>
      <c r="K1982" s="23">
        <f t="shared" si="62"/>
        <v>4980.2488000000003</v>
      </c>
      <c r="L1982" s="23"/>
    </row>
    <row r="1983" spans="3:12" x14ac:dyDescent="0.2">
      <c r="C1983" t="s">
        <v>59</v>
      </c>
      <c r="D1983" t="s">
        <v>24</v>
      </c>
      <c r="E1983" t="s">
        <v>36</v>
      </c>
      <c r="F1983" s="4">
        <v>44411</v>
      </c>
      <c r="G1983" s="5">
        <v>9443</v>
      </c>
      <c r="H1983" s="6">
        <v>403</v>
      </c>
      <c r="I1983">
        <v>1050</v>
      </c>
      <c r="J1983" s="23">
        <f t="shared" si="61"/>
        <v>9226.35</v>
      </c>
      <c r="K1983" s="23">
        <f t="shared" si="62"/>
        <v>216.64999999999964</v>
      </c>
      <c r="L1983" s="23"/>
    </row>
    <row r="1984" spans="3:12" x14ac:dyDescent="0.2">
      <c r="C1984" t="s">
        <v>54</v>
      </c>
      <c r="D1984" t="s">
        <v>26</v>
      </c>
      <c r="E1984" t="s">
        <v>42</v>
      </c>
      <c r="F1984" s="4">
        <v>44411</v>
      </c>
      <c r="G1984" s="5">
        <v>7945</v>
      </c>
      <c r="H1984" s="6">
        <v>101</v>
      </c>
      <c r="I1984">
        <v>346</v>
      </c>
      <c r="J1984" s="23">
        <f t="shared" si="61"/>
        <v>857.18039999999996</v>
      </c>
      <c r="K1984" s="23">
        <f t="shared" si="62"/>
        <v>7087.8195999999998</v>
      </c>
      <c r="L1984" s="23"/>
    </row>
    <row r="1985" spans="3:12" x14ac:dyDescent="0.2">
      <c r="C1985" t="s">
        <v>25</v>
      </c>
      <c r="D1985" t="s">
        <v>15</v>
      </c>
      <c r="E1985" t="s">
        <v>22</v>
      </c>
      <c r="F1985" s="4">
        <v>44411</v>
      </c>
      <c r="G1985" s="5">
        <v>6167</v>
      </c>
      <c r="H1985" s="6">
        <v>104</v>
      </c>
      <c r="I1985">
        <v>257</v>
      </c>
      <c r="J1985" s="23">
        <f t="shared" si="61"/>
        <v>178.82059999999998</v>
      </c>
      <c r="K1985" s="23">
        <f t="shared" si="62"/>
        <v>5988.1794</v>
      </c>
      <c r="L1985" s="23"/>
    </row>
    <row r="1986" spans="3:12" x14ac:dyDescent="0.2">
      <c r="C1986" t="s">
        <v>11</v>
      </c>
      <c r="D1986" t="s">
        <v>12</v>
      </c>
      <c r="E1986" t="s">
        <v>36</v>
      </c>
      <c r="F1986" s="4">
        <v>44412</v>
      </c>
      <c r="G1986" s="5">
        <v>12404</v>
      </c>
      <c r="H1986" s="6">
        <v>68</v>
      </c>
      <c r="I1986">
        <v>955</v>
      </c>
      <c r="J1986" s="23">
        <f t="shared" si="61"/>
        <v>8391.5850000000009</v>
      </c>
      <c r="K1986" s="23">
        <f t="shared" si="62"/>
        <v>4012.4149999999991</v>
      </c>
      <c r="L1986" s="23"/>
    </row>
    <row r="1987" spans="3:12" x14ac:dyDescent="0.2">
      <c r="C1987" t="s">
        <v>25</v>
      </c>
      <c r="D1987" t="s">
        <v>9</v>
      </c>
      <c r="E1987" t="s">
        <v>43</v>
      </c>
      <c r="F1987" s="4">
        <v>44412</v>
      </c>
      <c r="G1987" s="5">
        <v>7168</v>
      </c>
      <c r="H1987" s="6">
        <v>12</v>
      </c>
      <c r="I1987">
        <v>378</v>
      </c>
      <c r="J1987" s="23">
        <f t="shared" si="61"/>
        <v>1779.057</v>
      </c>
      <c r="K1987" s="23">
        <f t="shared" si="62"/>
        <v>5388.9430000000002</v>
      </c>
      <c r="L1987" s="23"/>
    </row>
    <row r="1988" spans="3:12" x14ac:dyDescent="0.2">
      <c r="C1988" t="s">
        <v>52</v>
      </c>
      <c r="D1988" t="s">
        <v>26</v>
      </c>
      <c r="E1988" t="s">
        <v>51</v>
      </c>
      <c r="F1988" s="4">
        <v>44412</v>
      </c>
      <c r="G1988" s="5">
        <v>2779</v>
      </c>
      <c r="H1988" s="6">
        <v>102</v>
      </c>
      <c r="I1988">
        <v>155</v>
      </c>
      <c r="J1988" s="23">
        <f t="shared" si="61"/>
        <v>2069.0174999999999</v>
      </c>
      <c r="K1988" s="23">
        <f t="shared" si="62"/>
        <v>709.98250000000007</v>
      </c>
      <c r="L1988" s="23"/>
    </row>
    <row r="1989" spans="3:12" x14ac:dyDescent="0.2">
      <c r="C1989" t="s">
        <v>14</v>
      </c>
      <c r="D1989" t="s">
        <v>26</v>
      </c>
      <c r="E1989" t="s">
        <v>10</v>
      </c>
      <c r="F1989" s="4">
        <v>44413</v>
      </c>
      <c r="G1989" s="5">
        <v>17843</v>
      </c>
      <c r="H1989" s="6">
        <v>91</v>
      </c>
      <c r="I1989">
        <v>1190</v>
      </c>
      <c r="J1989" s="23">
        <f t="shared" si="61"/>
        <v>7256.9769999999999</v>
      </c>
      <c r="K1989" s="23">
        <f t="shared" si="62"/>
        <v>10586.023000000001</v>
      </c>
      <c r="L1989" s="23"/>
    </row>
    <row r="1990" spans="3:12" x14ac:dyDescent="0.2">
      <c r="C1990" t="s">
        <v>41</v>
      </c>
      <c r="D1990" t="s">
        <v>21</v>
      </c>
      <c r="E1990" t="s">
        <v>51</v>
      </c>
      <c r="F1990" s="4">
        <v>44413</v>
      </c>
      <c r="G1990" s="5">
        <v>1491</v>
      </c>
      <c r="H1990" s="6">
        <v>171</v>
      </c>
      <c r="I1990">
        <v>68</v>
      </c>
      <c r="J1990" s="23">
        <f t="shared" si="61"/>
        <v>907.69799999999998</v>
      </c>
      <c r="K1990" s="23">
        <f t="shared" si="62"/>
        <v>583.30200000000002</v>
      </c>
      <c r="L1990" s="23"/>
    </row>
    <row r="1991" spans="3:12" x14ac:dyDescent="0.2">
      <c r="C1991" t="s">
        <v>48</v>
      </c>
      <c r="D1991" t="s">
        <v>24</v>
      </c>
      <c r="E1991" t="s">
        <v>38</v>
      </c>
      <c r="F1991" s="4">
        <v>44413</v>
      </c>
      <c r="G1991" s="5">
        <v>4907</v>
      </c>
      <c r="H1991" s="6">
        <v>151</v>
      </c>
      <c r="I1991">
        <v>164</v>
      </c>
      <c r="J1991" s="23">
        <f t="shared" ref="J1991:J2054" si="63">_xlfn.XLOOKUP(E1991,$N$7:$N$28,$Q$7:$Q$28)*I1991</f>
        <v>1040.0223999999998</v>
      </c>
      <c r="K1991" s="23">
        <f t="shared" ref="K1991:K2054" si="64">G1991-J1991</f>
        <v>3866.9776000000002</v>
      </c>
      <c r="L1991" s="23"/>
    </row>
    <row r="1992" spans="3:12" x14ac:dyDescent="0.2">
      <c r="C1992" t="s">
        <v>23</v>
      </c>
      <c r="D1992" t="s">
        <v>15</v>
      </c>
      <c r="E1992" t="s">
        <v>36</v>
      </c>
      <c r="F1992" s="4">
        <v>44413</v>
      </c>
      <c r="G1992" s="5">
        <v>11452</v>
      </c>
      <c r="H1992" s="6">
        <v>137</v>
      </c>
      <c r="I1992">
        <v>1273</v>
      </c>
      <c r="J1992" s="23">
        <f t="shared" si="63"/>
        <v>11185.851000000001</v>
      </c>
      <c r="K1992" s="23">
        <f t="shared" si="64"/>
        <v>266.14899999999943</v>
      </c>
      <c r="L1992" s="23"/>
    </row>
    <row r="1993" spans="3:12" x14ac:dyDescent="0.2">
      <c r="C1993" t="s">
        <v>20</v>
      </c>
      <c r="D1993" t="s">
        <v>26</v>
      </c>
      <c r="E1993" t="s">
        <v>13</v>
      </c>
      <c r="F1993" s="4">
        <v>44413</v>
      </c>
      <c r="G1993" s="5">
        <v>7301</v>
      </c>
      <c r="H1993" s="6">
        <v>4</v>
      </c>
      <c r="I1993">
        <v>812</v>
      </c>
      <c r="J1993" s="23">
        <f t="shared" si="63"/>
        <v>195.286</v>
      </c>
      <c r="K1993" s="23">
        <f t="shared" si="64"/>
        <v>7105.7139999999999</v>
      </c>
      <c r="L1993" s="23"/>
    </row>
    <row r="1994" spans="3:12" x14ac:dyDescent="0.2">
      <c r="C1994" t="s">
        <v>30</v>
      </c>
      <c r="D1994" t="s">
        <v>26</v>
      </c>
      <c r="E1994" t="s">
        <v>46</v>
      </c>
      <c r="F1994" s="4">
        <v>44413</v>
      </c>
      <c r="G1994" s="5">
        <v>1708</v>
      </c>
      <c r="H1994" s="6">
        <v>65</v>
      </c>
      <c r="I1994">
        <v>122</v>
      </c>
      <c r="J1994" s="23">
        <f t="shared" si="63"/>
        <v>194.40699999999998</v>
      </c>
      <c r="K1994" s="23">
        <f t="shared" si="64"/>
        <v>1513.5930000000001</v>
      </c>
      <c r="L1994" s="23"/>
    </row>
    <row r="1995" spans="3:12" x14ac:dyDescent="0.2">
      <c r="C1995" t="s">
        <v>52</v>
      </c>
      <c r="D1995" t="s">
        <v>15</v>
      </c>
      <c r="E1995" t="s">
        <v>40</v>
      </c>
      <c r="F1995" s="4">
        <v>44413</v>
      </c>
      <c r="G1995" s="5">
        <v>6013</v>
      </c>
      <c r="H1995" s="6">
        <v>343</v>
      </c>
      <c r="I1995">
        <v>215</v>
      </c>
      <c r="J1995" s="23">
        <f t="shared" si="63"/>
        <v>1979.8490000000002</v>
      </c>
      <c r="K1995" s="23">
        <f t="shared" si="64"/>
        <v>4033.1509999999998</v>
      </c>
      <c r="L1995" s="23"/>
    </row>
    <row r="1996" spans="3:12" x14ac:dyDescent="0.2">
      <c r="C1996" t="s">
        <v>14</v>
      </c>
      <c r="D1996" t="s">
        <v>15</v>
      </c>
      <c r="E1996" t="s">
        <v>46</v>
      </c>
      <c r="F1996" s="4">
        <v>44413</v>
      </c>
      <c r="G1996" s="5">
        <v>3654</v>
      </c>
      <c r="H1996" s="6">
        <v>62</v>
      </c>
      <c r="I1996">
        <v>261</v>
      </c>
      <c r="J1996" s="23">
        <f t="shared" si="63"/>
        <v>415.90349999999995</v>
      </c>
      <c r="K1996" s="23">
        <f t="shared" si="64"/>
        <v>3238.0965000000001</v>
      </c>
      <c r="L1996" s="23"/>
    </row>
    <row r="1997" spans="3:12" x14ac:dyDescent="0.2">
      <c r="C1997" t="s">
        <v>32</v>
      </c>
      <c r="D1997" t="s">
        <v>21</v>
      </c>
      <c r="E1997" t="s">
        <v>50</v>
      </c>
      <c r="F1997" s="4">
        <v>44413</v>
      </c>
      <c r="G1997" s="5">
        <v>13279</v>
      </c>
      <c r="H1997" s="6">
        <v>12</v>
      </c>
      <c r="I1997">
        <v>1660</v>
      </c>
      <c r="J1997" s="23">
        <f t="shared" si="63"/>
        <v>13683.214000000002</v>
      </c>
      <c r="K1997" s="23">
        <f t="shared" si="64"/>
        <v>-404.21400000000176</v>
      </c>
      <c r="L1997" s="23"/>
    </row>
    <row r="1998" spans="3:12" x14ac:dyDescent="0.2">
      <c r="C1998" t="s">
        <v>60</v>
      </c>
      <c r="D1998" t="s">
        <v>21</v>
      </c>
      <c r="E1998" t="s">
        <v>19</v>
      </c>
      <c r="F1998" s="4">
        <v>44413</v>
      </c>
      <c r="G1998" s="5">
        <v>8554</v>
      </c>
      <c r="H1998" s="6">
        <v>247</v>
      </c>
      <c r="I1998">
        <v>276</v>
      </c>
      <c r="J1998" s="23">
        <f t="shared" si="63"/>
        <v>2177.9436000000001</v>
      </c>
      <c r="K1998" s="23">
        <f t="shared" si="64"/>
        <v>6376.0563999999995</v>
      </c>
      <c r="L1998" s="23"/>
    </row>
    <row r="1999" spans="3:12" x14ac:dyDescent="0.2">
      <c r="C1999" t="s">
        <v>47</v>
      </c>
      <c r="D1999" t="s">
        <v>12</v>
      </c>
      <c r="E1999" t="s">
        <v>13</v>
      </c>
      <c r="F1999" s="4">
        <v>44413</v>
      </c>
      <c r="G1999" s="5">
        <v>8554</v>
      </c>
      <c r="H1999" s="6">
        <v>56</v>
      </c>
      <c r="I1999">
        <v>713</v>
      </c>
      <c r="J1999" s="23">
        <f t="shared" si="63"/>
        <v>171.47649999999999</v>
      </c>
      <c r="K1999" s="23">
        <f t="shared" si="64"/>
        <v>8382.5234999999993</v>
      </c>
      <c r="L1999" s="23"/>
    </row>
    <row r="2000" spans="3:12" x14ac:dyDescent="0.2">
      <c r="C2000" t="s">
        <v>59</v>
      </c>
      <c r="D2000" t="s">
        <v>24</v>
      </c>
      <c r="E2000" t="s">
        <v>40</v>
      </c>
      <c r="F2000" s="4">
        <v>44413</v>
      </c>
      <c r="G2000" s="5">
        <v>14</v>
      </c>
      <c r="H2000" s="6">
        <v>27</v>
      </c>
      <c r="I2000">
        <v>1</v>
      </c>
      <c r="J2000" s="23">
        <f t="shared" si="63"/>
        <v>9.2086000000000006</v>
      </c>
      <c r="K2000" s="23">
        <f t="shared" si="64"/>
        <v>4.7913999999999994</v>
      </c>
      <c r="L2000" s="23"/>
    </row>
    <row r="2001" spans="3:12" x14ac:dyDescent="0.2">
      <c r="C2001" t="s">
        <v>18</v>
      </c>
      <c r="D2001" t="s">
        <v>24</v>
      </c>
      <c r="E2001" t="s">
        <v>51</v>
      </c>
      <c r="F2001" s="4">
        <v>44413</v>
      </c>
      <c r="G2001" s="5">
        <v>2156</v>
      </c>
      <c r="H2001" s="6">
        <v>306</v>
      </c>
      <c r="I2001">
        <v>114</v>
      </c>
      <c r="J2001" s="23">
        <f t="shared" si="63"/>
        <v>1521.729</v>
      </c>
      <c r="K2001" s="23">
        <f t="shared" si="64"/>
        <v>634.27099999999996</v>
      </c>
      <c r="L2001" s="23"/>
    </row>
    <row r="2002" spans="3:12" x14ac:dyDescent="0.2">
      <c r="C2002" t="s">
        <v>54</v>
      </c>
      <c r="D2002" t="s">
        <v>24</v>
      </c>
      <c r="E2002" t="s">
        <v>55</v>
      </c>
      <c r="F2002" s="4">
        <v>44414</v>
      </c>
      <c r="G2002" s="5">
        <v>3605</v>
      </c>
      <c r="H2002" s="6">
        <v>249</v>
      </c>
      <c r="I2002">
        <v>181</v>
      </c>
      <c r="J2002" s="23">
        <f t="shared" si="63"/>
        <v>908.5838</v>
      </c>
      <c r="K2002" s="23">
        <f t="shared" si="64"/>
        <v>2696.4162000000001</v>
      </c>
      <c r="L2002" s="23"/>
    </row>
    <row r="2003" spans="3:12" x14ac:dyDescent="0.2">
      <c r="C2003" t="s">
        <v>39</v>
      </c>
      <c r="D2003" t="s">
        <v>26</v>
      </c>
      <c r="E2003" t="s">
        <v>40</v>
      </c>
      <c r="F2003" s="4">
        <v>44414</v>
      </c>
      <c r="G2003" s="5">
        <v>3668</v>
      </c>
      <c r="H2003" s="6">
        <v>248</v>
      </c>
      <c r="I2003">
        <v>142</v>
      </c>
      <c r="J2003" s="23">
        <f t="shared" si="63"/>
        <v>1307.6212</v>
      </c>
      <c r="K2003" s="23">
        <f t="shared" si="64"/>
        <v>2360.3788</v>
      </c>
      <c r="L2003" s="23"/>
    </row>
    <row r="2004" spans="3:12" x14ac:dyDescent="0.2">
      <c r="C2004" t="s">
        <v>30</v>
      </c>
      <c r="D2004" t="s">
        <v>24</v>
      </c>
      <c r="E2004" t="s">
        <v>37</v>
      </c>
      <c r="F2004" s="4">
        <v>44414</v>
      </c>
      <c r="G2004" s="5">
        <v>6909</v>
      </c>
      <c r="H2004" s="6">
        <v>240</v>
      </c>
      <c r="I2004">
        <v>329</v>
      </c>
      <c r="J2004" s="23">
        <f t="shared" si="63"/>
        <v>927.6155</v>
      </c>
      <c r="K2004" s="23">
        <f t="shared" si="64"/>
        <v>5981.3845000000001</v>
      </c>
      <c r="L2004" s="23"/>
    </row>
    <row r="2005" spans="3:12" x14ac:dyDescent="0.2">
      <c r="C2005" t="s">
        <v>18</v>
      </c>
      <c r="D2005" t="s">
        <v>15</v>
      </c>
      <c r="E2005" t="s">
        <v>17</v>
      </c>
      <c r="F2005" s="4">
        <v>44414</v>
      </c>
      <c r="G2005" s="5">
        <v>7434</v>
      </c>
      <c r="H2005" s="6">
        <v>52</v>
      </c>
      <c r="I2005">
        <v>744</v>
      </c>
      <c r="J2005" s="23">
        <f t="shared" si="63"/>
        <v>4524.3384000000005</v>
      </c>
      <c r="K2005" s="23">
        <f t="shared" si="64"/>
        <v>2909.6615999999995</v>
      </c>
      <c r="L2005" s="23"/>
    </row>
    <row r="2006" spans="3:12" x14ac:dyDescent="0.2">
      <c r="C2006" t="s">
        <v>47</v>
      </c>
      <c r="D2006" t="s">
        <v>9</v>
      </c>
      <c r="E2006" t="s">
        <v>55</v>
      </c>
      <c r="F2006" s="4">
        <v>44414</v>
      </c>
      <c r="G2006" s="5">
        <v>2030</v>
      </c>
      <c r="H2006" s="6">
        <v>223</v>
      </c>
      <c r="I2006">
        <v>127</v>
      </c>
      <c r="J2006" s="23">
        <f t="shared" si="63"/>
        <v>637.51459999999997</v>
      </c>
      <c r="K2006" s="23">
        <f t="shared" si="64"/>
        <v>1392.4854</v>
      </c>
      <c r="L2006" s="23"/>
    </row>
    <row r="2007" spans="3:12" x14ac:dyDescent="0.2">
      <c r="C2007" t="s">
        <v>48</v>
      </c>
      <c r="D2007" t="s">
        <v>24</v>
      </c>
      <c r="E2007" t="s">
        <v>17</v>
      </c>
      <c r="F2007" s="4">
        <v>44414</v>
      </c>
      <c r="G2007" s="5">
        <v>12201</v>
      </c>
      <c r="H2007" s="6">
        <v>108</v>
      </c>
      <c r="I2007">
        <v>763</v>
      </c>
      <c r="J2007" s="23">
        <f t="shared" si="63"/>
        <v>4639.8793000000005</v>
      </c>
      <c r="K2007" s="23">
        <f t="shared" si="64"/>
        <v>7561.1206999999995</v>
      </c>
      <c r="L2007" s="23"/>
    </row>
    <row r="2008" spans="3:12" x14ac:dyDescent="0.2">
      <c r="C2008" t="s">
        <v>41</v>
      </c>
      <c r="D2008" t="s">
        <v>26</v>
      </c>
      <c r="E2008" t="s">
        <v>31</v>
      </c>
      <c r="F2008" s="4">
        <v>44414</v>
      </c>
      <c r="G2008" s="5">
        <v>5075</v>
      </c>
      <c r="H2008" s="6">
        <v>53</v>
      </c>
      <c r="I2008">
        <v>203</v>
      </c>
      <c r="J2008" s="23">
        <f t="shared" si="63"/>
        <v>378.63560000000001</v>
      </c>
      <c r="K2008" s="23">
        <f t="shared" si="64"/>
        <v>4696.3644000000004</v>
      </c>
      <c r="L2008" s="23"/>
    </row>
    <row r="2009" spans="3:12" x14ac:dyDescent="0.2">
      <c r="C2009" t="s">
        <v>44</v>
      </c>
      <c r="D2009" t="s">
        <v>9</v>
      </c>
      <c r="E2009" t="s">
        <v>55</v>
      </c>
      <c r="F2009" s="4">
        <v>44414</v>
      </c>
      <c r="G2009" s="5">
        <v>9478</v>
      </c>
      <c r="H2009" s="6">
        <v>194</v>
      </c>
      <c r="I2009">
        <v>527</v>
      </c>
      <c r="J2009" s="23">
        <f t="shared" si="63"/>
        <v>2645.4346</v>
      </c>
      <c r="K2009" s="23">
        <f t="shared" si="64"/>
        <v>6832.5653999999995</v>
      </c>
      <c r="L2009" s="23"/>
    </row>
    <row r="2010" spans="3:12" x14ac:dyDescent="0.2">
      <c r="C2010" t="s">
        <v>25</v>
      </c>
      <c r="D2010" t="s">
        <v>26</v>
      </c>
      <c r="E2010" t="s">
        <v>17</v>
      </c>
      <c r="F2010" s="4">
        <v>44414</v>
      </c>
      <c r="G2010" s="5">
        <v>4774</v>
      </c>
      <c r="H2010" s="6">
        <v>147</v>
      </c>
      <c r="I2010">
        <v>597</v>
      </c>
      <c r="J2010" s="23">
        <f t="shared" si="63"/>
        <v>3630.4167000000002</v>
      </c>
      <c r="K2010" s="23">
        <f t="shared" si="64"/>
        <v>1143.5832999999998</v>
      </c>
      <c r="L2010" s="23"/>
    </row>
    <row r="2011" spans="3:12" x14ac:dyDescent="0.2">
      <c r="C2011" t="s">
        <v>57</v>
      </c>
      <c r="D2011" t="s">
        <v>15</v>
      </c>
      <c r="E2011" t="s">
        <v>31</v>
      </c>
      <c r="F2011" s="4">
        <v>44414</v>
      </c>
      <c r="G2011" s="5">
        <v>7413</v>
      </c>
      <c r="H2011" s="6">
        <v>268</v>
      </c>
      <c r="I2011">
        <v>323</v>
      </c>
      <c r="J2011" s="23">
        <f t="shared" si="63"/>
        <v>602.45960000000002</v>
      </c>
      <c r="K2011" s="23">
        <f t="shared" si="64"/>
        <v>6810.5403999999999</v>
      </c>
      <c r="L2011" s="23"/>
    </row>
    <row r="2012" spans="3:12" x14ac:dyDescent="0.2">
      <c r="C2012" t="s">
        <v>23</v>
      </c>
      <c r="D2012" t="s">
        <v>24</v>
      </c>
      <c r="E2012" t="s">
        <v>17</v>
      </c>
      <c r="F2012" s="4">
        <v>44414</v>
      </c>
      <c r="G2012" s="5">
        <v>5950</v>
      </c>
      <c r="H2012" s="6">
        <v>261</v>
      </c>
      <c r="I2012">
        <v>744</v>
      </c>
      <c r="J2012" s="23">
        <f t="shared" si="63"/>
        <v>4524.3384000000005</v>
      </c>
      <c r="K2012" s="23">
        <f t="shared" si="64"/>
        <v>1425.6615999999995</v>
      </c>
      <c r="L2012" s="23"/>
    </row>
    <row r="2013" spans="3:12" x14ac:dyDescent="0.2">
      <c r="C2013" t="s">
        <v>8</v>
      </c>
      <c r="D2013" t="s">
        <v>12</v>
      </c>
      <c r="E2013" t="s">
        <v>31</v>
      </c>
      <c r="F2013" s="4">
        <v>44414</v>
      </c>
      <c r="G2013" s="5">
        <v>4592</v>
      </c>
      <c r="H2013" s="6">
        <v>84</v>
      </c>
      <c r="I2013">
        <v>192</v>
      </c>
      <c r="J2013" s="23">
        <f t="shared" si="63"/>
        <v>358.11840000000001</v>
      </c>
      <c r="K2013" s="23">
        <f t="shared" si="64"/>
        <v>4233.8815999999997</v>
      </c>
      <c r="L2013" s="23"/>
    </row>
    <row r="2014" spans="3:12" x14ac:dyDescent="0.2">
      <c r="C2014" t="s">
        <v>20</v>
      </c>
      <c r="D2014" t="s">
        <v>12</v>
      </c>
      <c r="E2014" t="s">
        <v>22</v>
      </c>
      <c r="F2014" s="4">
        <v>44414</v>
      </c>
      <c r="G2014" s="5">
        <v>42</v>
      </c>
      <c r="H2014" s="6">
        <v>80</v>
      </c>
      <c r="I2014">
        <v>2</v>
      </c>
      <c r="J2014" s="23">
        <f t="shared" si="63"/>
        <v>1.3915999999999999</v>
      </c>
      <c r="K2014" s="23">
        <f t="shared" si="64"/>
        <v>40.608400000000003</v>
      </c>
      <c r="L2014" s="23"/>
    </row>
    <row r="2015" spans="3:12" x14ac:dyDescent="0.2">
      <c r="C2015" t="s">
        <v>53</v>
      </c>
      <c r="D2015" t="s">
        <v>15</v>
      </c>
      <c r="E2015" t="s">
        <v>45</v>
      </c>
      <c r="F2015" s="4">
        <v>44414</v>
      </c>
      <c r="G2015" s="5">
        <v>1148</v>
      </c>
      <c r="H2015" s="6">
        <v>383</v>
      </c>
      <c r="I2015">
        <v>77</v>
      </c>
      <c r="J2015" s="23">
        <f t="shared" si="63"/>
        <v>883.09759999999994</v>
      </c>
      <c r="K2015" s="23">
        <f t="shared" si="64"/>
        <v>264.90240000000006</v>
      </c>
      <c r="L2015" s="23"/>
    </row>
    <row r="2016" spans="3:12" x14ac:dyDescent="0.2">
      <c r="C2016" t="s">
        <v>30</v>
      </c>
      <c r="D2016" t="s">
        <v>15</v>
      </c>
      <c r="E2016" t="s">
        <v>55</v>
      </c>
      <c r="F2016" s="4">
        <v>44417</v>
      </c>
      <c r="G2016" s="5">
        <v>3122</v>
      </c>
      <c r="H2016" s="6">
        <v>30</v>
      </c>
      <c r="I2016">
        <v>165</v>
      </c>
      <c r="J2016" s="23">
        <f t="shared" si="63"/>
        <v>828.26700000000005</v>
      </c>
      <c r="K2016" s="23">
        <f t="shared" si="64"/>
        <v>2293.7330000000002</v>
      </c>
      <c r="L2016" s="23"/>
    </row>
    <row r="2017" spans="3:12" x14ac:dyDescent="0.2">
      <c r="C2017" t="s">
        <v>34</v>
      </c>
      <c r="D2017" t="s">
        <v>9</v>
      </c>
      <c r="E2017" t="s">
        <v>16</v>
      </c>
      <c r="F2017" s="4">
        <v>44417</v>
      </c>
      <c r="G2017" s="5">
        <v>6510</v>
      </c>
      <c r="H2017" s="6">
        <v>366</v>
      </c>
      <c r="I2017">
        <v>362</v>
      </c>
      <c r="J2017" s="23">
        <f t="shared" si="63"/>
        <v>1686.6304</v>
      </c>
      <c r="K2017" s="23">
        <f t="shared" si="64"/>
        <v>4823.3696</v>
      </c>
      <c r="L2017" s="23"/>
    </row>
    <row r="2018" spans="3:12" x14ac:dyDescent="0.2">
      <c r="C2018" t="s">
        <v>20</v>
      </c>
      <c r="D2018" t="s">
        <v>21</v>
      </c>
      <c r="E2018" t="s">
        <v>31</v>
      </c>
      <c r="F2018" s="4">
        <v>44417</v>
      </c>
      <c r="G2018" s="5">
        <v>1421</v>
      </c>
      <c r="H2018" s="6">
        <v>135</v>
      </c>
      <c r="I2018">
        <v>53</v>
      </c>
      <c r="J2018" s="23">
        <f t="shared" si="63"/>
        <v>98.855599999999995</v>
      </c>
      <c r="K2018" s="23">
        <f t="shared" si="64"/>
        <v>1322.1443999999999</v>
      </c>
      <c r="L2018" s="23"/>
    </row>
    <row r="2019" spans="3:12" x14ac:dyDescent="0.2">
      <c r="C2019" t="s">
        <v>20</v>
      </c>
      <c r="D2019" t="s">
        <v>24</v>
      </c>
      <c r="E2019" t="s">
        <v>40</v>
      </c>
      <c r="F2019" s="4">
        <v>44417</v>
      </c>
      <c r="G2019" s="5">
        <v>273</v>
      </c>
      <c r="H2019" s="6">
        <v>221</v>
      </c>
      <c r="I2019">
        <v>13</v>
      </c>
      <c r="J2019" s="23">
        <f t="shared" si="63"/>
        <v>119.71180000000001</v>
      </c>
      <c r="K2019" s="23">
        <f t="shared" si="64"/>
        <v>153.28819999999999</v>
      </c>
      <c r="L2019" s="23"/>
    </row>
    <row r="2020" spans="3:12" x14ac:dyDescent="0.2">
      <c r="C2020" t="s">
        <v>30</v>
      </c>
      <c r="D2020" t="s">
        <v>21</v>
      </c>
      <c r="E2020" t="s">
        <v>22</v>
      </c>
      <c r="F2020" s="4">
        <v>44417</v>
      </c>
      <c r="G2020" s="5">
        <v>15400</v>
      </c>
      <c r="H2020" s="6">
        <v>62</v>
      </c>
      <c r="I2020">
        <v>963</v>
      </c>
      <c r="J2020" s="23">
        <f t="shared" si="63"/>
        <v>670.05539999999996</v>
      </c>
      <c r="K2020" s="23">
        <f t="shared" si="64"/>
        <v>14729.944600000001</v>
      </c>
      <c r="L2020" s="23"/>
    </row>
    <row r="2021" spans="3:12" x14ac:dyDescent="0.2">
      <c r="C2021" t="s">
        <v>53</v>
      </c>
      <c r="D2021" t="s">
        <v>12</v>
      </c>
      <c r="E2021" t="s">
        <v>49</v>
      </c>
      <c r="F2021" s="4">
        <v>44417</v>
      </c>
      <c r="G2021" s="5">
        <v>11193</v>
      </c>
      <c r="H2021" s="6">
        <v>39</v>
      </c>
      <c r="I2021">
        <v>700</v>
      </c>
      <c r="J2021" s="23">
        <f t="shared" si="63"/>
        <v>1959.9999999999998</v>
      </c>
      <c r="K2021" s="23">
        <f t="shared" si="64"/>
        <v>9233</v>
      </c>
      <c r="L2021" s="23"/>
    </row>
    <row r="2022" spans="3:12" x14ac:dyDescent="0.2">
      <c r="C2022" t="s">
        <v>30</v>
      </c>
      <c r="D2022" t="s">
        <v>26</v>
      </c>
      <c r="E2022" t="s">
        <v>16</v>
      </c>
      <c r="F2022" s="4">
        <v>44417</v>
      </c>
      <c r="G2022" s="5">
        <v>15813</v>
      </c>
      <c r="H2022" s="6">
        <v>158</v>
      </c>
      <c r="I2022">
        <v>753</v>
      </c>
      <c r="J2022" s="23">
        <f t="shared" si="63"/>
        <v>3508.3776000000003</v>
      </c>
      <c r="K2022" s="23">
        <f t="shared" si="64"/>
        <v>12304.6224</v>
      </c>
      <c r="L2022" s="23"/>
    </row>
    <row r="2023" spans="3:12" x14ac:dyDescent="0.2">
      <c r="C2023" t="s">
        <v>11</v>
      </c>
      <c r="D2023" t="s">
        <v>12</v>
      </c>
      <c r="E2023" t="s">
        <v>22</v>
      </c>
      <c r="F2023" s="4">
        <v>44417</v>
      </c>
      <c r="G2023" s="5">
        <v>4375</v>
      </c>
      <c r="H2023" s="6">
        <v>280</v>
      </c>
      <c r="I2023">
        <v>274</v>
      </c>
      <c r="J2023" s="23">
        <f t="shared" si="63"/>
        <v>190.64919999999998</v>
      </c>
      <c r="K2023" s="23">
        <f t="shared" si="64"/>
        <v>4184.3508000000002</v>
      </c>
      <c r="L2023" s="23"/>
    </row>
    <row r="2024" spans="3:12" x14ac:dyDescent="0.2">
      <c r="C2024" t="s">
        <v>25</v>
      </c>
      <c r="D2024" t="s">
        <v>15</v>
      </c>
      <c r="E2024" t="s">
        <v>49</v>
      </c>
      <c r="F2024" s="4">
        <v>44417</v>
      </c>
      <c r="G2024" s="5">
        <v>11683</v>
      </c>
      <c r="H2024" s="6">
        <v>166</v>
      </c>
      <c r="I2024">
        <v>899</v>
      </c>
      <c r="J2024" s="23">
        <f t="shared" si="63"/>
        <v>2517.1999999999998</v>
      </c>
      <c r="K2024" s="23">
        <f t="shared" si="64"/>
        <v>9165.7999999999993</v>
      </c>
      <c r="L2024" s="23"/>
    </row>
    <row r="2025" spans="3:12" x14ac:dyDescent="0.2">
      <c r="C2025" t="s">
        <v>48</v>
      </c>
      <c r="D2025" t="s">
        <v>26</v>
      </c>
      <c r="E2025" t="s">
        <v>40</v>
      </c>
      <c r="F2025" s="4">
        <v>44417</v>
      </c>
      <c r="G2025" s="5">
        <v>9009</v>
      </c>
      <c r="H2025" s="6">
        <v>262</v>
      </c>
      <c r="I2025">
        <v>361</v>
      </c>
      <c r="J2025" s="23">
        <f t="shared" si="63"/>
        <v>3324.3046000000004</v>
      </c>
      <c r="K2025" s="23">
        <f t="shared" si="64"/>
        <v>5684.6953999999996</v>
      </c>
      <c r="L2025" s="23"/>
    </row>
    <row r="2026" spans="3:12" x14ac:dyDescent="0.2">
      <c r="C2026" t="s">
        <v>20</v>
      </c>
      <c r="D2026" t="s">
        <v>26</v>
      </c>
      <c r="E2026" t="s">
        <v>40</v>
      </c>
      <c r="F2026" s="4">
        <v>44417</v>
      </c>
      <c r="G2026" s="5">
        <v>7112</v>
      </c>
      <c r="H2026" s="6">
        <v>180</v>
      </c>
      <c r="I2026">
        <v>264</v>
      </c>
      <c r="J2026" s="23">
        <f t="shared" si="63"/>
        <v>2431.0704000000001</v>
      </c>
      <c r="K2026" s="23">
        <f t="shared" si="64"/>
        <v>4680.9295999999995</v>
      </c>
      <c r="L2026" s="23"/>
    </row>
    <row r="2027" spans="3:12" x14ac:dyDescent="0.2">
      <c r="C2027" t="s">
        <v>52</v>
      </c>
      <c r="D2027" t="s">
        <v>26</v>
      </c>
      <c r="E2027" t="s">
        <v>36</v>
      </c>
      <c r="F2027" s="4">
        <v>44417</v>
      </c>
      <c r="G2027" s="5">
        <v>882</v>
      </c>
      <c r="H2027" s="6">
        <v>158</v>
      </c>
      <c r="I2027">
        <v>126</v>
      </c>
      <c r="J2027" s="23">
        <f t="shared" si="63"/>
        <v>1107.162</v>
      </c>
      <c r="K2027" s="23">
        <f t="shared" si="64"/>
        <v>-225.16200000000003</v>
      </c>
      <c r="L2027" s="23"/>
    </row>
    <row r="2028" spans="3:12" x14ac:dyDescent="0.2">
      <c r="C2028" t="s">
        <v>23</v>
      </c>
      <c r="D2028" t="s">
        <v>21</v>
      </c>
      <c r="E2028" t="s">
        <v>50</v>
      </c>
      <c r="F2028" s="4">
        <v>44417</v>
      </c>
      <c r="G2028" s="5">
        <v>5152</v>
      </c>
      <c r="H2028" s="6">
        <v>91</v>
      </c>
      <c r="I2028">
        <v>644</v>
      </c>
      <c r="J2028" s="23">
        <f t="shared" si="63"/>
        <v>5308.4276</v>
      </c>
      <c r="K2028" s="23">
        <f t="shared" si="64"/>
        <v>-156.42759999999998</v>
      </c>
      <c r="L2028" s="23"/>
    </row>
    <row r="2029" spans="3:12" x14ac:dyDescent="0.2">
      <c r="C2029" t="s">
        <v>56</v>
      </c>
      <c r="D2029" t="s">
        <v>12</v>
      </c>
      <c r="E2029" t="s">
        <v>51</v>
      </c>
      <c r="F2029" s="4">
        <v>44417</v>
      </c>
      <c r="G2029" s="5">
        <v>2947</v>
      </c>
      <c r="H2029" s="6">
        <v>438</v>
      </c>
      <c r="I2029">
        <v>174</v>
      </c>
      <c r="J2029" s="23">
        <f t="shared" si="63"/>
        <v>2322.6390000000001</v>
      </c>
      <c r="K2029" s="23">
        <f t="shared" si="64"/>
        <v>624.36099999999988</v>
      </c>
      <c r="L2029" s="23"/>
    </row>
    <row r="2030" spans="3:12" x14ac:dyDescent="0.2">
      <c r="C2030" t="s">
        <v>53</v>
      </c>
      <c r="D2030" t="s">
        <v>15</v>
      </c>
      <c r="E2030" t="s">
        <v>22</v>
      </c>
      <c r="F2030" s="4">
        <v>44417</v>
      </c>
      <c r="G2030" s="5">
        <v>2905</v>
      </c>
      <c r="H2030" s="6">
        <v>226</v>
      </c>
      <c r="I2030">
        <v>146</v>
      </c>
      <c r="J2030" s="23">
        <f t="shared" si="63"/>
        <v>101.5868</v>
      </c>
      <c r="K2030" s="23">
        <f t="shared" si="64"/>
        <v>2803.4132</v>
      </c>
      <c r="L2030" s="23"/>
    </row>
    <row r="2031" spans="3:12" x14ac:dyDescent="0.2">
      <c r="C2031" t="s">
        <v>28</v>
      </c>
      <c r="D2031" t="s">
        <v>24</v>
      </c>
      <c r="E2031" t="s">
        <v>29</v>
      </c>
      <c r="F2031" s="4">
        <v>44417</v>
      </c>
      <c r="G2031" s="5">
        <v>2548</v>
      </c>
      <c r="H2031" s="6">
        <v>267</v>
      </c>
      <c r="I2031">
        <v>107</v>
      </c>
      <c r="J2031" s="23">
        <f t="shared" si="63"/>
        <v>96.192999999999998</v>
      </c>
      <c r="K2031" s="23">
        <f t="shared" si="64"/>
        <v>2451.8069999999998</v>
      </c>
      <c r="L2031" s="23"/>
    </row>
    <row r="2032" spans="3:12" x14ac:dyDescent="0.2">
      <c r="C2032" t="s">
        <v>34</v>
      </c>
      <c r="D2032" t="s">
        <v>9</v>
      </c>
      <c r="E2032" t="s">
        <v>42</v>
      </c>
      <c r="F2032" s="4">
        <v>44417</v>
      </c>
      <c r="G2032" s="5">
        <v>3437</v>
      </c>
      <c r="H2032" s="6">
        <v>462</v>
      </c>
      <c r="I2032">
        <v>157</v>
      </c>
      <c r="J2032" s="23">
        <f t="shared" si="63"/>
        <v>388.95179999999999</v>
      </c>
      <c r="K2032" s="23">
        <f t="shared" si="64"/>
        <v>3048.0482000000002</v>
      </c>
      <c r="L2032" s="23"/>
    </row>
    <row r="2033" spans="3:12" x14ac:dyDescent="0.2">
      <c r="C2033" t="s">
        <v>11</v>
      </c>
      <c r="D2033" t="s">
        <v>15</v>
      </c>
      <c r="E2033" t="s">
        <v>10</v>
      </c>
      <c r="F2033" s="4">
        <v>44417</v>
      </c>
      <c r="G2033" s="5">
        <v>5740</v>
      </c>
      <c r="H2033" s="6">
        <v>80</v>
      </c>
      <c r="I2033">
        <v>410</v>
      </c>
      <c r="J2033" s="23">
        <f t="shared" si="63"/>
        <v>2500.3029999999999</v>
      </c>
      <c r="K2033" s="23">
        <f t="shared" si="64"/>
        <v>3239.6970000000001</v>
      </c>
      <c r="L2033" s="23"/>
    </row>
    <row r="2034" spans="3:12" x14ac:dyDescent="0.2">
      <c r="C2034" t="s">
        <v>58</v>
      </c>
      <c r="D2034" t="s">
        <v>24</v>
      </c>
      <c r="E2034" t="s">
        <v>22</v>
      </c>
      <c r="F2034" s="4">
        <v>44417</v>
      </c>
      <c r="G2034" s="5">
        <v>2842</v>
      </c>
      <c r="H2034" s="6">
        <v>12</v>
      </c>
      <c r="I2034">
        <v>168</v>
      </c>
      <c r="J2034" s="23">
        <f t="shared" si="63"/>
        <v>116.89439999999999</v>
      </c>
      <c r="K2034" s="23">
        <f t="shared" si="64"/>
        <v>2725.1055999999999</v>
      </c>
      <c r="L2034" s="23"/>
    </row>
    <row r="2035" spans="3:12" x14ac:dyDescent="0.2">
      <c r="C2035" t="s">
        <v>8</v>
      </c>
      <c r="D2035" t="s">
        <v>15</v>
      </c>
      <c r="E2035" t="s">
        <v>16</v>
      </c>
      <c r="F2035" s="4">
        <v>44417</v>
      </c>
      <c r="G2035" s="5">
        <v>9863</v>
      </c>
      <c r="H2035" s="6">
        <v>348</v>
      </c>
      <c r="I2035">
        <v>429</v>
      </c>
      <c r="J2035" s="23">
        <f t="shared" si="63"/>
        <v>1998.7968000000001</v>
      </c>
      <c r="K2035" s="23">
        <f t="shared" si="64"/>
        <v>7864.2031999999999</v>
      </c>
      <c r="L2035" s="23"/>
    </row>
    <row r="2036" spans="3:12" x14ac:dyDescent="0.2">
      <c r="C2036" t="s">
        <v>41</v>
      </c>
      <c r="D2036" t="s">
        <v>15</v>
      </c>
      <c r="E2036" t="s">
        <v>16</v>
      </c>
      <c r="F2036" s="4">
        <v>44417</v>
      </c>
      <c r="G2036" s="5">
        <v>2772</v>
      </c>
      <c r="H2036" s="6">
        <v>250</v>
      </c>
      <c r="I2036">
        <v>164</v>
      </c>
      <c r="J2036" s="23">
        <f t="shared" si="63"/>
        <v>764.10880000000009</v>
      </c>
      <c r="K2036" s="23">
        <f t="shared" si="64"/>
        <v>2007.8912</v>
      </c>
      <c r="L2036" s="23"/>
    </row>
    <row r="2037" spans="3:12" x14ac:dyDescent="0.2">
      <c r="C2037" t="s">
        <v>28</v>
      </c>
      <c r="D2037" t="s">
        <v>26</v>
      </c>
      <c r="E2037" t="s">
        <v>37</v>
      </c>
      <c r="F2037" s="4">
        <v>44417</v>
      </c>
      <c r="G2037" s="5">
        <v>7833</v>
      </c>
      <c r="H2037" s="6">
        <v>184</v>
      </c>
      <c r="I2037">
        <v>603</v>
      </c>
      <c r="J2037" s="23">
        <f t="shared" si="63"/>
        <v>1700.1585</v>
      </c>
      <c r="K2037" s="23">
        <f t="shared" si="64"/>
        <v>6132.8415000000005</v>
      </c>
      <c r="L2037" s="23"/>
    </row>
    <row r="2038" spans="3:12" x14ac:dyDescent="0.2">
      <c r="C2038" t="s">
        <v>30</v>
      </c>
      <c r="D2038" t="s">
        <v>21</v>
      </c>
      <c r="E2038" t="s">
        <v>17</v>
      </c>
      <c r="F2038" s="4">
        <v>44418</v>
      </c>
      <c r="G2038" s="5">
        <v>10248</v>
      </c>
      <c r="H2038" s="6">
        <v>61</v>
      </c>
      <c r="I2038">
        <v>684</v>
      </c>
      <c r="J2038" s="23">
        <f t="shared" si="63"/>
        <v>4159.4724000000006</v>
      </c>
      <c r="K2038" s="23">
        <f t="shared" si="64"/>
        <v>6088.5275999999994</v>
      </c>
      <c r="L2038" s="23"/>
    </row>
    <row r="2039" spans="3:12" x14ac:dyDescent="0.2">
      <c r="C2039" t="s">
        <v>41</v>
      </c>
      <c r="D2039" t="s">
        <v>24</v>
      </c>
      <c r="E2039" t="s">
        <v>10</v>
      </c>
      <c r="F2039" s="4">
        <v>44418</v>
      </c>
      <c r="G2039" s="5">
        <v>5677</v>
      </c>
      <c r="H2039" s="6">
        <v>176</v>
      </c>
      <c r="I2039">
        <v>355</v>
      </c>
      <c r="J2039" s="23">
        <f t="shared" si="63"/>
        <v>2164.8964999999998</v>
      </c>
      <c r="K2039" s="23">
        <f t="shared" si="64"/>
        <v>3512.1035000000002</v>
      </c>
      <c r="L2039" s="23"/>
    </row>
    <row r="2040" spans="3:12" x14ac:dyDescent="0.2">
      <c r="C2040" t="s">
        <v>20</v>
      </c>
      <c r="D2040" t="s">
        <v>12</v>
      </c>
      <c r="E2040" t="s">
        <v>36</v>
      </c>
      <c r="F2040" s="4">
        <v>44418</v>
      </c>
      <c r="G2040" s="5">
        <v>8596</v>
      </c>
      <c r="H2040" s="6">
        <v>282</v>
      </c>
      <c r="I2040">
        <v>1433</v>
      </c>
      <c r="J2040" s="23">
        <f t="shared" si="63"/>
        <v>12591.771000000001</v>
      </c>
      <c r="K2040" s="23">
        <f t="shared" si="64"/>
        <v>-3995.7710000000006</v>
      </c>
      <c r="L2040" s="23"/>
    </row>
    <row r="2041" spans="3:12" x14ac:dyDescent="0.2">
      <c r="C2041" t="s">
        <v>33</v>
      </c>
      <c r="D2041" t="s">
        <v>12</v>
      </c>
      <c r="E2041" t="s">
        <v>40</v>
      </c>
      <c r="F2041" s="4">
        <v>44418</v>
      </c>
      <c r="G2041" s="5">
        <v>6657</v>
      </c>
      <c r="H2041" s="6">
        <v>104</v>
      </c>
      <c r="I2041">
        <v>267</v>
      </c>
      <c r="J2041" s="23">
        <f t="shared" si="63"/>
        <v>2458.6962000000003</v>
      </c>
      <c r="K2041" s="23">
        <f t="shared" si="64"/>
        <v>4198.3037999999997</v>
      </c>
      <c r="L2041" s="23"/>
    </row>
    <row r="2042" spans="3:12" x14ac:dyDescent="0.2">
      <c r="C2042" t="s">
        <v>58</v>
      </c>
      <c r="D2042" t="s">
        <v>21</v>
      </c>
      <c r="E2042" t="s">
        <v>17</v>
      </c>
      <c r="F2042" s="4">
        <v>44418</v>
      </c>
      <c r="G2042" s="5">
        <v>8134</v>
      </c>
      <c r="H2042" s="6">
        <v>231</v>
      </c>
      <c r="I2042">
        <v>678</v>
      </c>
      <c r="J2042" s="23">
        <f t="shared" si="63"/>
        <v>4122.9858000000004</v>
      </c>
      <c r="K2042" s="23">
        <f t="shared" si="64"/>
        <v>4011.0141999999996</v>
      </c>
      <c r="L2042" s="23"/>
    </row>
    <row r="2043" spans="3:12" x14ac:dyDescent="0.2">
      <c r="C2043" t="s">
        <v>54</v>
      </c>
      <c r="D2043" t="s">
        <v>9</v>
      </c>
      <c r="E2043" t="s">
        <v>29</v>
      </c>
      <c r="F2043" s="4">
        <v>44418</v>
      </c>
      <c r="G2043" s="5">
        <v>3122</v>
      </c>
      <c r="H2043" s="6">
        <v>215</v>
      </c>
      <c r="I2043">
        <v>105</v>
      </c>
      <c r="J2043" s="23">
        <f t="shared" si="63"/>
        <v>94.394999999999996</v>
      </c>
      <c r="K2043" s="23">
        <f t="shared" si="64"/>
        <v>3027.605</v>
      </c>
      <c r="L2043" s="23"/>
    </row>
    <row r="2044" spans="3:12" x14ac:dyDescent="0.2">
      <c r="C2044" t="s">
        <v>52</v>
      </c>
      <c r="D2044" t="s">
        <v>9</v>
      </c>
      <c r="E2044" t="s">
        <v>13</v>
      </c>
      <c r="F2044" s="4">
        <v>44418</v>
      </c>
      <c r="G2044" s="5">
        <v>875</v>
      </c>
      <c r="H2044" s="6">
        <v>213</v>
      </c>
      <c r="I2044">
        <v>55</v>
      </c>
      <c r="J2044" s="23">
        <f t="shared" si="63"/>
        <v>13.227499999999999</v>
      </c>
      <c r="K2044" s="23">
        <f t="shared" si="64"/>
        <v>861.77250000000004</v>
      </c>
      <c r="L2044" s="23"/>
    </row>
    <row r="2045" spans="3:12" x14ac:dyDescent="0.2">
      <c r="C2045" t="s">
        <v>25</v>
      </c>
      <c r="D2045" t="s">
        <v>24</v>
      </c>
      <c r="E2045" t="s">
        <v>29</v>
      </c>
      <c r="F2045" s="4">
        <v>44418</v>
      </c>
      <c r="G2045" s="5">
        <v>3199</v>
      </c>
      <c r="H2045" s="6">
        <v>385</v>
      </c>
      <c r="I2045">
        <v>134</v>
      </c>
      <c r="J2045" s="23">
        <f t="shared" si="63"/>
        <v>120.46600000000001</v>
      </c>
      <c r="K2045" s="23">
        <f t="shared" si="64"/>
        <v>3078.5340000000001</v>
      </c>
      <c r="L2045" s="23"/>
    </row>
    <row r="2046" spans="3:12" x14ac:dyDescent="0.2">
      <c r="C2046" t="s">
        <v>23</v>
      </c>
      <c r="D2046" t="s">
        <v>21</v>
      </c>
      <c r="E2046" t="s">
        <v>36</v>
      </c>
      <c r="F2046" s="4">
        <v>44418</v>
      </c>
      <c r="G2046" s="5">
        <v>5600</v>
      </c>
      <c r="H2046" s="6">
        <v>270</v>
      </c>
      <c r="I2046">
        <v>700</v>
      </c>
      <c r="J2046" s="23">
        <f t="shared" si="63"/>
        <v>6150.9000000000005</v>
      </c>
      <c r="K2046" s="23">
        <f t="shared" si="64"/>
        <v>-550.90000000000055</v>
      </c>
      <c r="L2046" s="23"/>
    </row>
    <row r="2047" spans="3:12" x14ac:dyDescent="0.2">
      <c r="C2047" t="s">
        <v>48</v>
      </c>
      <c r="D2047" t="s">
        <v>15</v>
      </c>
      <c r="E2047" t="s">
        <v>45</v>
      </c>
      <c r="F2047" s="4">
        <v>44418</v>
      </c>
      <c r="G2047" s="5">
        <v>2646</v>
      </c>
      <c r="H2047" s="6">
        <v>37</v>
      </c>
      <c r="I2047">
        <v>177</v>
      </c>
      <c r="J2047" s="23">
        <f t="shared" si="63"/>
        <v>2029.9775999999999</v>
      </c>
      <c r="K2047" s="23">
        <f t="shared" si="64"/>
        <v>616.02240000000006</v>
      </c>
      <c r="L2047" s="23"/>
    </row>
    <row r="2048" spans="3:12" x14ac:dyDescent="0.2">
      <c r="C2048" t="s">
        <v>11</v>
      </c>
      <c r="D2048" t="s">
        <v>12</v>
      </c>
      <c r="E2048" t="s">
        <v>16</v>
      </c>
      <c r="F2048" s="4">
        <v>44418</v>
      </c>
      <c r="G2048" s="5">
        <v>16940</v>
      </c>
      <c r="H2048" s="6">
        <v>164</v>
      </c>
      <c r="I2048">
        <v>706</v>
      </c>
      <c r="J2048" s="23">
        <f t="shared" si="63"/>
        <v>3289.3952000000004</v>
      </c>
      <c r="K2048" s="23">
        <f t="shared" si="64"/>
        <v>13650.604799999999</v>
      </c>
      <c r="L2048" s="23"/>
    </row>
    <row r="2049" spans="3:12" x14ac:dyDescent="0.2">
      <c r="C2049" t="s">
        <v>59</v>
      </c>
      <c r="D2049" t="s">
        <v>24</v>
      </c>
      <c r="E2049" t="s">
        <v>27</v>
      </c>
      <c r="F2049" s="4">
        <v>44418</v>
      </c>
      <c r="G2049" s="5">
        <v>9191</v>
      </c>
      <c r="H2049" s="6">
        <v>114</v>
      </c>
      <c r="I2049">
        <v>368</v>
      </c>
      <c r="J2049" s="23">
        <f t="shared" si="63"/>
        <v>648.6</v>
      </c>
      <c r="K2049" s="23">
        <f t="shared" si="64"/>
        <v>8542.4</v>
      </c>
      <c r="L2049" s="23"/>
    </row>
    <row r="2050" spans="3:12" x14ac:dyDescent="0.2">
      <c r="C2050" t="s">
        <v>57</v>
      </c>
      <c r="D2050" t="s">
        <v>26</v>
      </c>
      <c r="E2050" t="s">
        <v>55</v>
      </c>
      <c r="F2050" s="4">
        <v>44418</v>
      </c>
      <c r="G2050" s="5">
        <v>9562</v>
      </c>
      <c r="H2050" s="6">
        <v>379</v>
      </c>
      <c r="I2050">
        <v>456</v>
      </c>
      <c r="J2050" s="23">
        <f t="shared" si="63"/>
        <v>2289.0288</v>
      </c>
      <c r="K2050" s="23">
        <f t="shared" si="64"/>
        <v>7272.9712</v>
      </c>
      <c r="L2050" s="23"/>
    </row>
    <row r="2051" spans="3:12" x14ac:dyDescent="0.2">
      <c r="C2051" t="s">
        <v>30</v>
      </c>
      <c r="D2051" t="s">
        <v>9</v>
      </c>
      <c r="E2051" t="s">
        <v>19</v>
      </c>
      <c r="F2051" s="4">
        <v>44418</v>
      </c>
      <c r="G2051" s="5">
        <v>567</v>
      </c>
      <c r="H2051" s="6">
        <v>55</v>
      </c>
      <c r="I2051">
        <v>20</v>
      </c>
      <c r="J2051" s="23">
        <f t="shared" si="63"/>
        <v>157.822</v>
      </c>
      <c r="K2051" s="23">
        <f t="shared" si="64"/>
        <v>409.178</v>
      </c>
      <c r="L2051" s="23"/>
    </row>
    <row r="2052" spans="3:12" x14ac:dyDescent="0.2">
      <c r="C2052" t="s">
        <v>60</v>
      </c>
      <c r="D2052" t="s">
        <v>15</v>
      </c>
      <c r="E2052" t="s">
        <v>46</v>
      </c>
      <c r="F2052" s="4">
        <v>44418</v>
      </c>
      <c r="G2052" s="5">
        <v>5173</v>
      </c>
      <c r="H2052" s="6">
        <v>186</v>
      </c>
      <c r="I2052">
        <v>288</v>
      </c>
      <c r="J2052" s="23">
        <f t="shared" si="63"/>
        <v>458.928</v>
      </c>
      <c r="K2052" s="23">
        <f t="shared" si="64"/>
        <v>4714.0720000000001</v>
      </c>
      <c r="L2052" s="23"/>
    </row>
    <row r="2053" spans="3:12" x14ac:dyDescent="0.2">
      <c r="C2053" t="s">
        <v>53</v>
      </c>
      <c r="D2053" t="s">
        <v>9</v>
      </c>
      <c r="E2053" t="s">
        <v>36</v>
      </c>
      <c r="F2053" s="4">
        <v>44418</v>
      </c>
      <c r="G2053" s="5">
        <v>4781</v>
      </c>
      <c r="H2053" s="6">
        <v>273</v>
      </c>
      <c r="I2053">
        <v>342</v>
      </c>
      <c r="J2053" s="23">
        <f t="shared" si="63"/>
        <v>3005.1540000000005</v>
      </c>
      <c r="K2053" s="23">
        <f t="shared" si="64"/>
        <v>1775.8459999999995</v>
      </c>
      <c r="L2053" s="23"/>
    </row>
    <row r="2054" spans="3:12" x14ac:dyDescent="0.2">
      <c r="C2054" t="s">
        <v>57</v>
      </c>
      <c r="D2054" t="s">
        <v>21</v>
      </c>
      <c r="E2054" t="s">
        <v>19</v>
      </c>
      <c r="F2054" s="4">
        <v>44418</v>
      </c>
      <c r="G2054" s="5">
        <v>6111</v>
      </c>
      <c r="H2054" s="6">
        <v>73</v>
      </c>
      <c r="I2054">
        <v>191</v>
      </c>
      <c r="J2054" s="23">
        <f t="shared" si="63"/>
        <v>1507.2001</v>
      </c>
      <c r="K2054" s="23">
        <f t="shared" si="64"/>
        <v>4603.7999</v>
      </c>
      <c r="L2054" s="23"/>
    </row>
    <row r="2055" spans="3:12" x14ac:dyDescent="0.2">
      <c r="C2055" t="s">
        <v>11</v>
      </c>
      <c r="D2055" t="s">
        <v>9</v>
      </c>
      <c r="E2055" t="s">
        <v>37</v>
      </c>
      <c r="F2055" s="4">
        <v>44418</v>
      </c>
      <c r="G2055" s="5">
        <v>2373</v>
      </c>
      <c r="H2055" s="6">
        <v>477</v>
      </c>
      <c r="I2055">
        <v>119</v>
      </c>
      <c r="J2055" s="23">
        <f t="shared" ref="J2055:J2118" si="65">_xlfn.XLOOKUP(E2055,$N$7:$N$28,$Q$7:$Q$28)*I2055</f>
        <v>335.52050000000003</v>
      </c>
      <c r="K2055" s="23">
        <f t="shared" ref="K2055:K2118" si="66">G2055-J2055</f>
        <v>2037.4794999999999</v>
      </c>
      <c r="L2055" s="23"/>
    </row>
    <row r="2056" spans="3:12" x14ac:dyDescent="0.2">
      <c r="C2056" t="s">
        <v>18</v>
      </c>
      <c r="D2056" t="s">
        <v>21</v>
      </c>
      <c r="E2056" t="s">
        <v>10</v>
      </c>
      <c r="F2056" s="4">
        <v>44418</v>
      </c>
      <c r="G2056" s="5">
        <v>17892</v>
      </c>
      <c r="H2056" s="6">
        <v>469</v>
      </c>
      <c r="I2056">
        <v>1278</v>
      </c>
      <c r="J2056" s="23">
        <f t="shared" si="65"/>
        <v>7793.6274000000003</v>
      </c>
      <c r="K2056" s="23">
        <f t="shared" si="66"/>
        <v>10098.372599999999</v>
      </c>
      <c r="L2056" s="23"/>
    </row>
    <row r="2057" spans="3:12" x14ac:dyDescent="0.2">
      <c r="C2057" t="s">
        <v>58</v>
      </c>
      <c r="D2057" t="s">
        <v>15</v>
      </c>
      <c r="E2057" t="s">
        <v>29</v>
      </c>
      <c r="F2057" s="4">
        <v>44418</v>
      </c>
      <c r="G2057" s="5">
        <v>1729</v>
      </c>
      <c r="H2057" s="6">
        <v>43</v>
      </c>
      <c r="I2057">
        <v>70</v>
      </c>
      <c r="J2057" s="23">
        <f t="shared" si="65"/>
        <v>62.93</v>
      </c>
      <c r="K2057" s="23">
        <f t="shared" si="66"/>
        <v>1666.07</v>
      </c>
      <c r="L2057" s="23"/>
    </row>
    <row r="2058" spans="3:12" x14ac:dyDescent="0.2">
      <c r="C2058" t="s">
        <v>18</v>
      </c>
      <c r="D2058" t="s">
        <v>9</v>
      </c>
      <c r="E2058" t="s">
        <v>49</v>
      </c>
      <c r="F2058" s="4">
        <v>44418</v>
      </c>
      <c r="G2058" s="5">
        <v>4508</v>
      </c>
      <c r="H2058" s="6">
        <v>87</v>
      </c>
      <c r="I2058">
        <v>282</v>
      </c>
      <c r="J2058" s="23">
        <f t="shared" si="65"/>
        <v>789.59999999999991</v>
      </c>
      <c r="K2058" s="23">
        <f t="shared" si="66"/>
        <v>3718.4</v>
      </c>
      <c r="L2058" s="23"/>
    </row>
    <row r="2059" spans="3:12" x14ac:dyDescent="0.2">
      <c r="C2059" t="s">
        <v>25</v>
      </c>
      <c r="D2059" t="s">
        <v>9</v>
      </c>
      <c r="E2059" t="s">
        <v>38</v>
      </c>
      <c r="F2059" s="4">
        <v>44419</v>
      </c>
      <c r="G2059" s="5">
        <v>11641</v>
      </c>
      <c r="H2059" s="6">
        <v>76</v>
      </c>
      <c r="I2059">
        <v>432</v>
      </c>
      <c r="J2059" s="23">
        <f t="shared" si="65"/>
        <v>2739.5711999999999</v>
      </c>
      <c r="K2059" s="23">
        <f t="shared" si="66"/>
        <v>8901.4287999999997</v>
      </c>
      <c r="L2059" s="23"/>
    </row>
    <row r="2060" spans="3:12" x14ac:dyDescent="0.2">
      <c r="C2060" t="s">
        <v>39</v>
      </c>
      <c r="D2060" t="s">
        <v>12</v>
      </c>
      <c r="E2060" t="s">
        <v>42</v>
      </c>
      <c r="F2060" s="4">
        <v>44419</v>
      </c>
      <c r="G2060" s="5">
        <v>3647</v>
      </c>
      <c r="H2060" s="6">
        <v>239</v>
      </c>
      <c r="I2060">
        <v>131</v>
      </c>
      <c r="J2060" s="23">
        <f t="shared" si="65"/>
        <v>324.5394</v>
      </c>
      <c r="K2060" s="23">
        <f t="shared" si="66"/>
        <v>3322.4605999999999</v>
      </c>
      <c r="L2060" s="23"/>
    </row>
    <row r="2061" spans="3:12" x14ac:dyDescent="0.2">
      <c r="C2061" t="s">
        <v>58</v>
      </c>
      <c r="D2061" t="s">
        <v>12</v>
      </c>
      <c r="E2061" t="s">
        <v>27</v>
      </c>
      <c r="F2061" s="4">
        <v>44419</v>
      </c>
      <c r="G2061" s="5">
        <v>5670</v>
      </c>
      <c r="H2061" s="6">
        <v>20</v>
      </c>
      <c r="I2061">
        <v>237</v>
      </c>
      <c r="J2061" s="23">
        <f t="shared" si="65"/>
        <v>417.71249999999998</v>
      </c>
      <c r="K2061" s="23">
        <f t="shared" si="66"/>
        <v>5252.2875000000004</v>
      </c>
      <c r="L2061" s="23"/>
    </row>
    <row r="2062" spans="3:12" x14ac:dyDescent="0.2">
      <c r="C2062" t="s">
        <v>48</v>
      </c>
      <c r="D2062" t="s">
        <v>15</v>
      </c>
      <c r="E2062" t="s">
        <v>35</v>
      </c>
      <c r="F2062" s="4">
        <v>44419</v>
      </c>
      <c r="G2062" s="5">
        <v>1036</v>
      </c>
      <c r="H2062" s="6">
        <v>528</v>
      </c>
      <c r="I2062">
        <v>58</v>
      </c>
      <c r="J2062" s="23">
        <f t="shared" si="65"/>
        <v>131.40479999999999</v>
      </c>
      <c r="K2062" s="23">
        <f t="shared" si="66"/>
        <v>904.59519999999998</v>
      </c>
      <c r="L2062" s="23"/>
    </row>
    <row r="2063" spans="3:12" x14ac:dyDescent="0.2">
      <c r="C2063" t="s">
        <v>34</v>
      </c>
      <c r="D2063" t="s">
        <v>9</v>
      </c>
      <c r="E2063" t="s">
        <v>10</v>
      </c>
      <c r="F2063" s="4">
        <v>44419</v>
      </c>
      <c r="G2063" s="5">
        <v>11067</v>
      </c>
      <c r="H2063" s="6">
        <v>107</v>
      </c>
      <c r="I2063">
        <v>615</v>
      </c>
      <c r="J2063" s="23">
        <f t="shared" si="65"/>
        <v>3750.4544999999998</v>
      </c>
      <c r="K2063" s="23">
        <f t="shared" si="66"/>
        <v>7316.5455000000002</v>
      </c>
      <c r="L2063" s="23"/>
    </row>
    <row r="2064" spans="3:12" x14ac:dyDescent="0.2">
      <c r="C2064" t="s">
        <v>14</v>
      </c>
      <c r="D2064" t="s">
        <v>12</v>
      </c>
      <c r="E2064" t="s">
        <v>29</v>
      </c>
      <c r="F2064" s="4">
        <v>44419</v>
      </c>
      <c r="G2064" s="5">
        <v>3010</v>
      </c>
      <c r="H2064" s="6">
        <v>149</v>
      </c>
      <c r="I2064">
        <v>131</v>
      </c>
      <c r="J2064" s="23">
        <f t="shared" si="65"/>
        <v>117.76900000000001</v>
      </c>
      <c r="K2064" s="23">
        <f t="shared" si="66"/>
        <v>2892.2309999999998</v>
      </c>
      <c r="L2064" s="23"/>
    </row>
    <row r="2065" spans="3:12" x14ac:dyDescent="0.2">
      <c r="C2065" t="s">
        <v>33</v>
      </c>
      <c r="D2065" t="s">
        <v>9</v>
      </c>
      <c r="E2065" t="s">
        <v>51</v>
      </c>
      <c r="F2065" s="4">
        <v>44419</v>
      </c>
      <c r="G2065" s="5">
        <v>4753</v>
      </c>
      <c r="H2065" s="6">
        <v>187</v>
      </c>
      <c r="I2065">
        <v>207</v>
      </c>
      <c r="J2065" s="23">
        <f t="shared" si="65"/>
        <v>2763.1394999999998</v>
      </c>
      <c r="K2065" s="23">
        <f t="shared" si="66"/>
        <v>1989.8605000000002</v>
      </c>
      <c r="L2065" s="23"/>
    </row>
    <row r="2066" spans="3:12" x14ac:dyDescent="0.2">
      <c r="C2066" t="s">
        <v>11</v>
      </c>
      <c r="D2066" t="s">
        <v>24</v>
      </c>
      <c r="E2066" t="s">
        <v>10</v>
      </c>
      <c r="F2066" s="4">
        <v>44419</v>
      </c>
      <c r="G2066" s="5">
        <v>11690</v>
      </c>
      <c r="H2066" s="6">
        <v>278</v>
      </c>
      <c r="I2066">
        <v>616</v>
      </c>
      <c r="J2066" s="23">
        <f t="shared" si="65"/>
        <v>3756.5527999999999</v>
      </c>
      <c r="K2066" s="23">
        <f t="shared" si="66"/>
        <v>7933.4472000000005</v>
      </c>
      <c r="L2066" s="23"/>
    </row>
    <row r="2067" spans="3:12" x14ac:dyDescent="0.2">
      <c r="C2067" t="s">
        <v>47</v>
      </c>
      <c r="D2067" t="s">
        <v>21</v>
      </c>
      <c r="E2067" t="s">
        <v>45</v>
      </c>
      <c r="F2067" s="4">
        <v>44419</v>
      </c>
      <c r="G2067" s="5">
        <v>1428</v>
      </c>
      <c r="H2067" s="6">
        <v>95</v>
      </c>
      <c r="I2067">
        <v>96</v>
      </c>
      <c r="J2067" s="23">
        <f t="shared" si="65"/>
        <v>1101.0047999999999</v>
      </c>
      <c r="K2067" s="23">
        <f t="shared" si="66"/>
        <v>326.99520000000007</v>
      </c>
      <c r="L2067" s="23"/>
    </row>
    <row r="2068" spans="3:12" x14ac:dyDescent="0.2">
      <c r="C2068" t="s">
        <v>32</v>
      </c>
      <c r="D2068" t="s">
        <v>24</v>
      </c>
      <c r="E2068" t="s">
        <v>50</v>
      </c>
      <c r="F2068" s="4">
        <v>44419</v>
      </c>
      <c r="G2068" s="5">
        <v>5467</v>
      </c>
      <c r="H2068" s="6">
        <v>30</v>
      </c>
      <c r="I2068">
        <v>547</v>
      </c>
      <c r="J2068" s="23">
        <f t="shared" si="65"/>
        <v>4508.8663000000006</v>
      </c>
      <c r="K2068" s="23">
        <f t="shared" si="66"/>
        <v>958.13369999999941</v>
      </c>
      <c r="L2068" s="23"/>
    </row>
    <row r="2069" spans="3:12" x14ac:dyDescent="0.2">
      <c r="C2069" t="s">
        <v>8</v>
      </c>
      <c r="D2069" t="s">
        <v>26</v>
      </c>
      <c r="E2069" t="s">
        <v>43</v>
      </c>
      <c r="F2069" s="4">
        <v>44419</v>
      </c>
      <c r="G2069" s="5">
        <v>11018</v>
      </c>
      <c r="H2069" s="6">
        <v>126</v>
      </c>
      <c r="I2069">
        <v>501</v>
      </c>
      <c r="J2069" s="23">
        <f t="shared" si="65"/>
        <v>2357.9565000000002</v>
      </c>
      <c r="K2069" s="23">
        <f t="shared" si="66"/>
        <v>8660.0434999999998</v>
      </c>
      <c r="L2069" s="23"/>
    </row>
    <row r="2070" spans="3:12" x14ac:dyDescent="0.2">
      <c r="C2070" t="s">
        <v>52</v>
      </c>
      <c r="D2070" t="s">
        <v>21</v>
      </c>
      <c r="E2070" t="s">
        <v>17</v>
      </c>
      <c r="F2070" s="4">
        <v>44419</v>
      </c>
      <c r="G2070" s="5">
        <v>10171</v>
      </c>
      <c r="H2070" s="6">
        <v>11</v>
      </c>
      <c r="I2070">
        <v>1272</v>
      </c>
      <c r="J2070" s="23">
        <f t="shared" si="65"/>
        <v>7735.1592000000001</v>
      </c>
      <c r="K2070" s="23">
        <f t="shared" si="66"/>
        <v>2435.8407999999999</v>
      </c>
      <c r="L2070" s="23"/>
    </row>
    <row r="2071" spans="3:12" x14ac:dyDescent="0.2">
      <c r="C2071" t="s">
        <v>39</v>
      </c>
      <c r="D2071" t="s">
        <v>15</v>
      </c>
      <c r="E2071" t="s">
        <v>10</v>
      </c>
      <c r="F2071" s="4">
        <v>44419</v>
      </c>
      <c r="G2071" s="5">
        <v>4935</v>
      </c>
      <c r="H2071" s="6">
        <v>286</v>
      </c>
      <c r="I2071">
        <v>260</v>
      </c>
      <c r="J2071" s="23">
        <f t="shared" si="65"/>
        <v>1585.558</v>
      </c>
      <c r="K2071" s="23">
        <f t="shared" si="66"/>
        <v>3349.442</v>
      </c>
      <c r="L2071" s="23"/>
    </row>
    <row r="2072" spans="3:12" x14ac:dyDescent="0.2">
      <c r="C2072" t="s">
        <v>60</v>
      </c>
      <c r="D2072" t="s">
        <v>21</v>
      </c>
      <c r="E2072" t="s">
        <v>38</v>
      </c>
      <c r="F2072" s="4">
        <v>44419</v>
      </c>
      <c r="G2072" s="5">
        <v>2499</v>
      </c>
      <c r="H2072" s="6">
        <v>20</v>
      </c>
      <c r="I2072">
        <v>81</v>
      </c>
      <c r="J2072" s="23">
        <f t="shared" si="65"/>
        <v>513.66959999999995</v>
      </c>
      <c r="K2072" s="23">
        <f t="shared" si="66"/>
        <v>1985.3304000000001</v>
      </c>
      <c r="L2072" s="23"/>
    </row>
    <row r="2073" spans="3:12" x14ac:dyDescent="0.2">
      <c r="C2073" t="s">
        <v>34</v>
      </c>
      <c r="D2073" t="s">
        <v>12</v>
      </c>
      <c r="E2073" t="s">
        <v>51</v>
      </c>
      <c r="F2073" s="4">
        <v>44419</v>
      </c>
      <c r="G2073" s="5">
        <v>2492</v>
      </c>
      <c r="H2073" s="6">
        <v>91</v>
      </c>
      <c r="I2073">
        <v>139</v>
      </c>
      <c r="J2073" s="23">
        <f t="shared" si="65"/>
        <v>1855.4414999999999</v>
      </c>
      <c r="K2073" s="23">
        <f t="shared" si="66"/>
        <v>636.55850000000009</v>
      </c>
      <c r="L2073" s="23"/>
    </row>
    <row r="2074" spans="3:12" x14ac:dyDescent="0.2">
      <c r="C2074" t="s">
        <v>14</v>
      </c>
      <c r="D2074" t="s">
        <v>24</v>
      </c>
      <c r="E2074" t="s">
        <v>17</v>
      </c>
      <c r="F2074" s="4">
        <v>44419</v>
      </c>
      <c r="G2074" s="5">
        <v>17549</v>
      </c>
      <c r="H2074" s="6">
        <v>194</v>
      </c>
      <c r="I2074">
        <v>1755</v>
      </c>
      <c r="J2074" s="23">
        <f t="shared" si="65"/>
        <v>10672.3305</v>
      </c>
      <c r="K2074" s="23">
        <f t="shared" si="66"/>
        <v>6876.6695</v>
      </c>
      <c r="L2074" s="23"/>
    </row>
    <row r="2075" spans="3:12" x14ac:dyDescent="0.2">
      <c r="C2075" t="s">
        <v>48</v>
      </c>
      <c r="D2075" t="s">
        <v>24</v>
      </c>
      <c r="E2075" t="s">
        <v>19</v>
      </c>
      <c r="F2075" s="4">
        <v>44419</v>
      </c>
      <c r="G2075" s="5">
        <v>6636</v>
      </c>
      <c r="H2075" s="6">
        <v>35</v>
      </c>
      <c r="I2075">
        <v>256</v>
      </c>
      <c r="J2075" s="23">
        <f t="shared" si="65"/>
        <v>2020.1215999999999</v>
      </c>
      <c r="K2075" s="23">
        <f t="shared" si="66"/>
        <v>4615.8783999999996</v>
      </c>
      <c r="L2075" s="23"/>
    </row>
    <row r="2076" spans="3:12" x14ac:dyDescent="0.2">
      <c r="C2076" t="s">
        <v>48</v>
      </c>
      <c r="D2076" t="s">
        <v>12</v>
      </c>
      <c r="E2076" t="s">
        <v>38</v>
      </c>
      <c r="F2076" s="4">
        <v>44419</v>
      </c>
      <c r="G2076" s="5">
        <v>8904</v>
      </c>
      <c r="H2076" s="6">
        <v>372</v>
      </c>
      <c r="I2076">
        <v>308</v>
      </c>
      <c r="J2076" s="23">
        <f t="shared" si="65"/>
        <v>1953.2127999999998</v>
      </c>
      <c r="K2076" s="23">
        <f t="shared" si="66"/>
        <v>6950.7872000000007</v>
      </c>
      <c r="L2076" s="23"/>
    </row>
    <row r="2077" spans="3:12" x14ac:dyDescent="0.2">
      <c r="C2077" t="s">
        <v>23</v>
      </c>
      <c r="D2077" t="s">
        <v>24</v>
      </c>
      <c r="E2077" t="s">
        <v>36</v>
      </c>
      <c r="F2077" s="4">
        <v>44419</v>
      </c>
      <c r="G2077" s="5">
        <v>16702</v>
      </c>
      <c r="H2077" s="6">
        <v>324</v>
      </c>
      <c r="I2077">
        <v>1392</v>
      </c>
      <c r="J2077" s="23">
        <f t="shared" si="65"/>
        <v>12231.504000000001</v>
      </c>
      <c r="K2077" s="23">
        <f t="shared" si="66"/>
        <v>4470.4959999999992</v>
      </c>
      <c r="L2077" s="23"/>
    </row>
    <row r="2078" spans="3:12" x14ac:dyDescent="0.2">
      <c r="C2078" t="s">
        <v>58</v>
      </c>
      <c r="D2078" t="s">
        <v>12</v>
      </c>
      <c r="E2078" t="s">
        <v>42</v>
      </c>
      <c r="F2078" s="4">
        <v>44419</v>
      </c>
      <c r="G2078" s="5">
        <v>1701</v>
      </c>
      <c r="H2078" s="6">
        <v>500</v>
      </c>
      <c r="I2078">
        <v>59</v>
      </c>
      <c r="J2078" s="23">
        <f t="shared" si="65"/>
        <v>146.16659999999999</v>
      </c>
      <c r="K2078" s="23">
        <f t="shared" si="66"/>
        <v>1554.8334</v>
      </c>
      <c r="L2078" s="23"/>
    </row>
    <row r="2079" spans="3:12" x14ac:dyDescent="0.2">
      <c r="C2079" t="s">
        <v>56</v>
      </c>
      <c r="D2079" t="s">
        <v>24</v>
      </c>
      <c r="E2079" t="s">
        <v>43</v>
      </c>
      <c r="F2079" s="4">
        <v>44419</v>
      </c>
      <c r="G2079" s="5">
        <v>10269</v>
      </c>
      <c r="H2079" s="6">
        <v>324</v>
      </c>
      <c r="I2079">
        <v>541</v>
      </c>
      <c r="J2079" s="23">
        <f t="shared" si="65"/>
        <v>2546.2165</v>
      </c>
      <c r="K2079" s="23">
        <f t="shared" si="66"/>
        <v>7722.7834999999995</v>
      </c>
      <c r="L2079" s="23"/>
    </row>
    <row r="2080" spans="3:12" x14ac:dyDescent="0.2">
      <c r="C2080" t="s">
        <v>34</v>
      </c>
      <c r="D2080" t="s">
        <v>24</v>
      </c>
      <c r="E2080" t="s">
        <v>36</v>
      </c>
      <c r="F2080" s="4">
        <v>44419</v>
      </c>
      <c r="G2080" s="5">
        <v>4410</v>
      </c>
      <c r="H2080" s="6">
        <v>81</v>
      </c>
      <c r="I2080">
        <v>630</v>
      </c>
      <c r="J2080" s="23">
        <f t="shared" si="65"/>
        <v>5535.81</v>
      </c>
      <c r="K2080" s="23">
        <f t="shared" si="66"/>
        <v>-1125.8100000000004</v>
      </c>
      <c r="L2080" s="23"/>
    </row>
    <row r="2081" spans="3:12" x14ac:dyDescent="0.2">
      <c r="C2081" t="s">
        <v>53</v>
      </c>
      <c r="D2081" t="s">
        <v>24</v>
      </c>
      <c r="E2081" t="s">
        <v>13</v>
      </c>
      <c r="F2081" s="4">
        <v>44420</v>
      </c>
      <c r="G2081" s="5">
        <v>1610</v>
      </c>
      <c r="H2081" s="6">
        <v>417</v>
      </c>
      <c r="I2081">
        <v>115</v>
      </c>
      <c r="J2081" s="23">
        <f t="shared" si="65"/>
        <v>27.657499999999999</v>
      </c>
      <c r="K2081" s="23">
        <f t="shared" si="66"/>
        <v>1582.3425</v>
      </c>
      <c r="L2081" s="23"/>
    </row>
    <row r="2082" spans="3:12" x14ac:dyDescent="0.2">
      <c r="C2082" t="s">
        <v>52</v>
      </c>
      <c r="D2082" t="s">
        <v>12</v>
      </c>
      <c r="E2082" t="s">
        <v>45</v>
      </c>
      <c r="F2082" s="4">
        <v>44420</v>
      </c>
      <c r="G2082" s="5">
        <v>14399</v>
      </c>
      <c r="H2082" s="6">
        <v>141</v>
      </c>
      <c r="I2082">
        <v>800</v>
      </c>
      <c r="J2082" s="23">
        <f t="shared" si="65"/>
        <v>9175.0399999999991</v>
      </c>
      <c r="K2082" s="23">
        <f t="shared" si="66"/>
        <v>5223.9600000000009</v>
      </c>
      <c r="L2082" s="23"/>
    </row>
    <row r="2083" spans="3:12" x14ac:dyDescent="0.2">
      <c r="C2083" t="s">
        <v>47</v>
      </c>
      <c r="D2083" t="s">
        <v>9</v>
      </c>
      <c r="E2083" t="s">
        <v>40</v>
      </c>
      <c r="F2083" s="4">
        <v>44420</v>
      </c>
      <c r="G2083" s="5">
        <v>1169</v>
      </c>
      <c r="H2083" s="6">
        <v>310</v>
      </c>
      <c r="I2083">
        <v>49</v>
      </c>
      <c r="J2083" s="23">
        <f t="shared" si="65"/>
        <v>451.22140000000002</v>
      </c>
      <c r="K2083" s="23">
        <f t="shared" si="66"/>
        <v>717.77859999999998</v>
      </c>
      <c r="L2083" s="23"/>
    </row>
    <row r="2084" spans="3:12" x14ac:dyDescent="0.2">
      <c r="C2084" t="s">
        <v>53</v>
      </c>
      <c r="D2084" t="s">
        <v>24</v>
      </c>
      <c r="E2084" t="s">
        <v>55</v>
      </c>
      <c r="F2084" s="4">
        <v>44420</v>
      </c>
      <c r="G2084" s="5">
        <v>13867</v>
      </c>
      <c r="H2084" s="6">
        <v>320</v>
      </c>
      <c r="I2084">
        <v>694</v>
      </c>
      <c r="J2084" s="23">
        <f t="shared" si="65"/>
        <v>3483.7411999999999</v>
      </c>
      <c r="K2084" s="23">
        <f t="shared" si="66"/>
        <v>10383.2588</v>
      </c>
      <c r="L2084" s="23"/>
    </row>
    <row r="2085" spans="3:12" x14ac:dyDescent="0.2">
      <c r="C2085" t="s">
        <v>28</v>
      </c>
      <c r="D2085" t="s">
        <v>15</v>
      </c>
      <c r="E2085" t="s">
        <v>50</v>
      </c>
      <c r="F2085" s="4">
        <v>44420</v>
      </c>
      <c r="G2085" s="5">
        <v>2261</v>
      </c>
      <c r="H2085" s="6">
        <v>89</v>
      </c>
      <c r="I2085">
        <v>283</v>
      </c>
      <c r="J2085" s="23">
        <f t="shared" si="65"/>
        <v>2332.7407000000003</v>
      </c>
      <c r="K2085" s="23">
        <f t="shared" si="66"/>
        <v>-71.740700000000288</v>
      </c>
      <c r="L2085" s="23"/>
    </row>
    <row r="2086" spans="3:12" x14ac:dyDescent="0.2">
      <c r="C2086" t="s">
        <v>60</v>
      </c>
      <c r="D2086" t="s">
        <v>21</v>
      </c>
      <c r="E2086" t="s">
        <v>29</v>
      </c>
      <c r="F2086" s="4">
        <v>44420</v>
      </c>
      <c r="G2086" s="5">
        <v>2394</v>
      </c>
      <c r="H2086" s="6">
        <v>171</v>
      </c>
      <c r="I2086">
        <v>83</v>
      </c>
      <c r="J2086" s="23">
        <f t="shared" si="65"/>
        <v>74.617000000000004</v>
      </c>
      <c r="K2086" s="23">
        <f t="shared" si="66"/>
        <v>2319.3829999999998</v>
      </c>
      <c r="L2086" s="23"/>
    </row>
    <row r="2087" spans="3:12" x14ac:dyDescent="0.2">
      <c r="C2087" t="s">
        <v>48</v>
      </c>
      <c r="D2087" t="s">
        <v>26</v>
      </c>
      <c r="E2087" t="s">
        <v>31</v>
      </c>
      <c r="F2087" s="4">
        <v>44420</v>
      </c>
      <c r="G2087" s="5">
        <v>5243</v>
      </c>
      <c r="H2087" s="6">
        <v>30</v>
      </c>
      <c r="I2087">
        <v>228</v>
      </c>
      <c r="J2087" s="23">
        <f t="shared" si="65"/>
        <v>425.26560000000001</v>
      </c>
      <c r="K2087" s="23">
        <f t="shared" si="66"/>
        <v>4817.7344000000003</v>
      </c>
      <c r="L2087" s="23"/>
    </row>
    <row r="2088" spans="3:12" x14ac:dyDescent="0.2">
      <c r="C2088" t="s">
        <v>18</v>
      </c>
      <c r="D2088" t="s">
        <v>9</v>
      </c>
      <c r="E2088" t="s">
        <v>16</v>
      </c>
      <c r="F2088" s="4">
        <v>44420</v>
      </c>
      <c r="G2088" s="5">
        <v>4501</v>
      </c>
      <c r="H2088" s="6">
        <v>145</v>
      </c>
      <c r="I2088">
        <v>196</v>
      </c>
      <c r="J2088" s="23">
        <f t="shared" si="65"/>
        <v>913.20320000000004</v>
      </c>
      <c r="K2088" s="23">
        <f t="shared" si="66"/>
        <v>3587.7968000000001</v>
      </c>
      <c r="L2088" s="23"/>
    </row>
    <row r="2089" spans="3:12" x14ac:dyDescent="0.2">
      <c r="C2089" t="s">
        <v>14</v>
      </c>
      <c r="D2089" t="s">
        <v>24</v>
      </c>
      <c r="E2089" t="s">
        <v>19</v>
      </c>
      <c r="F2089" s="4">
        <v>44421</v>
      </c>
      <c r="G2089" s="5">
        <v>2513</v>
      </c>
      <c r="H2089" s="6">
        <v>144</v>
      </c>
      <c r="I2089">
        <v>77</v>
      </c>
      <c r="J2089" s="23">
        <f t="shared" si="65"/>
        <v>607.61469999999997</v>
      </c>
      <c r="K2089" s="23">
        <f t="shared" si="66"/>
        <v>1905.3852999999999</v>
      </c>
      <c r="L2089" s="23"/>
    </row>
    <row r="2090" spans="3:12" x14ac:dyDescent="0.2">
      <c r="C2090" t="s">
        <v>14</v>
      </c>
      <c r="D2090" t="s">
        <v>12</v>
      </c>
      <c r="E2090" t="s">
        <v>40</v>
      </c>
      <c r="F2090" s="4">
        <v>44421</v>
      </c>
      <c r="G2090" s="5">
        <v>2828</v>
      </c>
      <c r="H2090" s="6">
        <v>49</v>
      </c>
      <c r="I2090">
        <v>114</v>
      </c>
      <c r="J2090" s="23">
        <f t="shared" si="65"/>
        <v>1049.7804000000001</v>
      </c>
      <c r="K2090" s="23">
        <f t="shared" si="66"/>
        <v>1778.2195999999999</v>
      </c>
      <c r="L2090" s="23"/>
    </row>
    <row r="2091" spans="3:12" x14ac:dyDescent="0.2">
      <c r="C2091" t="s">
        <v>53</v>
      </c>
      <c r="D2091" t="s">
        <v>15</v>
      </c>
      <c r="E2091" t="s">
        <v>36</v>
      </c>
      <c r="F2091" s="4">
        <v>44421</v>
      </c>
      <c r="G2091" s="5">
        <v>13944</v>
      </c>
      <c r="H2091" s="6">
        <v>77</v>
      </c>
      <c r="I2091">
        <v>1550</v>
      </c>
      <c r="J2091" s="23">
        <f t="shared" si="65"/>
        <v>13619.85</v>
      </c>
      <c r="K2091" s="23">
        <f t="shared" si="66"/>
        <v>324.14999999999964</v>
      </c>
      <c r="L2091" s="23"/>
    </row>
    <row r="2092" spans="3:12" x14ac:dyDescent="0.2">
      <c r="C2092" t="s">
        <v>54</v>
      </c>
      <c r="D2092" t="s">
        <v>15</v>
      </c>
      <c r="E2092" t="s">
        <v>27</v>
      </c>
      <c r="F2092" s="4">
        <v>44421</v>
      </c>
      <c r="G2092" s="5">
        <v>3136</v>
      </c>
      <c r="H2092" s="6">
        <v>63</v>
      </c>
      <c r="I2092">
        <v>112</v>
      </c>
      <c r="J2092" s="23">
        <f t="shared" si="65"/>
        <v>197.4</v>
      </c>
      <c r="K2092" s="23">
        <f t="shared" si="66"/>
        <v>2938.6</v>
      </c>
      <c r="L2092" s="23"/>
    </row>
    <row r="2093" spans="3:12" x14ac:dyDescent="0.2">
      <c r="C2093" t="s">
        <v>30</v>
      </c>
      <c r="D2093" t="s">
        <v>24</v>
      </c>
      <c r="E2093" t="s">
        <v>51</v>
      </c>
      <c r="F2093" s="4">
        <v>44421</v>
      </c>
      <c r="G2093" s="5">
        <v>6587</v>
      </c>
      <c r="H2093" s="6">
        <v>214</v>
      </c>
      <c r="I2093">
        <v>347</v>
      </c>
      <c r="J2093" s="23">
        <f t="shared" si="65"/>
        <v>4631.9295000000002</v>
      </c>
      <c r="K2093" s="23">
        <f t="shared" si="66"/>
        <v>1955.0704999999998</v>
      </c>
      <c r="L2093" s="23"/>
    </row>
    <row r="2094" spans="3:12" x14ac:dyDescent="0.2">
      <c r="C2094" t="s">
        <v>44</v>
      </c>
      <c r="D2094" t="s">
        <v>9</v>
      </c>
      <c r="E2094" t="s">
        <v>40</v>
      </c>
      <c r="F2094" s="4">
        <v>44421</v>
      </c>
      <c r="G2094" s="5">
        <v>2254</v>
      </c>
      <c r="H2094" s="6">
        <v>232</v>
      </c>
      <c r="I2094">
        <v>87</v>
      </c>
      <c r="J2094" s="23">
        <f t="shared" si="65"/>
        <v>801.14820000000009</v>
      </c>
      <c r="K2094" s="23">
        <f t="shared" si="66"/>
        <v>1452.8517999999999</v>
      </c>
      <c r="L2094" s="23"/>
    </row>
    <row r="2095" spans="3:12" x14ac:dyDescent="0.2">
      <c r="C2095" t="s">
        <v>41</v>
      </c>
      <c r="D2095" t="s">
        <v>9</v>
      </c>
      <c r="E2095" t="s">
        <v>36</v>
      </c>
      <c r="F2095" s="4">
        <v>44421</v>
      </c>
      <c r="G2095" s="5">
        <v>6356</v>
      </c>
      <c r="H2095" s="6">
        <v>64</v>
      </c>
      <c r="I2095">
        <v>795</v>
      </c>
      <c r="J2095" s="23">
        <f t="shared" si="65"/>
        <v>6985.6650000000009</v>
      </c>
      <c r="K2095" s="23">
        <f t="shared" si="66"/>
        <v>-629.66500000000087</v>
      </c>
      <c r="L2095" s="23"/>
    </row>
    <row r="2096" spans="3:12" x14ac:dyDescent="0.2">
      <c r="C2096" t="s">
        <v>57</v>
      </c>
      <c r="D2096" t="s">
        <v>21</v>
      </c>
      <c r="E2096" t="s">
        <v>37</v>
      </c>
      <c r="F2096" s="4">
        <v>44421</v>
      </c>
      <c r="G2096" s="5">
        <v>2688</v>
      </c>
      <c r="H2096" s="6">
        <v>312</v>
      </c>
      <c r="I2096">
        <v>168</v>
      </c>
      <c r="J2096" s="23">
        <f t="shared" si="65"/>
        <v>473.67600000000004</v>
      </c>
      <c r="K2096" s="23">
        <f t="shared" si="66"/>
        <v>2214.3240000000001</v>
      </c>
      <c r="L2096" s="23"/>
    </row>
    <row r="2097" spans="3:12" x14ac:dyDescent="0.2">
      <c r="C2097" t="s">
        <v>59</v>
      </c>
      <c r="D2097" t="s">
        <v>12</v>
      </c>
      <c r="E2097" t="s">
        <v>46</v>
      </c>
      <c r="F2097" s="4">
        <v>44421</v>
      </c>
      <c r="G2097" s="5">
        <v>5719</v>
      </c>
      <c r="H2097" s="6">
        <v>57</v>
      </c>
      <c r="I2097">
        <v>477</v>
      </c>
      <c r="J2097" s="23">
        <f t="shared" si="65"/>
        <v>760.09949999999992</v>
      </c>
      <c r="K2097" s="23">
        <f t="shared" si="66"/>
        <v>4958.9004999999997</v>
      </c>
      <c r="L2097" s="23"/>
    </row>
    <row r="2098" spans="3:12" x14ac:dyDescent="0.2">
      <c r="C2098" t="s">
        <v>44</v>
      </c>
      <c r="D2098" t="s">
        <v>24</v>
      </c>
      <c r="E2098" t="s">
        <v>13</v>
      </c>
      <c r="F2098" s="4">
        <v>44421</v>
      </c>
      <c r="G2098" s="5">
        <v>238</v>
      </c>
      <c r="H2098" s="6">
        <v>122</v>
      </c>
      <c r="I2098">
        <v>27</v>
      </c>
      <c r="J2098" s="23">
        <f t="shared" si="65"/>
        <v>6.4935</v>
      </c>
      <c r="K2098" s="23">
        <f t="shared" si="66"/>
        <v>231.50649999999999</v>
      </c>
      <c r="L2098" s="23"/>
    </row>
    <row r="2099" spans="3:12" x14ac:dyDescent="0.2">
      <c r="C2099" t="s">
        <v>54</v>
      </c>
      <c r="D2099" t="s">
        <v>21</v>
      </c>
      <c r="E2099" t="s">
        <v>19</v>
      </c>
      <c r="F2099" s="4">
        <v>44421</v>
      </c>
      <c r="G2099" s="5">
        <v>3486</v>
      </c>
      <c r="H2099" s="6">
        <v>62</v>
      </c>
      <c r="I2099">
        <v>113</v>
      </c>
      <c r="J2099" s="23">
        <f t="shared" si="65"/>
        <v>891.6943</v>
      </c>
      <c r="K2099" s="23">
        <f t="shared" si="66"/>
        <v>2594.3056999999999</v>
      </c>
      <c r="L2099" s="23"/>
    </row>
    <row r="2100" spans="3:12" x14ac:dyDescent="0.2">
      <c r="C2100" t="s">
        <v>18</v>
      </c>
      <c r="D2100" t="s">
        <v>21</v>
      </c>
      <c r="E2100" t="s">
        <v>51</v>
      </c>
      <c r="F2100" s="4">
        <v>44421</v>
      </c>
      <c r="G2100" s="5">
        <v>4228</v>
      </c>
      <c r="H2100" s="6">
        <v>190</v>
      </c>
      <c r="I2100">
        <v>193</v>
      </c>
      <c r="J2100" s="23">
        <f t="shared" si="65"/>
        <v>2576.2604999999999</v>
      </c>
      <c r="K2100" s="23">
        <f t="shared" si="66"/>
        <v>1651.7395000000001</v>
      </c>
      <c r="L2100" s="23"/>
    </row>
    <row r="2101" spans="3:12" x14ac:dyDescent="0.2">
      <c r="C2101" t="s">
        <v>14</v>
      </c>
      <c r="D2101" t="s">
        <v>24</v>
      </c>
      <c r="E2101" t="s">
        <v>38</v>
      </c>
      <c r="F2101" s="4">
        <v>44424</v>
      </c>
      <c r="G2101" s="5">
        <v>12054</v>
      </c>
      <c r="H2101" s="6">
        <v>43</v>
      </c>
      <c r="I2101">
        <v>389</v>
      </c>
      <c r="J2101" s="23">
        <f t="shared" si="65"/>
        <v>2466.8824</v>
      </c>
      <c r="K2101" s="23">
        <f t="shared" si="66"/>
        <v>9587.1175999999996</v>
      </c>
      <c r="L2101" s="23"/>
    </row>
    <row r="2102" spans="3:12" x14ac:dyDescent="0.2">
      <c r="C2102" t="s">
        <v>48</v>
      </c>
      <c r="D2102" t="s">
        <v>26</v>
      </c>
      <c r="E2102" t="s">
        <v>17</v>
      </c>
      <c r="F2102" s="4">
        <v>44424</v>
      </c>
      <c r="G2102" s="5">
        <v>777</v>
      </c>
      <c r="H2102" s="6">
        <v>360</v>
      </c>
      <c r="I2102">
        <v>52</v>
      </c>
      <c r="J2102" s="23">
        <f t="shared" si="65"/>
        <v>316.21719999999999</v>
      </c>
      <c r="K2102" s="23">
        <f t="shared" si="66"/>
        <v>460.78280000000001</v>
      </c>
      <c r="L2102" s="23"/>
    </row>
    <row r="2103" spans="3:12" x14ac:dyDescent="0.2">
      <c r="C2103" t="s">
        <v>47</v>
      </c>
      <c r="D2103" t="s">
        <v>21</v>
      </c>
      <c r="E2103" t="s">
        <v>51</v>
      </c>
      <c r="F2103" s="4">
        <v>44424</v>
      </c>
      <c r="G2103" s="5">
        <v>1281</v>
      </c>
      <c r="H2103" s="6">
        <v>266</v>
      </c>
      <c r="I2103">
        <v>81</v>
      </c>
      <c r="J2103" s="23">
        <f t="shared" si="65"/>
        <v>1081.2284999999999</v>
      </c>
      <c r="K2103" s="23">
        <f t="shared" si="66"/>
        <v>199.77150000000006</v>
      </c>
      <c r="L2103" s="23"/>
    </row>
    <row r="2104" spans="3:12" x14ac:dyDescent="0.2">
      <c r="C2104" t="s">
        <v>18</v>
      </c>
      <c r="D2104" t="s">
        <v>21</v>
      </c>
      <c r="E2104" t="s">
        <v>35</v>
      </c>
      <c r="F2104" s="4">
        <v>44424</v>
      </c>
      <c r="G2104" s="5">
        <v>15043</v>
      </c>
      <c r="H2104" s="6">
        <v>167</v>
      </c>
      <c r="I2104">
        <v>836</v>
      </c>
      <c r="J2104" s="23">
        <f t="shared" si="65"/>
        <v>1894.0416</v>
      </c>
      <c r="K2104" s="23">
        <f t="shared" si="66"/>
        <v>13148.9584</v>
      </c>
      <c r="L2104" s="23"/>
    </row>
    <row r="2105" spans="3:12" x14ac:dyDescent="0.2">
      <c r="C2105" t="s">
        <v>56</v>
      </c>
      <c r="D2105" t="s">
        <v>12</v>
      </c>
      <c r="E2105" t="s">
        <v>31</v>
      </c>
      <c r="F2105" s="4">
        <v>44424</v>
      </c>
      <c r="G2105" s="5">
        <v>7959</v>
      </c>
      <c r="H2105" s="6">
        <v>84</v>
      </c>
      <c r="I2105">
        <v>319</v>
      </c>
      <c r="J2105" s="23">
        <f t="shared" si="65"/>
        <v>594.99879999999996</v>
      </c>
      <c r="K2105" s="23">
        <f t="shared" si="66"/>
        <v>7364.0011999999997</v>
      </c>
      <c r="L2105" s="23"/>
    </row>
    <row r="2106" spans="3:12" x14ac:dyDescent="0.2">
      <c r="C2106" t="s">
        <v>23</v>
      </c>
      <c r="D2106" t="s">
        <v>15</v>
      </c>
      <c r="E2106" t="s">
        <v>37</v>
      </c>
      <c r="F2106" s="4">
        <v>44424</v>
      </c>
      <c r="G2106" s="5">
        <v>651</v>
      </c>
      <c r="H2106" s="6">
        <v>107</v>
      </c>
      <c r="I2106">
        <v>31</v>
      </c>
      <c r="J2106" s="23">
        <f t="shared" si="65"/>
        <v>87.404499999999999</v>
      </c>
      <c r="K2106" s="23">
        <f t="shared" si="66"/>
        <v>563.59550000000002</v>
      </c>
      <c r="L2106" s="23"/>
    </row>
    <row r="2107" spans="3:12" x14ac:dyDescent="0.2">
      <c r="C2107" t="s">
        <v>56</v>
      </c>
      <c r="D2107" t="s">
        <v>15</v>
      </c>
      <c r="E2107" t="s">
        <v>17</v>
      </c>
      <c r="F2107" s="4">
        <v>44424</v>
      </c>
      <c r="G2107" s="5">
        <v>14280</v>
      </c>
      <c r="H2107" s="6">
        <v>124</v>
      </c>
      <c r="I2107">
        <v>1190</v>
      </c>
      <c r="J2107" s="23">
        <f t="shared" si="65"/>
        <v>7236.509</v>
      </c>
      <c r="K2107" s="23">
        <f t="shared" si="66"/>
        <v>7043.491</v>
      </c>
      <c r="L2107" s="23"/>
    </row>
    <row r="2108" spans="3:12" x14ac:dyDescent="0.2">
      <c r="C2108" t="s">
        <v>56</v>
      </c>
      <c r="D2108" t="s">
        <v>26</v>
      </c>
      <c r="E2108" t="s">
        <v>55</v>
      </c>
      <c r="F2108" s="4">
        <v>44424</v>
      </c>
      <c r="G2108" s="5">
        <v>672</v>
      </c>
      <c r="H2108" s="6">
        <v>190</v>
      </c>
      <c r="I2108">
        <v>42</v>
      </c>
      <c r="J2108" s="23">
        <f t="shared" si="65"/>
        <v>210.83160000000001</v>
      </c>
      <c r="K2108" s="23">
        <f t="shared" si="66"/>
        <v>461.16840000000002</v>
      </c>
      <c r="L2108" s="23"/>
    </row>
    <row r="2109" spans="3:12" x14ac:dyDescent="0.2">
      <c r="C2109" t="s">
        <v>11</v>
      </c>
      <c r="D2109" t="s">
        <v>21</v>
      </c>
      <c r="E2109" t="s">
        <v>29</v>
      </c>
      <c r="F2109" s="4">
        <v>44424</v>
      </c>
      <c r="G2109" s="5">
        <v>420</v>
      </c>
      <c r="H2109" s="6">
        <v>64</v>
      </c>
      <c r="I2109">
        <v>15</v>
      </c>
      <c r="J2109" s="23">
        <f t="shared" si="65"/>
        <v>13.484999999999999</v>
      </c>
      <c r="K2109" s="23">
        <f t="shared" si="66"/>
        <v>406.51499999999999</v>
      </c>
      <c r="L2109" s="23"/>
    </row>
    <row r="2110" spans="3:12" x14ac:dyDescent="0.2">
      <c r="C2110" t="s">
        <v>34</v>
      </c>
      <c r="D2110" t="s">
        <v>21</v>
      </c>
      <c r="E2110" t="s">
        <v>16</v>
      </c>
      <c r="F2110" s="4">
        <v>44424</v>
      </c>
      <c r="G2110" s="5">
        <v>9527</v>
      </c>
      <c r="H2110" s="6">
        <v>220</v>
      </c>
      <c r="I2110">
        <v>397</v>
      </c>
      <c r="J2110" s="23">
        <f t="shared" si="65"/>
        <v>1849.7024000000001</v>
      </c>
      <c r="K2110" s="23">
        <f t="shared" si="66"/>
        <v>7677.2975999999999</v>
      </c>
      <c r="L2110" s="23"/>
    </row>
    <row r="2111" spans="3:12" x14ac:dyDescent="0.2">
      <c r="C2111" t="s">
        <v>47</v>
      </c>
      <c r="D2111" t="s">
        <v>15</v>
      </c>
      <c r="E2111" t="s">
        <v>45</v>
      </c>
      <c r="F2111" s="4">
        <v>44424</v>
      </c>
      <c r="G2111" s="5">
        <v>3262</v>
      </c>
      <c r="H2111" s="6">
        <v>58</v>
      </c>
      <c r="I2111">
        <v>164</v>
      </c>
      <c r="J2111" s="23">
        <f t="shared" si="65"/>
        <v>1880.8832</v>
      </c>
      <c r="K2111" s="23">
        <f t="shared" si="66"/>
        <v>1381.1168</v>
      </c>
      <c r="L2111" s="23"/>
    </row>
    <row r="2112" spans="3:12" x14ac:dyDescent="0.2">
      <c r="C2112" t="s">
        <v>53</v>
      </c>
      <c r="D2112" t="s">
        <v>26</v>
      </c>
      <c r="E2112" t="s">
        <v>36</v>
      </c>
      <c r="F2112" s="4">
        <v>44424</v>
      </c>
      <c r="G2112" s="5">
        <v>5201</v>
      </c>
      <c r="H2112" s="6">
        <v>107</v>
      </c>
      <c r="I2112">
        <v>401</v>
      </c>
      <c r="J2112" s="23">
        <f t="shared" si="65"/>
        <v>3523.5870000000004</v>
      </c>
      <c r="K2112" s="23">
        <f t="shared" si="66"/>
        <v>1677.4129999999996</v>
      </c>
      <c r="L2112" s="23"/>
    </row>
    <row r="2113" spans="3:12" x14ac:dyDescent="0.2">
      <c r="C2113" t="s">
        <v>41</v>
      </c>
      <c r="D2113" t="s">
        <v>24</v>
      </c>
      <c r="E2113" t="s">
        <v>19</v>
      </c>
      <c r="F2113" s="4">
        <v>44424</v>
      </c>
      <c r="G2113" s="5">
        <v>9905</v>
      </c>
      <c r="H2113" s="6">
        <v>69</v>
      </c>
      <c r="I2113">
        <v>331</v>
      </c>
      <c r="J2113" s="23">
        <f t="shared" si="65"/>
        <v>2611.9540999999999</v>
      </c>
      <c r="K2113" s="23">
        <f t="shared" si="66"/>
        <v>7293.0459000000001</v>
      </c>
      <c r="L2113" s="23"/>
    </row>
    <row r="2114" spans="3:12" x14ac:dyDescent="0.2">
      <c r="C2114" t="s">
        <v>34</v>
      </c>
      <c r="D2114" t="s">
        <v>26</v>
      </c>
      <c r="E2114" t="s">
        <v>45</v>
      </c>
      <c r="F2114" s="4">
        <v>44424</v>
      </c>
      <c r="G2114" s="5">
        <v>2457</v>
      </c>
      <c r="H2114" s="6">
        <v>245</v>
      </c>
      <c r="I2114">
        <v>176</v>
      </c>
      <c r="J2114" s="23">
        <f t="shared" si="65"/>
        <v>2018.5088000000001</v>
      </c>
      <c r="K2114" s="23">
        <f t="shared" si="66"/>
        <v>438.49119999999994</v>
      </c>
      <c r="L2114" s="23"/>
    </row>
    <row r="2115" spans="3:12" x14ac:dyDescent="0.2">
      <c r="C2115" t="s">
        <v>56</v>
      </c>
      <c r="D2115" t="s">
        <v>9</v>
      </c>
      <c r="E2115" t="s">
        <v>37</v>
      </c>
      <c r="F2115" s="4">
        <v>44424</v>
      </c>
      <c r="G2115" s="5">
        <v>8890</v>
      </c>
      <c r="H2115" s="6">
        <v>11</v>
      </c>
      <c r="I2115">
        <v>494</v>
      </c>
      <c r="J2115" s="23">
        <f t="shared" si="65"/>
        <v>1392.8330000000001</v>
      </c>
      <c r="K2115" s="23">
        <f t="shared" si="66"/>
        <v>7497.1669999999995</v>
      </c>
      <c r="L2115" s="23"/>
    </row>
    <row r="2116" spans="3:12" x14ac:dyDescent="0.2">
      <c r="C2116" t="s">
        <v>44</v>
      </c>
      <c r="D2116" t="s">
        <v>15</v>
      </c>
      <c r="E2116" t="s">
        <v>37</v>
      </c>
      <c r="F2116" s="4">
        <v>44425</v>
      </c>
      <c r="G2116" s="5">
        <v>1960</v>
      </c>
      <c r="H2116" s="6">
        <v>66</v>
      </c>
      <c r="I2116">
        <v>109</v>
      </c>
      <c r="J2116" s="23">
        <f t="shared" si="65"/>
        <v>307.32550000000003</v>
      </c>
      <c r="K2116" s="23">
        <f t="shared" si="66"/>
        <v>1652.6745000000001</v>
      </c>
      <c r="L2116" s="23"/>
    </row>
    <row r="2117" spans="3:12" x14ac:dyDescent="0.2">
      <c r="C2117" t="s">
        <v>20</v>
      </c>
      <c r="D2117" t="s">
        <v>21</v>
      </c>
      <c r="E2117" t="s">
        <v>45</v>
      </c>
      <c r="F2117" s="4">
        <v>44425</v>
      </c>
      <c r="G2117" s="5">
        <v>4487</v>
      </c>
      <c r="H2117" s="6">
        <v>99</v>
      </c>
      <c r="I2117">
        <v>214</v>
      </c>
      <c r="J2117" s="23">
        <f t="shared" si="65"/>
        <v>2454.3231999999998</v>
      </c>
      <c r="K2117" s="23">
        <f t="shared" si="66"/>
        <v>2032.6768000000002</v>
      </c>
      <c r="L2117" s="23"/>
    </row>
    <row r="2118" spans="3:12" x14ac:dyDescent="0.2">
      <c r="C2118" t="s">
        <v>14</v>
      </c>
      <c r="D2118" t="s">
        <v>26</v>
      </c>
      <c r="E2118" t="s">
        <v>17</v>
      </c>
      <c r="F2118" s="4">
        <v>44425</v>
      </c>
      <c r="G2118" s="5">
        <v>2240</v>
      </c>
      <c r="H2118" s="6">
        <v>32</v>
      </c>
      <c r="I2118">
        <v>249</v>
      </c>
      <c r="J2118" s="23">
        <f t="shared" si="65"/>
        <v>1514.1939</v>
      </c>
      <c r="K2118" s="23">
        <f t="shared" si="66"/>
        <v>725.80610000000001</v>
      </c>
      <c r="L2118" s="23"/>
    </row>
    <row r="2119" spans="3:12" x14ac:dyDescent="0.2">
      <c r="C2119" t="s">
        <v>60</v>
      </c>
      <c r="D2119" t="s">
        <v>15</v>
      </c>
      <c r="E2119" t="s">
        <v>42</v>
      </c>
      <c r="F2119" s="4">
        <v>44425</v>
      </c>
      <c r="G2119" s="5">
        <v>308</v>
      </c>
      <c r="H2119" s="6">
        <v>445</v>
      </c>
      <c r="I2119">
        <v>14</v>
      </c>
      <c r="J2119" s="23">
        <f t="shared" ref="J2119:J2182" si="67">_xlfn.XLOOKUP(E2119,$N$7:$N$28,$Q$7:$Q$28)*I2119</f>
        <v>34.683599999999998</v>
      </c>
      <c r="K2119" s="23">
        <f t="shared" ref="K2119:K2182" si="68">G2119-J2119</f>
        <v>273.31639999999999</v>
      </c>
      <c r="L2119" s="23"/>
    </row>
    <row r="2120" spans="3:12" x14ac:dyDescent="0.2">
      <c r="C2120" t="s">
        <v>33</v>
      </c>
      <c r="D2120" t="s">
        <v>26</v>
      </c>
      <c r="E2120" t="s">
        <v>31</v>
      </c>
      <c r="F2120" s="4">
        <v>44425</v>
      </c>
      <c r="G2120" s="5">
        <v>1568</v>
      </c>
      <c r="H2120" s="6">
        <v>30</v>
      </c>
      <c r="I2120">
        <v>61</v>
      </c>
      <c r="J2120" s="23">
        <f t="shared" si="67"/>
        <v>113.77719999999999</v>
      </c>
      <c r="K2120" s="23">
        <f t="shared" si="68"/>
        <v>1454.2228</v>
      </c>
      <c r="L2120" s="23"/>
    </row>
    <row r="2121" spans="3:12" x14ac:dyDescent="0.2">
      <c r="C2121" t="s">
        <v>25</v>
      </c>
      <c r="D2121" t="s">
        <v>21</v>
      </c>
      <c r="E2121" t="s">
        <v>36</v>
      </c>
      <c r="F2121" s="4">
        <v>44426</v>
      </c>
      <c r="G2121" s="5">
        <v>6510</v>
      </c>
      <c r="H2121" s="6">
        <v>536</v>
      </c>
      <c r="I2121">
        <v>465</v>
      </c>
      <c r="J2121" s="23">
        <f t="shared" si="67"/>
        <v>4085.9550000000004</v>
      </c>
      <c r="K2121" s="23">
        <f t="shared" si="68"/>
        <v>2424.0449999999996</v>
      </c>
      <c r="L2121" s="23"/>
    </row>
    <row r="2122" spans="3:12" x14ac:dyDescent="0.2">
      <c r="C2122" t="s">
        <v>18</v>
      </c>
      <c r="D2122" t="s">
        <v>24</v>
      </c>
      <c r="E2122" t="s">
        <v>27</v>
      </c>
      <c r="F2122" s="4">
        <v>44426</v>
      </c>
      <c r="G2122" s="5">
        <v>5992</v>
      </c>
      <c r="H2122" s="6">
        <v>263</v>
      </c>
      <c r="I2122">
        <v>207</v>
      </c>
      <c r="J2122" s="23">
        <f t="shared" si="67"/>
        <v>364.83749999999998</v>
      </c>
      <c r="K2122" s="23">
        <f t="shared" si="68"/>
        <v>5627.1625000000004</v>
      </c>
      <c r="L2122" s="23"/>
    </row>
    <row r="2123" spans="3:12" x14ac:dyDescent="0.2">
      <c r="C2123" t="s">
        <v>14</v>
      </c>
      <c r="D2123" t="s">
        <v>12</v>
      </c>
      <c r="E2123" t="s">
        <v>42</v>
      </c>
      <c r="F2123" s="4">
        <v>44426</v>
      </c>
      <c r="G2123" s="5">
        <v>609</v>
      </c>
      <c r="H2123" s="6">
        <v>398</v>
      </c>
      <c r="I2123">
        <v>24</v>
      </c>
      <c r="J2123" s="23">
        <f t="shared" si="67"/>
        <v>59.457599999999999</v>
      </c>
      <c r="K2123" s="23">
        <f t="shared" si="68"/>
        <v>549.54240000000004</v>
      </c>
      <c r="L2123" s="23"/>
    </row>
    <row r="2124" spans="3:12" x14ac:dyDescent="0.2">
      <c r="C2124" t="s">
        <v>32</v>
      </c>
      <c r="D2124" t="s">
        <v>24</v>
      </c>
      <c r="E2124" t="s">
        <v>16</v>
      </c>
      <c r="F2124" s="4">
        <v>44426</v>
      </c>
      <c r="G2124" s="5">
        <v>8141</v>
      </c>
      <c r="H2124" s="6">
        <v>73</v>
      </c>
      <c r="I2124">
        <v>340</v>
      </c>
      <c r="J2124" s="23">
        <f t="shared" si="67"/>
        <v>1584.1280000000002</v>
      </c>
      <c r="K2124" s="23">
        <f t="shared" si="68"/>
        <v>6556.8719999999994</v>
      </c>
      <c r="L2124" s="23"/>
    </row>
    <row r="2125" spans="3:12" x14ac:dyDescent="0.2">
      <c r="C2125" t="s">
        <v>11</v>
      </c>
      <c r="D2125" t="s">
        <v>26</v>
      </c>
      <c r="E2125" t="s">
        <v>13</v>
      </c>
      <c r="F2125" s="4">
        <v>44426</v>
      </c>
      <c r="G2125" s="5">
        <v>12908</v>
      </c>
      <c r="H2125" s="6">
        <v>106</v>
      </c>
      <c r="I2125">
        <v>1174</v>
      </c>
      <c r="J2125" s="23">
        <f t="shared" si="67"/>
        <v>282.34699999999998</v>
      </c>
      <c r="K2125" s="23">
        <f t="shared" si="68"/>
        <v>12625.653</v>
      </c>
      <c r="L2125" s="23"/>
    </row>
    <row r="2126" spans="3:12" x14ac:dyDescent="0.2">
      <c r="C2126" t="s">
        <v>25</v>
      </c>
      <c r="D2126" t="s">
        <v>9</v>
      </c>
      <c r="E2126" t="s">
        <v>22</v>
      </c>
      <c r="F2126" s="4">
        <v>44426</v>
      </c>
      <c r="G2126" s="5">
        <v>266</v>
      </c>
      <c r="H2126" s="6">
        <v>265</v>
      </c>
      <c r="I2126">
        <v>15</v>
      </c>
      <c r="J2126" s="23">
        <f t="shared" si="67"/>
        <v>10.436999999999999</v>
      </c>
      <c r="K2126" s="23">
        <f t="shared" si="68"/>
        <v>255.56299999999999</v>
      </c>
      <c r="L2126" s="23"/>
    </row>
    <row r="2127" spans="3:12" x14ac:dyDescent="0.2">
      <c r="C2127" t="s">
        <v>25</v>
      </c>
      <c r="D2127" t="s">
        <v>26</v>
      </c>
      <c r="E2127" t="s">
        <v>45</v>
      </c>
      <c r="F2127" s="4">
        <v>44426</v>
      </c>
      <c r="G2127" s="5">
        <v>14672</v>
      </c>
      <c r="H2127" s="6">
        <v>122</v>
      </c>
      <c r="I2127">
        <v>816</v>
      </c>
      <c r="J2127" s="23">
        <f t="shared" si="67"/>
        <v>9358.5408000000007</v>
      </c>
      <c r="K2127" s="23">
        <f t="shared" si="68"/>
        <v>5313.4591999999993</v>
      </c>
      <c r="L2127" s="23"/>
    </row>
    <row r="2128" spans="3:12" x14ac:dyDescent="0.2">
      <c r="C2128" t="s">
        <v>41</v>
      </c>
      <c r="D2128" t="s">
        <v>9</v>
      </c>
      <c r="E2128" t="s">
        <v>19</v>
      </c>
      <c r="F2128" s="4">
        <v>44426</v>
      </c>
      <c r="G2128" s="5">
        <v>8540</v>
      </c>
      <c r="H2128" s="6">
        <v>200</v>
      </c>
      <c r="I2128">
        <v>285</v>
      </c>
      <c r="J2128" s="23">
        <f t="shared" si="67"/>
        <v>2248.9634999999998</v>
      </c>
      <c r="K2128" s="23">
        <f t="shared" si="68"/>
        <v>6291.0365000000002</v>
      </c>
      <c r="L2128" s="23"/>
    </row>
    <row r="2129" spans="3:12" x14ac:dyDescent="0.2">
      <c r="C2129" t="s">
        <v>34</v>
      </c>
      <c r="D2129" t="s">
        <v>12</v>
      </c>
      <c r="E2129" t="s">
        <v>10</v>
      </c>
      <c r="F2129" s="4">
        <v>44426</v>
      </c>
      <c r="G2129" s="5">
        <v>546</v>
      </c>
      <c r="H2129" s="6">
        <v>145</v>
      </c>
      <c r="I2129">
        <v>26</v>
      </c>
      <c r="J2129" s="23">
        <f t="shared" si="67"/>
        <v>158.5558</v>
      </c>
      <c r="K2129" s="23">
        <f t="shared" si="68"/>
        <v>387.44420000000002</v>
      </c>
      <c r="L2129" s="23"/>
    </row>
    <row r="2130" spans="3:12" x14ac:dyDescent="0.2">
      <c r="C2130" t="s">
        <v>59</v>
      </c>
      <c r="D2130" t="s">
        <v>26</v>
      </c>
      <c r="E2130" t="s">
        <v>43</v>
      </c>
      <c r="F2130" s="4">
        <v>44426</v>
      </c>
      <c r="G2130" s="5">
        <v>1631</v>
      </c>
      <c r="H2130" s="6">
        <v>43</v>
      </c>
      <c r="I2130">
        <v>86</v>
      </c>
      <c r="J2130" s="23">
        <f t="shared" si="67"/>
        <v>404.75900000000001</v>
      </c>
      <c r="K2130" s="23">
        <f t="shared" si="68"/>
        <v>1226.241</v>
      </c>
      <c r="L2130" s="23"/>
    </row>
    <row r="2131" spans="3:12" x14ac:dyDescent="0.2">
      <c r="C2131" t="s">
        <v>41</v>
      </c>
      <c r="D2131" t="s">
        <v>21</v>
      </c>
      <c r="E2131" t="s">
        <v>46</v>
      </c>
      <c r="F2131" s="4">
        <v>44426</v>
      </c>
      <c r="G2131" s="5">
        <v>203</v>
      </c>
      <c r="H2131" s="6">
        <v>173</v>
      </c>
      <c r="I2131">
        <v>21</v>
      </c>
      <c r="J2131" s="23">
        <f t="shared" si="67"/>
        <v>33.463499999999996</v>
      </c>
      <c r="K2131" s="23">
        <f t="shared" si="68"/>
        <v>169.53649999999999</v>
      </c>
      <c r="L2131" s="23"/>
    </row>
    <row r="2132" spans="3:12" x14ac:dyDescent="0.2">
      <c r="C2132" t="s">
        <v>39</v>
      </c>
      <c r="D2132" t="s">
        <v>26</v>
      </c>
      <c r="E2132" t="s">
        <v>22</v>
      </c>
      <c r="F2132" s="4">
        <v>44426</v>
      </c>
      <c r="G2132" s="5">
        <v>3451</v>
      </c>
      <c r="H2132" s="6">
        <v>21</v>
      </c>
      <c r="I2132">
        <v>165</v>
      </c>
      <c r="J2132" s="23">
        <f t="shared" si="67"/>
        <v>114.807</v>
      </c>
      <c r="K2132" s="23">
        <f t="shared" si="68"/>
        <v>3336.1930000000002</v>
      </c>
      <c r="L2132" s="23"/>
    </row>
    <row r="2133" spans="3:12" x14ac:dyDescent="0.2">
      <c r="C2133" t="s">
        <v>52</v>
      </c>
      <c r="D2133" t="s">
        <v>9</v>
      </c>
      <c r="E2133" t="s">
        <v>19</v>
      </c>
      <c r="F2133" s="4">
        <v>44426</v>
      </c>
      <c r="G2133" s="5">
        <v>9303</v>
      </c>
      <c r="H2133" s="6">
        <v>14</v>
      </c>
      <c r="I2133">
        <v>282</v>
      </c>
      <c r="J2133" s="23">
        <f t="shared" si="67"/>
        <v>2225.2901999999999</v>
      </c>
      <c r="K2133" s="23">
        <f t="shared" si="68"/>
        <v>7077.7098000000005</v>
      </c>
      <c r="L2133" s="23"/>
    </row>
    <row r="2134" spans="3:12" x14ac:dyDescent="0.2">
      <c r="C2134" t="s">
        <v>25</v>
      </c>
      <c r="D2134" t="s">
        <v>15</v>
      </c>
      <c r="E2134" t="s">
        <v>45</v>
      </c>
      <c r="F2134" s="4">
        <v>44426</v>
      </c>
      <c r="G2134" s="5">
        <v>5565</v>
      </c>
      <c r="H2134" s="6">
        <v>314</v>
      </c>
      <c r="I2134">
        <v>293</v>
      </c>
      <c r="J2134" s="23">
        <f t="shared" si="67"/>
        <v>3360.3584000000001</v>
      </c>
      <c r="K2134" s="23">
        <f t="shared" si="68"/>
        <v>2204.6415999999999</v>
      </c>
      <c r="L2134" s="23"/>
    </row>
    <row r="2135" spans="3:12" x14ac:dyDescent="0.2">
      <c r="C2135" t="s">
        <v>32</v>
      </c>
      <c r="D2135" t="s">
        <v>12</v>
      </c>
      <c r="E2135" t="s">
        <v>17</v>
      </c>
      <c r="F2135" s="4">
        <v>44426</v>
      </c>
      <c r="G2135" s="5">
        <v>6083</v>
      </c>
      <c r="H2135" s="6">
        <v>124</v>
      </c>
      <c r="I2135">
        <v>676</v>
      </c>
      <c r="J2135" s="23">
        <f t="shared" si="67"/>
        <v>4110.8235999999997</v>
      </c>
      <c r="K2135" s="23">
        <f t="shared" si="68"/>
        <v>1972.1764000000003</v>
      </c>
      <c r="L2135" s="23"/>
    </row>
    <row r="2136" spans="3:12" x14ac:dyDescent="0.2">
      <c r="C2136" t="s">
        <v>41</v>
      </c>
      <c r="D2136" t="s">
        <v>15</v>
      </c>
      <c r="E2136" t="s">
        <v>37</v>
      </c>
      <c r="F2136" s="4">
        <v>44426</v>
      </c>
      <c r="G2136" s="5">
        <v>3808</v>
      </c>
      <c r="H2136" s="6">
        <v>50</v>
      </c>
      <c r="I2136">
        <v>293</v>
      </c>
      <c r="J2136" s="23">
        <f t="shared" si="67"/>
        <v>826.11350000000004</v>
      </c>
      <c r="K2136" s="23">
        <f t="shared" si="68"/>
        <v>2981.8865000000001</v>
      </c>
      <c r="L2136" s="23"/>
    </row>
    <row r="2137" spans="3:12" x14ac:dyDescent="0.2">
      <c r="C2137" t="s">
        <v>39</v>
      </c>
      <c r="D2137" t="s">
        <v>26</v>
      </c>
      <c r="E2137" t="s">
        <v>42</v>
      </c>
      <c r="F2137" s="4">
        <v>44426</v>
      </c>
      <c r="G2137" s="5">
        <v>4634</v>
      </c>
      <c r="H2137" s="6">
        <v>25</v>
      </c>
      <c r="I2137">
        <v>172</v>
      </c>
      <c r="J2137" s="23">
        <f t="shared" si="67"/>
        <v>426.11279999999999</v>
      </c>
      <c r="K2137" s="23">
        <f t="shared" si="68"/>
        <v>4207.8872000000001</v>
      </c>
      <c r="L2137" s="23"/>
    </row>
    <row r="2138" spans="3:12" x14ac:dyDescent="0.2">
      <c r="C2138" t="s">
        <v>58</v>
      </c>
      <c r="D2138" t="s">
        <v>24</v>
      </c>
      <c r="E2138" t="s">
        <v>49</v>
      </c>
      <c r="F2138" s="4">
        <v>44426</v>
      </c>
      <c r="G2138" s="5">
        <v>1085</v>
      </c>
      <c r="H2138" s="6">
        <v>50</v>
      </c>
      <c r="I2138">
        <v>68</v>
      </c>
      <c r="J2138" s="23">
        <f t="shared" si="67"/>
        <v>190.39999999999998</v>
      </c>
      <c r="K2138" s="23">
        <f t="shared" si="68"/>
        <v>894.6</v>
      </c>
      <c r="L2138" s="23"/>
    </row>
    <row r="2139" spans="3:12" x14ac:dyDescent="0.2">
      <c r="C2139" t="s">
        <v>32</v>
      </c>
      <c r="D2139" t="s">
        <v>12</v>
      </c>
      <c r="E2139" t="s">
        <v>40</v>
      </c>
      <c r="F2139" s="4">
        <v>44427</v>
      </c>
      <c r="G2139" s="5">
        <v>9506</v>
      </c>
      <c r="H2139" s="6">
        <v>39</v>
      </c>
      <c r="I2139">
        <v>476</v>
      </c>
      <c r="J2139" s="23">
        <f t="shared" si="67"/>
        <v>4383.2936</v>
      </c>
      <c r="K2139" s="23">
        <f t="shared" si="68"/>
        <v>5122.7064</v>
      </c>
      <c r="L2139" s="23"/>
    </row>
    <row r="2140" spans="3:12" x14ac:dyDescent="0.2">
      <c r="C2140" t="s">
        <v>56</v>
      </c>
      <c r="D2140" t="s">
        <v>12</v>
      </c>
      <c r="E2140" t="s">
        <v>16</v>
      </c>
      <c r="F2140" s="4">
        <v>44427</v>
      </c>
      <c r="G2140" s="5">
        <v>6468</v>
      </c>
      <c r="H2140" s="6">
        <v>323</v>
      </c>
      <c r="I2140">
        <v>270</v>
      </c>
      <c r="J2140" s="23">
        <f t="shared" si="67"/>
        <v>1257.9840000000002</v>
      </c>
      <c r="K2140" s="23">
        <f t="shared" si="68"/>
        <v>5210.0159999999996</v>
      </c>
      <c r="L2140" s="23"/>
    </row>
    <row r="2141" spans="3:12" x14ac:dyDescent="0.2">
      <c r="C2141" t="s">
        <v>56</v>
      </c>
      <c r="D2141" t="s">
        <v>15</v>
      </c>
      <c r="E2141" t="s">
        <v>43</v>
      </c>
      <c r="F2141" s="4">
        <v>44427</v>
      </c>
      <c r="G2141" s="5">
        <v>10766</v>
      </c>
      <c r="H2141" s="6">
        <v>106</v>
      </c>
      <c r="I2141">
        <v>490</v>
      </c>
      <c r="J2141" s="23">
        <f t="shared" si="67"/>
        <v>2306.1849999999999</v>
      </c>
      <c r="K2141" s="23">
        <f t="shared" si="68"/>
        <v>8459.8150000000005</v>
      </c>
      <c r="L2141" s="23"/>
    </row>
    <row r="2142" spans="3:12" x14ac:dyDescent="0.2">
      <c r="C2142" t="s">
        <v>47</v>
      </c>
      <c r="D2142" t="s">
        <v>21</v>
      </c>
      <c r="E2142" t="s">
        <v>38</v>
      </c>
      <c r="F2142" s="4">
        <v>44427</v>
      </c>
      <c r="G2142" s="5">
        <v>2359</v>
      </c>
      <c r="H2142" s="6">
        <v>53</v>
      </c>
      <c r="I2142">
        <v>91</v>
      </c>
      <c r="J2142" s="23">
        <f t="shared" si="67"/>
        <v>577.0856</v>
      </c>
      <c r="K2142" s="23">
        <f t="shared" si="68"/>
        <v>1781.9144000000001</v>
      </c>
      <c r="L2142" s="23"/>
    </row>
    <row r="2143" spans="3:12" x14ac:dyDescent="0.2">
      <c r="C2143" t="s">
        <v>48</v>
      </c>
      <c r="D2143" t="s">
        <v>9</v>
      </c>
      <c r="E2143" t="s">
        <v>55</v>
      </c>
      <c r="F2143" s="4">
        <v>44427</v>
      </c>
      <c r="G2143" s="5">
        <v>273</v>
      </c>
      <c r="H2143" s="6">
        <v>227</v>
      </c>
      <c r="I2143">
        <v>21</v>
      </c>
      <c r="J2143" s="23">
        <f t="shared" si="67"/>
        <v>105.4158</v>
      </c>
      <c r="K2143" s="23">
        <f t="shared" si="68"/>
        <v>167.58420000000001</v>
      </c>
      <c r="L2143" s="23"/>
    </row>
    <row r="2144" spans="3:12" x14ac:dyDescent="0.2">
      <c r="C2144" t="s">
        <v>39</v>
      </c>
      <c r="D2144" t="s">
        <v>26</v>
      </c>
      <c r="E2144" t="s">
        <v>49</v>
      </c>
      <c r="F2144" s="4">
        <v>44427</v>
      </c>
      <c r="G2144" s="5">
        <v>7217</v>
      </c>
      <c r="H2144" s="6">
        <v>13</v>
      </c>
      <c r="I2144">
        <v>602</v>
      </c>
      <c r="J2144" s="23">
        <f t="shared" si="67"/>
        <v>1685.6</v>
      </c>
      <c r="K2144" s="23">
        <f t="shared" si="68"/>
        <v>5531.4</v>
      </c>
      <c r="L2144" s="23"/>
    </row>
    <row r="2145" spans="3:12" x14ac:dyDescent="0.2">
      <c r="C2145" t="s">
        <v>53</v>
      </c>
      <c r="D2145" t="s">
        <v>26</v>
      </c>
      <c r="E2145" t="s">
        <v>17</v>
      </c>
      <c r="F2145" s="4">
        <v>44427</v>
      </c>
      <c r="G2145" s="5">
        <v>8386</v>
      </c>
      <c r="H2145" s="6">
        <v>7</v>
      </c>
      <c r="I2145">
        <v>560</v>
      </c>
      <c r="J2145" s="23">
        <f t="shared" si="67"/>
        <v>3405.4160000000002</v>
      </c>
      <c r="K2145" s="23">
        <f t="shared" si="68"/>
        <v>4980.5839999999998</v>
      </c>
      <c r="L2145" s="23"/>
    </row>
    <row r="2146" spans="3:12" x14ac:dyDescent="0.2">
      <c r="C2146" t="s">
        <v>8</v>
      </c>
      <c r="D2146" t="s">
        <v>9</v>
      </c>
      <c r="E2146" t="s">
        <v>16</v>
      </c>
      <c r="F2146" s="4">
        <v>44427</v>
      </c>
      <c r="G2146" s="5">
        <v>13111</v>
      </c>
      <c r="H2146" s="6">
        <v>43</v>
      </c>
      <c r="I2146">
        <v>625</v>
      </c>
      <c r="J2146" s="23">
        <f t="shared" si="67"/>
        <v>2912</v>
      </c>
      <c r="K2146" s="23">
        <f t="shared" si="68"/>
        <v>10199</v>
      </c>
      <c r="L2146" s="23"/>
    </row>
    <row r="2147" spans="3:12" x14ac:dyDescent="0.2">
      <c r="C2147" t="s">
        <v>41</v>
      </c>
      <c r="D2147" t="s">
        <v>15</v>
      </c>
      <c r="E2147" t="s">
        <v>43</v>
      </c>
      <c r="F2147" s="4">
        <v>44427</v>
      </c>
      <c r="G2147" s="5">
        <v>287</v>
      </c>
      <c r="H2147" s="6">
        <v>82</v>
      </c>
      <c r="I2147">
        <v>16</v>
      </c>
      <c r="J2147" s="23">
        <f t="shared" si="67"/>
        <v>75.304000000000002</v>
      </c>
      <c r="K2147" s="23">
        <f t="shared" si="68"/>
        <v>211.696</v>
      </c>
      <c r="L2147" s="23"/>
    </row>
    <row r="2148" spans="3:12" x14ac:dyDescent="0.2">
      <c r="C2148" t="s">
        <v>32</v>
      </c>
      <c r="D2148" t="s">
        <v>26</v>
      </c>
      <c r="E2148" t="s">
        <v>40</v>
      </c>
      <c r="F2148" s="4">
        <v>44427</v>
      </c>
      <c r="G2148" s="5">
        <v>11795</v>
      </c>
      <c r="H2148" s="6">
        <v>204</v>
      </c>
      <c r="I2148">
        <v>492</v>
      </c>
      <c r="J2148" s="23">
        <f t="shared" si="67"/>
        <v>4530.6312000000007</v>
      </c>
      <c r="K2148" s="23">
        <f t="shared" si="68"/>
        <v>7264.3687999999993</v>
      </c>
      <c r="L2148" s="23"/>
    </row>
    <row r="2149" spans="3:12" x14ac:dyDescent="0.2">
      <c r="C2149" t="s">
        <v>33</v>
      </c>
      <c r="D2149" t="s">
        <v>12</v>
      </c>
      <c r="E2149" t="s">
        <v>46</v>
      </c>
      <c r="F2149" s="4">
        <v>44427</v>
      </c>
      <c r="G2149" s="5">
        <v>7721</v>
      </c>
      <c r="H2149" s="6">
        <v>56</v>
      </c>
      <c r="I2149">
        <v>483</v>
      </c>
      <c r="J2149" s="23">
        <f t="shared" si="67"/>
        <v>769.66049999999996</v>
      </c>
      <c r="K2149" s="23">
        <f t="shared" si="68"/>
        <v>6951.3395</v>
      </c>
      <c r="L2149" s="23"/>
    </row>
    <row r="2150" spans="3:12" x14ac:dyDescent="0.2">
      <c r="C2150" t="s">
        <v>39</v>
      </c>
      <c r="D2150" t="s">
        <v>9</v>
      </c>
      <c r="E2150" t="s">
        <v>17</v>
      </c>
      <c r="F2150" s="4">
        <v>44427</v>
      </c>
      <c r="G2150" s="5">
        <v>147</v>
      </c>
      <c r="H2150" s="6">
        <v>179</v>
      </c>
      <c r="I2150">
        <v>11</v>
      </c>
      <c r="J2150" s="23">
        <f t="shared" si="67"/>
        <v>66.892099999999999</v>
      </c>
      <c r="K2150" s="23">
        <f t="shared" si="68"/>
        <v>80.107900000000001</v>
      </c>
      <c r="L2150" s="23"/>
    </row>
    <row r="2151" spans="3:12" x14ac:dyDescent="0.2">
      <c r="C2151" t="s">
        <v>39</v>
      </c>
      <c r="D2151" t="s">
        <v>26</v>
      </c>
      <c r="E2151" t="s">
        <v>50</v>
      </c>
      <c r="F2151" s="4">
        <v>44427</v>
      </c>
      <c r="G2151" s="5">
        <v>2891</v>
      </c>
      <c r="H2151" s="6">
        <v>32</v>
      </c>
      <c r="I2151">
        <v>207</v>
      </c>
      <c r="J2151" s="23">
        <f t="shared" si="67"/>
        <v>1706.2803000000001</v>
      </c>
      <c r="K2151" s="23">
        <f t="shared" si="68"/>
        <v>1184.7196999999999</v>
      </c>
      <c r="L2151" s="23"/>
    </row>
    <row r="2152" spans="3:12" x14ac:dyDescent="0.2">
      <c r="C2152" t="s">
        <v>30</v>
      </c>
      <c r="D2152" t="s">
        <v>21</v>
      </c>
      <c r="E2152" t="s">
        <v>46</v>
      </c>
      <c r="F2152" s="4">
        <v>44427</v>
      </c>
      <c r="G2152" s="5">
        <v>875</v>
      </c>
      <c r="H2152" s="6">
        <v>256</v>
      </c>
      <c r="I2152">
        <v>49</v>
      </c>
      <c r="J2152" s="23">
        <f t="shared" si="67"/>
        <v>78.081499999999991</v>
      </c>
      <c r="K2152" s="23">
        <f t="shared" si="68"/>
        <v>796.91849999999999</v>
      </c>
      <c r="L2152" s="23"/>
    </row>
    <row r="2153" spans="3:12" x14ac:dyDescent="0.2">
      <c r="C2153" t="s">
        <v>8</v>
      </c>
      <c r="D2153" t="s">
        <v>24</v>
      </c>
      <c r="E2153" t="s">
        <v>49</v>
      </c>
      <c r="F2153" s="4">
        <v>44427</v>
      </c>
      <c r="G2153" s="5">
        <v>910</v>
      </c>
      <c r="H2153" s="6">
        <v>38</v>
      </c>
      <c r="I2153">
        <v>102</v>
      </c>
      <c r="J2153" s="23">
        <f t="shared" si="67"/>
        <v>285.59999999999997</v>
      </c>
      <c r="K2153" s="23">
        <f t="shared" si="68"/>
        <v>624.40000000000009</v>
      </c>
      <c r="L2153" s="23"/>
    </row>
    <row r="2154" spans="3:12" x14ac:dyDescent="0.2">
      <c r="C2154" t="s">
        <v>41</v>
      </c>
      <c r="D2154" t="s">
        <v>15</v>
      </c>
      <c r="E2154" t="s">
        <v>17</v>
      </c>
      <c r="F2154" s="4">
        <v>44428</v>
      </c>
      <c r="G2154" s="5">
        <v>1498</v>
      </c>
      <c r="H2154" s="6">
        <v>109</v>
      </c>
      <c r="I2154">
        <v>100</v>
      </c>
      <c r="J2154" s="23">
        <f t="shared" si="67"/>
        <v>608.11</v>
      </c>
      <c r="K2154" s="23">
        <f t="shared" si="68"/>
        <v>889.89</v>
      </c>
      <c r="L2154" s="23"/>
    </row>
    <row r="2155" spans="3:12" x14ac:dyDescent="0.2">
      <c r="C2155" t="s">
        <v>48</v>
      </c>
      <c r="D2155" t="s">
        <v>12</v>
      </c>
      <c r="E2155" t="s">
        <v>35</v>
      </c>
      <c r="F2155" s="4">
        <v>44428</v>
      </c>
      <c r="G2155" s="5">
        <v>1099</v>
      </c>
      <c r="H2155" s="6">
        <v>123</v>
      </c>
      <c r="I2155">
        <v>74</v>
      </c>
      <c r="J2155" s="23">
        <f t="shared" si="67"/>
        <v>167.65440000000001</v>
      </c>
      <c r="K2155" s="23">
        <f t="shared" si="68"/>
        <v>931.34559999999999</v>
      </c>
      <c r="L2155" s="23"/>
    </row>
    <row r="2156" spans="3:12" x14ac:dyDescent="0.2">
      <c r="C2156" t="s">
        <v>41</v>
      </c>
      <c r="D2156" t="s">
        <v>12</v>
      </c>
      <c r="E2156" t="s">
        <v>38</v>
      </c>
      <c r="F2156" s="4">
        <v>44428</v>
      </c>
      <c r="G2156" s="5">
        <v>805</v>
      </c>
      <c r="H2156" s="6">
        <v>69</v>
      </c>
      <c r="I2156">
        <v>26</v>
      </c>
      <c r="J2156" s="23">
        <f t="shared" si="67"/>
        <v>164.88159999999999</v>
      </c>
      <c r="K2156" s="23">
        <f t="shared" si="68"/>
        <v>640.11840000000007</v>
      </c>
      <c r="L2156" s="23"/>
    </row>
    <row r="2157" spans="3:12" x14ac:dyDescent="0.2">
      <c r="C2157" t="s">
        <v>34</v>
      </c>
      <c r="D2157" t="s">
        <v>15</v>
      </c>
      <c r="E2157" t="s">
        <v>51</v>
      </c>
      <c r="F2157" s="4">
        <v>44428</v>
      </c>
      <c r="G2157" s="5">
        <v>2268</v>
      </c>
      <c r="H2157" s="6">
        <v>119</v>
      </c>
      <c r="I2157">
        <v>152</v>
      </c>
      <c r="J2157" s="23">
        <f t="shared" si="67"/>
        <v>2028.972</v>
      </c>
      <c r="K2157" s="23">
        <f t="shared" si="68"/>
        <v>239.02800000000002</v>
      </c>
      <c r="L2157" s="23"/>
    </row>
    <row r="2158" spans="3:12" x14ac:dyDescent="0.2">
      <c r="C2158" t="s">
        <v>11</v>
      </c>
      <c r="D2158" t="s">
        <v>15</v>
      </c>
      <c r="E2158" t="s">
        <v>31</v>
      </c>
      <c r="F2158" s="4">
        <v>44428</v>
      </c>
      <c r="G2158" s="5">
        <v>1568</v>
      </c>
      <c r="H2158" s="6">
        <v>220</v>
      </c>
      <c r="I2158">
        <v>69</v>
      </c>
      <c r="J2158" s="23">
        <f t="shared" si="67"/>
        <v>128.69880000000001</v>
      </c>
      <c r="K2158" s="23">
        <f t="shared" si="68"/>
        <v>1439.3011999999999</v>
      </c>
      <c r="L2158" s="23"/>
    </row>
    <row r="2159" spans="3:12" x14ac:dyDescent="0.2">
      <c r="C2159" t="s">
        <v>59</v>
      </c>
      <c r="D2159" t="s">
        <v>24</v>
      </c>
      <c r="E2159" t="s">
        <v>13</v>
      </c>
      <c r="F2159" s="4">
        <v>44428</v>
      </c>
      <c r="G2159" s="5">
        <v>49</v>
      </c>
      <c r="H2159" s="6">
        <v>4</v>
      </c>
      <c r="I2159">
        <v>4</v>
      </c>
      <c r="J2159" s="23">
        <f t="shared" si="67"/>
        <v>0.96199999999999997</v>
      </c>
      <c r="K2159" s="23">
        <f t="shared" si="68"/>
        <v>48.037999999999997</v>
      </c>
      <c r="L2159" s="23"/>
    </row>
    <row r="2160" spans="3:12" x14ac:dyDescent="0.2">
      <c r="C2160" t="s">
        <v>56</v>
      </c>
      <c r="D2160" t="s">
        <v>12</v>
      </c>
      <c r="E2160" t="s">
        <v>42</v>
      </c>
      <c r="F2160" s="4">
        <v>44428</v>
      </c>
      <c r="G2160" s="5">
        <v>12558</v>
      </c>
      <c r="H2160" s="6">
        <v>133</v>
      </c>
      <c r="I2160">
        <v>503</v>
      </c>
      <c r="J2160" s="23">
        <f t="shared" si="67"/>
        <v>1246.1322</v>
      </c>
      <c r="K2160" s="23">
        <f t="shared" si="68"/>
        <v>11311.8678</v>
      </c>
      <c r="L2160" s="23"/>
    </row>
    <row r="2161" spans="3:12" x14ac:dyDescent="0.2">
      <c r="C2161" t="s">
        <v>39</v>
      </c>
      <c r="D2161" t="s">
        <v>26</v>
      </c>
      <c r="E2161" t="s">
        <v>37</v>
      </c>
      <c r="F2161" s="4">
        <v>44428</v>
      </c>
      <c r="G2161" s="5">
        <v>2856</v>
      </c>
      <c r="H2161" s="6">
        <v>199</v>
      </c>
      <c r="I2161">
        <v>179</v>
      </c>
      <c r="J2161" s="23">
        <f t="shared" si="67"/>
        <v>504.69050000000004</v>
      </c>
      <c r="K2161" s="23">
        <f t="shared" si="68"/>
        <v>2351.3094999999998</v>
      </c>
      <c r="L2161" s="23"/>
    </row>
    <row r="2162" spans="3:12" x14ac:dyDescent="0.2">
      <c r="C2162" t="s">
        <v>44</v>
      </c>
      <c r="D2162" t="s">
        <v>9</v>
      </c>
      <c r="E2162" t="s">
        <v>31</v>
      </c>
      <c r="F2162" s="4">
        <v>44428</v>
      </c>
      <c r="G2162" s="5">
        <v>896</v>
      </c>
      <c r="H2162" s="6">
        <v>84</v>
      </c>
      <c r="I2162">
        <v>32</v>
      </c>
      <c r="J2162" s="23">
        <f t="shared" si="67"/>
        <v>59.686399999999999</v>
      </c>
      <c r="K2162" s="23">
        <f t="shared" si="68"/>
        <v>836.31359999999995</v>
      </c>
      <c r="L2162" s="23"/>
    </row>
    <row r="2163" spans="3:12" x14ac:dyDescent="0.2">
      <c r="C2163" t="s">
        <v>14</v>
      </c>
      <c r="D2163" t="s">
        <v>9</v>
      </c>
      <c r="E2163" t="s">
        <v>51</v>
      </c>
      <c r="F2163" s="4">
        <v>44428</v>
      </c>
      <c r="G2163" s="5">
        <v>2709</v>
      </c>
      <c r="H2163" s="6">
        <v>145</v>
      </c>
      <c r="I2163">
        <v>118</v>
      </c>
      <c r="J2163" s="23">
        <f t="shared" si="67"/>
        <v>1575.123</v>
      </c>
      <c r="K2163" s="23">
        <f t="shared" si="68"/>
        <v>1133.877</v>
      </c>
      <c r="L2163" s="23"/>
    </row>
    <row r="2164" spans="3:12" x14ac:dyDescent="0.2">
      <c r="C2164" t="s">
        <v>8</v>
      </c>
      <c r="D2164" t="s">
        <v>26</v>
      </c>
      <c r="E2164" t="s">
        <v>17</v>
      </c>
      <c r="F2164" s="4">
        <v>44428</v>
      </c>
      <c r="G2164" s="5">
        <v>1729</v>
      </c>
      <c r="H2164" s="6">
        <v>326</v>
      </c>
      <c r="I2164">
        <v>217</v>
      </c>
      <c r="J2164" s="23">
        <f t="shared" si="67"/>
        <v>1319.5987</v>
      </c>
      <c r="K2164" s="23">
        <f t="shared" si="68"/>
        <v>409.40129999999999</v>
      </c>
      <c r="L2164" s="23"/>
    </row>
    <row r="2165" spans="3:12" x14ac:dyDescent="0.2">
      <c r="C2165" t="s">
        <v>59</v>
      </c>
      <c r="D2165" t="s">
        <v>9</v>
      </c>
      <c r="E2165" t="s">
        <v>51</v>
      </c>
      <c r="F2165" s="4">
        <v>44428</v>
      </c>
      <c r="G2165" s="5">
        <v>5215</v>
      </c>
      <c r="H2165" s="6">
        <v>250</v>
      </c>
      <c r="I2165">
        <v>326</v>
      </c>
      <c r="J2165" s="23">
        <f t="shared" si="67"/>
        <v>4351.6109999999999</v>
      </c>
      <c r="K2165" s="23">
        <f t="shared" si="68"/>
        <v>863.38900000000012</v>
      </c>
      <c r="L2165" s="23"/>
    </row>
    <row r="2166" spans="3:12" x14ac:dyDescent="0.2">
      <c r="C2166" t="s">
        <v>52</v>
      </c>
      <c r="D2166" t="s">
        <v>24</v>
      </c>
      <c r="E2166" t="s">
        <v>55</v>
      </c>
      <c r="F2166" s="4">
        <v>44428</v>
      </c>
      <c r="G2166" s="5">
        <v>1008</v>
      </c>
      <c r="H2166" s="6">
        <v>205</v>
      </c>
      <c r="I2166">
        <v>56</v>
      </c>
      <c r="J2166" s="23">
        <f t="shared" si="67"/>
        <v>281.10879999999997</v>
      </c>
      <c r="K2166" s="23">
        <f t="shared" si="68"/>
        <v>726.89120000000003</v>
      </c>
      <c r="L2166" s="23"/>
    </row>
    <row r="2167" spans="3:12" x14ac:dyDescent="0.2">
      <c r="C2167" t="s">
        <v>41</v>
      </c>
      <c r="D2167" t="s">
        <v>15</v>
      </c>
      <c r="E2167" t="s">
        <v>19</v>
      </c>
      <c r="F2167" s="4">
        <v>44428</v>
      </c>
      <c r="G2167" s="5">
        <v>10661</v>
      </c>
      <c r="H2167" s="6">
        <v>229</v>
      </c>
      <c r="I2167">
        <v>356</v>
      </c>
      <c r="J2167" s="23">
        <f t="shared" si="67"/>
        <v>2809.2316000000001</v>
      </c>
      <c r="K2167" s="23">
        <f t="shared" si="68"/>
        <v>7851.7683999999999</v>
      </c>
      <c r="L2167" s="23"/>
    </row>
    <row r="2168" spans="3:12" x14ac:dyDescent="0.2">
      <c r="C2168" t="s">
        <v>25</v>
      </c>
      <c r="D2168" t="s">
        <v>21</v>
      </c>
      <c r="E2168" t="s">
        <v>46</v>
      </c>
      <c r="F2168" s="4">
        <v>44428</v>
      </c>
      <c r="G2168" s="5">
        <v>6713</v>
      </c>
      <c r="H2168" s="6">
        <v>154</v>
      </c>
      <c r="I2168">
        <v>560</v>
      </c>
      <c r="J2168" s="23">
        <f t="shared" si="67"/>
        <v>892.3599999999999</v>
      </c>
      <c r="K2168" s="23">
        <f t="shared" si="68"/>
        <v>5820.64</v>
      </c>
      <c r="L2168" s="23"/>
    </row>
    <row r="2169" spans="3:12" x14ac:dyDescent="0.2">
      <c r="C2169" t="s">
        <v>56</v>
      </c>
      <c r="D2169" t="s">
        <v>12</v>
      </c>
      <c r="E2169" t="s">
        <v>38</v>
      </c>
      <c r="F2169" s="4">
        <v>44428</v>
      </c>
      <c r="G2169" s="5">
        <v>5320</v>
      </c>
      <c r="H2169" s="6">
        <v>98</v>
      </c>
      <c r="I2169">
        <v>190</v>
      </c>
      <c r="J2169" s="23">
        <f t="shared" si="67"/>
        <v>1204.904</v>
      </c>
      <c r="K2169" s="23">
        <f t="shared" si="68"/>
        <v>4115.0959999999995</v>
      </c>
      <c r="L2169" s="23"/>
    </row>
    <row r="2170" spans="3:12" x14ac:dyDescent="0.2">
      <c r="C2170" t="s">
        <v>18</v>
      </c>
      <c r="D2170" t="s">
        <v>15</v>
      </c>
      <c r="E2170" t="s">
        <v>10</v>
      </c>
      <c r="F2170" s="4">
        <v>44428</v>
      </c>
      <c r="G2170" s="5">
        <v>3850</v>
      </c>
      <c r="H2170" s="6">
        <v>311</v>
      </c>
      <c r="I2170">
        <v>193</v>
      </c>
      <c r="J2170" s="23">
        <f t="shared" si="67"/>
        <v>1176.9719</v>
      </c>
      <c r="K2170" s="23">
        <f t="shared" si="68"/>
        <v>2673.0281</v>
      </c>
      <c r="L2170" s="23"/>
    </row>
    <row r="2171" spans="3:12" x14ac:dyDescent="0.2">
      <c r="C2171" t="s">
        <v>48</v>
      </c>
      <c r="D2171" t="s">
        <v>26</v>
      </c>
      <c r="E2171" t="s">
        <v>43</v>
      </c>
      <c r="F2171" s="4">
        <v>44428</v>
      </c>
      <c r="G2171" s="5">
        <v>616</v>
      </c>
      <c r="H2171" s="6">
        <v>103</v>
      </c>
      <c r="I2171">
        <v>27</v>
      </c>
      <c r="J2171" s="23">
        <f t="shared" si="67"/>
        <v>127.07550000000001</v>
      </c>
      <c r="K2171" s="23">
        <f t="shared" si="68"/>
        <v>488.92449999999997</v>
      </c>
      <c r="L2171" s="23"/>
    </row>
    <row r="2172" spans="3:12" x14ac:dyDescent="0.2">
      <c r="C2172" t="s">
        <v>20</v>
      </c>
      <c r="D2172" t="s">
        <v>15</v>
      </c>
      <c r="E2172" t="s">
        <v>46</v>
      </c>
      <c r="F2172" s="4">
        <v>44428</v>
      </c>
      <c r="G2172" s="5">
        <v>3318</v>
      </c>
      <c r="H2172" s="6">
        <v>139</v>
      </c>
      <c r="I2172">
        <v>237</v>
      </c>
      <c r="J2172" s="23">
        <f t="shared" si="67"/>
        <v>377.65949999999998</v>
      </c>
      <c r="K2172" s="23">
        <f t="shared" si="68"/>
        <v>2940.3405000000002</v>
      </c>
      <c r="L2172" s="23"/>
    </row>
    <row r="2173" spans="3:12" x14ac:dyDescent="0.2">
      <c r="C2173" t="s">
        <v>56</v>
      </c>
      <c r="D2173" t="s">
        <v>21</v>
      </c>
      <c r="E2173" t="s">
        <v>46</v>
      </c>
      <c r="F2173" s="4">
        <v>44428</v>
      </c>
      <c r="G2173" s="5">
        <v>1876</v>
      </c>
      <c r="H2173" s="6">
        <v>72</v>
      </c>
      <c r="I2173">
        <v>134</v>
      </c>
      <c r="J2173" s="23">
        <f t="shared" si="67"/>
        <v>213.529</v>
      </c>
      <c r="K2173" s="23">
        <f t="shared" si="68"/>
        <v>1662.471</v>
      </c>
      <c r="L2173" s="23"/>
    </row>
    <row r="2174" spans="3:12" x14ac:dyDescent="0.2">
      <c r="C2174" t="s">
        <v>39</v>
      </c>
      <c r="D2174" t="s">
        <v>9</v>
      </c>
      <c r="E2174" t="s">
        <v>40</v>
      </c>
      <c r="F2174" s="4">
        <v>44428</v>
      </c>
      <c r="G2174" s="5">
        <v>10724</v>
      </c>
      <c r="H2174" s="6">
        <v>206</v>
      </c>
      <c r="I2174">
        <v>511</v>
      </c>
      <c r="J2174" s="23">
        <f t="shared" si="67"/>
        <v>4705.5946000000004</v>
      </c>
      <c r="K2174" s="23">
        <f t="shared" si="68"/>
        <v>6018.4053999999996</v>
      </c>
      <c r="L2174" s="23"/>
    </row>
    <row r="2175" spans="3:12" x14ac:dyDescent="0.2">
      <c r="C2175" t="s">
        <v>23</v>
      </c>
      <c r="D2175" t="s">
        <v>21</v>
      </c>
      <c r="E2175" t="s">
        <v>42</v>
      </c>
      <c r="F2175" s="4">
        <v>44428</v>
      </c>
      <c r="G2175" s="5">
        <v>1757</v>
      </c>
      <c r="H2175" s="6">
        <v>239</v>
      </c>
      <c r="I2175">
        <v>61</v>
      </c>
      <c r="J2175" s="23">
        <f t="shared" si="67"/>
        <v>151.12139999999999</v>
      </c>
      <c r="K2175" s="23">
        <f t="shared" si="68"/>
        <v>1605.8786</v>
      </c>
      <c r="L2175" s="23"/>
    </row>
    <row r="2176" spans="3:12" x14ac:dyDescent="0.2">
      <c r="C2176" t="s">
        <v>53</v>
      </c>
      <c r="D2176" t="s">
        <v>26</v>
      </c>
      <c r="E2176" t="s">
        <v>10</v>
      </c>
      <c r="F2176" s="4">
        <v>44428</v>
      </c>
      <c r="G2176" s="5">
        <v>11060</v>
      </c>
      <c r="H2176" s="6">
        <v>139</v>
      </c>
      <c r="I2176">
        <v>692</v>
      </c>
      <c r="J2176" s="23">
        <f t="shared" si="67"/>
        <v>4220.0236000000004</v>
      </c>
      <c r="K2176" s="23">
        <f t="shared" si="68"/>
        <v>6839.9763999999996</v>
      </c>
      <c r="L2176" s="23"/>
    </row>
    <row r="2177" spans="3:12" x14ac:dyDescent="0.2">
      <c r="C2177" t="s">
        <v>18</v>
      </c>
      <c r="D2177" t="s">
        <v>21</v>
      </c>
      <c r="E2177" t="s">
        <v>38</v>
      </c>
      <c r="F2177" s="4">
        <v>44428</v>
      </c>
      <c r="G2177" s="5">
        <v>1645</v>
      </c>
      <c r="H2177" s="6">
        <v>272</v>
      </c>
      <c r="I2177">
        <v>64</v>
      </c>
      <c r="J2177" s="23">
        <f t="shared" si="67"/>
        <v>405.86239999999998</v>
      </c>
      <c r="K2177" s="23">
        <f t="shared" si="68"/>
        <v>1239.1376</v>
      </c>
      <c r="L2177" s="23"/>
    </row>
    <row r="2178" spans="3:12" x14ac:dyDescent="0.2">
      <c r="C2178" t="s">
        <v>34</v>
      </c>
      <c r="D2178" t="s">
        <v>24</v>
      </c>
      <c r="E2178" t="s">
        <v>42</v>
      </c>
      <c r="F2178" s="4">
        <v>44431</v>
      </c>
      <c r="G2178" s="5">
        <v>952</v>
      </c>
      <c r="H2178" s="6">
        <v>267</v>
      </c>
      <c r="I2178">
        <v>34</v>
      </c>
      <c r="J2178" s="23">
        <f t="shared" si="67"/>
        <v>84.2316</v>
      </c>
      <c r="K2178" s="23">
        <f t="shared" si="68"/>
        <v>867.76840000000004</v>
      </c>
      <c r="L2178" s="23"/>
    </row>
    <row r="2179" spans="3:12" x14ac:dyDescent="0.2">
      <c r="C2179" t="s">
        <v>60</v>
      </c>
      <c r="D2179" t="s">
        <v>21</v>
      </c>
      <c r="E2179" t="s">
        <v>43</v>
      </c>
      <c r="F2179" s="4">
        <v>44431</v>
      </c>
      <c r="G2179" s="5">
        <v>2786</v>
      </c>
      <c r="H2179" s="6">
        <v>133</v>
      </c>
      <c r="I2179">
        <v>155</v>
      </c>
      <c r="J2179" s="23">
        <f t="shared" si="67"/>
        <v>729.50750000000005</v>
      </c>
      <c r="K2179" s="23">
        <f t="shared" si="68"/>
        <v>2056.4924999999998</v>
      </c>
      <c r="L2179" s="23"/>
    </row>
    <row r="2180" spans="3:12" x14ac:dyDescent="0.2">
      <c r="C2180" t="s">
        <v>25</v>
      </c>
      <c r="D2180" t="s">
        <v>24</v>
      </c>
      <c r="E2180" t="s">
        <v>10</v>
      </c>
      <c r="F2180" s="4">
        <v>44431</v>
      </c>
      <c r="G2180" s="5">
        <v>8659</v>
      </c>
      <c r="H2180" s="6">
        <v>391</v>
      </c>
      <c r="I2180">
        <v>394</v>
      </c>
      <c r="J2180" s="23">
        <f t="shared" si="67"/>
        <v>2402.7302</v>
      </c>
      <c r="K2180" s="23">
        <f t="shared" si="68"/>
        <v>6256.2698</v>
      </c>
      <c r="L2180" s="23"/>
    </row>
    <row r="2181" spans="3:12" x14ac:dyDescent="0.2">
      <c r="C2181" t="s">
        <v>60</v>
      </c>
      <c r="D2181" t="s">
        <v>24</v>
      </c>
      <c r="E2181" t="s">
        <v>36</v>
      </c>
      <c r="F2181" s="4">
        <v>44431</v>
      </c>
      <c r="G2181" s="5">
        <v>9765</v>
      </c>
      <c r="H2181" s="6">
        <v>70</v>
      </c>
      <c r="I2181">
        <v>698</v>
      </c>
      <c r="J2181" s="23">
        <f t="shared" si="67"/>
        <v>6133.3260000000009</v>
      </c>
      <c r="K2181" s="23">
        <f t="shared" si="68"/>
        <v>3631.6739999999991</v>
      </c>
      <c r="L2181" s="23"/>
    </row>
    <row r="2182" spans="3:12" x14ac:dyDescent="0.2">
      <c r="C2182" t="s">
        <v>39</v>
      </c>
      <c r="D2182" t="s">
        <v>26</v>
      </c>
      <c r="E2182" t="s">
        <v>13</v>
      </c>
      <c r="F2182" s="4">
        <v>44431</v>
      </c>
      <c r="G2182" s="5">
        <v>6314</v>
      </c>
      <c r="H2182" s="6">
        <v>106</v>
      </c>
      <c r="I2182">
        <v>451</v>
      </c>
      <c r="J2182" s="23">
        <f t="shared" si="67"/>
        <v>108.46549999999999</v>
      </c>
      <c r="K2182" s="23">
        <f t="shared" si="68"/>
        <v>6205.5344999999998</v>
      </c>
      <c r="L2182" s="23"/>
    </row>
    <row r="2183" spans="3:12" x14ac:dyDescent="0.2">
      <c r="C2183" t="s">
        <v>59</v>
      </c>
      <c r="D2183" t="s">
        <v>9</v>
      </c>
      <c r="E2183" t="s">
        <v>17</v>
      </c>
      <c r="F2183" s="4">
        <v>44431</v>
      </c>
      <c r="G2183" s="5">
        <v>4431</v>
      </c>
      <c r="H2183" s="6">
        <v>91</v>
      </c>
      <c r="I2183">
        <v>296</v>
      </c>
      <c r="J2183" s="23">
        <f t="shared" ref="J2183:J2246" si="69">_xlfn.XLOOKUP(E2183,$N$7:$N$28,$Q$7:$Q$28)*I2183</f>
        <v>1800.0056</v>
      </c>
      <c r="K2183" s="23">
        <f t="shared" ref="K2183:K2246" si="70">G2183-J2183</f>
        <v>2630.9944</v>
      </c>
      <c r="L2183" s="23"/>
    </row>
    <row r="2184" spans="3:12" x14ac:dyDescent="0.2">
      <c r="C2184" t="s">
        <v>39</v>
      </c>
      <c r="D2184" t="s">
        <v>26</v>
      </c>
      <c r="E2184" t="s">
        <v>35</v>
      </c>
      <c r="F2184" s="4">
        <v>44431</v>
      </c>
      <c r="G2184" s="5">
        <v>1918</v>
      </c>
      <c r="H2184" s="6">
        <v>107</v>
      </c>
      <c r="I2184">
        <v>113</v>
      </c>
      <c r="J2184" s="23">
        <f t="shared" si="69"/>
        <v>256.01280000000003</v>
      </c>
      <c r="K2184" s="23">
        <f t="shared" si="70"/>
        <v>1661.9872</v>
      </c>
      <c r="L2184" s="23"/>
    </row>
    <row r="2185" spans="3:12" x14ac:dyDescent="0.2">
      <c r="C2185" t="s">
        <v>58</v>
      </c>
      <c r="D2185" t="s">
        <v>24</v>
      </c>
      <c r="E2185" t="s">
        <v>45</v>
      </c>
      <c r="F2185" s="4">
        <v>44431</v>
      </c>
      <c r="G2185" s="5">
        <v>6111</v>
      </c>
      <c r="H2185" s="6">
        <v>51</v>
      </c>
      <c r="I2185">
        <v>322</v>
      </c>
      <c r="J2185" s="23">
        <f t="shared" si="69"/>
        <v>3692.9535999999998</v>
      </c>
      <c r="K2185" s="23">
        <f t="shared" si="70"/>
        <v>2418.0464000000002</v>
      </c>
      <c r="L2185" s="23"/>
    </row>
    <row r="2186" spans="3:12" x14ac:dyDescent="0.2">
      <c r="C2186" t="s">
        <v>32</v>
      </c>
      <c r="D2186" t="s">
        <v>24</v>
      </c>
      <c r="E2186" t="s">
        <v>42</v>
      </c>
      <c r="F2186" s="4">
        <v>44431</v>
      </c>
      <c r="G2186" s="5">
        <v>329</v>
      </c>
      <c r="H2186" s="6">
        <v>378</v>
      </c>
      <c r="I2186">
        <v>13</v>
      </c>
      <c r="J2186" s="23">
        <f t="shared" si="69"/>
        <v>32.206199999999995</v>
      </c>
      <c r="K2186" s="23">
        <f t="shared" si="70"/>
        <v>296.79380000000003</v>
      </c>
      <c r="L2186" s="23"/>
    </row>
    <row r="2187" spans="3:12" x14ac:dyDescent="0.2">
      <c r="C2187" t="s">
        <v>41</v>
      </c>
      <c r="D2187" t="s">
        <v>15</v>
      </c>
      <c r="E2187" t="s">
        <v>35</v>
      </c>
      <c r="F2187" s="4">
        <v>44431</v>
      </c>
      <c r="G2187" s="5">
        <v>6146</v>
      </c>
      <c r="H2187" s="6">
        <v>169</v>
      </c>
      <c r="I2187">
        <v>473</v>
      </c>
      <c r="J2187" s="23">
        <f t="shared" si="69"/>
        <v>1071.6288</v>
      </c>
      <c r="K2187" s="23">
        <f t="shared" si="70"/>
        <v>5074.3711999999996</v>
      </c>
      <c r="L2187" s="23"/>
    </row>
    <row r="2188" spans="3:12" x14ac:dyDescent="0.2">
      <c r="C2188" t="s">
        <v>39</v>
      </c>
      <c r="D2188" t="s">
        <v>9</v>
      </c>
      <c r="E2188" t="s">
        <v>55</v>
      </c>
      <c r="F2188" s="4">
        <v>44431</v>
      </c>
      <c r="G2188" s="5">
        <v>4529</v>
      </c>
      <c r="H2188" s="6">
        <v>13</v>
      </c>
      <c r="I2188">
        <v>324</v>
      </c>
      <c r="J2188" s="23">
        <f t="shared" si="69"/>
        <v>1626.4151999999999</v>
      </c>
      <c r="K2188" s="23">
        <f t="shared" si="70"/>
        <v>2902.5848000000001</v>
      </c>
      <c r="L2188" s="23"/>
    </row>
    <row r="2189" spans="3:12" x14ac:dyDescent="0.2">
      <c r="C2189" t="s">
        <v>60</v>
      </c>
      <c r="D2189" t="s">
        <v>21</v>
      </c>
      <c r="E2189" t="s">
        <v>45</v>
      </c>
      <c r="F2189" s="4">
        <v>44431</v>
      </c>
      <c r="G2189" s="5">
        <v>3241</v>
      </c>
      <c r="H2189" s="6">
        <v>23</v>
      </c>
      <c r="I2189">
        <v>232</v>
      </c>
      <c r="J2189" s="23">
        <f t="shared" si="69"/>
        <v>2660.7615999999998</v>
      </c>
      <c r="K2189" s="23">
        <f t="shared" si="70"/>
        <v>580.23840000000018</v>
      </c>
      <c r="L2189" s="23"/>
    </row>
    <row r="2190" spans="3:12" x14ac:dyDescent="0.2">
      <c r="C2190" t="s">
        <v>54</v>
      </c>
      <c r="D2190" t="s">
        <v>26</v>
      </c>
      <c r="E2190" t="s">
        <v>10</v>
      </c>
      <c r="F2190" s="4">
        <v>44432</v>
      </c>
      <c r="G2190" s="5">
        <v>1120</v>
      </c>
      <c r="H2190" s="6">
        <v>22</v>
      </c>
      <c r="I2190">
        <v>63</v>
      </c>
      <c r="J2190" s="23">
        <f t="shared" si="69"/>
        <v>384.19290000000001</v>
      </c>
      <c r="K2190" s="23">
        <f t="shared" si="70"/>
        <v>735.80709999999999</v>
      </c>
      <c r="L2190" s="23"/>
    </row>
    <row r="2191" spans="3:12" x14ac:dyDescent="0.2">
      <c r="C2191" t="s">
        <v>57</v>
      </c>
      <c r="D2191" t="s">
        <v>26</v>
      </c>
      <c r="E2191" t="s">
        <v>35</v>
      </c>
      <c r="F2191" s="4">
        <v>44432</v>
      </c>
      <c r="G2191" s="5">
        <v>770</v>
      </c>
      <c r="H2191" s="6">
        <v>4</v>
      </c>
      <c r="I2191">
        <v>52</v>
      </c>
      <c r="J2191" s="23">
        <f t="shared" si="69"/>
        <v>117.8112</v>
      </c>
      <c r="K2191" s="23">
        <f t="shared" si="70"/>
        <v>652.18880000000001</v>
      </c>
      <c r="L2191" s="23"/>
    </row>
    <row r="2192" spans="3:12" x14ac:dyDescent="0.2">
      <c r="C2192" t="s">
        <v>11</v>
      </c>
      <c r="D2192" t="s">
        <v>9</v>
      </c>
      <c r="E2192" t="s">
        <v>38</v>
      </c>
      <c r="F2192" s="4">
        <v>44432</v>
      </c>
      <c r="G2192" s="5">
        <v>8064</v>
      </c>
      <c r="H2192" s="6">
        <v>8</v>
      </c>
      <c r="I2192">
        <v>279</v>
      </c>
      <c r="J2192" s="23">
        <f t="shared" si="69"/>
        <v>1769.3063999999999</v>
      </c>
      <c r="K2192" s="23">
        <f t="shared" si="70"/>
        <v>6294.6936000000005</v>
      </c>
      <c r="L2192" s="23"/>
    </row>
    <row r="2193" spans="3:12" x14ac:dyDescent="0.2">
      <c r="C2193" t="s">
        <v>54</v>
      </c>
      <c r="D2193" t="s">
        <v>21</v>
      </c>
      <c r="E2193" t="s">
        <v>40</v>
      </c>
      <c r="F2193" s="4">
        <v>44432</v>
      </c>
      <c r="G2193" s="5">
        <v>3780</v>
      </c>
      <c r="H2193" s="6">
        <v>44</v>
      </c>
      <c r="I2193">
        <v>172</v>
      </c>
      <c r="J2193" s="23">
        <f t="shared" si="69"/>
        <v>1583.8792000000001</v>
      </c>
      <c r="K2193" s="23">
        <f t="shared" si="70"/>
        <v>2196.1207999999997</v>
      </c>
      <c r="L2193" s="23"/>
    </row>
    <row r="2194" spans="3:12" x14ac:dyDescent="0.2">
      <c r="C2194" t="s">
        <v>8</v>
      </c>
      <c r="D2194" t="s">
        <v>26</v>
      </c>
      <c r="E2194" t="s">
        <v>10</v>
      </c>
      <c r="F2194" s="4">
        <v>44432</v>
      </c>
      <c r="G2194" s="5">
        <v>1211</v>
      </c>
      <c r="H2194" s="6">
        <v>224</v>
      </c>
      <c r="I2194">
        <v>58</v>
      </c>
      <c r="J2194" s="23">
        <f t="shared" si="69"/>
        <v>353.70139999999998</v>
      </c>
      <c r="K2194" s="23">
        <f t="shared" si="70"/>
        <v>857.29860000000008</v>
      </c>
      <c r="L2194" s="23"/>
    </row>
    <row r="2195" spans="3:12" x14ac:dyDescent="0.2">
      <c r="C2195" t="s">
        <v>33</v>
      </c>
      <c r="D2195" t="s">
        <v>21</v>
      </c>
      <c r="E2195" t="s">
        <v>36</v>
      </c>
      <c r="F2195" s="4">
        <v>44432</v>
      </c>
      <c r="G2195" s="5">
        <v>2338</v>
      </c>
      <c r="H2195" s="6">
        <v>120</v>
      </c>
      <c r="I2195">
        <v>167</v>
      </c>
      <c r="J2195" s="23">
        <f t="shared" si="69"/>
        <v>1467.4290000000001</v>
      </c>
      <c r="K2195" s="23">
        <f t="shared" si="70"/>
        <v>870.57099999999991</v>
      </c>
      <c r="L2195" s="23"/>
    </row>
    <row r="2196" spans="3:12" x14ac:dyDescent="0.2">
      <c r="C2196" t="s">
        <v>41</v>
      </c>
      <c r="D2196" t="s">
        <v>26</v>
      </c>
      <c r="E2196" t="s">
        <v>27</v>
      </c>
      <c r="F2196" s="4">
        <v>44432</v>
      </c>
      <c r="G2196" s="5">
        <v>1666</v>
      </c>
      <c r="H2196" s="6">
        <v>126</v>
      </c>
      <c r="I2196">
        <v>54</v>
      </c>
      <c r="J2196" s="23">
        <f t="shared" si="69"/>
        <v>95.174999999999997</v>
      </c>
      <c r="K2196" s="23">
        <f t="shared" si="70"/>
        <v>1570.825</v>
      </c>
      <c r="L2196" s="23"/>
    </row>
    <row r="2197" spans="3:12" x14ac:dyDescent="0.2">
      <c r="C2197" t="s">
        <v>28</v>
      </c>
      <c r="D2197" t="s">
        <v>9</v>
      </c>
      <c r="E2197" t="s">
        <v>19</v>
      </c>
      <c r="F2197" s="4">
        <v>44433</v>
      </c>
      <c r="G2197" s="5">
        <v>1057</v>
      </c>
      <c r="H2197" s="6">
        <v>206</v>
      </c>
      <c r="I2197">
        <v>38</v>
      </c>
      <c r="J2197" s="23">
        <f t="shared" si="69"/>
        <v>299.86180000000002</v>
      </c>
      <c r="K2197" s="23">
        <f t="shared" si="70"/>
        <v>757.13819999999998</v>
      </c>
      <c r="L2197" s="23"/>
    </row>
    <row r="2198" spans="3:12" x14ac:dyDescent="0.2">
      <c r="C2198" t="s">
        <v>34</v>
      </c>
      <c r="D2198" t="s">
        <v>21</v>
      </c>
      <c r="E2198" t="s">
        <v>35</v>
      </c>
      <c r="F2198" s="4">
        <v>44433</v>
      </c>
      <c r="G2198" s="5">
        <v>11291</v>
      </c>
      <c r="H2198" s="6">
        <v>145</v>
      </c>
      <c r="I2198">
        <v>706</v>
      </c>
      <c r="J2198" s="23">
        <f t="shared" si="69"/>
        <v>1599.5136</v>
      </c>
      <c r="K2198" s="23">
        <f t="shared" si="70"/>
        <v>9691.4863999999998</v>
      </c>
      <c r="L2198" s="23"/>
    </row>
    <row r="2199" spans="3:12" x14ac:dyDescent="0.2">
      <c r="C2199" t="s">
        <v>32</v>
      </c>
      <c r="D2199" t="s">
        <v>21</v>
      </c>
      <c r="E2199" t="s">
        <v>37</v>
      </c>
      <c r="F2199" s="4">
        <v>44433</v>
      </c>
      <c r="G2199" s="5">
        <v>5103</v>
      </c>
      <c r="H2199" s="6">
        <v>236</v>
      </c>
      <c r="I2199">
        <v>243</v>
      </c>
      <c r="J2199" s="23">
        <f t="shared" si="69"/>
        <v>685.13850000000002</v>
      </c>
      <c r="K2199" s="23">
        <f t="shared" si="70"/>
        <v>4417.8615</v>
      </c>
      <c r="L2199" s="23"/>
    </row>
    <row r="2200" spans="3:12" x14ac:dyDescent="0.2">
      <c r="C2200" t="s">
        <v>52</v>
      </c>
      <c r="D2200" t="s">
        <v>15</v>
      </c>
      <c r="E2200" t="s">
        <v>17</v>
      </c>
      <c r="F2200" s="4">
        <v>44433</v>
      </c>
      <c r="G2200" s="5">
        <v>2982</v>
      </c>
      <c r="H2200" s="6">
        <v>199</v>
      </c>
      <c r="I2200">
        <v>213</v>
      </c>
      <c r="J2200" s="23">
        <f t="shared" si="69"/>
        <v>1295.2743</v>
      </c>
      <c r="K2200" s="23">
        <f t="shared" si="70"/>
        <v>1686.7257</v>
      </c>
      <c r="L2200" s="23"/>
    </row>
    <row r="2201" spans="3:12" x14ac:dyDescent="0.2">
      <c r="C2201" t="s">
        <v>30</v>
      </c>
      <c r="D2201" t="s">
        <v>15</v>
      </c>
      <c r="E2201" t="s">
        <v>31</v>
      </c>
      <c r="F2201" s="4">
        <v>44433</v>
      </c>
      <c r="G2201" s="5">
        <v>1274</v>
      </c>
      <c r="H2201" s="6">
        <v>44</v>
      </c>
      <c r="I2201">
        <v>51</v>
      </c>
      <c r="J2201" s="23">
        <f t="shared" si="69"/>
        <v>95.125199999999992</v>
      </c>
      <c r="K2201" s="23">
        <f t="shared" si="70"/>
        <v>1178.8748000000001</v>
      </c>
      <c r="L2201" s="23"/>
    </row>
    <row r="2202" spans="3:12" x14ac:dyDescent="0.2">
      <c r="C2202" t="s">
        <v>30</v>
      </c>
      <c r="D2202" t="s">
        <v>24</v>
      </c>
      <c r="E2202" t="s">
        <v>13</v>
      </c>
      <c r="F2202" s="4">
        <v>44434</v>
      </c>
      <c r="G2202" s="5">
        <v>2786</v>
      </c>
      <c r="H2202" s="6">
        <v>31</v>
      </c>
      <c r="I2202">
        <v>164</v>
      </c>
      <c r="J2202" s="23">
        <f t="shared" si="69"/>
        <v>39.442</v>
      </c>
      <c r="K2202" s="23">
        <f t="shared" si="70"/>
        <v>2746.558</v>
      </c>
      <c r="L2202" s="23"/>
    </row>
    <row r="2203" spans="3:12" x14ac:dyDescent="0.2">
      <c r="C2203" t="s">
        <v>58</v>
      </c>
      <c r="D2203" t="s">
        <v>9</v>
      </c>
      <c r="E2203" t="s">
        <v>35</v>
      </c>
      <c r="F2203" s="4">
        <v>44434</v>
      </c>
      <c r="G2203" s="5">
        <v>7609</v>
      </c>
      <c r="H2203" s="6">
        <v>270</v>
      </c>
      <c r="I2203">
        <v>401</v>
      </c>
      <c r="J2203" s="23">
        <f t="shared" si="69"/>
        <v>908.50560000000007</v>
      </c>
      <c r="K2203" s="23">
        <f t="shared" si="70"/>
        <v>6700.4943999999996</v>
      </c>
      <c r="L2203" s="23"/>
    </row>
    <row r="2204" spans="3:12" x14ac:dyDescent="0.2">
      <c r="C2204" t="s">
        <v>11</v>
      </c>
      <c r="D2204" t="s">
        <v>26</v>
      </c>
      <c r="E2204" t="s">
        <v>51</v>
      </c>
      <c r="F2204" s="4">
        <v>44434</v>
      </c>
      <c r="G2204" s="5">
        <v>5285</v>
      </c>
      <c r="H2204" s="6">
        <v>86</v>
      </c>
      <c r="I2204">
        <v>265</v>
      </c>
      <c r="J2204" s="23">
        <f t="shared" si="69"/>
        <v>3537.3525</v>
      </c>
      <c r="K2204" s="23">
        <f t="shared" si="70"/>
        <v>1747.6475</v>
      </c>
      <c r="L2204" s="23"/>
    </row>
    <row r="2205" spans="3:12" x14ac:dyDescent="0.2">
      <c r="C2205" t="s">
        <v>30</v>
      </c>
      <c r="D2205" t="s">
        <v>9</v>
      </c>
      <c r="E2205" t="s">
        <v>46</v>
      </c>
      <c r="F2205" s="4">
        <v>44434</v>
      </c>
      <c r="G2205" s="5">
        <v>196</v>
      </c>
      <c r="H2205" s="6">
        <v>150</v>
      </c>
      <c r="I2205">
        <v>18</v>
      </c>
      <c r="J2205" s="23">
        <f t="shared" si="69"/>
        <v>28.683</v>
      </c>
      <c r="K2205" s="23">
        <f t="shared" si="70"/>
        <v>167.31700000000001</v>
      </c>
      <c r="L2205" s="23"/>
    </row>
    <row r="2206" spans="3:12" x14ac:dyDescent="0.2">
      <c r="C2206" t="s">
        <v>56</v>
      </c>
      <c r="D2206" t="s">
        <v>26</v>
      </c>
      <c r="E2206" t="s">
        <v>17</v>
      </c>
      <c r="F2206" s="4">
        <v>44434</v>
      </c>
      <c r="G2206" s="5">
        <v>945</v>
      </c>
      <c r="H2206" s="6">
        <v>175</v>
      </c>
      <c r="I2206">
        <v>63</v>
      </c>
      <c r="J2206" s="23">
        <f t="shared" si="69"/>
        <v>383.10930000000002</v>
      </c>
      <c r="K2206" s="23">
        <f t="shared" si="70"/>
        <v>561.89069999999992</v>
      </c>
      <c r="L2206" s="23"/>
    </row>
    <row r="2207" spans="3:12" x14ac:dyDescent="0.2">
      <c r="C2207" t="s">
        <v>33</v>
      </c>
      <c r="D2207" t="s">
        <v>12</v>
      </c>
      <c r="E2207" t="s">
        <v>27</v>
      </c>
      <c r="F2207" s="4">
        <v>44435</v>
      </c>
      <c r="G2207" s="5">
        <v>8638</v>
      </c>
      <c r="H2207" s="6">
        <v>318</v>
      </c>
      <c r="I2207">
        <v>376</v>
      </c>
      <c r="J2207" s="23">
        <f t="shared" si="69"/>
        <v>662.69999999999993</v>
      </c>
      <c r="K2207" s="23">
        <f t="shared" si="70"/>
        <v>7975.3</v>
      </c>
      <c r="L2207" s="23"/>
    </row>
    <row r="2208" spans="3:12" x14ac:dyDescent="0.2">
      <c r="C2208" t="s">
        <v>57</v>
      </c>
      <c r="D2208" t="s">
        <v>21</v>
      </c>
      <c r="E2208" t="s">
        <v>55</v>
      </c>
      <c r="F2208" s="4">
        <v>44435</v>
      </c>
      <c r="G2208" s="5">
        <v>12446</v>
      </c>
      <c r="H2208" s="6">
        <v>242</v>
      </c>
      <c r="I2208">
        <v>593</v>
      </c>
      <c r="J2208" s="23">
        <f t="shared" si="69"/>
        <v>2976.7413999999999</v>
      </c>
      <c r="K2208" s="23">
        <f t="shared" si="70"/>
        <v>9469.258600000001</v>
      </c>
      <c r="L2208" s="23"/>
    </row>
    <row r="2209" spans="3:12" x14ac:dyDescent="0.2">
      <c r="C2209" t="s">
        <v>8</v>
      </c>
      <c r="D2209" t="s">
        <v>15</v>
      </c>
      <c r="E2209" t="s">
        <v>45</v>
      </c>
      <c r="F2209" s="4">
        <v>44435</v>
      </c>
      <c r="G2209" s="5">
        <v>140</v>
      </c>
      <c r="H2209" s="6">
        <v>80</v>
      </c>
      <c r="I2209">
        <v>7</v>
      </c>
      <c r="J2209" s="23">
        <f t="shared" si="69"/>
        <v>80.281599999999997</v>
      </c>
      <c r="K2209" s="23">
        <f t="shared" si="70"/>
        <v>59.718400000000003</v>
      </c>
      <c r="L2209" s="23"/>
    </row>
    <row r="2210" spans="3:12" x14ac:dyDescent="0.2">
      <c r="C2210" t="s">
        <v>56</v>
      </c>
      <c r="D2210" t="s">
        <v>24</v>
      </c>
      <c r="E2210" t="s">
        <v>45</v>
      </c>
      <c r="F2210" s="4">
        <v>44435</v>
      </c>
      <c r="G2210" s="5">
        <v>903</v>
      </c>
      <c r="H2210" s="6">
        <v>206</v>
      </c>
      <c r="I2210">
        <v>43</v>
      </c>
      <c r="J2210" s="23">
        <f t="shared" si="69"/>
        <v>493.15839999999997</v>
      </c>
      <c r="K2210" s="23">
        <f t="shared" si="70"/>
        <v>409.84160000000003</v>
      </c>
      <c r="L2210" s="23"/>
    </row>
    <row r="2211" spans="3:12" x14ac:dyDescent="0.2">
      <c r="C2211" t="s">
        <v>59</v>
      </c>
      <c r="D2211" t="s">
        <v>24</v>
      </c>
      <c r="E2211" t="s">
        <v>45</v>
      </c>
      <c r="F2211" s="4">
        <v>44435</v>
      </c>
      <c r="G2211" s="5">
        <v>7742</v>
      </c>
      <c r="H2211" s="6">
        <v>55</v>
      </c>
      <c r="I2211">
        <v>517</v>
      </c>
      <c r="J2211" s="23">
        <f t="shared" si="69"/>
        <v>5929.3696</v>
      </c>
      <c r="K2211" s="23">
        <f t="shared" si="70"/>
        <v>1812.6304</v>
      </c>
      <c r="L2211" s="23"/>
    </row>
    <row r="2212" spans="3:12" x14ac:dyDescent="0.2">
      <c r="C2212" t="s">
        <v>25</v>
      </c>
      <c r="D2212" t="s">
        <v>26</v>
      </c>
      <c r="E2212" t="s">
        <v>29</v>
      </c>
      <c r="F2212" s="4">
        <v>44435</v>
      </c>
      <c r="G2212" s="5">
        <v>525</v>
      </c>
      <c r="H2212" s="6">
        <v>18</v>
      </c>
      <c r="I2212">
        <v>21</v>
      </c>
      <c r="J2212" s="23">
        <f t="shared" si="69"/>
        <v>18.879000000000001</v>
      </c>
      <c r="K2212" s="23">
        <f t="shared" si="70"/>
        <v>506.12099999999998</v>
      </c>
      <c r="L2212" s="23"/>
    </row>
    <row r="2213" spans="3:12" x14ac:dyDescent="0.2">
      <c r="C2213" t="s">
        <v>23</v>
      </c>
      <c r="D2213" t="s">
        <v>9</v>
      </c>
      <c r="E2213" t="s">
        <v>13</v>
      </c>
      <c r="F2213" s="4">
        <v>44435</v>
      </c>
      <c r="G2213" s="5">
        <v>8428</v>
      </c>
      <c r="H2213" s="6">
        <v>50</v>
      </c>
      <c r="I2213">
        <v>937</v>
      </c>
      <c r="J2213" s="23">
        <f t="shared" si="69"/>
        <v>225.3485</v>
      </c>
      <c r="K2213" s="23">
        <f t="shared" si="70"/>
        <v>8202.6514999999999</v>
      </c>
      <c r="L2213" s="23"/>
    </row>
    <row r="2214" spans="3:12" x14ac:dyDescent="0.2">
      <c r="C2214" t="s">
        <v>60</v>
      </c>
      <c r="D2214" t="s">
        <v>26</v>
      </c>
      <c r="E2214" t="s">
        <v>22</v>
      </c>
      <c r="F2214" s="4">
        <v>44435</v>
      </c>
      <c r="G2214" s="5">
        <v>784</v>
      </c>
      <c r="H2214" s="6">
        <v>20</v>
      </c>
      <c r="I2214">
        <v>42</v>
      </c>
      <c r="J2214" s="23">
        <f t="shared" si="69"/>
        <v>29.223599999999998</v>
      </c>
      <c r="K2214" s="23">
        <f t="shared" si="70"/>
        <v>754.77639999999997</v>
      </c>
      <c r="L2214" s="23"/>
    </row>
    <row r="2215" spans="3:12" x14ac:dyDescent="0.2">
      <c r="C2215" t="s">
        <v>44</v>
      </c>
      <c r="D2215" t="s">
        <v>12</v>
      </c>
      <c r="E2215" t="s">
        <v>35</v>
      </c>
      <c r="F2215" s="4">
        <v>44438</v>
      </c>
      <c r="G2215" s="5">
        <v>4403</v>
      </c>
      <c r="H2215" s="6">
        <v>288</v>
      </c>
      <c r="I2215">
        <v>294</v>
      </c>
      <c r="J2215" s="23">
        <f t="shared" si="69"/>
        <v>666.08640000000003</v>
      </c>
      <c r="K2215" s="23">
        <f t="shared" si="70"/>
        <v>3736.9135999999999</v>
      </c>
      <c r="L2215" s="23"/>
    </row>
    <row r="2216" spans="3:12" x14ac:dyDescent="0.2">
      <c r="C2216" t="s">
        <v>32</v>
      </c>
      <c r="D2216" t="s">
        <v>15</v>
      </c>
      <c r="E2216" t="s">
        <v>16</v>
      </c>
      <c r="F2216" s="4">
        <v>44438</v>
      </c>
      <c r="G2216" s="5">
        <v>1022</v>
      </c>
      <c r="H2216" s="6">
        <v>124</v>
      </c>
      <c r="I2216">
        <v>45</v>
      </c>
      <c r="J2216" s="23">
        <f t="shared" si="69"/>
        <v>209.66400000000002</v>
      </c>
      <c r="K2216" s="23">
        <f t="shared" si="70"/>
        <v>812.33600000000001</v>
      </c>
      <c r="L2216" s="23"/>
    </row>
    <row r="2217" spans="3:12" x14ac:dyDescent="0.2">
      <c r="C2217" t="s">
        <v>14</v>
      </c>
      <c r="D2217" t="s">
        <v>24</v>
      </c>
      <c r="E2217" t="s">
        <v>55</v>
      </c>
      <c r="F2217" s="4">
        <v>44438</v>
      </c>
      <c r="G2217" s="5">
        <v>10080</v>
      </c>
      <c r="H2217" s="6">
        <v>242</v>
      </c>
      <c r="I2217">
        <v>720</v>
      </c>
      <c r="J2217" s="23">
        <f t="shared" si="69"/>
        <v>3614.2559999999999</v>
      </c>
      <c r="K2217" s="23">
        <f t="shared" si="70"/>
        <v>6465.7440000000006</v>
      </c>
      <c r="L2217" s="23"/>
    </row>
    <row r="2218" spans="3:12" x14ac:dyDescent="0.2">
      <c r="C2218" t="s">
        <v>60</v>
      </c>
      <c r="D2218" t="s">
        <v>21</v>
      </c>
      <c r="E2218" t="s">
        <v>46</v>
      </c>
      <c r="F2218" s="4">
        <v>44438</v>
      </c>
      <c r="G2218" s="5">
        <v>9212</v>
      </c>
      <c r="H2218" s="6">
        <v>420</v>
      </c>
      <c r="I2218">
        <v>709</v>
      </c>
      <c r="J2218" s="23">
        <f t="shared" si="69"/>
        <v>1129.7915</v>
      </c>
      <c r="K2218" s="23">
        <f t="shared" si="70"/>
        <v>8082.2084999999997</v>
      </c>
      <c r="L2218" s="23"/>
    </row>
    <row r="2219" spans="3:12" x14ac:dyDescent="0.2">
      <c r="C2219" t="s">
        <v>44</v>
      </c>
      <c r="D2219" t="s">
        <v>26</v>
      </c>
      <c r="E2219" t="s">
        <v>46</v>
      </c>
      <c r="F2219" s="4">
        <v>44438</v>
      </c>
      <c r="G2219" s="5">
        <v>7392</v>
      </c>
      <c r="H2219" s="6">
        <v>184</v>
      </c>
      <c r="I2219">
        <v>740</v>
      </c>
      <c r="J2219" s="23">
        <f t="shared" si="69"/>
        <v>1179.1899999999998</v>
      </c>
      <c r="K2219" s="23">
        <f t="shared" si="70"/>
        <v>6212.81</v>
      </c>
      <c r="L2219" s="23"/>
    </row>
    <row r="2220" spans="3:12" x14ac:dyDescent="0.2">
      <c r="C2220" t="s">
        <v>52</v>
      </c>
      <c r="D2220" t="s">
        <v>12</v>
      </c>
      <c r="E2220" t="s">
        <v>29</v>
      </c>
      <c r="F2220" s="4">
        <v>44439</v>
      </c>
      <c r="G2220" s="5">
        <v>6174</v>
      </c>
      <c r="H2220" s="6">
        <v>130</v>
      </c>
      <c r="I2220">
        <v>229</v>
      </c>
      <c r="J2220" s="23">
        <f t="shared" si="69"/>
        <v>205.87100000000001</v>
      </c>
      <c r="K2220" s="23">
        <f t="shared" si="70"/>
        <v>5968.1289999999999</v>
      </c>
      <c r="L2220" s="23"/>
    </row>
    <row r="2221" spans="3:12" x14ac:dyDescent="0.2">
      <c r="C2221" t="s">
        <v>33</v>
      </c>
      <c r="D2221" t="s">
        <v>12</v>
      </c>
      <c r="E2221" t="s">
        <v>38</v>
      </c>
      <c r="F2221" s="4">
        <v>44439</v>
      </c>
      <c r="G2221" s="5">
        <v>2709</v>
      </c>
      <c r="H2221" s="6">
        <v>102</v>
      </c>
      <c r="I2221">
        <v>105</v>
      </c>
      <c r="J2221" s="23">
        <f t="shared" si="69"/>
        <v>665.86799999999994</v>
      </c>
      <c r="K2221" s="23">
        <f t="shared" si="70"/>
        <v>2043.1320000000001</v>
      </c>
      <c r="L2221" s="23"/>
    </row>
    <row r="2222" spans="3:12" x14ac:dyDescent="0.2">
      <c r="C2222" t="s">
        <v>33</v>
      </c>
      <c r="D2222" t="s">
        <v>26</v>
      </c>
      <c r="E2222" t="s">
        <v>19</v>
      </c>
      <c r="F2222" s="4">
        <v>44439</v>
      </c>
      <c r="G2222" s="5">
        <v>9303</v>
      </c>
      <c r="H2222" s="6">
        <v>77</v>
      </c>
      <c r="I2222">
        <v>333</v>
      </c>
      <c r="J2222" s="23">
        <f t="shared" si="69"/>
        <v>2627.7363</v>
      </c>
      <c r="K2222" s="23">
        <f t="shared" si="70"/>
        <v>6675.2636999999995</v>
      </c>
      <c r="L2222" s="23"/>
    </row>
    <row r="2223" spans="3:12" x14ac:dyDescent="0.2">
      <c r="C2223" t="s">
        <v>23</v>
      </c>
      <c r="D2223" t="s">
        <v>9</v>
      </c>
      <c r="E2223" t="s">
        <v>29</v>
      </c>
      <c r="F2223" s="4">
        <v>44439</v>
      </c>
      <c r="G2223" s="5">
        <v>2401</v>
      </c>
      <c r="H2223" s="6">
        <v>14</v>
      </c>
      <c r="I2223">
        <v>101</v>
      </c>
      <c r="J2223" s="23">
        <f t="shared" si="69"/>
        <v>90.799000000000007</v>
      </c>
      <c r="K2223" s="23">
        <f t="shared" si="70"/>
        <v>2310.201</v>
      </c>
      <c r="L2223" s="23"/>
    </row>
    <row r="2224" spans="3:12" x14ac:dyDescent="0.2">
      <c r="C2224" t="s">
        <v>28</v>
      </c>
      <c r="D2224" t="s">
        <v>24</v>
      </c>
      <c r="E2224" t="s">
        <v>42</v>
      </c>
      <c r="F2224" s="4">
        <v>44439</v>
      </c>
      <c r="G2224" s="5">
        <v>126</v>
      </c>
      <c r="H2224" s="6">
        <v>8</v>
      </c>
      <c r="I2224">
        <v>6</v>
      </c>
      <c r="J2224" s="23">
        <f t="shared" si="69"/>
        <v>14.8644</v>
      </c>
      <c r="K2224" s="23">
        <f t="shared" si="70"/>
        <v>111.1356</v>
      </c>
      <c r="L2224" s="23"/>
    </row>
    <row r="2225" spans="3:12" x14ac:dyDescent="0.2">
      <c r="C2225" t="s">
        <v>52</v>
      </c>
      <c r="D2225" t="s">
        <v>24</v>
      </c>
      <c r="E2225" t="s">
        <v>22</v>
      </c>
      <c r="F2225" s="4">
        <v>44439</v>
      </c>
      <c r="G2225" s="5">
        <v>2695</v>
      </c>
      <c r="H2225" s="6">
        <v>50</v>
      </c>
      <c r="I2225">
        <v>118</v>
      </c>
      <c r="J2225" s="23">
        <f t="shared" si="69"/>
        <v>82.104399999999998</v>
      </c>
      <c r="K2225" s="23">
        <f t="shared" si="70"/>
        <v>2612.8955999999998</v>
      </c>
      <c r="L2225" s="23"/>
    </row>
    <row r="2226" spans="3:12" x14ac:dyDescent="0.2">
      <c r="C2226" t="s">
        <v>56</v>
      </c>
      <c r="D2226" t="s">
        <v>9</v>
      </c>
      <c r="E2226" t="s">
        <v>55</v>
      </c>
      <c r="F2226" s="4">
        <v>44439</v>
      </c>
      <c r="G2226" s="5">
        <v>7882</v>
      </c>
      <c r="H2226" s="6">
        <v>358</v>
      </c>
      <c r="I2226">
        <v>493</v>
      </c>
      <c r="J2226" s="23">
        <f t="shared" si="69"/>
        <v>2474.7613999999999</v>
      </c>
      <c r="K2226" s="23">
        <f t="shared" si="70"/>
        <v>5407.2386000000006</v>
      </c>
      <c r="L2226" s="23"/>
    </row>
    <row r="2227" spans="3:12" x14ac:dyDescent="0.2">
      <c r="C2227" t="s">
        <v>23</v>
      </c>
      <c r="D2227" t="s">
        <v>26</v>
      </c>
      <c r="E2227" t="s">
        <v>31</v>
      </c>
      <c r="F2227" s="4">
        <v>44439</v>
      </c>
      <c r="G2227" s="5">
        <v>13370</v>
      </c>
      <c r="H2227" s="6">
        <v>265</v>
      </c>
      <c r="I2227">
        <v>432</v>
      </c>
      <c r="J2227" s="23">
        <f t="shared" si="69"/>
        <v>805.76639999999998</v>
      </c>
      <c r="K2227" s="23">
        <f t="shared" si="70"/>
        <v>12564.2336</v>
      </c>
      <c r="L2227" s="23"/>
    </row>
    <row r="2228" spans="3:12" x14ac:dyDescent="0.2">
      <c r="C2228" t="s">
        <v>23</v>
      </c>
      <c r="D2228" t="s">
        <v>12</v>
      </c>
      <c r="E2228" t="s">
        <v>38</v>
      </c>
      <c r="F2228" s="4">
        <v>44439</v>
      </c>
      <c r="G2228" s="5">
        <v>5215</v>
      </c>
      <c r="H2228" s="6">
        <v>245</v>
      </c>
      <c r="I2228">
        <v>174</v>
      </c>
      <c r="J2228" s="23">
        <f t="shared" si="69"/>
        <v>1103.4384</v>
      </c>
      <c r="K2228" s="23">
        <f t="shared" si="70"/>
        <v>4111.5616</v>
      </c>
      <c r="L2228" s="23"/>
    </row>
    <row r="2229" spans="3:12" x14ac:dyDescent="0.2">
      <c r="C2229" t="s">
        <v>32</v>
      </c>
      <c r="D2229" t="s">
        <v>15</v>
      </c>
      <c r="E2229" t="s">
        <v>49</v>
      </c>
      <c r="F2229" s="4">
        <v>44439</v>
      </c>
      <c r="G2229" s="5">
        <v>12978</v>
      </c>
      <c r="H2229" s="6">
        <v>239</v>
      </c>
      <c r="I2229">
        <v>1082</v>
      </c>
      <c r="J2229" s="23">
        <f t="shared" si="69"/>
        <v>3029.6</v>
      </c>
      <c r="K2229" s="23">
        <f t="shared" si="70"/>
        <v>9948.4</v>
      </c>
      <c r="L2229" s="23"/>
    </row>
    <row r="2230" spans="3:12" x14ac:dyDescent="0.2">
      <c r="C2230" t="s">
        <v>39</v>
      </c>
      <c r="D2230" t="s">
        <v>15</v>
      </c>
      <c r="E2230" t="s">
        <v>42</v>
      </c>
      <c r="F2230" s="4">
        <v>44439</v>
      </c>
      <c r="G2230" s="5">
        <v>15813</v>
      </c>
      <c r="H2230" s="6">
        <v>41</v>
      </c>
      <c r="I2230">
        <v>688</v>
      </c>
      <c r="J2230" s="23">
        <f t="shared" si="69"/>
        <v>1704.4512</v>
      </c>
      <c r="K2230" s="23">
        <f t="shared" si="70"/>
        <v>14108.5488</v>
      </c>
      <c r="L2230" s="23"/>
    </row>
    <row r="2231" spans="3:12" x14ac:dyDescent="0.2">
      <c r="C2231" t="s">
        <v>59</v>
      </c>
      <c r="D2231" t="s">
        <v>21</v>
      </c>
      <c r="E2231" t="s">
        <v>45</v>
      </c>
      <c r="F2231" s="4">
        <v>44439</v>
      </c>
      <c r="G2231" s="5">
        <v>749</v>
      </c>
      <c r="H2231" s="6">
        <v>560</v>
      </c>
      <c r="I2231">
        <v>45</v>
      </c>
      <c r="J2231" s="23">
        <f t="shared" si="69"/>
        <v>516.096</v>
      </c>
      <c r="K2231" s="23">
        <f t="shared" si="70"/>
        <v>232.904</v>
      </c>
      <c r="L2231" s="23"/>
    </row>
    <row r="2232" spans="3:12" x14ac:dyDescent="0.2">
      <c r="C2232" t="s">
        <v>44</v>
      </c>
      <c r="D2232" t="s">
        <v>9</v>
      </c>
      <c r="E2232" t="s">
        <v>43</v>
      </c>
      <c r="F2232" s="4">
        <v>44439</v>
      </c>
      <c r="G2232" s="5">
        <v>6020</v>
      </c>
      <c r="H2232" s="6">
        <v>304</v>
      </c>
      <c r="I2232">
        <v>241</v>
      </c>
      <c r="J2232" s="23">
        <f t="shared" si="69"/>
        <v>1134.2665</v>
      </c>
      <c r="K2232" s="23">
        <f t="shared" si="70"/>
        <v>4885.7335000000003</v>
      </c>
      <c r="L2232" s="23"/>
    </row>
    <row r="2233" spans="3:12" x14ac:dyDescent="0.2">
      <c r="C2233" t="s">
        <v>41</v>
      </c>
      <c r="D2233" t="s">
        <v>15</v>
      </c>
      <c r="E2233" t="s">
        <v>38</v>
      </c>
      <c r="F2233" s="4">
        <v>44439</v>
      </c>
      <c r="G2233" s="5">
        <v>2135</v>
      </c>
      <c r="H2233" s="6">
        <v>210</v>
      </c>
      <c r="I2233">
        <v>67</v>
      </c>
      <c r="J2233" s="23">
        <f t="shared" si="69"/>
        <v>424.88720000000001</v>
      </c>
      <c r="K2233" s="23">
        <f t="shared" si="70"/>
        <v>1710.1127999999999</v>
      </c>
      <c r="L2233" s="23"/>
    </row>
    <row r="2234" spans="3:12" x14ac:dyDescent="0.2">
      <c r="C2234" t="s">
        <v>53</v>
      </c>
      <c r="D2234" t="s">
        <v>21</v>
      </c>
      <c r="E2234" t="s">
        <v>10</v>
      </c>
      <c r="F2234" s="4">
        <v>44439</v>
      </c>
      <c r="G2234" s="5">
        <v>10927</v>
      </c>
      <c r="H2234" s="6">
        <v>221</v>
      </c>
      <c r="I2234">
        <v>608</v>
      </c>
      <c r="J2234" s="23">
        <f t="shared" si="69"/>
        <v>3707.7664</v>
      </c>
      <c r="K2234" s="23">
        <f t="shared" si="70"/>
        <v>7219.2335999999996</v>
      </c>
      <c r="L2234" s="23"/>
    </row>
    <row r="2235" spans="3:12" x14ac:dyDescent="0.2">
      <c r="C2235" t="s">
        <v>20</v>
      </c>
      <c r="D2235" t="s">
        <v>26</v>
      </c>
      <c r="E2235" t="s">
        <v>10</v>
      </c>
      <c r="F2235" s="4">
        <v>44439</v>
      </c>
      <c r="G2235" s="5">
        <v>2275</v>
      </c>
      <c r="H2235" s="6">
        <v>56</v>
      </c>
      <c r="I2235">
        <v>120</v>
      </c>
      <c r="J2235" s="23">
        <f t="shared" si="69"/>
        <v>731.79600000000005</v>
      </c>
      <c r="K2235" s="23">
        <f t="shared" si="70"/>
        <v>1543.204</v>
      </c>
      <c r="L2235" s="23"/>
    </row>
    <row r="2236" spans="3:12" x14ac:dyDescent="0.2">
      <c r="C2236" t="s">
        <v>20</v>
      </c>
      <c r="D2236" t="s">
        <v>9</v>
      </c>
      <c r="E2236" t="s">
        <v>35</v>
      </c>
      <c r="F2236" s="4">
        <v>44439</v>
      </c>
      <c r="G2236" s="5">
        <v>9443</v>
      </c>
      <c r="H2236" s="6">
        <v>12</v>
      </c>
      <c r="I2236">
        <v>450</v>
      </c>
      <c r="J2236" s="23">
        <f t="shared" si="69"/>
        <v>1019.52</v>
      </c>
      <c r="K2236" s="23">
        <f t="shared" si="70"/>
        <v>8423.48</v>
      </c>
      <c r="L2236" s="23"/>
    </row>
    <row r="2237" spans="3:12" x14ac:dyDescent="0.2">
      <c r="C2237" t="s">
        <v>33</v>
      </c>
      <c r="D2237" t="s">
        <v>26</v>
      </c>
      <c r="E2237" t="s">
        <v>49</v>
      </c>
      <c r="F2237" s="4">
        <v>44439</v>
      </c>
      <c r="G2237" s="5">
        <v>11326</v>
      </c>
      <c r="H2237" s="6">
        <v>243</v>
      </c>
      <c r="I2237">
        <v>944</v>
      </c>
      <c r="J2237" s="23">
        <f t="shared" si="69"/>
        <v>2643.2</v>
      </c>
      <c r="K2237" s="23">
        <f t="shared" si="70"/>
        <v>8682.7999999999993</v>
      </c>
      <c r="L2237" s="23"/>
    </row>
    <row r="2238" spans="3:12" x14ac:dyDescent="0.2">
      <c r="C2238" t="s">
        <v>60</v>
      </c>
      <c r="D2238" t="s">
        <v>12</v>
      </c>
      <c r="E2238" t="s">
        <v>40</v>
      </c>
      <c r="F2238" s="4">
        <v>44439</v>
      </c>
      <c r="G2238" s="5">
        <v>2100</v>
      </c>
      <c r="H2238" s="6">
        <v>352</v>
      </c>
      <c r="I2238">
        <v>105</v>
      </c>
      <c r="J2238" s="23">
        <f t="shared" si="69"/>
        <v>966.90300000000002</v>
      </c>
      <c r="K2238" s="23">
        <f t="shared" si="70"/>
        <v>1133.097</v>
      </c>
      <c r="L2238" s="23"/>
    </row>
    <row r="2239" spans="3:12" x14ac:dyDescent="0.2">
      <c r="C2239" t="s">
        <v>39</v>
      </c>
      <c r="D2239" t="s">
        <v>24</v>
      </c>
      <c r="E2239" t="s">
        <v>10</v>
      </c>
      <c r="F2239" s="4">
        <v>44440</v>
      </c>
      <c r="G2239" s="5">
        <v>1127</v>
      </c>
      <c r="H2239" s="6">
        <v>236</v>
      </c>
      <c r="I2239">
        <v>54</v>
      </c>
      <c r="J2239" s="23">
        <f t="shared" si="69"/>
        <v>329.3082</v>
      </c>
      <c r="K2239" s="23">
        <f t="shared" si="70"/>
        <v>797.69180000000006</v>
      </c>
      <c r="L2239" s="23"/>
    </row>
    <row r="2240" spans="3:12" x14ac:dyDescent="0.2">
      <c r="C2240" t="s">
        <v>58</v>
      </c>
      <c r="D2240" t="s">
        <v>21</v>
      </c>
      <c r="E2240" t="s">
        <v>42</v>
      </c>
      <c r="F2240" s="4">
        <v>44440</v>
      </c>
      <c r="G2240" s="5">
        <v>5026</v>
      </c>
      <c r="H2240" s="6">
        <v>127</v>
      </c>
      <c r="I2240">
        <v>219</v>
      </c>
      <c r="J2240" s="23">
        <f t="shared" si="69"/>
        <v>542.55059999999992</v>
      </c>
      <c r="K2240" s="23">
        <f t="shared" si="70"/>
        <v>4483.4494000000004</v>
      </c>
      <c r="L2240" s="23"/>
    </row>
    <row r="2241" spans="3:12" x14ac:dyDescent="0.2">
      <c r="C2241" t="s">
        <v>48</v>
      </c>
      <c r="D2241" t="s">
        <v>24</v>
      </c>
      <c r="E2241" t="s">
        <v>42</v>
      </c>
      <c r="F2241" s="4">
        <v>44440</v>
      </c>
      <c r="G2241" s="5">
        <v>4991</v>
      </c>
      <c r="H2241" s="6">
        <v>80</v>
      </c>
      <c r="I2241">
        <v>185</v>
      </c>
      <c r="J2241" s="23">
        <f t="shared" si="69"/>
        <v>458.31899999999996</v>
      </c>
      <c r="K2241" s="23">
        <f t="shared" si="70"/>
        <v>4532.6810000000005</v>
      </c>
      <c r="L2241" s="23"/>
    </row>
    <row r="2242" spans="3:12" x14ac:dyDescent="0.2">
      <c r="C2242" t="s">
        <v>8</v>
      </c>
      <c r="D2242" t="s">
        <v>21</v>
      </c>
      <c r="E2242" t="s">
        <v>13</v>
      </c>
      <c r="F2242" s="4">
        <v>44440</v>
      </c>
      <c r="G2242" s="5">
        <v>175</v>
      </c>
      <c r="H2242" s="6">
        <v>59</v>
      </c>
      <c r="I2242">
        <v>12</v>
      </c>
      <c r="J2242" s="23">
        <f t="shared" si="69"/>
        <v>2.8860000000000001</v>
      </c>
      <c r="K2242" s="23">
        <f t="shared" si="70"/>
        <v>172.114</v>
      </c>
      <c r="L2242" s="23"/>
    </row>
    <row r="2243" spans="3:12" x14ac:dyDescent="0.2">
      <c r="C2243" t="s">
        <v>25</v>
      </c>
      <c r="D2243" t="s">
        <v>9</v>
      </c>
      <c r="E2243" t="s">
        <v>31</v>
      </c>
      <c r="F2243" s="4">
        <v>44440</v>
      </c>
      <c r="G2243" s="5">
        <v>9968</v>
      </c>
      <c r="H2243" s="6">
        <v>466</v>
      </c>
      <c r="I2243">
        <v>356</v>
      </c>
      <c r="J2243" s="23">
        <f t="shared" si="69"/>
        <v>664.01120000000003</v>
      </c>
      <c r="K2243" s="23">
        <f t="shared" si="70"/>
        <v>9303.9887999999992</v>
      </c>
      <c r="L2243" s="23"/>
    </row>
    <row r="2244" spans="3:12" x14ac:dyDescent="0.2">
      <c r="C2244" t="s">
        <v>60</v>
      </c>
      <c r="D2244" t="s">
        <v>9</v>
      </c>
      <c r="E2244" t="s">
        <v>55</v>
      </c>
      <c r="F2244" s="4">
        <v>44440</v>
      </c>
      <c r="G2244" s="5">
        <v>4977</v>
      </c>
      <c r="H2244" s="6">
        <v>142</v>
      </c>
      <c r="I2244">
        <v>277</v>
      </c>
      <c r="J2244" s="23">
        <f t="shared" si="69"/>
        <v>1390.4846</v>
      </c>
      <c r="K2244" s="23">
        <f t="shared" si="70"/>
        <v>3586.5154000000002</v>
      </c>
      <c r="L2244" s="23"/>
    </row>
    <row r="2245" spans="3:12" x14ac:dyDescent="0.2">
      <c r="C2245" t="s">
        <v>23</v>
      </c>
      <c r="D2245" t="s">
        <v>21</v>
      </c>
      <c r="E2245" t="s">
        <v>38</v>
      </c>
      <c r="F2245" s="4">
        <v>44440</v>
      </c>
      <c r="G2245" s="5">
        <v>3423</v>
      </c>
      <c r="H2245" s="6">
        <v>178</v>
      </c>
      <c r="I2245">
        <v>123</v>
      </c>
      <c r="J2245" s="23">
        <f t="shared" si="69"/>
        <v>780.01679999999999</v>
      </c>
      <c r="K2245" s="23">
        <f t="shared" si="70"/>
        <v>2642.9832000000001</v>
      </c>
      <c r="L2245" s="23"/>
    </row>
    <row r="2246" spans="3:12" x14ac:dyDescent="0.2">
      <c r="C2246" t="s">
        <v>54</v>
      </c>
      <c r="D2246" t="s">
        <v>15</v>
      </c>
      <c r="E2246" t="s">
        <v>31</v>
      </c>
      <c r="F2246" s="4">
        <v>44440</v>
      </c>
      <c r="G2246" s="5">
        <v>7952</v>
      </c>
      <c r="H2246" s="6">
        <v>86</v>
      </c>
      <c r="I2246">
        <v>319</v>
      </c>
      <c r="J2246" s="23">
        <f t="shared" si="69"/>
        <v>594.99879999999996</v>
      </c>
      <c r="K2246" s="23">
        <f t="shared" si="70"/>
        <v>7357.0011999999997</v>
      </c>
      <c r="L2246" s="23"/>
    </row>
    <row r="2247" spans="3:12" x14ac:dyDescent="0.2">
      <c r="C2247" t="s">
        <v>30</v>
      </c>
      <c r="D2247" t="s">
        <v>9</v>
      </c>
      <c r="E2247" t="s">
        <v>38</v>
      </c>
      <c r="F2247" s="4">
        <v>44440</v>
      </c>
      <c r="G2247" s="5">
        <v>5859</v>
      </c>
      <c r="H2247" s="6">
        <v>146</v>
      </c>
      <c r="I2247">
        <v>245</v>
      </c>
      <c r="J2247" s="23">
        <f t="shared" ref="J2247:J2310" si="71">_xlfn.XLOOKUP(E2247,$N$7:$N$28,$Q$7:$Q$28)*I2247</f>
        <v>1553.692</v>
      </c>
      <c r="K2247" s="23">
        <f t="shared" ref="K2247:K2310" si="72">G2247-J2247</f>
        <v>4305.308</v>
      </c>
      <c r="L2247" s="23"/>
    </row>
    <row r="2248" spans="3:12" x14ac:dyDescent="0.2">
      <c r="C2248" t="s">
        <v>33</v>
      </c>
      <c r="D2248" t="s">
        <v>21</v>
      </c>
      <c r="E2248" t="s">
        <v>49</v>
      </c>
      <c r="F2248" s="4">
        <v>44440</v>
      </c>
      <c r="G2248" s="5">
        <v>3920</v>
      </c>
      <c r="H2248" s="6">
        <v>543</v>
      </c>
      <c r="I2248">
        <v>262</v>
      </c>
      <c r="J2248" s="23">
        <f t="shared" si="71"/>
        <v>733.59999999999991</v>
      </c>
      <c r="K2248" s="23">
        <f t="shared" si="72"/>
        <v>3186.4</v>
      </c>
      <c r="L2248" s="23"/>
    </row>
    <row r="2249" spans="3:12" x14ac:dyDescent="0.2">
      <c r="C2249" t="s">
        <v>57</v>
      </c>
      <c r="D2249" t="s">
        <v>9</v>
      </c>
      <c r="E2249" t="s">
        <v>19</v>
      </c>
      <c r="F2249" s="4">
        <v>44440</v>
      </c>
      <c r="G2249" s="5">
        <v>4774</v>
      </c>
      <c r="H2249" s="6">
        <v>332</v>
      </c>
      <c r="I2249">
        <v>165</v>
      </c>
      <c r="J2249" s="23">
        <f t="shared" si="71"/>
        <v>1302.0315000000001</v>
      </c>
      <c r="K2249" s="23">
        <f t="shared" si="72"/>
        <v>3471.9684999999999</v>
      </c>
      <c r="L2249" s="23"/>
    </row>
    <row r="2250" spans="3:12" x14ac:dyDescent="0.2">
      <c r="C2250" t="s">
        <v>47</v>
      </c>
      <c r="D2250" t="s">
        <v>24</v>
      </c>
      <c r="E2250" t="s">
        <v>42</v>
      </c>
      <c r="F2250" s="4">
        <v>44440</v>
      </c>
      <c r="G2250" s="5">
        <v>4165</v>
      </c>
      <c r="H2250" s="6">
        <v>128</v>
      </c>
      <c r="I2250">
        <v>139</v>
      </c>
      <c r="J2250" s="23">
        <f t="shared" si="71"/>
        <v>344.35859999999997</v>
      </c>
      <c r="K2250" s="23">
        <f t="shared" si="72"/>
        <v>3820.6414</v>
      </c>
      <c r="L2250" s="23"/>
    </row>
    <row r="2251" spans="3:12" x14ac:dyDescent="0.2">
      <c r="C2251" t="s">
        <v>48</v>
      </c>
      <c r="D2251" t="s">
        <v>24</v>
      </c>
      <c r="E2251" t="s">
        <v>16</v>
      </c>
      <c r="F2251" s="4">
        <v>44440</v>
      </c>
      <c r="G2251" s="5">
        <v>7518</v>
      </c>
      <c r="H2251" s="6">
        <v>137</v>
      </c>
      <c r="I2251">
        <v>358</v>
      </c>
      <c r="J2251" s="23">
        <f t="shared" si="71"/>
        <v>1667.9936</v>
      </c>
      <c r="K2251" s="23">
        <f t="shared" si="72"/>
        <v>5850.0064000000002</v>
      </c>
      <c r="L2251" s="23"/>
    </row>
    <row r="2252" spans="3:12" x14ac:dyDescent="0.2">
      <c r="C2252" t="s">
        <v>33</v>
      </c>
      <c r="D2252" t="s">
        <v>21</v>
      </c>
      <c r="E2252" t="s">
        <v>43</v>
      </c>
      <c r="F2252" s="4">
        <v>44440</v>
      </c>
      <c r="G2252" s="5">
        <v>4249</v>
      </c>
      <c r="H2252" s="6">
        <v>74</v>
      </c>
      <c r="I2252">
        <v>237</v>
      </c>
      <c r="J2252" s="23">
        <f t="shared" si="71"/>
        <v>1115.4404999999999</v>
      </c>
      <c r="K2252" s="23">
        <f t="shared" si="72"/>
        <v>3133.5595000000003</v>
      </c>
      <c r="L2252" s="23"/>
    </row>
    <row r="2253" spans="3:12" x14ac:dyDescent="0.2">
      <c r="C2253" t="s">
        <v>56</v>
      </c>
      <c r="D2253" t="s">
        <v>9</v>
      </c>
      <c r="E2253" t="s">
        <v>40</v>
      </c>
      <c r="F2253" s="4">
        <v>44440</v>
      </c>
      <c r="G2253" s="5">
        <v>2492</v>
      </c>
      <c r="H2253" s="6">
        <v>364</v>
      </c>
      <c r="I2253">
        <v>89</v>
      </c>
      <c r="J2253" s="23">
        <f t="shared" si="71"/>
        <v>819.56540000000007</v>
      </c>
      <c r="K2253" s="23">
        <f t="shared" si="72"/>
        <v>1672.4346</v>
      </c>
      <c r="L2253" s="23"/>
    </row>
    <row r="2254" spans="3:12" x14ac:dyDescent="0.2">
      <c r="C2254" t="s">
        <v>54</v>
      </c>
      <c r="D2254" t="s">
        <v>24</v>
      </c>
      <c r="E2254" t="s">
        <v>40</v>
      </c>
      <c r="F2254" s="4">
        <v>44440</v>
      </c>
      <c r="G2254" s="5">
        <v>4914</v>
      </c>
      <c r="H2254" s="6">
        <v>7</v>
      </c>
      <c r="I2254">
        <v>176</v>
      </c>
      <c r="J2254" s="23">
        <f t="shared" si="71"/>
        <v>1620.7136</v>
      </c>
      <c r="K2254" s="23">
        <f t="shared" si="72"/>
        <v>3293.2864</v>
      </c>
      <c r="L2254" s="23"/>
    </row>
    <row r="2255" spans="3:12" x14ac:dyDescent="0.2">
      <c r="C2255" t="s">
        <v>34</v>
      </c>
      <c r="D2255" t="s">
        <v>9</v>
      </c>
      <c r="E2255" t="s">
        <v>31</v>
      </c>
      <c r="F2255" s="4">
        <v>44440</v>
      </c>
      <c r="G2255" s="5">
        <v>6132</v>
      </c>
      <c r="H2255" s="6">
        <v>88</v>
      </c>
      <c r="I2255">
        <v>212</v>
      </c>
      <c r="J2255" s="23">
        <f t="shared" si="71"/>
        <v>395.42239999999998</v>
      </c>
      <c r="K2255" s="23">
        <f t="shared" si="72"/>
        <v>5736.5775999999996</v>
      </c>
      <c r="L2255" s="23"/>
    </row>
    <row r="2256" spans="3:12" x14ac:dyDescent="0.2">
      <c r="C2256" t="s">
        <v>39</v>
      </c>
      <c r="D2256" t="s">
        <v>24</v>
      </c>
      <c r="E2256" t="s">
        <v>36</v>
      </c>
      <c r="F2256" s="4">
        <v>44441</v>
      </c>
      <c r="G2256" s="5">
        <v>910</v>
      </c>
      <c r="H2256" s="6">
        <v>213</v>
      </c>
      <c r="I2256">
        <v>114</v>
      </c>
      <c r="J2256" s="23">
        <f t="shared" si="71"/>
        <v>1001.7180000000001</v>
      </c>
      <c r="K2256" s="23">
        <f t="shared" si="72"/>
        <v>-91.718000000000075</v>
      </c>
      <c r="L2256" s="23"/>
    </row>
    <row r="2257" spans="3:12" x14ac:dyDescent="0.2">
      <c r="C2257" t="s">
        <v>60</v>
      </c>
      <c r="D2257" t="s">
        <v>12</v>
      </c>
      <c r="E2257" t="s">
        <v>10</v>
      </c>
      <c r="F2257" s="4">
        <v>44441</v>
      </c>
      <c r="G2257" s="5">
        <v>2212</v>
      </c>
      <c r="H2257" s="6">
        <v>302</v>
      </c>
      <c r="I2257">
        <v>101</v>
      </c>
      <c r="J2257" s="23">
        <f t="shared" si="71"/>
        <v>615.92830000000004</v>
      </c>
      <c r="K2257" s="23">
        <f t="shared" si="72"/>
        <v>1596.0717</v>
      </c>
      <c r="L2257" s="23"/>
    </row>
    <row r="2258" spans="3:12" x14ac:dyDescent="0.2">
      <c r="C2258" t="s">
        <v>44</v>
      </c>
      <c r="D2258" t="s">
        <v>26</v>
      </c>
      <c r="E2258" t="s">
        <v>27</v>
      </c>
      <c r="F2258" s="4">
        <v>44441</v>
      </c>
      <c r="G2258" s="5">
        <v>5796</v>
      </c>
      <c r="H2258" s="6">
        <v>137</v>
      </c>
      <c r="I2258">
        <v>207</v>
      </c>
      <c r="J2258" s="23">
        <f t="shared" si="71"/>
        <v>364.83749999999998</v>
      </c>
      <c r="K2258" s="23">
        <f t="shared" si="72"/>
        <v>5431.1625000000004</v>
      </c>
      <c r="L2258" s="23"/>
    </row>
    <row r="2259" spans="3:12" x14ac:dyDescent="0.2">
      <c r="C2259" t="s">
        <v>60</v>
      </c>
      <c r="D2259" t="s">
        <v>26</v>
      </c>
      <c r="E2259" t="s">
        <v>35</v>
      </c>
      <c r="F2259" s="4">
        <v>44441</v>
      </c>
      <c r="G2259" s="5">
        <v>20181</v>
      </c>
      <c r="H2259" s="6">
        <v>414</v>
      </c>
      <c r="I2259">
        <v>1010</v>
      </c>
      <c r="J2259" s="23">
        <f t="shared" si="71"/>
        <v>2288.2559999999999</v>
      </c>
      <c r="K2259" s="23">
        <f t="shared" si="72"/>
        <v>17892.743999999999</v>
      </c>
      <c r="L2259" s="23"/>
    </row>
    <row r="2260" spans="3:12" x14ac:dyDescent="0.2">
      <c r="C2260" t="s">
        <v>56</v>
      </c>
      <c r="D2260" t="s">
        <v>26</v>
      </c>
      <c r="E2260" t="s">
        <v>46</v>
      </c>
      <c r="F2260" s="4">
        <v>44441</v>
      </c>
      <c r="G2260" s="5">
        <v>6272</v>
      </c>
      <c r="H2260" s="6">
        <v>198</v>
      </c>
      <c r="I2260">
        <v>571</v>
      </c>
      <c r="J2260" s="23">
        <f t="shared" si="71"/>
        <v>909.88849999999991</v>
      </c>
      <c r="K2260" s="23">
        <f t="shared" si="72"/>
        <v>5362.1115</v>
      </c>
      <c r="L2260" s="23"/>
    </row>
    <row r="2261" spans="3:12" x14ac:dyDescent="0.2">
      <c r="C2261" t="s">
        <v>60</v>
      </c>
      <c r="D2261" t="s">
        <v>9</v>
      </c>
      <c r="E2261" t="s">
        <v>36</v>
      </c>
      <c r="F2261" s="4">
        <v>44441</v>
      </c>
      <c r="G2261" s="5">
        <v>3171</v>
      </c>
      <c r="H2261" s="6">
        <v>99</v>
      </c>
      <c r="I2261">
        <v>244</v>
      </c>
      <c r="J2261" s="23">
        <f t="shared" si="71"/>
        <v>2144.0280000000002</v>
      </c>
      <c r="K2261" s="23">
        <f t="shared" si="72"/>
        <v>1026.9719999999998</v>
      </c>
      <c r="L2261" s="23"/>
    </row>
    <row r="2262" spans="3:12" x14ac:dyDescent="0.2">
      <c r="C2262" t="s">
        <v>14</v>
      </c>
      <c r="D2262" t="s">
        <v>24</v>
      </c>
      <c r="E2262" t="s">
        <v>22</v>
      </c>
      <c r="F2262" s="4">
        <v>44441</v>
      </c>
      <c r="G2262" s="5">
        <v>567</v>
      </c>
      <c r="H2262" s="6">
        <v>230</v>
      </c>
      <c r="I2262">
        <v>27</v>
      </c>
      <c r="J2262" s="23">
        <f t="shared" si="71"/>
        <v>18.7866</v>
      </c>
      <c r="K2262" s="23">
        <f t="shared" si="72"/>
        <v>548.21339999999998</v>
      </c>
      <c r="L2262" s="23"/>
    </row>
    <row r="2263" spans="3:12" x14ac:dyDescent="0.2">
      <c r="C2263" t="s">
        <v>58</v>
      </c>
      <c r="D2263" t="s">
        <v>12</v>
      </c>
      <c r="E2263" t="s">
        <v>17</v>
      </c>
      <c r="F2263" s="4">
        <v>44441</v>
      </c>
      <c r="G2263" s="5">
        <v>1701</v>
      </c>
      <c r="H2263" s="6">
        <v>398</v>
      </c>
      <c r="I2263">
        <v>171</v>
      </c>
      <c r="J2263" s="23">
        <f t="shared" si="71"/>
        <v>1039.8681000000001</v>
      </c>
      <c r="K2263" s="23">
        <f t="shared" si="72"/>
        <v>661.13189999999986</v>
      </c>
      <c r="L2263" s="23"/>
    </row>
    <row r="2264" spans="3:12" x14ac:dyDescent="0.2">
      <c r="C2264" t="s">
        <v>11</v>
      </c>
      <c r="D2264" t="s">
        <v>26</v>
      </c>
      <c r="E2264" t="s">
        <v>55</v>
      </c>
      <c r="F2264" s="4">
        <v>44442</v>
      </c>
      <c r="G2264" s="5">
        <v>11704</v>
      </c>
      <c r="H2264" s="6">
        <v>129</v>
      </c>
      <c r="I2264">
        <v>836</v>
      </c>
      <c r="J2264" s="23">
        <f t="shared" si="71"/>
        <v>4196.5528000000004</v>
      </c>
      <c r="K2264" s="23">
        <f t="shared" si="72"/>
        <v>7507.4471999999996</v>
      </c>
      <c r="L2264" s="23"/>
    </row>
    <row r="2265" spans="3:12" x14ac:dyDescent="0.2">
      <c r="C2265" t="s">
        <v>28</v>
      </c>
      <c r="D2265" t="s">
        <v>15</v>
      </c>
      <c r="E2265" t="s">
        <v>35</v>
      </c>
      <c r="F2265" s="4">
        <v>44442</v>
      </c>
      <c r="G2265" s="5">
        <v>420</v>
      </c>
      <c r="H2265" s="6">
        <v>85</v>
      </c>
      <c r="I2265">
        <v>25</v>
      </c>
      <c r="J2265" s="23">
        <f t="shared" si="71"/>
        <v>56.64</v>
      </c>
      <c r="K2265" s="23">
        <f t="shared" si="72"/>
        <v>363.36</v>
      </c>
      <c r="L2265" s="23"/>
    </row>
    <row r="2266" spans="3:12" x14ac:dyDescent="0.2">
      <c r="C2266" t="s">
        <v>32</v>
      </c>
      <c r="D2266" t="s">
        <v>24</v>
      </c>
      <c r="E2266" t="s">
        <v>36</v>
      </c>
      <c r="F2266" s="4">
        <v>44442</v>
      </c>
      <c r="G2266" s="5">
        <v>840</v>
      </c>
      <c r="H2266" s="6">
        <v>115</v>
      </c>
      <c r="I2266">
        <v>60</v>
      </c>
      <c r="J2266" s="23">
        <f t="shared" si="71"/>
        <v>527.22</v>
      </c>
      <c r="K2266" s="23">
        <f t="shared" si="72"/>
        <v>312.77999999999997</v>
      </c>
      <c r="L2266" s="23"/>
    </row>
    <row r="2267" spans="3:12" x14ac:dyDescent="0.2">
      <c r="C2267" t="s">
        <v>58</v>
      </c>
      <c r="D2267" t="s">
        <v>12</v>
      </c>
      <c r="E2267" t="s">
        <v>13</v>
      </c>
      <c r="F2267" s="4">
        <v>44442</v>
      </c>
      <c r="G2267" s="5">
        <v>9940</v>
      </c>
      <c r="H2267" s="6">
        <v>311</v>
      </c>
      <c r="I2267">
        <v>663</v>
      </c>
      <c r="J2267" s="23">
        <f t="shared" si="71"/>
        <v>159.45149999999998</v>
      </c>
      <c r="K2267" s="23">
        <f t="shared" si="72"/>
        <v>9780.5485000000008</v>
      </c>
      <c r="L2267" s="23"/>
    </row>
    <row r="2268" spans="3:12" x14ac:dyDescent="0.2">
      <c r="C2268" t="s">
        <v>58</v>
      </c>
      <c r="D2268" t="s">
        <v>26</v>
      </c>
      <c r="E2268" t="s">
        <v>37</v>
      </c>
      <c r="F2268" s="4">
        <v>44442</v>
      </c>
      <c r="G2268" s="5">
        <v>7392</v>
      </c>
      <c r="H2268" s="6">
        <v>189</v>
      </c>
      <c r="I2268">
        <v>528</v>
      </c>
      <c r="J2268" s="23">
        <f t="shared" si="71"/>
        <v>1488.6960000000001</v>
      </c>
      <c r="K2268" s="23">
        <f t="shared" si="72"/>
        <v>5903.3040000000001</v>
      </c>
      <c r="L2268" s="23"/>
    </row>
    <row r="2269" spans="3:12" x14ac:dyDescent="0.2">
      <c r="C2269" t="s">
        <v>52</v>
      </c>
      <c r="D2269" t="s">
        <v>24</v>
      </c>
      <c r="E2269" t="s">
        <v>46</v>
      </c>
      <c r="F2269" s="4">
        <v>44442</v>
      </c>
      <c r="G2269" s="5">
        <v>434</v>
      </c>
      <c r="H2269" s="6">
        <v>246</v>
      </c>
      <c r="I2269">
        <v>28</v>
      </c>
      <c r="J2269" s="23">
        <f t="shared" si="71"/>
        <v>44.617999999999995</v>
      </c>
      <c r="K2269" s="23">
        <f t="shared" si="72"/>
        <v>389.38200000000001</v>
      </c>
      <c r="L2269" s="23"/>
    </row>
    <row r="2270" spans="3:12" x14ac:dyDescent="0.2">
      <c r="C2270" t="s">
        <v>53</v>
      </c>
      <c r="D2270" t="s">
        <v>15</v>
      </c>
      <c r="E2270" t="s">
        <v>49</v>
      </c>
      <c r="F2270" s="4">
        <v>44442</v>
      </c>
      <c r="G2270" s="5">
        <v>2982</v>
      </c>
      <c r="H2270" s="6">
        <v>72</v>
      </c>
      <c r="I2270">
        <v>187</v>
      </c>
      <c r="J2270" s="23">
        <f t="shared" si="71"/>
        <v>523.6</v>
      </c>
      <c r="K2270" s="23">
        <f t="shared" si="72"/>
        <v>2458.4</v>
      </c>
      <c r="L2270" s="23"/>
    </row>
    <row r="2271" spans="3:12" x14ac:dyDescent="0.2">
      <c r="C2271" t="s">
        <v>54</v>
      </c>
      <c r="D2271" t="s">
        <v>9</v>
      </c>
      <c r="E2271" t="s">
        <v>19</v>
      </c>
      <c r="F2271" s="4">
        <v>44445</v>
      </c>
      <c r="G2271" s="5">
        <v>357</v>
      </c>
      <c r="H2271" s="6">
        <v>139</v>
      </c>
      <c r="I2271">
        <v>11</v>
      </c>
      <c r="J2271" s="23">
        <f t="shared" si="71"/>
        <v>86.802099999999996</v>
      </c>
      <c r="K2271" s="23">
        <f t="shared" si="72"/>
        <v>270.1979</v>
      </c>
      <c r="L2271" s="23"/>
    </row>
    <row r="2272" spans="3:12" x14ac:dyDescent="0.2">
      <c r="C2272" t="s">
        <v>41</v>
      </c>
      <c r="D2272" t="s">
        <v>12</v>
      </c>
      <c r="E2272" t="s">
        <v>27</v>
      </c>
      <c r="F2272" s="4">
        <v>44445</v>
      </c>
      <c r="G2272" s="5">
        <v>12999</v>
      </c>
      <c r="H2272" s="6">
        <v>134</v>
      </c>
      <c r="I2272">
        <v>500</v>
      </c>
      <c r="J2272" s="23">
        <f t="shared" si="71"/>
        <v>881.25</v>
      </c>
      <c r="K2272" s="23">
        <f t="shared" si="72"/>
        <v>12117.75</v>
      </c>
      <c r="L2272" s="23"/>
    </row>
    <row r="2273" spans="3:12" x14ac:dyDescent="0.2">
      <c r="C2273" t="s">
        <v>57</v>
      </c>
      <c r="D2273" t="s">
        <v>24</v>
      </c>
      <c r="E2273" t="s">
        <v>35</v>
      </c>
      <c r="F2273" s="4">
        <v>44445</v>
      </c>
      <c r="G2273" s="5">
        <v>3920</v>
      </c>
      <c r="H2273" s="6">
        <v>110</v>
      </c>
      <c r="I2273">
        <v>280</v>
      </c>
      <c r="J2273" s="23">
        <f t="shared" si="71"/>
        <v>634.36800000000005</v>
      </c>
      <c r="K2273" s="23">
        <f t="shared" si="72"/>
        <v>3285.6320000000001</v>
      </c>
      <c r="L2273" s="23"/>
    </row>
    <row r="2274" spans="3:12" x14ac:dyDescent="0.2">
      <c r="C2274" t="s">
        <v>8</v>
      </c>
      <c r="D2274" t="s">
        <v>21</v>
      </c>
      <c r="E2274" t="s">
        <v>51</v>
      </c>
      <c r="F2274" s="4">
        <v>44445</v>
      </c>
      <c r="G2274" s="5">
        <v>6741</v>
      </c>
      <c r="H2274" s="6">
        <v>100</v>
      </c>
      <c r="I2274">
        <v>338</v>
      </c>
      <c r="J2274" s="23">
        <f t="shared" si="71"/>
        <v>4511.7929999999997</v>
      </c>
      <c r="K2274" s="23">
        <f t="shared" si="72"/>
        <v>2229.2070000000003</v>
      </c>
      <c r="L2274" s="23"/>
    </row>
    <row r="2275" spans="3:12" x14ac:dyDescent="0.2">
      <c r="C2275" t="s">
        <v>34</v>
      </c>
      <c r="D2275" t="s">
        <v>24</v>
      </c>
      <c r="E2275" t="s">
        <v>43</v>
      </c>
      <c r="F2275" s="4">
        <v>44445</v>
      </c>
      <c r="G2275" s="5">
        <v>4529</v>
      </c>
      <c r="H2275" s="6">
        <v>353</v>
      </c>
      <c r="I2275">
        <v>175</v>
      </c>
      <c r="J2275" s="23">
        <f t="shared" si="71"/>
        <v>823.63750000000005</v>
      </c>
      <c r="K2275" s="23">
        <f t="shared" si="72"/>
        <v>3705.3625000000002</v>
      </c>
      <c r="L2275" s="23"/>
    </row>
    <row r="2276" spans="3:12" x14ac:dyDescent="0.2">
      <c r="C2276" t="s">
        <v>28</v>
      </c>
      <c r="D2276" t="s">
        <v>15</v>
      </c>
      <c r="E2276" t="s">
        <v>49</v>
      </c>
      <c r="F2276" s="4">
        <v>44445</v>
      </c>
      <c r="G2276" s="5">
        <v>4340</v>
      </c>
      <c r="H2276" s="6">
        <v>80</v>
      </c>
      <c r="I2276">
        <v>543</v>
      </c>
      <c r="J2276" s="23">
        <f t="shared" si="71"/>
        <v>1520.3999999999999</v>
      </c>
      <c r="K2276" s="23">
        <f t="shared" si="72"/>
        <v>2819.6000000000004</v>
      </c>
      <c r="L2276" s="23"/>
    </row>
    <row r="2277" spans="3:12" x14ac:dyDescent="0.2">
      <c r="C2277" t="s">
        <v>8</v>
      </c>
      <c r="D2277" t="s">
        <v>21</v>
      </c>
      <c r="E2277" t="s">
        <v>40</v>
      </c>
      <c r="F2277" s="4">
        <v>44446</v>
      </c>
      <c r="G2277" s="5">
        <v>10262</v>
      </c>
      <c r="H2277" s="6">
        <v>5</v>
      </c>
      <c r="I2277">
        <v>467</v>
      </c>
      <c r="J2277" s="23">
        <f t="shared" si="71"/>
        <v>4300.4162000000006</v>
      </c>
      <c r="K2277" s="23">
        <f t="shared" si="72"/>
        <v>5961.5837999999994</v>
      </c>
      <c r="L2277" s="23"/>
    </row>
    <row r="2278" spans="3:12" x14ac:dyDescent="0.2">
      <c r="C2278" t="s">
        <v>14</v>
      </c>
      <c r="D2278" t="s">
        <v>9</v>
      </c>
      <c r="E2278" t="s">
        <v>17</v>
      </c>
      <c r="F2278" s="4">
        <v>44446</v>
      </c>
      <c r="G2278" s="5">
        <v>5845</v>
      </c>
      <c r="H2278" s="6">
        <v>108</v>
      </c>
      <c r="I2278">
        <v>488</v>
      </c>
      <c r="J2278" s="23">
        <f t="shared" si="71"/>
        <v>2967.5768000000003</v>
      </c>
      <c r="K2278" s="23">
        <f t="shared" si="72"/>
        <v>2877.4231999999997</v>
      </c>
      <c r="L2278" s="23"/>
    </row>
    <row r="2279" spans="3:12" x14ac:dyDescent="0.2">
      <c r="C2279" t="s">
        <v>23</v>
      </c>
      <c r="D2279" t="s">
        <v>12</v>
      </c>
      <c r="E2279" t="s">
        <v>43</v>
      </c>
      <c r="F2279" s="4">
        <v>44446</v>
      </c>
      <c r="G2279" s="5">
        <v>3577</v>
      </c>
      <c r="H2279" s="6">
        <v>30</v>
      </c>
      <c r="I2279">
        <v>144</v>
      </c>
      <c r="J2279" s="23">
        <f t="shared" si="71"/>
        <v>677.73599999999999</v>
      </c>
      <c r="K2279" s="23">
        <f t="shared" si="72"/>
        <v>2899.2640000000001</v>
      </c>
      <c r="L2279" s="23"/>
    </row>
    <row r="2280" spans="3:12" x14ac:dyDescent="0.2">
      <c r="C2280" t="s">
        <v>52</v>
      </c>
      <c r="D2280" t="s">
        <v>15</v>
      </c>
      <c r="E2280" t="s">
        <v>45</v>
      </c>
      <c r="F2280" s="4">
        <v>44446</v>
      </c>
      <c r="G2280" s="5">
        <v>5789</v>
      </c>
      <c r="H2280" s="6">
        <v>54</v>
      </c>
      <c r="I2280">
        <v>414</v>
      </c>
      <c r="J2280" s="23">
        <f t="shared" si="71"/>
        <v>4748.0832</v>
      </c>
      <c r="K2280" s="23">
        <f t="shared" si="72"/>
        <v>1040.9168</v>
      </c>
      <c r="L2280" s="23"/>
    </row>
    <row r="2281" spans="3:12" x14ac:dyDescent="0.2">
      <c r="C2281" t="s">
        <v>25</v>
      </c>
      <c r="D2281" t="s">
        <v>26</v>
      </c>
      <c r="E2281" t="s">
        <v>16</v>
      </c>
      <c r="F2281" s="4">
        <v>44447</v>
      </c>
      <c r="G2281" s="5">
        <v>2912</v>
      </c>
      <c r="H2281" s="6">
        <v>285</v>
      </c>
      <c r="I2281">
        <v>133</v>
      </c>
      <c r="J2281" s="23">
        <f t="shared" si="71"/>
        <v>619.67360000000008</v>
      </c>
      <c r="K2281" s="23">
        <f t="shared" si="72"/>
        <v>2292.3263999999999</v>
      </c>
      <c r="L2281" s="23"/>
    </row>
    <row r="2282" spans="3:12" x14ac:dyDescent="0.2">
      <c r="C2282" t="s">
        <v>30</v>
      </c>
      <c r="D2282" t="s">
        <v>26</v>
      </c>
      <c r="E2282" t="s">
        <v>19</v>
      </c>
      <c r="F2282" s="4">
        <v>44447</v>
      </c>
      <c r="G2282" s="5">
        <v>182</v>
      </c>
      <c r="H2282" s="6">
        <v>140</v>
      </c>
      <c r="I2282">
        <v>7</v>
      </c>
      <c r="J2282" s="23">
        <f t="shared" si="71"/>
        <v>55.237699999999997</v>
      </c>
      <c r="K2282" s="23">
        <f t="shared" si="72"/>
        <v>126.76230000000001</v>
      </c>
      <c r="L2282" s="23"/>
    </row>
    <row r="2283" spans="3:12" x14ac:dyDescent="0.2">
      <c r="C2283" t="s">
        <v>59</v>
      </c>
      <c r="D2283" t="s">
        <v>24</v>
      </c>
      <c r="E2283" t="s">
        <v>17</v>
      </c>
      <c r="F2283" s="4">
        <v>44447</v>
      </c>
      <c r="G2283" s="5">
        <v>5152</v>
      </c>
      <c r="H2283" s="6">
        <v>29</v>
      </c>
      <c r="I2283">
        <v>573</v>
      </c>
      <c r="J2283" s="23">
        <f t="shared" si="71"/>
        <v>3484.4703</v>
      </c>
      <c r="K2283" s="23">
        <f t="shared" si="72"/>
        <v>1667.5297</v>
      </c>
      <c r="L2283" s="23"/>
    </row>
    <row r="2284" spans="3:12" x14ac:dyDescent="0.2">
      <c r="C2284" t="s">
        <v>60</v>
      </c>
      <c r="D2284" t="s">
        <v>21</v>
      </c>
      <c r="E2284" t="s">
        <v>42</v>
      </c>
      <c r="F2284" s="4">
        <v>44447</v>
      </c>
      <c r="G2284" s="5">
        <v>10206</v>
      </c>
      <c r="H2284" s="6">
        <v>75</v>
      </c>
      <c r="I2284">
        <v>444</v>
      </c>
      <c r="J2284" s="23">
        <f t="shared" si="71"/>
        <v>1099.9656</v>
      </c>
      <c r="K2284" s="23">
        <f t="shared" si="72"/>
        <v>9106.0344000000005</v>
      </c>
      <c r="L2284" s="23"/>
    </row>
    <row r="2285" spans="3:12" x14ac:dyDescent="0.2">
      <c r="C2285" t="s">
        <v>11</v>
      </c>
      <c r="D2285" t="s">
        <v>12</v>
      </c>
      <c r="E2285" t="s">
        <v>42</v>
      </c>
      <c r="F2285" s="4">
        <v>44447</v>
      </c>
      <c r="G2285" s="5">
        <v>4347</v>
      </c>
      <c r="H2285" s="6">
        <v>73</v>
      </c>
      <c r="I2285">
        <v>189</v>
      </c>
      <c r="J2285" s="23">
        <f t="shared" si="71"/>
        <v>468.22859999999997</v>
      </c>
      <c r="K2285" s="23">
        <f t="shared" si="72"/>
        <v>3878.7714000000001</v>
      </c>
      <c r="L2285" s="23"/>
    </row>
    <row r="2286" spans="3:12" x14ac:dyDescent="0.2">
      <c r="C2286" t="s">
        <v>52</v>
      </c>
      <c r="D2286" t="s">
        <v>21</v>
      </c>
      <c r="E2286" t="s">
        <v>10</v>
      </c>
      <c r="F2286" s="4">
        <v>44447</v>
      </c>
      <c r="G2286" s="5">
        <v>4935</v>
      </c>
      <c r="H2286" s="6">
        <v>520</v>
      </c>
      <c r="I2286">
        <v>260</v>
      </c>
      <c r="J2286" s="23">
        <f t="shared" si="71"/>
        <v>1585.558</v>
      </c>
      <c r="K2286" s="23">
        <f t="shared" si="72"/>
        <v>3349.442</v>
      </c>
      <c r="L2286" s="23"/>
    </row>
    <row r="2287" spans="3:12" x14ac:dyDescent="0.2">
      <c r="C2287" t="s">
        <v>56</v>
      </c>
      <c r="D2287" t="s">
        <v>26</v>
      </c>
      <c r="E2287" t="s">
        <v>22</v>
      </c>
      <c r="F2287" s="4">
        <v>44447</v>
      </c>
      <c r="G2287" s="5">
        <v>1813</v>
      </c>
      <c r="H2287" s="6">
        <v>490</v>
      </c>
      <c r="I2287">
        <v>96</v>
      </c>
      <c r="J2287" s="23">
        <f t="shared" si="71"/>
        <v>66.79679999999999</v>
      </c>
      <c r="K2287" s="23">
        <f t="shared" si="72"/>
        <v>1746.2031999999999</v>
      </c>
      <c r="L2287" s="23"/>
    </row>
    <row r="2288" spans="3:12" x14ac:dyDescent="0.2">
      <c r="C2288" t="s">
        <v>28</v>
      </c>
      <c r="D2288" t="s">
        <v>12</v>
      </c>
      <c r="E2288" t="s">
        <v>27</v>
      </c>
      <c r="F2288" s="4">
        <v>44447</v>
      </c>
      <c r="G2288" s="5">
        <v>2289</v>
      </c>
      <c r="H2288" s="6">
        <v>105</v>
      </c>
      <c r="I2288">
        <v>74</v>
      </c>
      <c r="J2288" s="23">
        <f t="shared" si="71"/>
        <v>130.42499999999998</v>
      </c>
      <c r="K2288" s="23">
        <f t="shared" si="72"/>
        <v>2158.5749999999998</v>
      </c>
      <c r="L2288" s="23"/>
    </row>
    <row r="2289" spans="3:12" x14ac:dyDescent="0.2">
      <c r="C2289" t="s">
        <v>56</v>
      </c>
      <c r="D2289" t="s">
        <v>15</v>
      </c>
      <c r="E2289" t="s">
        <v>13</v>
      </c>
      <c r="F2289" s="4">
        <v>44447</v>
      </c>
      <c r="G2289" s="5">
        <v>3794</v>
      </c>
      <c r="H2289" s="6">
        <v>35</v>
      </c>
      <c r="I2289">
        <v>422</v>
      </c>
      <c r="J2289" s="23">
        <f t="shared" si="71"/>
        <v>101.491</v>
      </c>
      <c r="K2289" s="23">
        <f t="shared" si="72"/>
        <v>3692.509</v>
      </c>
      <c r="L2289" s="23"/>
    </row>
    <row r="2290" spans="3:12" x14ac:dyDescent="0.2">
      <c r="C2290" t="s">
        <v>54</v>
      </c>
      <c r="D2290" t="s">
        <v>15</v>
      </c>
      <c r="E2290" t="s">
        <v>29</v>
      </c>
      <c r="F2290" s="4">
        <v>44448</v>
      </c>
      <c r="G2290" s="5">
        <v>5278</v>
      </c>
      <c r="H2290" s="6">
        <v>216</v>
      </c>
      <c r="I2290">
        <v>203</v>
      </c>
      <c r="J2290" s="23">
        <f t="shared" si="71"/>
        <v>182.49700000000001</v>
      </c>
      <c r="K2290" s="23">
        <f t="shared" si="72"/>
        <v>5095.5029999999997</v>
      </c>
      <c r="L2290" s="23"/>
    </row>
    <row r="2291" spans="3:12" x14ac:dyDescent="0.2">
      <c r="C2291" t="s">
        <v>8</v>
      </c>
      <c r="D2291" t="s">
        <v>9</v>
      </c>
      <c r="E2291" t="s">
        <v>27</v>
      </c>
      <c r="F2291" s="4">
        <v>44448</v>
      </c>
      <c r="G2291" s="5">
        <v>2940</v>
      </c>
      <c r="H2291" s="6">
        <v>112</v>
      </c>
      <c r="I2291">
        <v>95</v>
      </c>
      <c r="J2291" s="23">
        <f t="shared" si="71"/>
        <v>167.4375</v>
      </c>
      <c r="K2291" s="23">
        <f t="shared" si="72"/>
        <v>2772.5625</v>
      </c>
      <c r="L2291" s="23"/>
    </row>
    <row r="2292" spans="3:12" x14ac:dyDescent="0.2">
      <c r="C2292" t="s">
        <v>47</v>
      </c>
      <c r="D2292" t="s">
        <v>21</v>
      </c>
      <c r="E2292" t="s">
        <v>46</v>
      </c>
      <c r="F2292" s="4">
        <v>44448</v>
      </c>
      <c r="G2292" s="5">
        <v>8120</v>
      </c>
      <c r="H2292" s="6">
        <v>138</v>
      </c>
      <c r="I2292">
        <v>452</v>
      </c>
      <c r="J2292" s="23">
        <f t="shared" si="71"/>
        <v>720.26199999999994</v>
      </c>
      <c r="K2292" s="23">
        <f t="shared" si="72"/>
        <v>7399.7380000000003</v>
      </c>
      <c r="L2292" s="23"/>
    </row>
    <row r="2293" spans="3:12" x14ac:dyDescent="0.2">
      <c r="C2293" t="s">
        <v>14</v>
      </c>
      <c r="D2293" t="s">
        <v>21</v>
      </c>
      <c r="E2293" t="s">
        <v>55</v>
      </c>
      <c r="F2293" s="4">
        <v>44448</v>
      </c>
      <c r="G2293" s="5">
        <v>5565</v>
      </c>
      <c r="H2293" s="6">
        <v>55</v>
      </c>
      <c r="I2293">
        <v>279</v>
      </c>
      <c r="J2293" s="23">
        <f t="shared" si="71"/>
        <v>1400.5242000000001</v>
      </c>
      <c r="K2293" s="23">
        <f t="shared" si="72"/>
        <v>4164.4758000000002</v>
      </c>
      <c r="L2293" s="23"/>
    </row>
    <row r="2294" spans="3:12" x14ac:dyDescent="0.2">
      <c r="C2294" t="s">
        <v>32</v>
      </c>
      <c r="D2294" t="s">
        <v>26</v>
      </c>
      <c r="E2294" t="s">
        <v>31</v>
      </c>
      <c r="F2294" s="4">
        <v>44448</v>
      </c>
      <c r="G2294" s="5">
        <v>1526</v>
      </c>
      <c r="H2294" s="6">
        <v>94</v>
      </c>
      <c r="I2294">
        <v>64</v>
      </c>
      <c r="J2294" s="23">
        <f t="shared" si="71"/>
        <v>119.3728</v>
      </c>
      <c r="K2294" s="23">
        <f t="shared" si="72"/>
        <v>1406.6271999999999</v>
      </c>
      <c r="L2294" s="23"/>
    </row>
    <row r="2295" spans="3:12" x14ac:dyDescent="0.2">
      <c r="C2295" t="s">
        <v>60</v>
      </c>
      <c r="D2295" t="s">
        <v>9</v>
      </c>
      <c r="E2295" t="s">
        <v>27</v>
      </c>
      <c r="F2295" s="4">
        <v>44448</v>
      </c>
      <c r="G2295" s="5">
        <v>9611</v>
      </c>
      <c r="H2295" s="6">
        <v>5</v>
      </c>
      <c r="I2295">
        <v>418</v>
      </c>
      <c r="J2295" s="23">
        <f t="shared" si="71"/>
        <v>736.72500000000002</v>
      </c>
      <c r="K2295" s="23">
        <f t="shared" si="72"/>
        <v>8874.2749999999996</v>
      </c>
      <c r="L2295" s="23"/>
    </row>
    <row r="2296" spans="3:12" x14ac:dyDescent="0.2">
      <c r="C2296" t="s">
        <v>34</v>
      </c>
      <c r="D2296" t="s">
        <v>24</v>
      </c>
      <c r="E2296" t="s">
        <v>16</v>
      </c>
      <c r="F2296" s="4">
        <v>44449</v>
      </c>
      <c r="G2296" s="5">
        <v>7518</v>
      </c>
      <c r="H2296" s="6">
        <v>197</v>
      </c>
      <c r="I2296">
        <v>342</v>
      </c>
      <c r="J2296" s="23">
        <f t="shared" si="71"/>
        <v>1593.4464</v>
      </c>
      <c r="K2296" s="23">
        <f t="shared" si="72"/>
        <v>5924.5536000000002</v>
      </c>
      <c r="L2296" s="23"/>
    </row>
    <row r="2297" spans="3:12" x14ac:dyDescent="0.2">
      <c r="C2297" t="s">
        <v>11</v>
      </c>
      <c r="D2297" t="s">
        <v>24</v>
      </c>
      <c r="E2297" t="s">
        <v>22</v>
      </c>
      <c r="F2297" s="4">
        <v>44449</v>
      </c>
      <c r="G2297" s="5">
        <v>13580</v>
      </c>
      <c r="H2297" s="6">
        <v>129</v>
      </c>
      <c r="I2297">
        <v>591</v>
      </c>
      <c r="J2297" s="23">
        <f t="shared" si="71"/>
        <v>411.21780000000001</v>
      </c>
      <c r="K2297" s="23">
        <f t="shared" si="72"/>
        <v>13168.7822</v>
      </c>
      <c r="L2297" s="23"/>
    </row>
    <row r="2298" spans="3:12" x14ac:dyDescent="0.2">
      <c r="C2298" t="s">
        <v>33</v>
      </c>
      <c r="D2298" t="s">
        <v>15</v>
      </c>
      <c r="E2298" t="s">
        <v>40</v>
      </c>
      <c r="F2298" s="4">
        <v>44449</v>
      </c>
      <c r="G2298" s="5">
        <v>3976</v>
      </c>
      <c r="H2298" s="6">
        <v>32</v>
      </c>
      <c r="I2298">
        <v>160</v>
      </c>
      <c r="J2298" s="23">
        <f t="shared" si="71"/>
        <v>1473.3760000000002</v>
      </c>
      <c r="K2298" s="23">
        <f t="shared" si="72"/>
        <v>2502.6239999999998</v>
      </c>
      <c r="L2298" s="23"/>
    </row>
    <row r="2299" spans="3:12" x14ac:dyDescent="0.2">
      <c r="C2299" t="s">
        <v>58</v>
      </c>
      <c r="D2299" t="s">
        <v>9</v>
      </c>
      <c r="E2299" t="s">
        <v>13</v>
      </c>
      <c r="F2299" s="4">
        <v>44449</v>
      </c>
      <c r="G2299" s="5">
        <v>11277</v>
      </c>
      <c r="H2299" s="6">
        <v>87</v>
      </c>
      <c r="I2299">
        <v>664</v>
      </c>
      <c r="J2299" s="23">
        <f t="shared" si="71"/>
        <v>159.69200000000001</v>
      </c>
      <c r="K2299" s="23">
        <f t="shared" si="72"/>
        <v>11117.308000000001</v>
      </c>
      <c r="L2299" s="23"/>
    </row>
    <row r="2300" spans="3:12" x14ac:dyDescent="0.2">
      <c r="C2300" t="s">
        <v>8</v>
      </c>
      <c r="D2300" t="s">
        <v>26</v>
      </c>
      <c r="E2300" t="s">
        <v>40</v>
      </c>
      <c r="F2300" s="4">
        <v>44449</v>
      </c>
      <c r="G2300" s="5">
        <v>5068</v>
      </c>
      <c r="H2300" s="6">
        <v>110</v>
      </c>
      <c r="I2300">
        <v>242</v>
      </c>
      <c r="J2300" s="23">
        <f t="shared" si="71"/>
        <v>2228.4812000000002</v>
      </c>
      <c r="K2300" s="23">
        <f t="shared" si="72"/>
        <v>2839.5187999999998</v>
      </c>
      <c r="L2300" s="23"/>
    </row>
    <row r="2301" spans="3:12" x14ac:dyDescent="0.2">
      <c r="C2301" t="s">
        <v>56</v>
      </c>
      <c r="D2301" t="s">
        <v>21</v>
      </c>
      <c r="E2301" t="s">
        <v>36</v>
      </c>
      <c r="F2301" s="4">
        <v>44449</v>
      </c>
      <c r="G2301" s="5">
        <v>8267</v>
      </c>
      <c r="H2301" s="6">
        <v>107</v>
      </c>
      <c r="I2301">
        <v>689</v>
      </c>
      <c r="J2301" s="23">
        <f t="shared" si="71"/>
        <v>6054.2430000000004</v>
      </c>
      <c r="K2301" s="23">
        <f t="shared" si="72"/>
        <v>2212.7569999999996</v>
      </c>
      <c r="L2301" s="23"/>
    </row>
    <row r="2302" spans="3:12" x14ac:dyDescent="0.2">
      <c r="C2302" t="s">
        <v>20</v>
      </c>
      <c r="D2302" t="s">
        <v>21</v>
      </c>
      <c r="E2302" t="s">
        <v>16</v>
      </c>
      <c r="F2302" s="4">
        <v>44449</v>
      </c>
      <c r="G2302" s="5">
        <v>8862</v>
      </c>
      <c r="H2302" s="6">
        <v>345</v>
      </c>
      <c r="I2302">
        <v>522</v>
      </c>
      <c r="J2302" s="23">
        <f t="shared" si="71"/>
        <v>2432.1024000000002</v>
      </c>
      <c r="K2302" s="23">
        <f t="shared" si="72"/>
        <v>6429.8976000000002</v>
      </c>
      <c r="L2302" s="23"/>
    </row>
    <row r="2303" spans="3:12" x14ac:dyDescent="0.2">
      <c r="C2303" t="s">
        <v>48</v>
      </c>
      <c r="D2303" t="s">
        <v>12</v>
      </c>
      <c r="E2303" t="s">
        <v>42</v>
      </c>
      <c r="F2303" s="4">
        <v>44449</v>
      </c>
      <c r="G2303" s="5">
        <v>15015</v>
      </c>
      <c r="H2303" s="6">
        <v>360</v>
      </c>
      <c r="I2303">
        <v>653</v>
      </c>
      <c r="J2303" s="23">
        <f t="shared" si="71"/>
        <v>1617.7421999999999</v>
      </c>
      <c r="K2303" s="23">
        <f t="shared" si="72"/>
        <v>13397.257799999999</v>
      </c>
      <c r="L2303" s="23"/>
    </row>
    <row r="2304" spans="3:12" x14ac:dyDescent="0.2">
      <c r="C2304" t="s">
        <v>30</v>
      </c>
      <c r="D2304" t="s">
        <v>21</v>
      </c>
      <c r="E2304" t="s">
        <v>16</v>
      </c>
      <c r="F2304" s="4">
        <v>44449</v>
      </c>
      <c r="G2304" s="5">
        <v>4438</v>
      </c>
      <c r="H2304" s="6">
        <v>135</v>
      </c>
      <c r="I2304">
        <v>247</v>
      </c>
      <c r="J2304" s="23">
        <f t="shared" si="71"/>
        <v>1150.8224</v>
      </c>
      <c r="K2304" s="23">
        <f t="shared" si="72"/>
        <v>3287.1776</v>
      </c>
      <c r="L2304" s="23"/>
    </row>
    <row r="2305" spans="3:12" x14ac:dyDescent="0.2">
      <c r="C2305" t="s">
        <v>44</v>
      </c>
      <c r="D2305" t="s">
        <v>26</v>
      </c>
      <c r="E2305" t="s">
        <v>16</v>
      </c>
      <c r="F2305" s="4">
        <v>44449</v>
      </c>
      <c r="G2305" s="5">
        <v>9128</v>
      </c>
      <c r="H2305" s="6">
        <v>419</v>
      </c>
      <c r="I2305">
        <v>508</v>
      </c>
      <c r="J2305" s="23">
        <f t="shared" si="71"/>
        <v>2366.8735999999999</v>
      </c>
      <c r="K2305" s="23">
        <f t="shared" si="72"/>
        <v>6761.1264000000001</v>
      </c>
      <c r="L2305" s="23"/>
    </row>
    <row r="2306" spans="3:12" x14ac:dyDescent="0.2">
      <c r="C2306" t="s">
        <v>34</v>
      </c>
      <c r="D2306" t="s">
        <v>12</v>
      </c>
      <c r="E2306" t="s">
        <v>45</v>
      </c>
      <c r="F2306" s="4">
        <v>44449</v>
      </c>
      <c r="G2306" s="5">
        <v>2709</v>
      </c>
      <c r="H2306" s="6">
        <v>414</v>
      </c>
      <c r="I2306">
        <v>129</v>
      </c>
      <c r="J2306" s="23">
        <f t="shared" si="71"/>
        <v>1479.4752000000001</v>
      </c>
      <c r="K2306" s="23">
        <f t="shared" si="72"/>
        <v>1229.5247999999999</v>
      </c>
      <c r="L2306" s="23"/>
    </row>
    <row r="2307" spans="3:12" x14ac:dyDescent="0.2">
      <c r="C2307" t="s">
        <v>58</v>
      </c>
      <c r="D2307" t="s">
        <v>24</v>
      </c>
      <c r="E2307" t="s">
        <v>31</v>
      </c>
      <c r="F2307" s="4">
        <v>44449</v>
      </c>
      <c r="G2307" s="5">
        <v>15960</v>
      </c>
      <c r="H2307" s="6">
        <v>18</v>
      </c>
      <c r="I2307">
        <v>639</v>
      </c>
      <c r="J2307" s="23">
        <f t="shared" si="71"/>
        <v>1191.8627999999999</v>
      </c>
      <c r="K2307" s="23">
        <f t="shared" si="72"/>
        <v>14768.137200000001</v>
      </c>
      <c r="L2307" s="23"/>
    </row>
    <row r="2308" spans="3:12" x14ac:dyDescent="0.2">
      <c r="C2308" t="s">
        <v>52</v>
      </c>
      <c r="D2308" t="s">
        <v>21</v>
      </c>
      <c r="E2308" t="s">
        <v>31</v>
      </c>
      <c r="F2308" s="4">
        <v>44449</v>
      </c>
      <c r="G2308" s="5">
        <v>5439</v>
      </c>
      <c r="H2308" s="6">
        <v>199</v>
      </c>
      <c r="I2308">
        <v>182</v>
      </c>
      <c r="J2308" s="23">
        <f t="shared" si="71"/>
        <v>339.46640000000002</v>
      </c>
      <c r="K2308" s="23">
        <f t="shared" si="72"/>
        <v>5099.5335999999998</v>
      </c>
      <c r="L2308" s="23"/>
    </row>
    <row r="2309" spans="3:12" x14ac:dyDescent="0.2">
      <c r="C2309" t="s">
        <v>33</v>
      </c>
      <c r="D2309" t="s">
        <v>26</v>
      </c>
      <c r="E2309" t="s">
        <v>16</v>
      </c>
      <c r="F2309" s="4">
        <v>44449</v>
      </c>
      <c r="G2309" s="5">
        <v>1540</v>
      </c>
      <c r="H2309" s="6">
        <v>109</v>
      </c>
      <c r="I2309">
        <v>74</v>
      </c>
      <c r="J2309" s="23">
        <f t="shared" si="71"/>
        <v>344.7808</v>
      </c>
      <c r="K2309" s="23">
        <f t="shared" si="72"/>
        <v>1195.2192</v>
      </c>
      <c r="L2309" s="23"/>
    </row>
    <row r="2310" spans="3:12" x14ac:dyDescent="0.2">
      <c r="C2310" t="s">
        <v>32</v>
      </c>
      <c r="D2310" t="s">
        <v>26</v>
      </c>
      <c r="E2310" t="s">
        <v>38</v>
      </c>
      <c r="F2310" s="4">
        <v>44449</v>
      </c>
      <c r="G2310" s="5">
        <v>14728</v>
      </c>
      <c r="H2310" s="6">
        <v>125</v>
      </c>
      <c r="I2310">
        <v>476</v>
      </c>
      <c r="J2310" s="23">
        <f t="shared" si="71"/>
        <v>3018.6016</v>
      </c>
      <c r="K2310" s="23">
        <f t="shared" si="72"/>
        <v>11709.3984</v>
      </c>
      <c r="L2310" s="23"/>
    </row>
    <row r="2311" spans="3:12" x14ac:dyDescent="0.2">
      <c r="C2311" t="s">
        <v>20</v>
      </c>
      <c r="D2311" t="s">
        <v>21</v>
      </c>
      <c r="E2311" t="s">
        <v>38</v>
      </c>
      <c r="F2311" s="4">
        <v>44449</v>
      </c>
      <c r="G2311" s="5">
        <v>4704</v>
      </c>
      <c r="H2311" s="6">
        <v>200</v>
      </c>
      <c r="I2311">
        <v>157</v>
      </c>
      <c r="J2311" s="23">
        <f t="shared" ref="J2311:J2374" si="73">_xlfn.XLOOKUP(E2311,$N$7:$N$28,$Q$7:$Q$28)*I2311</f>
        <v>995.63119999999992</v>
      </c>
      <c r="K2311" s="23">
        <f t="shared" ref="K2311:K2374" si="74">G2311-J2311</f>
        <v>3708.3688000000002</v>
      </c>
      <c r="L2311" s="23"/>
    </row>
    <row r="2312" spans="3:12" x14ac:dyDescent="0.2">
      <c r="C2312" t="s">
        <v>18</v>
      </c>
      <c r="D2312" t="s">
        <v>12</v>
      </c>
      <c r="E2312" t="s">
        <v>51</v>
      </c>
      <c r="F2312" s="4">
        <v>44449</v>
      </c>
      <c r="G2312" s="5">
        <v>1540</v>
      </c>
      <c r="H2312" s="6">
        <v>108</v>
      </c>
      <c r="I2312">
        <v>74</v>
      </c>
      <c r="J2312" s="23">
        <f t="shared" si="73"/>
        <v>987.78899999999999</v>
      </c>
      <c r="K2312" s="23">
        <f t="shared" si="74"/>
        <v>552.21100000000001</v>
      </c>
      <c r="L2312" s="23"/>
    </row>
    <row r="2313" spans="3:12" x14ac:dyDescent="0.2">
      <c r="C2313" t="s">
        <v>56</v>
      </c>
      <c r="D2313" t="s">
        <v>9</v>
      </c>
      <c r="E2313" t="s">
        <v>29</v>
      </c>
      <c r="F2313" s="4">
        <v>44449</v>
      </c>
      <c r="G2313" s="5">
        <v>11109</v>
      </c>
      <c r="H2313" s="6">
        <v>88</v>
      </c>
      <c r="I2313">
        <v>428</v>
      </c>
      <c r="J2313" s="23">
        <f t="shared" si="73"/>
        <v>384.77199999999999</v>
      </c>
      <c r="K2313" s="23">
        <f t="shared" si="74"/>
        <v>10724.227999999999</v>
      </c>
      <c r="L2313" s="23"/>
    </row>
    <row r="2314" spans="3:12" x14ac:dyDescent="0.2">
      <c r="C2314" t="s">
        <v>54</v>
      </c>
      <c r="D2314" t="s">
        <v>9</v>
      </c>
      <c r="E2314" t="s">
        <v>13</v>
      </c>
      <c r="F2314" s="4">
        <v>44449</v>
      </c>
      <c r="G2314" s="5">
        <v>1638</v>
      </c>
      <c r="H2314" s="6">
        <v>92</v>
      </c>
      <c r="I2314">
        <v>182</v>
      </c>
      <c r="J2314" s="23">
        <f t="shared" si="73"/>
        <v>43.771000000000001</v>
      </c>
      <c r="K2314" s="23">
        <f t="shared" si="74"/>
        <v>1594.229</v>
      </c>
      <c r="L2314" s="23"/>
    </row>
    <row r="2315" spans="3:12" x14ac:dyDescent="0.2">
      <c r="C2315" t="s">
        <v>32</v>
      </c>
      <c r="D2315" t="s">
        <v>9</v>
      </c>
      <c r="E2315" t="s">
        <v>37</v>
      </c>
      <c r="F2315" s="4">
        <v>44449</v>
      </c>
      <c r="G2315" s="5">
        <v>2541</v>
      </c>
      <c r="H2315" s="6">
        <v>98</v>
      </c>
      <c r="I2315">
        <v>128</v>
      </c>
      <c r="J2315" s="23">
        <f t="shared" si="73"/>
        <v>360.89600000000002</v>
      </c>
      <c r="K2315" s="23">
        <f t="shared" si="74"/>
        <v>2180.1039999999998</v>
      </c>
      <c r="L2315" s="23"/>
    </row>
    <row r="2316" spans="3:12" x14ac:dyDescent="0.2">
      <c r="C2316" t="s">
        <v>53</v>
      </c>
      <c r="D2316" t="s">
        <v>12</v>
      </c>
      <c r="E2316" t="s">
        <v>43</v>
      </c>
      <c r="F2316" s="4">
        <v>44449</v>
      </c>
      <c r="G2316" s="5">
        <v>231</v>
      </c>
      <c r="H2316" s="6">
        <v>184</v>
      </c>
      <c r="I2316">
        <v>12</v>
      </c>
      <c r="J2316" s="23">
        <f t="shared" si="73"/>
        <v>56.478000000000002</v>
      </c>
      <c r="K2316" s="23">
        <f t="shared" si="74"/>
        <v>174.52199999999999</v>
      </c>
      <c r="L2316" s="23"/>
    </row>
    <row r="2317" spans="3:12" x14ac:dyDescent="0.2">
      <c r="C2317" t="s">
        <v>14</v>
      </c>
      <c r="D2317" t="s">
        <v>21</v>
      </c>
      <c r="E2317" t="s">
        <v>43</v>
      </c>
      <c r="F2317" s="4">
        <v>44449</v>
      </c>
      <c r="G2317" s="5">
        <v>11249</v>
      </c>
      <c r="H2317" s="6">
        <v>70</v>
      </c>
      <c r="I2317">
        <v>490</v>
      </c>
      <c r="J2317" s="23">
        <f t="shared" si="73"/>
        <v>2306.1849999999999</v>
      </c>
      <c r="K2317" s="23">
        <f t="shared" si="74"/>
        <v>8942.8150000000005</v>
      </c>
      <c r="L2317" s="23"/>
    </row>
    <row r="2318" spans="3:12" x14ac:dyDescent="0.2">
      <c r="C2318" t="s">
        <v>8</v>
      </c>
      <c r="D2318" t="s">
        <v>24</v>
      </c>
      <c r="E2318" t="s">
        <v>35</v>
      </c>
      <c r="F2318" s="4">
        <v>44449</v>
      </c>
      <c r="G2318" s="5">
        <v>5306</v>
      </c>
      <c r="H2318" s="6">
        <v>120</v>
      </c>
      <c r="I2318">
        <v>332</v>
      </c>
      <c r="J2318" s="23">
        <f t="shared" si="73"/>
        <v>752.17920000000004</v>
      </c>
      <c r="K2318" s="23">
        <f t="shared" si="74"/>
        <v>4553.8207999999995</v>
      </c>
      <c r="L2318" s="23"/>
    </row>
    <row r="2319" spans="3:12" x14ac:dyDescent="0.2">
      <c r="C2319" t="s">
        <v>30</v>
      </c>
      <c r="D2319" t="s">
        <v>12</v>
      </c>
      <c r="E2319" t="s">
        <v>22</v>
      </c>
      <c r="F2319" s="4">
        <v>44449</v>
      </c>
      <c r="G2319" s="5">
        <v>2079</v>
      </c>
      <c r="H2319" s="6">
        <v>164</v>
      </c>
      <c r="I2319">
        <v>123</v>
      </c>
      <c r="J2319" s="23">
        <f t="shared" si="73"/>
        <v>85.583399999999997</v>
      </c>
      <c r="K2319" s="23">
        <f t="shared" si="74"/>
        <v>1993.4166</v>
      </c>
      <c r="L2319" s="23"/>
    </row>
    <row r="2320" spans="3:12" x14ac:dyDescent="0.2">
      <c r="C2320" t="s">
        <v>28</v>
      </c>
      <c r="D2320" t="s">
        <v>9</v>
      </c>
      <c r="E2320" t="s">
        <v>22</v>
      </c>
      <c r="F2320" s="4">
        <v>44449</v>
      </c>
      <c r="G2320" s="5">
        <v>1148</v>
      </c>
      <c r="H2320" s="6">
        <v>113</v>
      </c>
      <c r="I2320">
        <v>61</v>
      </c>
      <c r="J2320" s="23">
        <f t="shared" si="73"/>
        <v>42.443799999999996</v>
      </c>
      <c r="K2320" s="23">
        <f t="shared" si="74"/>
        <v>1105.5562</v>
      </c>
      <c r="L2320" s="23"/>
    </row>
    <row r="2321" spans="3:12" x14ac:dyDescent="0.2">
      <c r="C2321" t="s">
        <v>34</v>
      </c>
      <c r="D2321" t="s">
        <v>12</v>
      </c>
      <c r="E2321" t="s">
        <v>46</v>
      </c>
      <c r="F2321" s="4">
        <v>44452</v>
      </c>
      <c r="G2321" s="5">
        <v>322</v>
      </c>
      <c r="H2321" s="6">
        <v>123</v>
      </c>
      <c r="I2321">
        <v>33</v>
      </c>
      <c r="J2321" s="23">
        <f t="shared" si="73"/>
        <v>52.585499999999996</v>
      </c>
      <c r="K2321" s="23">
        <f t="shared" si="74"/>
        <v>269.41449999999998</v>
      </c>
      <c r="L2321" s="23"/>
    </row>
    <row r="2322" spans="3:12" x14ac:dyDescent="0.2">
      <c r="C2322" t="s">
        <v>44</v>
      </c>
      <c r="D2322" t="s">
        <v>24</v>
      </c>
      <c r="E2322" t="s">
        <v>27</v>
      </c>
      <c r="F2322" s="4">
        <v>44452</v>
      </c>
      <c r="G2322" s="5">
        <v>1239</v>
      </c>
      <c r="H2322" s="6">
        <v>71</v>
      </c>
      <c r="I2322">
        <v>42</v>
      </c>
      <c r="J2322" s="23">
        <f t="shared" si="73"/>
        <v>74.024999999999991</v>
      </c>
      <c r="K2322" s="23">
        <f t="shared" si="74"/>
        <v>1164.9749999999999</v>
      </c>
      <c r="L2322" s="23"/>
    </row>
    <row r="2323" spans="3:12" x14ac:dyDescent="0.2">
      <c r="C2323" t="s">
        <v>56</v>
      </c>
      <c r="D2323" t="s">
        <v>21</v>
      </c>
      <c r="E2323" t="s">
        <v>31</v>
      </c>
      <c r="F2323" s="4">
        <v>44452</v>
      </c>
      <c r="G2323" s="5">
        <v>16681</v>
      </c>
      <c r="H2323" s="6">
        <v>274</v>
      </c>
      <c r="I2323">
        <v>596</v>
      </c>
      <c r="J2323" s="23">
        <f t="shared" si="73"/>
        <v>1111.6592000000001</v>
      </c>
      <c r="K2323" s="23">
        <f t="shared" si="74"/>
        <v>15569.3408</v>
      </c>
      <c r="L2323" s="23"/>
    </row>
    <row r="2324" spans="3:12" x14ac:dyDescent="0.2">
      <c r="C2324" t="s">
        <v>34</v>
      </c>
      <c r="D2324" t="s">
        <v>9</v>
      </c>
      <c r="E2324" t="s">
        <v>35</v>
      </c>
      <c r="F2324" s="4">
        <v>44452</v>
      </c>
      <c r="G2324" s="5">
        <v>98</v>
      </c>
      <c r="H2324" s="6">
        <v>212</v>
      </c>
      <c r="I2324">
        <v>6</v>
      </c>
      <c r="J2324" s="23">
        <f t="shared" si="73"/>
        <v>13.5936</v>
      </c>
      <c r="K2324" s="23">
        <f t="shared" si="74"/>
        <v>84.406400000000005</v>
      </c>
      <c r="L2324" s="23"/>
    </row>
    <row r="2325" spans="3:12" x14ac:dyDescent="0.2">
      <c r="C2325" t="s">
        <v>33</v>
      </c>
      <c r="D2325" t="s">
        <v>24</v>
      </c>
      <c r="E2325" t="s">
        <v>38</v>
      </c>
      <c r="F2325" s="4">
        <v>44452</v>
      </c>
      <c r="G2325" s="5">
        <v>5649</v>
      </c>
      <c r="H2325" s="6">
        <v>134</v>
      </c>
      <c r="I2325">
        <v>202</v>
      </c>
      <c r="J2325" s="23">
        <f t="shared" si="73"/>
        <v>1281.0031999999999</v>
      </c>
      <c r="K2325" s="23">
        <f t="shared" si="74"/>
        <v>4367.9967999999999</v>
      </c>
      <c r="L2325" s="23"/>
    </row>
    <row r="2326" spans="3:12" x14ac:dyDescent="0.2">
      <c r="C2326" t="s">
        <v>56</v>
      </c>
      <c r="D2326" t="s">
        <v>15</v>
      </c>
      <c r="E2326" t="s">
        <v>45</v>
      </c>
      <c r="F2326" s="4">
        <v>44452</v>
      </c>
      <c r="G2326" s="5">
        <v>2870</v>
      </c>
      <c r="H2326" s="6">
        <v>278</v>
      </c>
      <c r="I2326">
        <v>180</v>
      </c>
      <c r="J2326" s="23">
        <f t="shared" si="73"/>
        <v>2064.384</v>
      </c>
      <c r="K2326" s="23">
        <f t="shared" si="74"/>
        <v>805.61599999999999</v>
      </c>
      <c r="L2326" s="23"/>
    </row>
    <row r="2327" spans="3:12" x14ac:dyDescent="0.2">
      <c r="C2327" t="s">
        <v>53</v>
      </c>
      <c r="D2327" t="s">
        <v>9</v>
      </c>
      <c r="E2327" t="s">
        <v>51</v>
      </c>
      <c r="F2327" s="4">
        <v>44452</v>
      </c>
      <c r="G2327" s="5">
        <v>4151</v>
      </c>
      <c r="H2327" s="6">
        <v>184</v>
      </c>
      <c r="I2327">
        <v>219</v>
      </c>
      <c r="J2327" s="23">
        <f t="shared" si="73"/>
        <v>2923.3215</v>
      </c>
      <c r="K2327" s="23">
        <f t="shared" si="74"/>
        <v>1227.6785</v>
      </c>
      <c r="L2327" s="23"/>
    </row>
    <row r="2328" spans="3:12" x14ac:dyDescent="0.2">
      <c r="C2328" t="s">
        <v>41</v>
      </c>
      <c r="D2328" t="s">
        <v>26</v>
      </c>
      <c r="E2328" t="s">
        <v>29</v>
      </c>
      <c r="F2328" s="4">
        <v>44452</v>
      </c>
      <c r="G2328" s="5">
        <v>3962</v>
      </c>
      <c r="H2328" s="6">
        <v>64</v>
      </c>
      <c r="I2328">
        <v>159</v>
      </c>
      <c r="J2328" s="23">
        <f t="shared" si="73"/>
        <v>142.941</v>
      </c>
      <c r="K2328" s="23">
        <f t="shared" si="74"/>
        <v>3819.0590000000002</v>
      </c>
      <c r="L2328" s="23"/>
    </row>
    <row r="2329" spans="3:12" x14ac:dyDescent="0.2">
      <c r="C2329" t="s">
        <v>59</v>
      </c>
      <c r="D2329" t="s">
        <v>9</v>
      </c>
      <c r="E2329" t="s">
        <v>27</v>
      </c>
      <c r="F2329" s="4">
        <v>44452</v>
      </c>
      <c r="G2329" s="5">
        <v>7119</v>
      </c>
      <c r="H2329" s="6">
        <v>41</v>
      </c>
      <c r="I2329">
        <v>238</v>
      </c>
      <c r="J2329" s="23">
        <f t="shared" si="73"/>
        <v>419.47499999999997</v>
      </c>
      <c r="K2329" s="23">
        <f t="shared" si="74"/>
        <v>6699.5249999999996</v>
      </c>
      <c r="L2329" s="23"/>
    </row>
    <row r="2330" spans="3:12" x14ac:dyDescent="0.2">
      <c r="C2330" t="s">
        <v>57</v>
      </c>
      <c r="D2330" t="s">
        <v>15</v>
      </c>
      <c r="E2330" t="s">
        <v>27</v>
      </c>
      <c r="F2330" s="4">
        <v>44452</v>
      </c>
      <c r="G2330" s="5">
        <v>1393</v>
      </c>
      <c r="H2330" s="6">
        <v>42</v>
      </c>
      <c r="I2330">
        <v>52</v>
      </c>
      <c r="J2330" s="23">
        <f t="shared" si="73"/>
        <v>91.649999999999991</v>
      </c>
      <c r="K2330" s="23">
        <f t="shared" si="74"/>
        <v>1301.3499999999999</v>
      </c>
      <c r="L2330" s="23"/>
    </row>
    <row r="2331" spans="3:12" x14ac:dyDescent="0.2">
      <c r="C2331" t="s">
        <v>28</v>
      </c>
      <c r="D2331" t="s">
        <v>24</v>
      </c>
      <c r="E2331" t="s">
        <v>43</v>
      </c>
      <c r="F2331" s="4">
        <v>44452</v>
      </c>
      <c r="G2331" s="5">
        <v>9506</v>
      </c>
      <c r="H2331" s="6">
        <v>98</v>
      </c>
      <c r="I2331">
        <v>414</v>
      </c>
      <c r="J2331" s="23">
        <f t="shared" si="73"/>
        <v>1948.491</v>
      </c>
      <c r="K2331" s="23">
        <f t="shared" si="74"/>
        <v>7557.509</v>
      </c>
      <c r="L2331" s="23"/>
    </row>
    <row r="2332" spans="3:12" x14ac:dyDescent="0.2">
      <c r="C2332" t="s">
        <v>54</v>
      </c>
      <c r="D2332" t="s">
        <v>12</v>
      </c>
      <c r="E2332" t="s">
        <v>16</v>
      </c>
      <c r="F2332" s="4">
        <v>44452</v>
      </c>
      <c r="G2332" s="5">
        <v>8897</v>
      </c>
      <c r="H2332" s="6">
        <v>172</v>
      </c>
      <c r="I2332">
        <v>495</v>
      </c>
      <c r="J2332" s="23">
        <f t="shared" si="73"/>
        <v>2306.3040000000001</v>
      </c>
      <c r="K2332" s="23">
        <f t="shared" si="74"/>
        <v>6590.6959999999999</v>
      </c>
      <c r="L2332" s="23"/>
    </row>
    <row r="2333" spans="3:12" x14ac:dyDescent="0.2">
      <c r="C2333" t="s">
        <v>47</v>
      </c>
      <c r="D2333" t="s">
        <v>26</v>
      </c>
      <c r="E2333" t="s">
        <v>45</v>
      </c>
      <c r="F2333" s="4">
        <v>44452</v>
      </c>
      <c r="G2333" s="5">
        <v>12019</v>
      </c>
      <c r="H2333" s="6">
        <v>111</v>
      </c>
      <c r="I2333">
        <v>752</v>
      </c>
      <c r="J2333" s="23">
        <f t="shared" si="73"/>
        <v>8624.5375999999997</v>
      </c>
      <c r="K2333" s="23">
        <f t="shared" si="74"/>
        <v>3394.4624000000003</v>
      </c>
      <c r="L2333" s="23"/>
    </row>
    <row r="2334" spans="3:12" x14ac:dyDescent="0.2">
      <c r="C2334" t="s">
        <v>52</v>
      </c>
      <c r="D2334" t="s">
        <v>26</v>
      </c>
      <c r="E2334" t="s">
        <v>40</v>
      </c>
      <c r="F2334" s="4">
        <v>44452</v>
      </c>
      <c r="G2334" s="5">
        <v>12439</v>
      </c>
      <c r="H2334" s="6">
        <v>160</v>
      </c>
      <c r="I2334">
        <v>622</v>
      </c>
      <c r="J2334" s="23">
        <f t="shared" si="73"/>
        <v>5727.7492000000002</v>
      </c>
      <c r="K2334" s="23">
        <f t="shared" si="74"/>
        <v>6711.2507999999998</v>
      </c>
      <c r="L2334" s="23"/>
    </row>
    <row r="2335" spans="3:12" x14ac:dyDescent="0.2">
      <c r="C2335" t="s">
        <v>58</v>
      </c>
      <c r="D2335" t="s">
        <v>21</v>
      </c>
      <c r="E2335" t="s">
        <v>43</v>
      </c>
      <c r="F2335" s="4">
        <v>44452</v>
      </c>
      <c r="G2335" s="5">
        <v>3612</v>
      </c>
      <c r="H2335" s="6">
        <v>372</v>
      </c>
      <c r="I2335">
        <v>191</v>
      </c>
      <c r="J2335" s="23">
        <f t="shared" si="73"/>
        <v>898.94150000000002</v>
      </c>
      <c r="K2335" s="23">
        <f t="shared" si="74"/>
        <v>2713.0585000000001</v>
      </c>
      <c r="L2335" s="23"/>
    </row>
    <row r="2336" spans="3:12" x14ac:dyDescent="0.2">
      <c r="C2336" t="s">
        <v>59</v>
      </c>
      <c r="D2336" t="s">
        <v>15</v>
      </c>
      <c r="E2336" t="s">
        <v>16</v>
      </c>
      <c r="F2336" s="4">
        <v>44452</v>
      </c>
      <c r="G2336" s="5">
        <v>2646</v>
      </c>
      <c r="H2336" s="6">
        <v>367</v>
      </c>
      <c r="I2336">
        <v>111</v>
      </c>
      <c r="J2336" s="23">
        <f t="shared" si="73"/>
        <v>517.1712</v>
      </c>
      <c r="K2336" s="23">
        <f t="shared" si="74"/>
        <v>2128.8288000000002</v>
      </c>
      <c r="L2336" s="23"/>
    </row>
    <row r="2337" spans="3:12" x14ac:dyDescent="0.2">
      <c r="C2337" t="s">
        <v>41</v>
      </c>
      <c r="D2337" t="s">
        <v>15</v>
      </c>
      <c r="E2337" t="s">
        <v>45</v>
      </c>
      <c r="F2337" s="4">
        <v>44452</v>
      </c>
      <c r="G2337" s="5">
        <v>511</v>
      </c>
      <c r="H2337" s="6">
        <v>352</v>
      </c>
      <c r="I2337">
        <v>35</v>
      </c>
      <c r="J2337" s="23">
        <f t="shared" si="73"/>
        <v>401.40800000000002</v>
      </c>
      <c r="K2337" s="23">
        <f t="shared" si="74"/>
        <v>109.59199999999998</v>
      </c>
      <c r="L2337" s="23"/>
    </row>
    <row r="2338" spans="3:12" x14ac:dyDescent="0.2">
      <c r="C2338" t="s">
        <v>30</v>
      </c>
      <c r="D2338" t="s">
        <v>9</v>
      </c>
      <c r="E2338" t="s">
        <v>51</v>
      </c>
      <c r="F2338" s="4">
        <v>44452</v>
      </c>
      <c r="G2338" s="5">
        <v>4207</v>
      </c>
      <c r="H2338" s="6">
        <v>7</v>
      </c>
      <c r="I2338">
        <v>192</v>
      </c>
      <c r="J2338" s="23">
        <f t="shared" si="73"/>
        <v>2562.9119999999998</v>
      </c>
      <c r="K2338" s="23">
        <f t="shared" si="74"/>
        <v>1644.0880000000002</v>
      </c>
      <c r="L2338" s="23"/>
    </row>
    <row r="2339" spans="3:12" x14ac:dyDescent="0.2">
      <c r="C2339" t="s">
        <v>32</v>
      </c>
      <c r="D2339" t="s">
        <v>12</v>
      </c>
      <c r="E2339" t="s">
        <v>46</v>
      </c>
      <c r="F2339" s="4">
        <v>44452</v>
      </c>
      <c r="G2339" s="5">
        <v>10290</v>
      </c>
      <c r="H2339" s="6">
        <v>79</v>
      </c>
      <c r="I2339">
        <v>606</v>
      </c>
      <c r="J2339" s="23">
        <f t="shared" si="73"/>
        <v>965.66099999999994</v>
      </c>
      <c r="K2339" s="23">
        <f t="shared" si="74"/>
        <v>9324.3389999999999</v>
      </c>
      <c r="L2339" s="23"/>
    </row>
    <row r="2340" spans="3:12" x14ac:dyDescent="0.2">
      <c r="C2340" t="s">
        <v>28</v>
      </c>
      <c r="D2340" t="s">
        <v>9</v>
      </c>
      <c r="E2340" t="s">
        <v>42</v>
      </c>
      <c r="F2340" s="4">
        <v>44452</v>
      </c>
      <c r="G2340" s="5">
        <v>6069</v>
      </c>
      <c r="H2340" s="6">
        <v>287</v>
      </c>
      <c r="I2340">
        <v>264</v>
      </c>
      <c r="J2340" s="23">
        <f t="shared" si="73"/>
        <v>654.03359999999998</v>
      </c>
      <c r="K2340" s="23">
        <f t="shared" si="74"/>
        <v>5414.9664000000002</v>
      </c>
      <c r="L2340" s="23"/>
    </row>
    <row r="2341" spans="3:12" x14ac:dyDescent="0.2">
      <c r="C2341" t="s">
        <v>11</v>
      </c>
      <c r="D2341" t="s">
        <v>15</v>
      </c>
      <c r="E2341" t="s">
        <v>42</v>
      </c>
      <c r="F2341" s="4">
        <v>44453</v>
      </c>
      <c r="G2341" s="5">
        <v>12292</v>
      </c>
      <c r="H2341" s="6">
        <v>82</v>
      </c>
      <c r="I2341">
        <v>410</v>
      </c>
      <c r="J2341" s="23">
        <f t="shared" si="73"/>
        <v>1015.7339999999999</v>
      </c>
      <c r="K2341" s="23">
        <f t="shared" si="74"/>
        <v>11276.266</v>
      </c>
      <c r="L2341" s="23"/>
    </row>
    <row r="2342" spans="3:12" x14ac:dyDescent="0.2">
      <c r="C2342" t="s">
        <v>53</v>
      </c>
      <c r="D2342" t="s">
        <v>9</v>
      </c>
      <c r="E2342" t="s">
        <v>17</v>
      </c>
      <c r="F2342" s="4">
        <v>44453</v>
      </c>
      <c r="G2342" s="5">
        <v>3794</v>
      </c>
      <c r="H2342" s="6">
        <v>235</v>
      </c>
      <c r="I2342">
        <v>475</v>
      </c>
      <c r="J2342" s="23">
        <f t="shared" si="73"/>
        <v>2888.5225</v>
      </c>
      <c r="K2342" s="23">
        <f t="shared" si="74"/>
        <v>905.47749999999996</v>
      </c>
      <c r="L2342" s="23"/>
    </row>
    <row r="2343" spans="3:12" x14ac:dyDescent="0.2">
      <c r="C2343" t="s">
        <v>41</v>
      </c>
      <c r="D2343" t="s">
        <v>24</v>
      </c>
      <c r="E2343" t="s">
        <v>42</v>
      </c>
      <c r="F2343" s="4">
        <v>44453</v>
      </c>
      <c r="G2343" s="5">
        <v>16793</v>
      </c>
      <c r="H2343" s="6">
        <v>34</v>
      </c>
      <c r="I2343">
        <v>700</v>
      </c>
      <c r="J2343" s="23">
        <f t="shared" si="73"/>
        <v>1734.1799999999998</v>
      </c>
      <c r="K2343" s="23">
        <f t="shared" si="74"/>
        <v>15058.82</v>
      </c>
      <c r="L2343" s="23"/>
    </row>
    <row r="2344" spans="3:12" x14ac:dyDescent="0.2">
      <c r="C2344" t="s">
        <v>47</v>
      </c>
      <c r="D2344" t="s">
        <v>24</v>
      </c>
      <c r="E2344" t="s">
        <v>49</v>
      </c>
      <c r="F2344" s="4">
        <v>44453</v>
      </c>
      <c r="G2344" s="5">
        <v>5327</v>
      </c>
      <c r="H2344" s="6">
        <v>103</v>
      </c>
      <c r="I2344">
        <v>381</v>
      </c>
      <c r="J2344" s="23">
        <f t="shared" si="73"/>
        <v>1066.8</v>
      </c>
      <c r="K2344" s="23">
        <f t="shared" si="74"/>
        <v>4260.2</v>
      </c>
      <c r="L2344" s="23"/>
    </row>
    <row r="2345" spans="3:12" x14ac:dyDescent="0.2">
      <c r="C2345" t="s">
        <v>33</v>
      </c>
      <c r="D2345" t="s">
        <v>24</v>
      </c>
      <c r="E2345" t="s">
        <v>55</v>
      </c>
      <c r="F2345" s="4">
        <v>44453</v>
      </c>
      <c r="G2345" s="5">
        <v>1267</v>
      </c>
      <c r="H2345" s="6">
        <v>259</v>
      </c>
      <c r="I2345">
        <v>61</v>
      </c>
      <c r="J2345" s="23">
        <f t="shared" si="73"/>
        <v>306.20780000000002</v>
      </c>
      <c r="K2345" s="23">
        <f t="shared" si="74"/>
        <v>960.79219999999998</v>
      </c>
      <c r="L2345" s="23"/>
    </row>
    <row r="2346" spans="3:12" x14ac:dyDescent="0.2">
      <c r="C2346" t="s">
        <v>18</v>
      </c>
      <c r="D2346" t="s">
        <v>9</v>
      </c>
      <c r="E2346" t="s">
        <v>43</v>
      </c>
      <c r="F2346" s="4">
        <v>44453</v>
      </c>
      <c r="G2346" s="5">
        <v>3514</v>
      </c>
      <c r="H2346" s="6">
        <v>320</v>
      </c>
      <c r="I2346">
        <v>185</v>
      </c>
      <c r="J2346" s="23">
        <f t="shared" si="73"/>
        <v>870.70249999999999</v>
      </c>
      <c r="K2346" s="23">
        <f t="shared" si="74"/>
        <v>2643.2975000000001</v>
      </c>
      <c r="L2346" s="23"/>
    </row>
    <row r="2347" spans="3:12" x14ac:dyDescent="0.2">
      <c r="C2347" t="s">
        <v>33</v>
      </c>
      <c r="D2347" t="s">
        <v>15</v>
      </c>
      <c r="E2347" t="s">
        <v>51</v>
      </c>
      <c r="F2347" s="4">
        <v>44453</v>
      </c>
      <c r="G2347" s="5">
        <v>10157</v>
      </c>
      <c r="H2347" s="6">
        <v>59</v>
      </c>
      <c r="I2347">
        <v>535</v>
      </c>
      <c r="J2347" s="23">
        <f t="shared" si="73"/>
        <v>7141.4475000000002</v>
      </c>
      <c r="K2347" s="23">
        <f t="shared" si="74"/>
        <v>3015.5524999999998</v>
      </c>
      <c r="L2347" s="23"/>
    </row>
    <row r="2348" spans="3:12" x14ac:dyDescent="0.2">
      <c r="C2348" t="s">
        <v>53</v>
      </c>
      <c r="D2348" t="s">
        <v>15</v>
      </c>
      <c r="E2348" t="s">
        <v>40</v>
      </c>
      <c r="F2348" s="4">
        <v>44453</v>
      </c>
      <c r="G2348" s="5">
        <v>9555</v>
      </c>
      <c r="H2348" s="6">
        <v>23</v>
      </c>
      <c r="I2348">
        <v>399</v>
      </c>
      <c r="J2348" s="23">
        <f t="shared" si="73"/>
        <v>3674.2314000000001</v>
      </c>
      <c r="K2348" s="23">
        <f t="shared" si="74"/>
        <v>5880.7685999999994</v>
      </c>
      <c r="L2348" s="23"/>
    </row>
    <row r="2349" spans="3:12" x14ac:dyDescent="0.2">
      <c r="C2349" t="s">
        <v>47</v>
      </c>
      <c r="D2349" t="s">
        <v>15</v>
      </c>
      <c r="E2349" t="s">
        <v>10</v>
      </c>
      <c r="F2349" s="4">
        <v>44453</v>
      </c>
      <c r="G2349" s="5">
        <v>8960</v>
      </c>
      <c r="H2349" s="6">
        <v>71</v>
      </c>
      <c r="I2349">
        <v>427</v>
      </c>
      <c r="J2349" s="23">
        <f t="shared" si="73"/>
        <v>2603.9740999999999</v>
      </c>
      <c r="K2349" s="23">
        <f t="shared" si="74"/>
        <v>6356.0259000000005</v>
      </c>
      <c r="L2349" s="23"/>
    </row>
    <row r="2350" spans="3:12" x14ac:dyDescent="0.2">
      <c r="C2350" t="s">
        <v>32</v>
      </c>
      <c r="D2350" t="s">
        <v>21</v>
      </c>
      <c r="E2350" t="s">
        <v>40</v>
      </c>
      <c r="F2350" s="4">
        <v>44453</v>
      </c>
      <c r="G2350" s="5">
        <v>581</v>
      </c>
      <c r="H2350" s="6">
        <v>98</v>
      </c>
      <c r="I2350">
        <v>21</v>
      </c>
      <c r="J2350" s="23">
        <f t="shared" si="73"/>
        <v>193.38060000000002</v>
      </c>
      <c r="K2350" s="23">
        <f t="shared" si="74"/>
        <v>387.61939999999998</v>
      </c>
      <c r="L2350" s="23"/>
    </row>
    <row r="2351" spans="3:12" x14ac:dyDescent="0.2">
      <c r="C2351" t="s">
        <v>18</v>
      </c>
      <c r="D2351" t="s">
        <v>15</v>
      </c>
      <c r="E2351" t="s">
        <v>46</v>
      </c>
      <c r="F2351" s="4">
        <v>44454</v>
      </c>
      <c r="G2351" s="5">
        <v>735</v>
      </c>
      <c r="H2351" s="6">
        <v>37</v>
      </c>
      <c r="I2351">
        <v>41</v>
      </c>
      <c r="J2351" s="23">
        <f t="shared" si="73"/>
        <v>65.333500000000001</v>
      </c>
      <c r="K2351" s="23">
        <f t="shared" si="74"/>
        <v>669.66650000000004</v>
      </c>
      <c r="L2351" s="23"/>
    </row>
    <row r="2352" spans="3:12" x14ac:dyDescent="0.2">
      <c r="C2352" t="s">
        <v>32</v>
      </c>
      <c r="D2352" t="s">
        <v>12</v>
      </c>
      <c r="E2352" t="s">
        <v>19</v>
      </c>
      <c r="F2352" s="4">
        <v>44454</v>
      </c>
      <c r="G2352" s="5">
        <v>7084</v>
      </c>
      <c r="H2352" s="6">
        <v>59</v>
      </c>
      <c r="I2352">
        <v>284</v>
      </c>
      <c r="J2352" s="23">
        <f t="shared" si="73"/>
        <v>2241.0724</v>
      </c>
      <c r="K2352" s="23">
        <f t="shared" si="74"/>
        <v>4842.9276</v>
      </c>
      <c r="L2352" s="23"/>
    </row>
    <row r="2353" spans="3:12" x14ac:dyDescent="0.2">
      <c r="C2353" t="s">
        <v>52</v>
      </c>
      <c r="D2353" t="s">
        <v>24</v>
      </c>
      <c r="E2353" t="s">
        <v>38</v>
      </c>
      <c r="F2353" s="4">
        <v>44454</v>
      </c>
      <c r="G2353" s="5">
        <v>4438</v>
      </c>
      <c r="H2353" s="6">
        <v>331</v>
      </c>
      <c r="I2353">
        <v>139</v>
      </c>
      <c r="J2353" s="23">
        <f t="shared" si="73"/>
        <v>881.48239999999998</v>
      </c>
      <c r="K2353" s="23">
        <f t="shared" si="74"/>
        <v>3556.5176000000001</v>
      </c>
      <c r="L2353" s="23"/>
    </row>
    <row r="2354" spans="3:12" x14ac:dyDescent="0.2">
      <c r="C2354" t="s">
        <v>25</v>
      </c>
      <c r="D2354" t="s">
        <v>9</v>
      </c>
      <c r="E2354" t="s">
        <v>46</v>
      </c>
      <c r="F2354" s="4">
        <v>44454</v>
      </c>
      <c r="G2354" s="5">
        <v>9646</v>
      </c>
      <c r="H2354" s="6">
        <v>153</v>
      </c>
      <c r="I2354">
        <v>603</v>
      </c>
      <c r="J2354" s="23">
        <f t="shared" si="73"/>
        <v>960.88049999999998</v>
      </c>
      <c r="K2354" s="23">
        <f t="shared" si="74"/>
        <v>8685.1195000000007</v>
      </c>
      <c r="L2354" s="23"/>
    </row>
    <row r="2355" spans="3:12" x14ac:dyDescent="0.2">
      <c r="C2355" t="s">
        <v>25</v>
      </c>
      <c r="D2355" t="s">
        <v>15</v>
      </c>
      <c r="E2355" t="s">
        <v>46</v>
      </c>
      <c r="F2355" s="4">
        <v>44454</v>
      </c>
      <c r="G2355" s="5">
        <v>3759</v>
      </c>
      <c r="H2355" s="6">
        <v>9</v>
      </c>
      <c r="I2355">
        <v>290</v>
      </c>
      <c r="J2355" s="23">
        <f t="shared" si="73"/>
        <v>462.11499999999995</v>
      </c>
      <c r="K2355" s="23">
        <f t="shared" si="74"/>
        <v>3296.8850000000002</v>
      </c>
      <c r="L2355" s="23"/>
    </row>
    <row r="2356" spans="3:12" x14ac:dyDescent="0.2">
      <c r="C2356" t="s">
        <v>23</v>
      </c>
      <c r="D2356" t="s">
        <v>21</v>
      </c>
      <c r="E2356" t="s">
        <v>37</v>
      </c>
      <c r="F2356" s="4">
        <v>44454</v>
      </c>
      <c r="G2356" s="5">
        <v>721</v>
      </c>
      <c r="H2356" s="6">
        <v>265</v>
      </c>
      <c r="I2356">
        <v>38</v>
      </c>
      <c r="J2356" s="23">
        <f t="shared" si="73"/>
        <v>107.14100000000001</v>
      </c>
      <c r="K2356" s="23">
        <f t="shared" si="74"/>
        <v>613.85900000000004</v>
      </c>
      <c r="L2356" s="23"/>
    </row>
    <row r="2357" spans="3:12" x14ac:dyDescent="0.2">
      <c r="C2357" t="s">
        <v>58</v>
      </c>
      <c r="D2357" t="s">
        <v>9</v>
      </c>
      <c r="E2357" t="s">
        <v>36</v>
      </c>
      <c r="F2357" s="4">
        <v>44454</v>
      </c>
      <c r="G2357" s="5">
        <v>5887</v>
      </c>
      <c r="H2357" s="6">
        <v>2</v>
      </c>
      <c r="I2357">
        <v>655</v>
      </c>
      <c r="J2357" s="23">
        <f t="shared" si="73"/>
        <v>5755.4850000000006</v>
      </c>
      <c r="K2357" s="23">
        <f t="shared" si="74"/>
        <v>131.51499999999942</v>
      </c>
      <c r="L2357" s="23"/>
    </row>
    <row r="2358" spans="3:12" x14ac:dyDescent="0.2">
      <c r="C2358" t="s">
        <v>34</v>
      </c>
      <c r="D2358" t="s">
        <v>21</v>
      </c>
      <c r="E2358" t="s">
        <v>45</v>
      </c>
      <c r="F2358" s="4">
        <v>44454</v>
      </c>
      <c r="G2358" s="5">
        <v>7924</v>
      </c>
      <c r="H2358" s="6">
        <v>41</v>
      </c>
      <c r="I2358">
        <v>496</v>
      </c>
      <c r="J2358" s="23">
        <f t="shared" si="73"/>
        <v>5688.5248000000001</v>
      </c>
      <c r="K2358" s="23">
        <f t="shared" si="74"/>
        <v>2235.4751999999999</v>
      </c>
      <c r="L2358" s="23"/>
    </row>
    <row r="2359" spans="3:12" x14ac:dyDescent="0.2">
      <c r="C2359" t="s">
        <v>20</v>
      </c>
      <c r="D2359" t="s">
        <v>15</v>
      </c>
      <c r="E2359" t="s">
        <v>16</v>
      </c>
      <c r="F2359" s="4">
        <v>44454</v>
      </c>
      <c r="G2359" s="5">
        <v>7343</v>
      </c>
      <c r="H2359" s="6">
        <v>161</v>
      </c>
      <c r="I2359">
        <v>306</v>
      </c>
      <c r="J2359" s="23">
        <f t="shared" si="73"/>
        <v>1425.7152000000001</v>
      </c>
      <c r="K2359" s="23">
        <f t="shared" si="74"/>
        <v>5917.2847999999994</v>
      </c>
      <c r="L2359" s="23"/>
    </row>
    <row r="2360" spans="3:12" x14ac:dyDescent="0.2">
      <c r="C2360" t="s">
        <v>23</v>
      </c>
      <c r="D2360" t="s">
        <v>9</v>
      </c>
      <c r="E2360" t="s">
        <v>17</v>
      </c>
      <c r="F2360" s="4">
        <v>44454</v>
      </c>
      <c r="G2360" s="5">
        <v>994</v>
      </c>
      <c r="H2360" s="6">
        <v>215</v>
      </c>
      <c r="I2360">
        <v>83</v>
      </c>
      <c r="J2360" s="23">
        <f t="shared" si="73"/>
        <v>504.73130000000003</v>
      </c>
      <c r="K2360" s="23">
        <f t="shared" si="74"/>
        <v>489.26869999999997</v>
      </c>
      <c r="L2360" s="23"/>
    </row>
    <row r="2361" spans="3:12" x14ac:dyDescent="0.2">
      <c r="C2361" t="s">
        <v>47</v>
      </c>
      <c r="D2361" t="s">
        <v>21</v>
      </c>
      <c r="E2361" t="s">
        <v>27</v>
      </c>
      <c r="F2361" s="4">
        <v>44454</v>
      </c>
      <c r="G2361" s="5">
        <v>1568</v>
      </c>
      <c r="H2361" s="6">
        <v>278</v>
      </c>
      <c r="I2361">
        <v>66</v>
      </c>
      <c r="J2361" s="23">
        <f t="shared" si="73"/>
        <v>116.325</v>
      </c>
      <c r="K2361" s="23">
        <f t="shared" si="74"/>
        <v>1451.675</v>
      </c>
      <c r="L2361" s="23"/>
    </row>
    <row r="2362" spans="3:12" x14ac:dyDescent="0.2">
      <c r="C2362" t="s">
        <v>53</v>
      </c>
      <c r="D2362" t="s">
        <v>26</v>
      </c>
      <c r="E2362" t="s">
        <v>35</v>
      </c>
      <c r="F2362" s="4">
        <v>44454</v>
      </c>
      <c r="G2362" s="5">
        <v>959</v>
      </c>
      <c r="H2362" s="6">
        <v>160</v>
      </c>
      <c r="I2362">
        <v>57</v>
      </c>
      <c r="J2362" s="23">
        <f t="shared" si="73"/>
        <v>129.13920000000002</v>
      </c>
      <c r="K2362" s="23">
        <f t="shared" si="74"/>
        <v>829.86079999999993</v>
      </c>
      <c r="L2362" s="23"/>
    </row>
    <row r="2363" spans="3:12" x14ac:dyDescent="0.2">
      <c r="C2363" t="s">
        <v>32</v>
      </c>
      <c r="D2363" t="s">
        <v>24</v>
      </c>
      <c r="E2363" t="s">
        <v>17</v>
      </c>
      <c r="F2363" s="4">
        <v>44454</v>
      </c>
      <c r="G2363" s="5">
        <v>5355</v>
      </c>
      <c r="H2363" s="6">
        <v>207</v>
      </c>
      <c r="I2363">
        <v>670</v>
      </c>
      <c r="J2363" s="23">
        <f t="shared" si="73"/>
        <v>4074.337</v>
      </c>
      <c r="K2363" s="23">
        <f t="shared" si="74"/>
        <v>1280.663</v>
      </c>
      <c r="L2363" s="23"/>
    </row>
    <row r="2364" spans="3:12" x14ac:dyDescent="0.2">
      <c r="C2364" t="s">
        <v>33</v>
      </c>
      <c r="D2364" t="s">
        <v>26</v>
      </c>
      <c r="E2364" t="s">
        <v>46</v>
      </c>
      <c r="F2364" s="4">
        <v>44454</v>
      </c>
      <c r="G2364" s="5">
        <v>12915</v>
      </c>
      <c r="H2364" s="6">
        <v>160</v>
      </c>
      <c r="I2364">
        <v>1175</v>
      </c>
      <c r="J2364" s="23">
        <f t="shared" si="73"/>
        <v>1872.3625</v>
      </c>
      <c r="K2364" s="23">
        <f t="shared" si="74"/>
        <v>11042.637500000001</v>
      </c>
      <c r="L2364" s="23"/>
    </row>
    <row r="2365" spans="3:12" x14ac:dyDescent="0.2">
      <c r="C2365" t="s">
        <v>23</v>
      </c>
      <c r="D2365" t="s">
        <v>21</v>
      </c>
      <c r="E2365" t="s">
        <v>35</v>
      </c>
      <c r="F2365" s="4">
        <v>44455</v>
      </c>
      <c r="G2365" s="5">
        <v>5621</v>
      </c>
      <c r="H2365" s="6">
        <v>388</v>
      </c>
      <c r="I2365">
        <v>352</v>
      </c>
      <c r="J2365" s="23">
        <f t="shared" si="73"/>
        <v>797.49120000000005</v>
      </c>
      <c r="K2365" s="23">
        <f t="shared" si="74"/>
        <v>4823.5087999999996</v>
      </c>
      <c r="L2365" s="23"/>
    </row>
    <row r="2366" spans="3:12" x14ac:dyDescent="0.2">
      <c r="C2366" t="s">
        <v>48</v>
      </c>
      <c r="D2366" t="s">
        <v>15</v>
      </c>
      <c r="E2366" t="s">
        <v>36</v>
      </c>
      <c r="F2366" s="4">
        <v>44455</v>
      </c>
      <c r="G2366" s="5">
        <v>5089</v>
      </c>
      <c r="H2366" s="6">
        <v>94</v>
      </c>
      <c r="I2366">
        <v>364</v>
      </c>
      <c r="J2366" s="23">
        <f t="shared" si="73"/>
        <v>3198.4680000000003</v>
      </c>
      <c r="K2366" s="23">
        <f t="shared" si="74"/>
        <v>1890.5319999999997</v>
      </c>
      <c r="L2366" s="23"/>
    </row>
    <row r="2367" spans="3:12" x14ac:dyDescent="0.2">
      <c r="C2367" t="s">
        <v>28</v>
      </c>
      <c r="D2367" t="s">
        <v>9</v>
      </c>
      <c r="E2367" t="s">
        <v>45</v>
      </c>
      <c r="F2367" s="4">
        <v>44455</v>
      </c>
      <c r="G2367" s="5">
        <v>13993</v>
      </c>
      <c r="H2367" s="6">
        <v>83</v>
      </c>
      <c r="I2367">
        <v>737</v>
      </c>
      <c r="J2367" s="23">
        <f t="shared" si="73"/>
        <v>8452.5056000000004</v>
      </c>
      <c r="K2367" s="23">
        <f t="shared" si="74"/>
        <v>5540.4943999999996</v>
      </c>
      <c r="L2367" s="23"/>
    </row>
    <row r="2368" spans="3:12" x14ac:dyDescent="0.2">
      <c r="C2368" t="s">
        <v>18</v>
      </c>
      <c r="D2368" t="s">
        <v>9</v>
      </c>
      <c r="E2368" t="s">
        <v>27</v>
      </c>
      <c r="F2368" s="4">
        <v>44455</v>
      </c>
      <c r="G2368" s="5">
        <v>4242</v>
      </c>
      <c r="H2368" s="6">
        <v>113</v>
      </c>
      <c r="I2368">
        <v>152</v>
      </c>
      <c r="J2368" s="23">
        <f t="shared" si="73"/>
        <v>267.89999999999998</v>
      </c>
      <c r="K2368" s="23">
        <f t="shared" si="74"/>
        <v>3974.1</v>
      </c>
      <c r="L2368" s="23"/>
    </row>
    <row r="2369" spans="3:12" x14ac:dyDescent="0.2">
      <c r="C2369" t="s">
        <v>48</v>
      </c>
      <c r="D2369" t="s">
        <v>12</v>
      </c>
      <c r="E2369" t="s">
        <v>36</v>
      </c>
      <c r="F2369" s="4">
        <v>44455</v>
      </c>
      <c r="G2369" s="5">
        <v>2842</v>
      </c>
      <c r="H2369" s="6">
        <v>253</v>
      </c>
      <c r="I2369">
        <v>406</v>
      </c>
      <c r="J2369" s="23">
        <f t="shared" si="73"/>
        <v>3567.5220000000004</v>
      </c>
      <c r="K2369" s="23">
        <f t="shared" si="74"/>
        <v>-725.52200000000039</v>
      </c>
      <c r="L2369" s="23"/>
    </row>
    <row r="2370" spans="3:12" x14ac:dyDescent="0.2">
      <c r="C2370" t="s">
        <v>33</v>
      </c>
      <c r="D2370" t="s">
        <v>26</v>
      </c>
      <c r="E2370" t="s">
        <v>42</v>
      </c>
      <c r="F2370" s="4">
        <v>44456</v>
      </c>
      <c r="G2370" s="5">
        <v>8862</v>
      </c>
      <c r="H2370" s="6">
        <v>342</v>
      </c>
      <c r="I2370">
        <v>370</v>
      </c>
      <c r="J2370" s="23">
        <f t="shared" si="73"/>
        <v>916.63799999999992</v>
      </c>
      <c r="K2370" s="23">
        <f t="shared" si="74"/>
        <v>7945.3620000000001</v>
      </c>
      <c r="L2370" s="23"/>
    </row>
    <row r="2371" spans="3:12" x14ac:dyDescent="0.2">
      <c r="C2371" t="s">
        <v>48</v>
      </c>
      <c r="D2371" t="s">
        <v>15</v>
      </c>
      <c r="E2371" t="s">
        <v>22</v>
      </c>
      <c r="F2371" s="4">
        <v>44456</v>
      </c>
      <c r="G2371" s="5">
        <v>19054</v>
      </c>
      <c r="H2371" s="6">
        <v>49</v>
      </c>
      <c r="I2371">
        <v>794</v>
      </c>
      <c r="J2371" s="23">
        <f t="shared" si="73"/>
        <v>552.46519999999998</v>
      </c>
      <c r="K2371" s="23">
        <f t="shared" si="74"/>
        <v>18501.534800000001</v>
      </c>
      <c r="L2371" s="23"/>
    </row>
    <row r="2372" spans="3:12" x14ac:dyDescent="0.2">
      <c r="C2372" t="s">
        <v>28</v>
      </c>
      <c r="D2372" t="s">
        <v>12</v>
      </c>
      <c r="E2372" t="s">
        <v>50</v>
      </c>
      <c r="F2372" s="4">
        <v>44456</v>
      </c>
      <c r="G2372" s="5">
        <v>5551</v>
      </c>
      <c r="H2372" s="6">
        <v>102</v>
      </c>
      <c r="I2372">
        <v>694</v>
      </c>
      <c r="J2372" s="23">
        <f t="shared" si="73"/>
        <v>5720.5726000000004</v>
      </c>
      <c r="K2372" s="23">
        <f t="shared" si="74"/>
        <v>-169.57260000000042</v>
      </c>
      <c r="L2372" s="23"/>
    </row>
    <row r="2373" spans="3:12" x14ac:dyDescent="0.2">
      <c r="C2373" t="s">
        <v>52</v>
      </c>
      <c r="D2373" t="s">
        <v>24</v>
      </c>
      <c r="E2373" t="s">
        <v>35</v>
      </c>
      <c r="F2373" s="4">
        <v>44456</v>
      </c>
      <c r="G2373" s="5">
        <v>1946</v>
      </c>
      <c r="H2373" s="6">
        <v>176</v>
      </c>
      <c r="I2373">
        <v>93</v>
      </c>
      <c r="J2373" s="23">
        <f t="shared" si="73"/>
        <v>210.70080000000002</v>
      </c>
      <c r="K2373" s="23">
        <f t="shared" si="74"/>
        <v>1735.2991999999999</v>
      </c>
      <c r="L2373" s="23"/>
    </row>
    <row r="2374" spans="3:12" x14ac:dyDescent="0.2">
      <c r="C2374" t="s">
        <v>52</v>
      </c>
      <c r="D2374" t="s">
        <v>24</v>
      </c>
      <c r="E2374" t="s">
        <v>45</v>
      </c>
      <c r="F2374" s="4">
        <v>44456</v>
      </c>
      <c r="G2374" s="5">
        <v>966</v>
      </c>
      <c r="H2374" s="6">
        <v>32</v>
      </c>
      <c r="I2374">
        <v>44</v>
      </c>
      <c r="J2374" s="23">
        <f t="shared" si="73"/>
        <v>504.62720000000002</v>
      </c>
      <c r="K2374" s="23">
        <f t="shared" si="74"/>
        <v>461.37279999999998</v>
      </c>
      <c r="L2374" s="23"/>
    </row>
    <row r="2375" spans="3:12" x14ac:dyDescent="0.2">
      <c r="C2375" t="s">
        <v>54</v>
      </c>
      <c r="D2375" t="s">
        <v>24</v>
      </c>
      <c r="E2375" t="s">
        <v>31</v>
      </c>
      <c r="F2375" s="4">
        <v>44456</v>
      </c>
      <c r="G2375" s="5">
        <v>2730</v>
      </c>
      <c r="H2375" s="6">
        <v>56</v>
      </c>
      <c r="I2375">
        <v>119</v>
      </c>
      <c r="J2375" s="23">
        <f t="shared" ref="J2375:J2438" si="75">_xlfn.XLOOKUP(E2375,$N$7:$N$28,$Q$7:$Q$28)*I2375</f>
        <v>221.9588</v>
      </c>
      <c r="K2375" s="23">
        <f t="shared" ref="K2375:K2438" si="76">G2375-J2375</f>
        <v>2508.0412000000001</v>
      </c>
      <c r="L2375" s="23"/>
    </row>
    <row r="2376" spans="3:12" x14ac:dyDescent="0.2">
      <c r="C2376" t="s">
        <v>11</v>
      </c>
      <c r="D2376" t="s">
        <v>21</v>
      </c>
      <c r="E2376" t="s">
        <v>42</v>
      </c>
      <c r="F2376" s="4">
        <v>44456</v>
      </c>
      <c r="G2376" s="5">
        <v>10010</v>
      </c>
      <c r="H2376" s="6">
        <v>257</v>
      </c>
      <c r="I2376">
        <v>358</v>
      </c>
      <c r="J2376" s="23">
        <f t="shared" si="75"/>
        <v>886.90919999999994</v>
      </c>
      <c r="K2376" s="23">
        <f t="shared" si="76"/>
        <v>9123.0907999999999</v>
      </c>
      <c r="L2376" s="23"/>
    </row>
    <row r="2377" spans="3:12" x14ac:dyDescent="0.2">
      <c r="C2377" t="s">
        <v>57</v>
      </c>
      <c r="D2377" t="s">
        <v>12</v>
      </c>
      <c r="E2377" t="s">
        <v>10</v>
      </c>
      <c r="F2377" s="4">
        <v>44456</v>
      </c>
      <c r="G2377" s="5">
        <v>4529</v>
      </c>
      <c r="H2377" s="6">
        <v>126</v>
      </c>
      <c r="I2377">
        <v>302</v>
      </c>
      <c r="J2377" s="23">
        <f t="shared" si="75"/>
        <v>1841.6866</v>
      </c>
      <c r="K2377" s="23">
        <f t="shared" si="76"/>
        <v>2687.3134</v>
      </c>
      <c r="L2377" s="23"/>
    </row>
    <row r="2378" spans="3:12" x14ac:dyDescent="0.2">
      <c r="C2378" t="s">
        <v>14</v>
      </c>
      <c r="D2378" t="s">
        <v>21</v>
      </c>
      <c r="E2378" t="s">
        <v>50</v>
      </c>
      <c r="F2378" s="4">
        <v>44456</v>
      </c>
      <c r="G2378" s="5">
        <v>9891</v>
      </c>
      <c r="H2378" s="6">
        <v>105</v>
      </c>
      <c r="I2378">
        <v>660</v>
      </c>
      <c r="J2378" s="23">
        <f t="shared" si="75"/>
        <v>5440.3140000000003</v>
      </c>
      <c r="K2378" s="23">
        <f t="shared" si="76"/>
        <v>4450.6859999999997</v>
      </c>
      <c r="L2378" s="23"/>
    </row>
    <row r="2379" spans="3:12" x14ac:dyDescent="0.2">
      <c r="C2379" t="s">
        <v>32</v>
      </c>
      <c r="D2379" t="s">
        <v>12</v>
      </c>
      <c r="E2379" t="s">
        <v>29</v>
      </c>
      <c r="F2379" s="4">
        <v>44456</v>
      </c>
      <c r="G2379" s="5">
        <v>2275</v>
      </c>
      <c r="H2379" s="6">
        <v>115</v>
      </c>
      <c r="I2379">
        <v>99</v>
      </c>
      <c r="J2379" s="23">
        <f t="shared" si="75"/>
        <v>89.001000000000005</v>
      </c>
      <c r="K2379" s="23">
        <f t="shared" si="76"/>
        <v>2185.9989999999998</v>
      </c>
      <c r="L2379" s="23"/>
    </row>
    <row r="2380" spans="3:12" x14ac:dyDescent="0.2">
      <c r="C2380" t="s">
        <v>60</v>
      </c>
      <c r="D2380" t="s">
        <v>26</v>
      </c>
      <c r="E2380" t="s">
        <v>29</v>
      </c>
      <c r="F2380" s="4">
        <v>44459</v>
      </c>
      <c r="G2380" s="5">
        <v>3241</v>
      </c>
      <c r="H2380" s="6">
        <v>178</v>
      </c>
      <c r="I2380">
        <v>116</v>
      </c>
      <c r="J2380" s="23">
        <f t="shared" si="75"/>
        <v>104.28400000000001</v>
      </c>
      <c r="K2380" s="23">
        <f t="shared" si="76"/>
        <v>3136.7159999999999</v>
      </c>
      <c r="L2380" s="23"/>
    </row>
    <row r="2381" spans="3:12" x14ac:dyDescent="0.2">
      <c r="C2381" t="s">
        <v>11</v>
      </c>
      <c r="D2381" t="s">
        <v>24</v>
      </c>
      <c r="E2381" t="s">
        <v>50</v>
      </c>
      <c r="F2381" s="4">
        <v>44459</v>
      </c>
      <c r="G2381" s="5">
        <v>917</v>
      </c>
      <c r="H2381" s="6">
        <v>667</v>
      </c>
      <c r="I2381">
        <v>66</v>
      </c>
      <c r="J2381" s="23">
        <f t="shared" si="75"/>
        <v>544.03140000000008</v>
      </c>
      <c r="K2381" s="23">
        <f t="shared" si="76"/>
        <v>372.96859999999992</v>
      </c>
      <c r="L2381" s="23"/>
    </row>
    <row r="2382" spans="3:12" x14ac:dyDescent="0.2">
      <c r="C2382" t="s">
        <v>58</v>
      </c>
      <c r="D2382" t="s">
        <v>9</v>
      </c>
      <c r="E2382" t="s">
        <v>16</v>
      </c>
      <c r="F2382" s="4">
        <v>44459</v>
      </c>
      <c r="G2382" s="5">
        <v>3913</v>
      </c>
      <c r="H2382" s="6">
        <v>219</v>
      </c>
      <c r="I2382">
        <v>245</v>
      </c>
      <c r="J2382" s="23">
        <f t="shared" si="75"/>
        <v>1141.5040000000001</v>
      </c>
      <c r="K2382" s="23">
        <f t="shared" si="76"/>
        <v>2771.4960000000001</v>
      </c>
      <c r="L2382" s="23"/>
    </row>
    <row r="2383" spans="3:12" x14ac:dyDescent="0.2">
      <c r="C2383" t="s">
        <v>59</v>
      </c>
      <c r="D2383" t="s">
        <v>24</v>
      </c>
      <c r="E2383" t="s">
        <v>29</v>
      </c>
      <c r="F2383" s="4">
        <v>44460</v>
      </c>
      <c r="G2383" s="5">
        <v>1792</v>
      </c>
      <c r="H2383" s="6">
        <v>94</v>
      </c>
      <c r="I2383">
        <v>75</v>
      </c>
      <c r="J2383" s="23">
        <f t="shared" si="75"/>
        <v>67.424999999999997</v>
      </c>
      <c r="K2383" s="23">
        <f t="shared" si="76"/>
        <v>1724.575</v>
      </c>
      <c r="L2383" s="23"/>
    </row>
    <row r="2384" spans="3:12" x14ac:dyDescent="0.2">
      <c r="C2384" t="s">
        <v>34</v>
      </c>
      <c r="D2384" t="s">
        <v>26</v>
      </c>
      <c r="E2384" t="s">
        <v>55</v>
      </c>
      <c r="F2384" s="4">
        <v>44460</v>
      </c>
      <c r="G2384" s="5">
        <v>5761</v>
      </c>
      <c r="H2384" s="6">
        <v>224</v>
      </c>
      <c r="I2384">
        <v>339</v>
      </c>
      <c r="J2384" s="23">
        <f t="shared" si="75"/>
        <v>1701.7121999999999</v>
      </c>
      <c r="K2384" s="23">
        <f t="shared" si="76"/>
        <v>4059.2878000000001</v>
      </c>
      <c r="L2384" s="23"/>
    </row>
    <row r="2385" spans="3:12" x14ac:dyDescent="0.2">
      <c r="C2385" t="s">
        <v>34</v>
      </c>
      <c r="D2385" t="s">
        <v>26</v>
      </c>
      <c r="E2385" t="s">
        <v>19</v>
      </c>
      <c r="F2385" s="4">
        <v>44460</v>
      </c>
      <c r="G2385" s="5">
        <v>5327</v>
      </c>
      <c r="H2385" s="6">
        <v>14</v>
      </c>
      <c r="I2385">
        <v>214</v>
      </c>
      <c r="J2385" s="23">
        <f t="shared" si="75"/>
        <v>1688.6954000000001</v>
      </c>
      <c r="K2385" s="23">
        <f t="shared" si="76"/>
        <v>3638.3045999999999</v>
      </c>
      <c r="L2385" s="23"/>
    </row>
    <row r="2386" spans="3:12" x14ac:dyDescent="0.2">
      <c r="C2386" t="s">
        <v>56</v>
      </c>
      <c r="D2386" t="s">
        <v>21</v>
      </c>
      <c r="E2386" t="s">
        <v>22</v>
      </c>
      <c r="F2386" s="4">
        <v>44460</v>
      </c>
      <c r="G2386" s="5">
        <v>1519</v>
      </c>
      <c r="H2386" s="6">
        <v>181</v>
      </c>
      <c r="I2386">
        <v>95</v>
      </c>
      <c r="J2386" s="23">
        <f t="shared" si="75"/>
        <v>66.100999999999999</v>
      </c>
      <c r="K2386" s="23">
        <f t="shared" si="76"/>
        <v>1452.8989999999999</v>
      </c>
      <c r="L2386" s="23"/>
    </row>
    <row r="2387" spans="3:12" x14ac:dyDescent="0.2">
      <c r="C2387" t="s">
        <v>23</v>
      </c>
      <c r="D2387" t="s">
        <v>15</v>
      </c>
      <c r="E2387" t="s">
        <v>22</v>
      </c>
      <c r="F2387" s="4">
        <v>44460</v>
      </c>
      <c r="G2387" s="5">
        <v>11326</v>
      </c>
      <c r="H2387" s="6">
        <v>110</v>
      </c>
      <c r="I2387">
        <v>515</v>
      </c>
      <c r="J2387" s="23">
        <f t="shared" si="75"/>
        <v>358.33699999999999</v>
      </c>
      <c r="K2387" s="23">
        <f t="shared" si="76"/>
        <v>10967.663</v>
      </c>
      <c r="L2387" s="23"/>
    </row>
    <row r="2388" spans="3:12" x14ac:dyDescent="0.2">
      <c r="C2388" t="s">
        <v>34</v>
      </c>
      <c r="D2388" t="s">
        <v>24</v>
      </c>
      <c r="E2388" t="s">
        <v>10</v>
      </c>
      <c r="F2388" s="4">
        <v>44460</v>
      </c>
      <c r="G2388" s="5">
        <v>7252</v>
      </c>
      <c r="H2388" s="6">
        <v>223</v>
      </c>
      <c r="I2388">
        <v>427</v>
      </c>
      <c r="J2388" s="23">
        <f t="shared" si="75"/>
        <v>2603.9740999999999</v>
      </c>
      <c r="K2388" s="23">
        <f t="shared" si="76"/>
        <v>4648.0259000000005</v>
      </c>
      <c r="L2388" s="23"/>
    </row>
    <row r="2389" spans="3:12" x14ac:dyDescent="0.2">
      <c r="C2389" t="s">
        <v>60</v>
      </c>
      <c r="D2389" t="s">
        <v>26</v>
      </c>
      <c r="E2389" t="s">
        <v>19</v>
      </c>
      <c r="F2389" s="4">
        <v>44460</v>
      </c>
      <c r="G2389" s="5">
        <v>12929</v>
      </c>
      <c r="H2389" s="6">
        <v>20</v>
      </c>
      <c r="I2389">
        <v>418</v>
      </c>
      <c r="J2389" s="23">
        <f t="shared" si="75"/>
        <v>3298.4798000000001</v>
      </c>
      <c r="K2389" s="23">
        <f t="shared" si="76"/>
        <v>9630.520199999999</v>
      </c>
      <c r="L2389" s="23"/>
    </row>
    <row r="2390" spans="3:12" x14ac:dyDescent="0.2">
      <c r="C2390" t="s">
        <v>57</v>
      </c>
      <c r="D2390" t="s">
        <v>12</v>
      </c>
      <c r="E2390" t="s">
        <v>36</v>
      </c>
      <c r="F2390" s="4">
        <v>44460</v>
      </c>
      <c r="G2390" s="5">
        <v>2996</v>
      </c>
      <c r="H2390" s="6">
        <v>18</v>
      </c>
      <c r="I2390">
        <v>428</v>
      </c>
      <c r="J2390" s="23">
        <f t="shared" si="75"/>
        <v>3760.8360000000002</v>
      </c>
      <c r="K2390" s="23">
        <f t="shared" si="76"/>
        <v>-764.83600000000024</v>
      </c>
      <c r="L2390" s="23"/>
    </row>
    <row r="2391" spans="3:12" x14ac:dyDescent="0.2">
      <c r="C2391" t="s">
        <v>28</v>
      </c>
      <c r="D2391" t="s">
        <v>21</v>
      </c>
      <c r="E2391" t="s">
        <v>13</v>
      </c>
      <c r="F2391" s="4">
        <v>44460</v>
      </c>
      <c r="G2391" s="5">
        <v>1239</v>
      </c>
      <c r="H2391" s="6">
        <v>112</v>
      </c>
      <c r="I2391">
        <v>89</v>
      </c>
      <c r="J2391" s="23">
        <f t="shared" si="75"/>
        <v>21.404499999999999</v>
      </c>
      <c r="K2391" s="23">
        <f t="shared" si="76"/>
        <v>1217.5954999999999</v>
      </c>
      <c r="L2391" s="23"/>
    </row>
    <row r="2392" spans="3:12" x14ac:dyDescent="0.2">
      <c r="C2392" t="s">
        <v>18</v>
      </c>
      <c r="D2392" t="s">
        <v>9</v>
      </c>
      <c r="E2392" t="s">
        <v>10</v>
      </c>
      <c r="F2392" s="4">
        <v>44460</v>
      </c>
      <c r="G2392" s="5">
        <v>9128</v>
      </c>
      <c r="H2392" s="6">
        <v>179</v>
      </c>
      <c r="I2392">
        <v>481</v>
      </c>
      <c r="J2392" s="23">
        <f t="shared" si="75"/>
        <v>2933.2822999999999</v>
      </c>
      <c r="K2392" s="23">
        <f t="shared" si="76"/>
        <v>6194.7177000000001</v>
      </c>
      <c r="L2392" s="23"/>
    </row>
    <row r="2393" spans="3:12" x14ac:dyDescent="0.2">
      <c r="C2393" t="s">
        <v>54</v>
      </c>
      <c r="D2393" t="s">
        <v>9</v>
      </c>
      <c r="E2393" t="s">
        <v>37</v>
      </c>
      <c r="F2393" s="4">
        <v>44460</v>
      </c>
      <c r="G2393" s="5">
        <v>4137</v>
      </c>
      <c r="H2393" s="6">
        <v>107</v>
      </c>
      <c r="I2393">
        <v>319</v>
      </c>
      <c r="J2393" s="23">
        <f t="shared" si="75"/>
        <v>899.42050000000006</v>
      </c>
      <c r="K2393" s="23">
        <f t="shared" si="76"/>
        <v>3237.5794999999998</v>
      </c>
      <c r="L2393" s="23"/>
    </row>
    <row r="2394" spans="3:12" x14ac:dyDescent="0.2">
      <c r="C2394" t="s">
        <v>53</v>
      </c>
      <c r="D2394" t="s">
        <v>26</v>
      </c>
      <c r="E2394" t="s">
        <v>43</v>
      </c>
      <c r="F2394" s="4">
        <v>44460</v>
      </c>
      <c r="G2394" s="5">
        <v>6482</v>
      </c>
      <c r="H2394" s="6">
        <v>12</v>
      </c>
      <c r="I2394">
        <v>260</v>
      </c>
      <c r="J2394" s="23">
        <f t="shared" si="75"/>
        <v>1223.69</v>
      </c>
      <c r="K2394" s="23">
        <f t="shared" si="76"/>
        <v>5258.3099999999995</v>
      </c>
      <c r="L2394" s="23"/>
    </row>
    <row r="2395" spans="3:12" x14ac:dyDescent="0.2">
      <c r="C2395" t="s">
        <v>47</v>
      </c>
      <c r="D2395" t="s">
        <v>21</v>
      </c>
      <c r="E2395" t="s">
        <v>42</v>
      </c>
      <c r="F2395" s="4">
        <v>44460</v>
      </c>
      <c r="G2395" s="5">
        <v>1393</v>
      </c>
      <c r="H2395" s="6">
        <v>213</v>
      </c>
      <c r="I2395">
        <v>50</v>
      </c>
      <c r="J2395" s="23">
        <f t="shared" si="75"/>
        <v>123.86999999999999</v>
      </c>
      <c r="K2395" s="23">
        <f t="shared" si="76"/>
        <v>1269.1300000000001</v>
      </c>
      <c r="L2395" s="23"/>
    </row>
    <row r="2396" spans="3:12" x14ac:dyDescent="0.2">
      <c r="C2396" t="s">
        <v>25</v>
      </c>
      <c r="D2396" t="s">
        <v>9</v>
      </c>
      <c r="E2396" t="s">
        <v>16</v>
      </c>
      <c r="F2396" s="4">
        <v>44460</v>
      </c>
      <c r="G2396" s="5">
        <v>11627</v>
      </c>
      <c r="H2396" s="6">
        <v>96</v>
      </c>
      <c r="I2396">
        <v>727</v>
      </c>
      <c r="J2396" s="23">
        <f t="shared" si="75"/>
        <v>3387.2384000000002</v>
      </c>
      <c r="K2396" s="23">
        <f t="shared" si="76"/>
        <v>8239.7615999999998</v>
      </c>
      <c r="L2396" s="23"/>
    </row>
    <row r="2397" spans="3:12" x14ac:dyDescent="0.2">
      <c r="C2397" t="s">
        <v>57</v>
      </c>
      <c r="D2397" t="s">
        <v>26</v>
      </c>
      <c r="E2397" t="s">
        <v>36</v>
      </c>
      <c r="F2397" s="4">
        <v>44461</v>
      </c>
      <c r="G2397" s="5">
        <v>3080</v>
      </c>
      <c r="H2397" s="6">
        <v>97</v>
      </c>
      <c r="I2397">
        <v>257</v>
      </c>
      <c r="J2397" s="23">
        <f t="shared" si="75"/>
        <v>2258.259</v>
      </c>
      <c r="K2397" s="23">
        <f t="shared" si="76"/>
        <v>821.74099999999999</v>
      </c>
      <c r="L2397" s="23"/>
    </row>
    <row r="2398" spans="3:12" x14ac:dyDescent="0.2">
      <c r="C2398" t="s">
        <v>58</v>
      </c>
      <c r="D2398" t="s">
        <v>15</v>
      </c>
      <c r="E2398" t="s">
        <v>50</v>
      </c>
      <c r="F2398" s="4">
        <v>44461</v>
      </c>
      <c r="G2398" s="5">
        <v>12180</v>
      </c>
      <c r="H2398" s="6">
        <v>271</v>
      </c>
      <c r="I2398">
        <v>812</v>
      </c>
      <c r="J2398" s="23">
        <f t="shared" si="75"/>
        <v>6693.2348000000002</v>
      </c>
      <c r="K2398" s="23">
        <f t="shared" si="76"/>
        <v>5486.7651999999998</v>
      </c>
      <c r="L2398" s="23"/>
    </row>
    <row r="2399" spans="3:12" x14ac:dyDescent="0.2">
      <c r="C2399" t="s">
        <v>18</v>
      </c>
      <c r="D2399" t="s">
        <v>24</v>
      </c>
      <c r="E2399" t="s">
        <v>19</v>
      </c>
      <c r="F2399" s="4">
        <v>44461</v>
      </c>
      <c r="G2399" s="5">
        <v>462</v>
      </c>
      <c r="H2399" s="6">
        <v>11</v>
      </c>
      <c r="I2399">
        <v>16</v>
      </c>
      <c r="J2399" s="23">
        <f t="shared" si="75"/>
        <v>126.2576</v>
      </c>
      <c r="K2399" s="23">
        <f t="shared" si="76"/>
        <v>335.74239999999998</v>
      </c>
      <c r="L2399" s="23"/>
    </row>
    <row r="2400" spans="3:12" x14ac:dyDescent="0.2">
      <c r="C2400" t="s">
        <v>18</v>
      </c>
      <c r="D2400" t="s">
        <v>24</v>
      </c>
      <c r="E2400" t="s">
        <v>49</v>
      </c>
      <c r="F2400" s="4">
        <v>44461</v>
      </c>
      <c r="G2400" s="5">
        <v>1498</v>
      </c>
      <c r="H2400" s="6">
        <v>128</v>
      </c>
      <c r="I2400">
        <v>107</v>
      </c>
      <c r="J2400" s="23">
        <f t="shared" si="75"/>
        <v>299.59999999999997</v>
      </c>
      <c r="K2400" s="23">
        <f t="shared" si="76"/>
        <v>1198.4000000000001</v>
      </c>
      <c r="L2400" s="23"/>
    </row>
    <row r="2401" spans="3:12" x14ac:dyDescent="0.2">
      <c r="C2401" t="s">
        <v>8</v>
      </c>
      <c r="D2401" t="s">
        <v>9</v>
      </c>
      <c r="E2401" t="s">
        <v>55</v>
      </c>
      <c r="F2401" s="4">
        <v>44462</v>
      </c>
      <c r="G2401" s="5">
        <v>1589</v>
      </c>
      <c r="H2401" s="6">
        <v>65</v>
      </c>
      <c r="I2401">
        <v>89</v>
      </c>
      <c r="J2401" s="23">
        <f t="shared" si="75"/>
        <v>446.76220000000001</v>
      </c>
      <c r="K2401" s="23">
        <f t="shared" si="76"/>
        <v>1142.2377999999999</v>
      </c>
      <c r="L2401" s="23"/>
    </row>
    <row r="2402" spans="3:12" x14ac:dyDescent="0.2">
      <c r="C2402" t="s">
        <v>34</v>
      </c>
      <c r="D2402" t="s">
        <v>12</v>
      </c>
      <c r="E2402" t="s">
        <v>43</v>
      </c>
      <c r="F2402" s="4">
        <v>44462</v>
      </c>
      <c r="G2402" s="5">
        <v>2184</v>
      </c>
      <c r="H2402" s="6">
        <v>84</v>
      </c>
      <c r="I2402">
        <v>95</v>
      </c>
      <c r="J2402" s="23">
        <f t="shared" si="75"/>
        <v>447.11750000000001</v>
      </c>
      <c r="K2402" s="23">
        <f t="shared" si="76"/>
        <v>1736.8824999999999</v>
      </c>
      <c r="L2402" s="23"/>
    </row>
    <row r="2403" spans="3:12" x14ac:dyDescent="0.2">
      <c r="C2403" t="s">
        <v>28</v>
      </c>
      <c r="D2403" t="s">
        <v>12</v>
      </c>
      <c r="E2403" t="s">
        <v>22</v>
      </c>
      <c r="F2403" s="4">
        <v>44462</v>
      </c>
      <c r="G2403" s="5">
        <v>3073</v>
      </c>
      <c r="H2403" s="6">
        <v>3</v>
      </c>
      <c r="I2403">
        <v>129</v>
      </c>
      <c r="J2403" s="23">
        <f t="shared" si="75"/>
        <v>89.758200000000002</v>
      </c>
      <c r="K2403" s="23">
        <f t="shared" si="76"/>
        <v>2983.2417999999998</v>
      </c>
      <c r="L2403" s="23"/>
    </row>
    <row r="2404" spans="3:12" x14ac:dyDescent="0.2">
      <c r="C2404" t="s">
        <v>20</v>
      </c>
      <c r="D2404" t="s">
        <v>21</v>
      </c>
      <c r="E2404" t="s">
        <v>42</v>
      </c>
      <c r="F2404" s="4">
        <v>44462</v>
      </c>
      <c r="G2404" s="5">
        <v>16513</v>
      </c>
      <c r="H2404" s="6">
        <v>93</v>
      </c>
      <c r="I2404">
        <v>551</v>
      </c>
      <c r="J2404" s="23">
        <f t="shared" si="75"/>
        <v>1365.0473999999999</v>
      </c>
      <c r="K2404" s="23">
        <f t="shared" si="76"/>
        <v>15147.952600000001</v>
      </c>
      <c r="L2404" s="23"/>
    </row>
    <row r="2405" spans="3:12" x14ac:dyDescent="0.2">
      <c r="C2405" t="s">
        <v>53</v>
      </c>
      <c r="D2405" t="s">
        <v>12</v>
      </c>
      <c r="E2405" t="s">
        <v>22</v>
      </c>
      <c r="F2405" s="4">
        <v>44462</v>
      </c>
      <c r="G2405" s="5">
        <v>2051</v>
      </c>
      <c r="H2405" s="6">
        <v>16</v>
      </c>
      <c r="I2405">
        <v>90</v>
      </c>
      <c r="J2405" s="23">
        <f t="shared" si="75"/>
        <v>62.622</v>
      </c>
      <c r="K2405" s="23">
        <f t="shared" si="76"/>
        <v>1988.3779999999999</v>
      </c>
      <c r="L2405" s="23"/>
    </row>
    <row r="2406" spans="3:12" x14ac:dyDescent="0.2">
      <c r="C2406" t="s">
        <v>18</v>
      </c>
      <c r="D2406" t="s">
        <v>21</v>
      </c>
      <c r="E2406" t="s">
        <v>50</v>
      </c>
      <c r="F2406" s="4">
        <v>44462</v>
      </c>
      <c r="G2406" s="5">
        <v>11109</v>
      </c>
      <c r="H2406" s="6">
        <v>305</v>
      </c>
      <c r="I2406">
        <v>1111</v>
      </c>
      <c r="J2406" s="23">
        <f t="shared" si="75"/>
        <v>9157.8618999999999</v>
      </c>
      <c r="K2406" s="23">
        <f t="shared" si="76"/>
        <v>1951.1381000000001</v>
      </c>
      <c r="L2406" s="23"/>
    </row>
    <row r="2407" spans="3:12" x14ac:dyDescent="0.2">
      <c r="C2407" t="s">
        <v>58</v>
      </c>
      <c r="D2407" t="s">
        <v>26</v>
      </c>
      <c r="E2407" t="s">
        <v>51</v>
      </c>
      <c r="F2407" s="4">
        <v>44462</v>
      </c>
      <c r="G2407" s="5">
        <v>574</v>
      </c>
      <c r="H2407" s="6">
        <v>360</v>
      </c>
      <c r="I2407">
        <v>25</v>
      </c>
      <c r="J2407" s="23">
        <f t="shared" si="75"/>
        <v>333.71249999999998</v>
      </c>
      <c r="K2407" s="23">
        <f t="shared" si="76"/>
        <v>240.28750000000002</v>
      </c>
      <c r="L2407" s="23"/>
    </row>
    <row r="2408" spans="3:12" x14ac:dyDescent="0.2">
      <c r="C2408" t="s">
        <v>8</v>
      </c>
      <c r="D2408" t="s">
        <v>12</v>
      </c>
      <c r="E2408" t="s">
        <v>38</v>
      </c>
      <c r="F2408" s="4">
        <v>44463</v>
      </c>
      <c r="G2408" s="5">
        <v>7532</v>
      </c>
      <c r="H2408" s="6">
        <v>131</v>
      </c>
      <c r="I2408">
        <v>314</v>
      </c>
      <c r="J2408" s="23">
        <f t="shared" si="75"/>
        <v>1991.2623999999998</v>
      </c>
      <c r="K2408" s="23">
        <f t="shared" si="76"/>
        <v>5540.7376000000004</v>
      </c>
      <c r="L2408" s="23"/>
    </row>
    <row r="2409" spans="3:12" x14ac:dyDescent="0.2">
      <c r="C2409" t="s">
        <v>28</v>
      </c>
      <c r="D2409" t="s">
        <v>12</v>
      </c>
      <c r="E2409" t="s">
        <v>46</v>
      </c>
      <c r="F2409" s="4">
        <v>44463</v>
      </c>
      <c r="G2409" s="5">
        <v>504</v>
      </c>
      <c r="H2409" s="6">
        <v>170</v>
      </c>
      <c r="I2409">
        <v>51</v>
      </c>
      <c r="J2409" s="23">
        <f t="shared" si="75"/>
        <v>81.268499999999989</v>
      </c>
      <c r="K2409" s="23">
        <f t="shared" si="76"/>
        <v>422.73149999999998</v>
      </c>
      <c r="L2409" s="23"/>
    </row>
    <row r="2410" spans="3:12" x14ac:dyDescent="0.2">
      <c r="C2410" t="s">
        <v>34</v>
      </c>
      <c r="D2410" t="s">
        <v>15</v>
      </c>
      <c r="E2410" t="s">
        <v>13</v>
      </c>
      <c r="F2410" s="4">
        <v>44463</v>
      </c>
      <c r="G2410" s="5">
        <v>12642</v>
      </c>
      <c r="H2410" s="6">
        <v>194</v>
      </c>
      <c r="I2410">
        <v>1054</v>
      </c>
      <c r="J2410" s="23">
        <f t="shared" si="75"/>
        <v>253.48699999999999</v>
      </c>
      <c r="K2410" s="23">
        <f t="shared" si="76"/>
        <v>12388.513000000001</v>
      </c>
      <c r="L2410" s="23"/>
    </row>
    <row r="2411" spans="3:12" x14ac:dyDescent="0.2">
      <c r="C2411" t="s">
        <v>47</v>
      </c>
      <c r="D2411" t="s">
        <v>15</v>
      </c>
      <c r="E2411" t="s">
        <v>42</v>
      </c>
      <c r="F2411" s="4">
        <v>44463</v>
      </c>
      <c r="G2411" s="5">
        <v>2569</v>
      </c>
      <c r="H2411" s="6">
        <v>80</v>
      </c>
      <c r="I2411">
        <v>92</v>
      </c>
      <c r="J2411" s="23">
        <f t="shared" si="75"/>
        <v>227.92079999999999</v>
      </c>
      <c r="K2411" s="23">
        <f t="shared" si="76"/>
        <v>2341.0792000000001</v>
      </c>
      <c r="L2411" s="23"/>
    </row>
    <row r="2412" spans="3:12" x14ac:dyDescent="0.2">
      <c r="C2412" t="s">
        <v>14</v>
      </c>
      <c r="D2412" t="s">
        <v>12</v>
      </c>
      <c r="E2412" t="s">
        <v>38</v>
      </c>
      <c r="F2412" s="4">
        <v>44463</v>
      </c>
      <c r="G2412" s="5">
        <v>476</v>
      </c>
      <c r="H2412" s="6">
        <v>24</v>
      </c>
      <c r="I2412">
        <v>16</v>
      </c>
      <c r="J2412" s="23">
        <f t="shared" si="75"/>
        <v>101.46559999999999</v>
      </c>
      <c r="K2412" s="23">
        <f t="shared" si="76"/>
        <v>374.53440000000001</v>
      </c>
      <c r="L2412" s="23"/>
    </row>
    <row r="2413" spans="3:12" x14ac:dyDescent="0.2">
      <c r="C2413" t="s">
        <v>57</v>
      </c>
      <c r="D2413" t="s">
        <v>26</v>
      </c>
      <c r="E2413" t="s">
        <v>22</v>
      </c>
      <c r="F2413" s="4">
        <v>44463</v>
      </c>
      <c r="G2413" s="5">
        <v>9884</v>
      </c>
      <c r="H2413" s="6">
        <v>77</v>
      </c>
      <c r="I2413">
        <v>430</v>
      </c>
      <c r="J2413" s="23">
        <f t="shared" si="75"/>
        <v>299.19400000000002</v>
      </c>
      <c r="K2413" s="23">
        <f t="shared" si="76"/>
        <v>9584.8060000000005</v>
      </c>
      <c r="L2413" s="23"/>
    </row>
    <row r="2414" spans="3:12" x14ac:dyDescent="0.2">
      <c r="C2414" t="s">
        <v>33</v>
      </c>
      <c r="D2414" t="s">
        <v>26</v>
      </c>
      <c r="E2414" t="s">
        <v>38</v>
      </c>
      <c r="F2414" s="4">
        <v>44463</v>
      </c>
      <c r="G2414" s="5">
        <v>3731</v>
      </c>
      <c r="H2414" s="6">
        <v>18</v>
      </c>
      <c r="I2414">
        <v>150</v>
      </c>
      <c r="J2414" s="23">
        <f t="shared" si="75"/>
        <v>951.24</v>
      </c>
      <c r="K2414" s="23">
        <f t="shared" si="76"/>
        <v>2779.76</v>
      </c>
      <c r="L2414" s="23"/>
    </row>
    <row r="2415" spans="3:12" x14ac:dyDescent="0.2">
      <c r="C2415" t="s">
        <v>58</v>
      </c>
      <c r="D2415" t="s">
        <v>26</v>
      </c>
      <c r="E2415" t="s">
        <v>29</v>
      </c>
      <c r="F2415" s="4">
        <v>44463</v>
      </c>
      <c r="G2415" s="5">
        <v>6727</v>
      </c>
      <c r="H2415" s="6">
        <v>194</v>
      </c>
      <c r="I2415">
        <v>293</v>
      </c>
      <c r="J2415" s="23">
        <f t="shared" si="75"/>
        <v>263.40699999999998</v>
      </c>
      <c r="K2415" s="23">
        <f t="shared" si="76"/>
        <v>6463.5929999999998</v>
      </c>
      <c r="L2415" s="23"/>
    </row>
    <row r="2416" spans="3:12" x14ac:dyDescent="0.2">
      <c r="C2416" t="s">
        <v>18</v>
      </c>
      <c r="D2416" t="s">
        <v>15</v>
      </c>
      <c r="E2416" t="s">
        <v>42</v>
      </c>
      <c r="F2416" s="4">
        <v>44463</v>
      </c>
      <c r="G2416" s="5">
        <v>1869</v>
      </c>
      <c r="H2416" s="6">
        <v>378</v>
      </c>
      <c r="I2416">
        <v>67</v>
      </c>
      <c r="J2416" s="23">
        <f t="shared" si="75"/>
        <v>165.98579999999998</v>
      </c>
      <c r="K2416" s="23">
        <f t="shared" si="76"/>
        <v>1703.0142000000001</v>
      </c>
      <c r="L2416" s="23"/>
    </row>
    <row r="2417" spans="3:12" x14ac:dyDescent="0.2">
      <c r="C2417" t="s">
        <v>58</v>
      </c>
      <c r="D2417" t="s">
        <v>24</v>
      </c>
      <c r="E2417" t="s">
        <v>27</v>
      </c>
      <c r="F2417" s="4">
        <v>44463</v>
      </c>
      <c r="G2417" s="5">
        <v>3262</v>
      </c>
      <c r="H2417" s="6">
        <v>192</v>
      </c>
      <c r="I2417">
        <v>142</v>
      </c>
      <c r="J2417" s="23">
        <f t="shared" si="75"/>
        <v>250.27500000000001</v>
      </c>
      <c r="K2417" s="23">
        <f t="shared" si="76"/>
        <v>3011.7249999999999</v>
      </c>
      <c r="L2417" s="23"/>
    </row>
    <row r="2418" spans="3:12" x14ac:dyDescent="0.2">
      <c r="C2418" t="s">
        <v>48</v>
      </c>
      <c r="D2418" t="s">
        <v>15</v>
      </c>
      <c r="E2418" t="s">
        <v>42</v>
      </c>
      <c r="F2418" s="4">
        <v>44463</v>
      </c>
      <c r="G2418" s="5">
        <v>8057</v>
      </c>
      <c r="H2418" s="6">
        <v>301</v>
      </c>
      <c r="I2418">
        <v>299</v>
      </c>
      <c r="J2418" s="23">
        <f t="shared" si="75"/>
        <v>740.74259999999992</v>
      </c>
      <c r="K2418" s="23">
        <f t="shared" si="76"/>
        <v>7316.2574000000004</v>
      </c>
      <c r="L2418" s="23"/>
    </row>
    <row r="2419" spans="3:12" x14ac:dyDescent="0.2">
      <c r="C2419" t="s">
        <v>34</v>
      </c>
      <c r="D2419" t="s">
        <v>26</v>
      </c>
      <c r="E2419" t="s">
        <v>43</v>
      </c>
      <c r="F2419" s="4">
        <v>44463</v>
      </c>
      <c r="G2419" s="5">
        <v>91</v>
      </c>
      <c r="H2419" s="6">
        <v>78</v>
      </c>
      <c r="I2419">
        <v>5</v>
      </c>
      <c r="J2419" s="23">
        <f t="shared" si="75"/>
        <v>23.532499999999999</v>
      </c>
      <c r="K2419" s="23">
        <f t="shared" si="76"/>
        <v>67.467500000000001</v>
      </c>
      <c r="L2419" s="23"/>
    </row>
    <row r="2420" spans="3:12" x14ac:dyDescent="0.2">
      <c r="C2420" t="s">
        <v>18</v>
      </c>
      <c r="D2420" t="s">
        <v>21</v>
      </c>
      <c r="E2420" t="s">
        <v>40</v>
      </c>
      <c r="F2420" s="4">
        <v>44463</v>
      </c>
      <c r="G2420" s="5">
        <v>3122</v>
      </c>
      <c r="H2420" s="6">
        <v>208</v>
      </c>
      <c r="I2420">
        <v>131</v>
      </c>
      <c r="J2420" s="23">
        <f t="shared" si="75"/>
        <v>1206.3266000000001</v>
      </c>
      <c r="K2420" s="23">
        <f t="shared" si="76"/>
        <v>1915.6733999999999</v>
      </c>
      <c r="L2420" s="23"/>
    </row>
    <row r="2421" spans="3:12" x14ac:dyDescent="0.2">
      <c r="C2421" t="s">
        <v>18</v>
      </c>
      <c r="D2421" t="s">
        <v>26</v>
      </c>
      <c r="E2421" t="s">
        <v>10</v>
      </c>
      <c r="F2421" s="4">
        <v>44463</v>
      </c>
      <c r="G2421" s="5">
        <v>5033</v>
      </c>
      <c r="H2421" s="6">
        <v>97</v>
      </c>
      <c r="I2421">
        <v>360</v>
      </c>
      <c r="J2421" s="23">
        <f t="shared" si="75"/>
        <v>2195.3879999999999</v>
      </c>
      <c r="K2421" s="23">
        <f t="shared" si="76"/>
        <v>2837.6120000000001</v>
      </c>
      <c r="L2421" s="23"/>
    </row>
    <row r="2422" spans="3:12" x14ac:dyDescent="0.2">
      <c r="C2422" t="s">
        <v>44</v>
      </c>
      <c r="D2422" t="s">
        <v>26</v>
      </c>
      <c r="E2422" t="s">
        <v>50</v>
      </c>
      <c r="F2422" s="4">
        <v>44463</v>
      </c>
      <c r="G2422" s="5">
        <v>2184</v>
      </c>
      <c r="H2422" s="6">
        <v>199</v>
      </c>
      <c r="I2422">
        <v>182</v>
      </c>
      <c r="J2422" s="23">
        <f t="shared" si="75"/>
        <v>1500.2078000000001</v>
      </c>
      <c r="K2422" s="23">
        <f t="shared" si="76"/>
        <v>683.79219999999987</v>
      </c>
      <c r="L2422" s="23"/>
    </row>
    <row r="2423" spans="3:12" x14ac:dyDescent="0.2">
      <c r="C2423" t="s">
        <v>32</v>
      </c>
      <c r="D2423" t="s">
        <v>12</v>
      </c>
      <c r="E2423" t="s">
        <v>10</v>
      </c>
      <c r="F2423" s="4">
        <v>44463</v>
      </c>
      <c r="G2423" s="5">
        <v>721</v>
      </c>
      <c r="H2423" s="6">
        <v>182</v>
      </c>
      <c r="I2423">
        <v>41</v>
      </c>
      <c r="J2423" s="23">
        <f t="shared" si="75"/>
        <v>250.03030000000001</v>
      </c>
      <c r="K2423" s="23">
        <f t="shared" si="76"/>
        <v>470.96969999999999</v>
      </c>
      <c r="L2423" s="23"/>
    </row>
    <row r="2424" spans="3:12" x14ac:dyDescent="0.2">
      <c r="C2424" t="s">
        <v>20</v>
      </c>
      <c r="D2424" t="s">
        <v>26</v>
      </c>
      <c r="E2424" t="s">
        <v>17</v>
      </c>
      <c r="F2424" s="4">
        <v>44463</v>
      </c>
      <c r="G2424" s="5">
        <v>5061</v>
      </c>
      <c r="H2424" s="6">
        <v>217</v>
      </c>
      <c r="I2424">
        <v>390</v>
      </c>
      <c r="J2424" s="23">
        <f t="shared" si="75"/>
        <v>2371.6289999999999</v>
      </c>
      <c r="K2424" s="23">
        <f t="shared" si="76"/>
        <v>2689.3710000000001</v>
      </c>
      <c r="L2424" s="23"/>
    </row>
    <row r="2425" spans="3:12" x14ac:dyDescent="0.2">
      <c r="C2425" t="s">
        <v>32</v>
      </c>
      <c r="D2425" t="s">
        <v>9</v>
      </c>
      <c r="E2425" t="s">
        <v>13</v>
      </c>
      <c r="F2425" s="4">
        <v>44466</v>
      </c>
      <c r="G2425" s="5">
        <v>12152</v>
      </c>
      <c r="H2425" s="6">
        <v>26</v>
      </c>
      <c r="I2425">
        <v>1105</v>
      </c>
      <c r="J2425" s="23">
        <f t="shared" si="75"/>
        <v>265.7525</v>
      </c>
      <c r="K2425" s="23">
        <f t="shared" si="76"/>
        <v>11886.247499999999</v>
      </c>
      <c r="L2425" s="23"/>
    </row>
    <row r="2426" spans="3:12" x14ac:dyDescent="0.2">
      <c r="C2426" t="s">
        <v>18</v>
      </c>
      <c r="D2426" t="s">
        <v>26</v>
      </c>
      <c r="E2426" t="s">
        <v>46</v>
      </c>
      <c r="F2426" s="4">
        <v>44466</v>
      </c>
      <c r="G2426" s="5">
        <v>15526</v>
      </c>
      <c r="H2426" s="6">
        <v>47</v>
      </c>
      <c r="I2426">
        <v>1195</v>
      </c>
      <c r="J2426" s="23">
        <f t="shared" si="75"/>
        <v>1904.2324999999998</v>
      </c>
      <c r="K2426" s="23">
        <f t="shared" si="76"/>
        <v>13621.7675</v>
      </c>
      <c r="L2426" s="23"/>
    </row>
    <row r="2427" spans="3:12" x14ac:dyDescent="0.2">
      <c r="C2427" t="s">
        <v>8</v>
      </c>
      <c r="D2427" t="s">
        <v>21</v>
      </c>
      <c r="E2427" t="s">
        <v>38</v>
      </c>
      <c r="F2427" s="4">
        <v>44466</v>
      </c>
      <c r="G2427" s="5">
        <v>14525</v>
      </c>
      <c r="H2427" s="6">
        <v>60</v>
      </c>
      <c r="I2427">
        <v>581</v>
      </c>
      <c r="J2427" s="23">
        <f t="shared" si="75"/>
        <v>3684.4695999999999</v>
      </c>
      <c r="K2427" s="23">
        <f t="shared" si="76"/>
        <v>10840.5304</v>
      </c>
      <c r="L2427" s="23"/>
    </row>
    <row r="2428" spans="3:12" x14ac:dyDescent="0.2">
      <c r="C2428" t="s">
        <v>32</v>
      </c>
      <c r="D2428" t="s">
        <v>21</v>
      </c>
      <c r="E2428" t="s">
        <v>10</v>
      </c>
      <c r="F2428" s="4">
        <v>44466</v>
      </c>
      <c r="G2428" s="5">
        <v>2485</v>
      </c>
      <c r="H2428" s="6">
        <v>98</v>
      </c>
      <c r="I2428">
        <v>131</v>
      </c>
      <c r="J2428" s="23">
        <f t="shared" si="75"/>
        <v>798.87729999999999</v>
      </c>
      <c r="K2428" s="23">
        <f t="shared" si="76"/>
        <v>1686.1226999999999</v>
      </c>
      <c r="L2428" s="23"/>
    </row>
    <row r="2429" spans="3:12" x14ac:dyDescent="0.2">
      <c r="C2429" t="s">
        <v>28</v>
      </c>
      <c r="D2429" t="s">
        <v>24</v>
      </c>
      <c r="E2429" t="s">
        <v>31</v>
      </c>
      <c r="F2429" s="4">
        <v>44466</v>
      </c>
      <c r="G2429" s="5">
        <v>7091</v>
      </c>
      <c r="H2429" s="6">
        <v>253</v>
      </c>
      <c r="I2429">
        <v>245</v>
      </c>
      <c r="J2429" s="23">
        <f t="shared" si="75"/>
        <v>456.97399999999999</v>
      </c>
      <c r="K2429" s="23">
        <f t="shared" si="76"/>
        <v>6634.0259999999998</v>
      </c>
      <c r="L2429" s="23"/>
    </row>
    <row r="2430" spans="3:12" x14ac:dyDescent="0.2">
      <c r="C2430" t="s">
        <v>11</v>
      </c>
      <c r="D2430" t="s">
        <v>15</v>
      </c>
      <c r="E2430" t="s">
        <v>49</v>
      </c>
      <c r="F2430" s="4">
        <v>44466</v>
      </c>
      <c r="G2430" s="5">
        <v>6846</v>
      </c>
      <c r="H2430" s="6">
        <v>647</v>
      </c>
      <c r="I2430">
        <v>428</v>
      </c>
      <c r="J2430" s="23">
        <f t="shared" si="75"/>
        <v>1198.3999999999999</v>
      </c>
      <c r="K2430" s="23">
        <f t="shared" si="76"/>
        <v>5647.6</v>
      </c>
      <c r="L2430" s="23"/>
    </row>
    <row r="2431" spans="3:12" x14ac:dyDescent="0.2">
      <c r="C2431" t="s">
        <v>60</v>
      </c>
      <c r="D2431" t="s">
        <v>15</v>
      </c>
      <c r="E2431" t="s">
        <v>29</v>
      </c>
      <c r="F2431" s="4">
        <v>44466</v>
      </c>
      <c r="G2431" s="5">
        <v>1204</v>
      </c>
      <c r="H2431" s="6">
        <v>273</v>
      </c>
      <c r="I2431">
        <v>49</v>
      </c>
      <c r="J2431" s="23">
        <f t="shared" si="75"/>
        <v>44.051000000000002</v>
      </c>
      <c r="K2431" s="23">
        <f t="shared" si="76"/>
        <v>1159.9490000000001</v>
      </c>
      <c r="L2431" s="23"/>
    </row>
    <row r="2432" spans="3:12" x14ac:dyDescent="0.2">
      <c r="C2432" t="s">
        <v>59</v>
      </c>
      <c r="D2432" t="s">
        <v>24</v>
      </c>
      <c r="E2432" t="s">
        <v>55</v>
      </c>
      <c r="F2432" s="4">
        <v>44466</v>
      </c>
      <c r="G2432" s="5">
        <v>1883</v>
      </c>
      <c r="H2432" s="6">
        <v>83</v>
      </c>
      <c r="I2432">
        <v>111</v>
      </c>
      <c r="J2432" s="23">
        <f t="shared" si="75"/>
        <v>557.19780000000003</v>
      </c>
      <c r="K2432" s="23">
        <f t="shared" si="76"/>
        <v>1325.8022000000001</v>
      </c>
      <c r="L2432" s="23"/>
    </row>
    <row r="2433" spans="3:12" x14ac:dyDescent="0.2">
      <c r="C2433" t="s">
        <v>54</v>
      </c>
      <c r="D2433" t="s">
        <v>26</v>
      </c>
      <c r="E2433" t="s">
        <v>45</v>
      </c>
      <c r="F2433" s="4">
        <v>44466</v>
      </c>
      <c r="G2433" s="5">
        <v>2723</v>
      </c>
      <c r="H2433" s="6">
        <v>194</v>
      </c>
      <c r="I2433">
        <v>144</v>
      </c>
      <c r="J2433" s="23">
        <f t="shared" si="75"/>
        <v>1651.5072</v>
      </c>
      <c r="K2433" s="23">
        <f t="shared" si="76"/>
        <v>1071.4928</v>
      </c>
      <c r="L2433" s="23"/>
    </row>
    <row r="2434" spans="3:12" x14ac:dyDescent="0.2">
      <c r="C2434" t="s">
        <v>25</v>
      </c>
      <c r="D2434" t="s">
        <v>24</v>
      </c>
      <c r="E2434" t="s">
        <v>19</v>
      </c>
      <c r="F2434" s="4">
        <v>44466</v>
      </c>
      <c r="G2434" s="5">
        <v>7196</v>
      </c>
      <c r="H2434" s="6">
        <v>104</v>
      </c>
      <c r="I2434">
        <v>219</v>
      </c>
      <c r="J2434" s="23">
        <f t="shared" si="75"/>
        <v>1728.1508999999999</v>
      </c>
      <c r="K2434" s="23">
        <f t="shared" si="76"/>
        <v>5467.8491000000004</v>
      </c>
      <c r="L2434" s="23"/>
    </row>
    <row r="2435" spans="3:12" x14ac:dyDescent="0.2">
      <c r="C2435" t="s">
        <v>20</v>
      </c>
      <c r="D2435" t="s">
        <v>24</v>
      </c>
      <c r="E2435" t="s">
        <v>10</v>
      </c>
      <c r="F2435" s="4">
        <v>44466</v>
      </c>
      <c r="G2435" s="5">
        <v>1078</v>
      </c>
      <c r="H2435" s="6">
        <v>307</v>
      </c>
      <c r="I2435">
        <v>49</v>
      </c>
      <c r="J2435" s="23">
        <f t="shared" si="75"/>
        <v>298.81670000000003</v>
      </c>
      <c r="K2435" s="23">
        <f t="shared" si="76"/>
        <v>779.18329999999992</v>
      </c>
      <c r="L2435" s="23"/>
    </row>
    <row r="2436" spans="3:12" x14ac:dyDescent="0.2">
      <c r="C2436" t="s">
        <v>52</v>
      </c>
      <c r="D2436" t="s">
        <v>12</v>
      </c>
      <c r="E2436" t="s">
        <v>37</v>
      </c>
      <c r="F2436" s="4">
        <v>44467</v>
      </c>
      <c r="G2436" s="5">
        <v>4998</v>
      </c>
      <c r="H2436" s="6">
        <v>67</v>
      </c>
      <c r="I2436">
        <v>385</v>
      </c>
      <c r="J2436" s="23">
        <f t="shared" si="75"/>
        <v>1085.5074999999999</v>
      </c>
      <c r="K2436" s="23">
        <f t="shared" si="76"/>
        <v>3912.4925000000003</v>
      </c>
      <c r="L2436" s="23"/>
    </row>
    <row r="2437" spans="3:12" x14ac:dyDescent="0.2">
      <c r="C2437" t="s">
        <v>57</v>
      </c>
      <c r="D2437" t="s">
        <v>21</v>
      </c>
      <c r="E2437" t="s">
        <v>50</v>
      </c>
      <c r="F2437" s="4">
        <v>44467</v>
      </c>
      <c r="G2437" s="5">
        <v>8127</v>
      </c>
      <c r="H2437" s="6">
        <v>206</v>
      </c>
      <c r="I2437">
        <v>581</v>
      </c>
      <c r="J2437" s="23">
        <f t="shared" si="75"/>
        <v>4789.1249000000007</v>
      </c>
      <c r="K2437" s="23">
        <f t="shared" si="76"/>
        <v>3337.8750999999993</v>
      </c>
      <c r="L2437" s="23"/>
    </row>
    <row r="2438" spans="3:12" x14ac:dyDescent="0.2">
      <c r="C2438" t="s">
        <v>39</v>
      </c>
      <c r="D2438" t="s">
        <v>21</v>
      </c>
      <c r="E2438" t="s">
        <v>29</v>
      </c>
      <c r="F2438" s="4">
        <v>44467</v>
      </c>
      <c r="G2438" s="5">
        <v>6006</v>
      </c>
      <c r="H2438" s="6">
        <v>202</v>
      </c>
      <c r="I2438">
        <v>273</v>
      </c>
      <c r="J2438" s="23">
        <f t="shared" si="75"/>
        <v>245.42699999999999</v>
      </c>
      <c r="K2438" s="23">
        <f t="shared" si="76"/>
        <v>5760.5730000000003</v>
      </c>
      <c r="L2438" s="23"/>
    </row>
    <row r="2439" spans="3:12" x14ac:dyDescent="0.2">
      <c r="C2439" t="s">
        <v>23</v>
      </c>
      <c r="D2439" t="s">
        <v>26</v>
      </c>
      <c r="E2439" t="s">
        <v>27</v>
      </c>
      <c r="F2439" s="4">
        <v>44467</v>
      </c>
      <c r="G2439" s="5">
        <v>13349</v>
      </c>
      <c r="H2439" s="6">
        <v>208</v>
      </c>
      <c r="I2439">
        <v>431</v>
      </c>
      <c r="J2439" s="23">
        <f t="shared" ref="J2439:J2502" si="77">_xlfn.XLOOKUP(E2439,$N$7:$N$28,$Q$7:$Q$28)*I2439</f>
        <v>759.63749999999993</v>
      </c>
      <c r="K2439" s="23">
        <f t="shared" ref="K2439:K2502" si="78">G2439-J2439</f>
        <v>12589.362499999999</v>
      </c>
      <c r="L2439" s="23"/>
    </row>
    <row r="2440" spans="3:12" x14ac:dyDescent="0.2">
      <c r="C2440" t="s">
        <v>41</v>
      </c>
      <c r="D2440" t="s">
        <v>26</v>
      </c>
      <c r="E2440" t="s">
        <v>10</v>
      </c>
      <c r="F2440" s="4">
        <v>44467</v>
      </c>
      <c r="G2440" s="5">
        <v>994</v>
      </c>
      <c r="H2440" s="6">
        <v>42</v>
      </c>
      <c r="I2440">
        <v>50</v>
      </c>
      <c r="J2440" s="23">
        <f t="shared" si="77"/>
        <v>304.91500000000002</v>
      </c>
      <c r="K2440" s="23">
        <f t="shared" si="78"/>
        <v>689.08500000000004</v>
      </c>
      <c r="L2440" s="23"/>
    </row>
    <row r="2441" spans="3:12" x14ac:dyDescent="0.2">
      <c r="C2441" t="s">
        <v>47</v>
      </c>
      <c r="D2441" t="s">
        <v>9</v>
      </c>
      <c r="E2441" t="s">
        <v>10</v>
      </c>
      <c r="F2441" s="4">
        <v>44467</v>
      </c>
      <c r="G2441" s="5">
        <v>6160</v>
      </c>
      <c r="H2441" s="6">
        <v>163</v>
      </c>
      <c r="I2441">
        <v>363</v>
      </c>
      <c r="J2441" s="23">
        <f t="shared" si="77"/>
        <v>2213.6829000000002</v>
      </c>
      <c r="K2441" s="23">
        <f t="shared" si="78"/>
        <v>3946.3170999999998</v>
      </c>
      <c r="L2441" s="23"/>
    </row>
    <row r="2442" spans="3:12" x14ac:dyDescent="0.2">
      <c r="C2442" t="s">
        <v>47</v>
      </c>
      <c r="D2442" t="s">
        <v>15</v>
      </c>
      <c r="E2442" t="s">
        <v>40</v>
      </c>
      <c r="F2442" s="4">
        <v>44467</v>
      </c>
      <c r="G2442" s="5">
        <v>2569</v>
      </c>
      <c r="H2442" s="6">
        <v>210</v>
      </c>
      <c r="I2442">
        <v>108</v>
      </c>
      <c r="J2442" s="23">
        <f t="shared" si="77"/>
        <v>994.52880000000005</v>
      </c>
      <c r="K2442" s="23">
        <f t="shared" si="78"/>
        <v>1574.4712</v>
      </c>
      <c r="L2442" s="23"/>
    </row>
    <row r="2443" spans="3:12" x14ac:dyDescent="0.2">
      <c r="C2443" t="s">
        <v>52</v>
      </c>
      <c r="D2443" t="s">
        <v>26</v>
      </c>
      <c r="E2443" t="s">
        <v>46</v>
      </c>
      <c r="F2443" s="4">
        <v>44467</v>
      </c>
      <c r="G2443" s="5">
        <v>3206</v>
      </c>
      <c r="H2443" s="6">
        <v>473</v>
      </c>
      <c r="I2443">
        <v>321</v>
      </c>
      <c r="J2443" s="23">
        <f t="shared" si="77"/>
        <v>511.51349999999996</v>
      </c>
      <c r="K2443" s="23">
        <f t="shared" si="78"/>
        <v>2694.4865</v>
      </c>
      <c r="L2443" s="23"/>
    </row>
    <row r="2444" spans="3:12" x14ac:dyDescent="0.2">
      <c r="C2444" t="s">
        <v>25</v>
      </c>
      <c r="D2444" t="s">
        <v>12</v>
      </c>
      <c r="E2444" t="s">
        <v>50</v>
      </c>
      <c r="F2444" s="4">
        <v>44468</v>
      </c>
      <c r="G2444" s="5">
        <v>665</v>
      </c>
      <c r="H2444" s="6">
        <v>112</v>
      </c>
      <c r="I2444">
        <v>52</v>
      </c>
      <c r="J2444" s="23">
        <f t="shared" si="77"/>
        <v>428.63080000000002</v>
      </c>
      <c r="K2444" s="23">
        <f t="shared" si="78"/>
        <v>236.36919999999998</v>
      </c>
      <c r="L2444" s="23"/>
    </row>
    <row r="2445" spans="3:12" x14ac:dyDescent="0.2">
      <c r="C2445" t="s">
        <v>20</v>
      </c>
      <c r="D2445" t="s">
        <v>21</v>
      </c>
      <c r="E2445" t="s">
        <v>51</v>
      </c>
      <c r="F2445" s="4">
        <v>44468</v>
      </c>
      <c r="G2445" s="5">
        <v>427</v>
      </c>
      <c r="H2445" s="6">
        <v>16</v>
      </c>
      <c r="I2445">
        <v>26</v>
      </c>
      <c r="J2445" s="23">
        <f t="shared" si="77"/>
        <v>347.06099999999998</v>
      </c>
      <c r="K2445" s="23">
        <f t="shared" si="78"/>
        <v>79.939000000000021</v>
      </c>
      <c r="L2445" s="23"/>
    </row>
    <row r="2446" spans="3:12" x14ac:dyDescent="0.2">
      <c r="C2446" t="s">
        <v>57</v>
      </c>
      <c r="D2446" t="s">
        <v>15</v>
      </c>
      <c r="E2446" t="s">
        <v>40</v>
      </c>
      <c r="F2446" s="4">
        <v>44468</v>
      </c>
      <c r="G2446" s="5">
        <v>5166</v>
      </c>
      <c r="H2446" s="6">
        <v>83</v>
      </c>
      <c r="I2446">
        <v>216</v>
      </c>
      <c r="J2446" s="23">
        <f t="shared" si="77"/>
        <v>1989.0576000000001</v>
      </c>
      <c r="K2446" s="23">
        <f t="shared" si="78"/>
        <v>3176.9423999999999</v>
      </c>
      <c r="L2446" s="23"/>
    </row>
    <row r="2447" spans="3:12" x14ac:dyDescent="0.2">
      <c r="C2447" t="s">
        <v>48</v>
      </c>
      <c r="D2447" t="s">
        <v>9</v>
      </c>
      <c r="E2447" t="s">
        <v>17</v>
      </c>
      <c r="F2447" s="4">
        <v>44468</v>
      </c>
      <c r="G2447" s="5">
        <v>8603</v>
      </c>
      <c r="H2447" s="6">
        <v>93</v>
      </c>
      <c r="I2447">
        <v>574</v>
      </c>
      <c r="J2447" s="23">
        <f t="shared" si="77"/>
        <v>3490.5514000000003</v>
      </c>
      <c r="K2447" s="23">
        <f t="shared" si="78"/>
        <v>5112.4485999999997</v>
      </c>
      <c r="L2447" s="23"/>
    </row>
    <row r="2448" spans="3:12" x14ac:dyDescent="0.2">
      <c r="C2448" t="s">
        <v>60</v>
      </c>
      <c r="D2448" t="s">
        <v>26</v>
      </c>
      <c r="E2448" t="s">
        <v>27</v>
      </c>
      <c r="F2448" s="4">
        <v>44468</v>
      </c>
      <c r="G2448" s="5">
        <v>1904</v>
      </c>
      <c r="H2448" s="6">
        <v>205</v>
      </c>
      <c r="I2448">
        <v>71</v>
      </c>
      <c r="J2448" s="23">
        <f t="shared" si="77"/>
        <v>125.1375</v>
      </c>
      <c r="K2448" s="23">
        <f t="shared" si="78"/>
        <v>1778.8625</v>
      </c>
      <c r="L2448" s="23"/>
    </row>
    <row r="2449" spans="3:12" x14ac:dyDescent="0.2">
      <c r="C2449" t="s">
        <v>28</v>
      </c>
      <c r="D2449" t="s">
        <v>26</v>
      </c>
      <c r="E2449" t="s">
        <v>51</v>
      </c>
      <c r="F2449" s="4">
        <v>44468</v>
      </c>
      <c r="G2449" s="5">
        <v>3766</v>
      </c>
      <c r="H2449" s="6">
        <v>252</v>
      </c>
      <c r="I2449">
        <v>210</v>
      </c>
      <c r="J2449" s="23">
        <f t="shared" si="77"/>
        <v>2803.1849999999999</v>
      </c>
      <c r="K2449" s="23">
        <f t="shared" si="78"/>
        <v>962.81500000000005</v>
      </c>
      <c r="L2449" s="23"/>
    </row>
    <row r="2450" spans="3:12" x14ac:dyDescent="0.2">
      <c r="C2450" t="s">
        <v>39</v>
      </c>
      <c r="D2450" t="s">
        <v>21</v>
      </c>
      <c r="E2450" t="s">
        <v>13</v>
      </c>
      <c r="F2450" s="4">
        <v>44468</v>
      </c>
      <c r="G2450" s="5">
        <v>1337</v>
      </c>
      <c r="H2450" s="6">
        <v>17</v>
      </c>
      <c r="I2450">
        <v>134</v>
      </c>
      <c r="J2450" s="23">
        <f t="shared" si="77"/>
        <v>32.226999999999997</v>
      </c>
      <c r="K2450" s="23">
        <f t="shared" si="78"/>
        <v>1304.7729999999999</v>
      </c>
      <c r="L2450" s="23"/>
    </row>
    <row r="2451" spans="3:12" x14ac:dyDescent="0.2">
      <c r="C2451" t="s">
        <v>59</v>
      </c>
      <c r="D2451" t="s">
        <v>24</v>
      </c>
      <c r="E2451" t="s">
        <v>35</v>
      </c>
      <c r="F2451" s="4">
        <v>44468</v>
      </c>
      <c r="G2451" s="5">
        <v>12775</v>
      </c>
      <c r="H2451" s="6">
        <v>347</v>
      </c>
      <c r="I2451">
        <v>913</v>
      </c>
      <c r="J2451" s="23">
        <f t="shared" si="77"/>
        <v>2068.4928</v>
      </c>
      <c r="K2451" s="23">
        <f t="shared" si="78"/>
        <v>10706.5072</v>
      </c>
      <c r="L2451" s="23"/>
    </row>
    <row r="2452" spans="3:12" x14ac:dyDescent="0.2">
      <c r="C2452" t="s">
        <v>32</v>
      </c>
      <c r="D2452" t="s">
        <v>12</v>
      </c>
      <c r="E2452" t="s">
        <v>49</v>
      </c>
      <c r="F2452" s="4">
        <v>44468</v>
      </c>
      <c r="G2452" s="5">
        <v>7812</v>
      </c>
      <c r="H2452" s="6">
        <v>40</v>
      </c>
      <c r="I2452">
        <v>601</v>
      </c>
      <c r="J2452" s="23">
        <f t="shared" si="77"/>
        <v>1682.8</v>
      </c>
      <c r="K2452" s="23">
        <f t="shared" si="78"/>
        <v>6129.2</v>
      </c>
      <c r="L2452" s="23"/>
    </row>
    <row r="2453" spans="3:12" x14ac:dyDescent="0.2">
      <c r="C2453" t="s">
        <v>25</v>
      </c>
      <c r="D2453" t="s">
        <v>21</v>
      </c>
      <c r="E2453" t="s">
        <v>51</v>
      </c>
      <c r="F2453" s="4">
        <v>44468</v>
      </c>
      <c r="G2453" s="5">
        <v>3976</v>
      </c>
      <c r="H2453" s="6">
        <v>199</v>
      </c>
      <c r="I2453">
        <v>249</v>
      </c>
      <c r="J2453" s="23">
        <f t="shared" si="77"/>
        <v>3323.7764999999999</v>
      </c>
      <c r="K2453" s="23">
        <f t="shared" si="78"/>
        <v>652.22350000000006</v>
      </c>
      <c r="L2453" s="23"/>
    </row>
    <row r="2454" spans="3:12" x14ac:dyDescent="0.2">
      <c r="C2454" t="s">
        <v>44</v>
      </c>
      <c r="D2454" t="s">
        <v>26</v>
      </c>
      <c r="E2454" t="s">
        <v>38</v>
      </c>
      <c r="F2454" s="4">
        <v>44468</v>
      </c>
      <c r="G2454" s="5">
        <v>13083</v>
      </c>
      <c r="H2454" s="6">
        <v>337</v>
      </c>
      <c r="I2454">
        <v>437</v>
      </c>
      <c r="J2454" s="23">
        <f t="shared" si="77"/>
        <v>2771.2791999999999</v>
      </c>
      <c r="K2454" s="23">
        <f t="shared" si="78"/>
        <v>10311.720799999999</v>
      </c>
      <c r="L2454" s="23"/>
    </row>
    <row r="2455" spans="3:12" x14ac:dyDescent="0.2">
      <c r="C2455" t="s">
        <v>54</v>
      </c>
      <c r="D2455" t="s">
        <v>12</v>
      </c>
      <c r="E2455" t="s">
        <v>29</v>
      </c>
      <c r="F2455" s="4">
        <v>44468</v>
      </c>
      <c r="G2455" s="5">
        <v>4487</v>
      </c>
      <c r="H2455" s="6">
        <v>18</v>
      </c>
      <c r="I2455">
        <v>187</v>
      </c>
      <c r="J2455" s="23">
        <f t="shared" si="77"/>
        <v>168.113</v>
      </c>
      <c r="K2455" s="23">
        <f t="shared" si="78"/>
        <v>4318.8869999999997</v>
      </c>
      <c r="L2455" s="23"/>
    </row>
    <row r="2456" spans="3:12" x14ac:dyDescent="0.2">
      <c r="C2456" t="s">
        <v>60</v>
      </c>
      <c r="D2456" t="s">
        <v>24</v>
      </c>
      <c r="E2456" t="s">
        <v>45</v>
      </c>
      <c r="F2456" s="4">
        <v>44468</v>
      </c>
      <c r="G2456" s="5">
        <v>5313</v>
      </c>
      <c r="H2456" s="6">
        <v>96</v>
      </c>
      <c r="I2456">
        <v>253</v>
      </c>
      <c r="J2456" s="23">
        <f t="shared" si="77"/>
        <v>2901.6064000000001</v>
      </c>
      <c r="K2456" s="23">
        <f t="shared" si="78"/>
        <v>2411.3935999999999</v>
      </c>
      <c r="L2456" s="23"/>
    </row>
    <row r="2457" spans="3:12" x14ac:dyDescent="0.2">
      <c r="C2457" t="s">
        <v>30</v>
      </c>
      <c r="D2457" t="s">
        <v>26</v>
      </c>
      <c r="E2457" t="s">
        <v>29</v>
      </c>
      <c r="F2457" s="4">
        <v>44468</v>
      </c>
      <c r="G2457" s="5">
        <v>2163</v>
      </c>
      <c r="H2457" s="6">
        <v>195</v>
      </c>
      <c r="I2457">
        <v>91</v>
      </c>
      <c r="J2457" s="23">
        <f t="shared" si="77"/>
        <v>81.808999999999997</v>
      </c>
      <c r="K2457" s="23">
        <f t="shared" si="78"/>
        <v>2081.1909999999998</v>
      </c>
      <c r="L2457" s="23"/>
    </row>
    <row r="2458" spans="3:12" x14ac:dyDescent="0.2">
      <c r="C2458" t="s">
        <v>23</v>
      </c>
      <c r="D2458" t="s">
        <v>9</v>
      </c>
      <c r="E2458" t="s">
        <v>31</v>
      </c>
      <c r="F2458" s="4">
        <v>44468</v>
      </c>
      <c r="G2458" s="5">
        <v>4830</v>
      </c>
      <c r="H2458" s="6">
        <v>29</v>
      </c>
      <c r="I2458">
        <v>173</v>
      </c>
      <c r="J2458" s="23">
        <f t="shared" si="77"/>
        <v>322.67959999999999</v>
      </c>
      <c r="K2458" s="23">
        <f t="shared" si="78"/>
        <v>4507.3203999999996</v>
      </c>
      <c r="L2458" s="23"/>
    </row>
    <row r="2459" spans="3:12" x14ac:dyDescent="0.2">
      <c r="C2459" t="s">
        <v>30</v>
      </c>
      <c r="D2459" t="s">
        <v>26</v>
      </c>
      <c r="E2459" t="s">
        <v>42</v>
      </c>
      <c r="F2459" s="4">
        <v>44468</v>
      </c>
      <c r="G2459" s="5">
        <v>7959</v>
      </c>
      <c r="H2459" s="6">
        <v>59</v>
      </c>
      <c r="I2459">
        <v>295</v>
      </c>
      <c r="J2459" s="23">
        <f t="shared" si="77"/>
        <v>730.83299999999997</v>
      </c>
      <c r="K2459" s="23">
        <f t="shared" si="78"/>
        <v>7228.1670000000004</v>
      </c>
      <c r="L2459" s="23"/>
    </row>
    <row r="2460" spans="3:12" x14ac:dyDescent="0.2">
      <c r="C2460" t="s">
        <v>30</v>
      </c>
      <c r="D2460" t="s">
        <v>15</v>
      </c>
      <c r="E2460" t="s">
        <v>36</v>
      </c>
      <c r="F2460" s="4">
        <v>44468</v>
      </c>
      <c r="G2460" s="5">
        <v>4067</v>
      </c>
      <c r="H2460" s="6">
        <v>14</v>
      </c>
      <c r="I2460">
        <v>452</v>
      </c>
      <c r="J2460" s="23">
        <f t="shared" si="77"/>
        <v>3971.7240000000002</v>
      </c>
      <c r="K2460" s="23">
        <f t="shared" si="78"/>
        <v>95.27599999999984</v>
      </c>
      <c r="L2460" s="23"/>
    </row>
    <row r="2461" spans="3:12" x14ac:dyDescent="0.2">
      <c r="C2461" t="s">
        <v>54</v>
      </c>
      <c r="D2461" t="s">
        <v>9</v>
      </c>
      <c r="E2461" t="s">
        <v>36</v>
      </c>
      <c r="F2461" s="4">
        <v>44468</v>
      </c>
      <c r="G2461" s="5">
        <v>1120</v>
      </c>
      <c r="H2461" s="6">
        <v>21</v>
      </c>
      <c r="I2461">
        <v>80</v>
      </c>
      <c r="J2461" s="23">
        <f t="shared" si="77"/>
        <v>702.96</v>
      </c>
      <c r="K2461" s="23">
        <f t="shared" si="78"/>
        <v>417.03999999999996</v>
      </c>
      <c r="L2461" s="23"/>
    </row>
    <row r="2462" spans="3:12" x14ac:dyDescent="0.2">
      <c r="C2462" t="s">
        <v>28</v>
      </c>
      <c r="D2462" t="s">
        <v>26</v>
      </c>
      <c r="E2462" t="s">
        <v>46</v>
      </c>
      <c r="F2462" s="4">
        <v>44468</v>
      </c>
      <c r="G2462" s="5">
        <v>10829</v>
      </c>
      <c r="H2462" s="6">
        <v>30</v>
      </c>
      <c r="I2462">
        <v>722</v>
      </c>
      <c r="J2462" s="23">
        <f t="shared" si="77"/>
        <v>1150.5069999999998</v>
      </c>
      <c r="K2462" s="23">
        <f t="shared" si="78"/>
        <v>9678.4930000000004</v>
      </c>
      <c r="L2462" s="23"/>
    </row>
    <row r="2463" spans="3:12" x14ac:dyDescent="0.2">
      <c r="C2463" t="s">
        <v>18</v>
      </c>
      <c r="D2463" t="s">
        <v>9</v>
      </c>
      <c r="E2463" t="s">
        <v>36</v>
      </c>
      <c r="F2463" s="4">
        <v>44468</v>
      </c>
      <c r="G2463" s="5">
        <v>5068</v>
      </c>
      <c r="H2463" s="6">
        <v>183</v>
      </c>
      <c r="I2463">
        <v>724</v>
      </c>
      <c r="J2463" s="23">
        <f t="shared" si="77"/>
        <v>6361.7880000000005</v>
      </c>
      <c r="K2463" s="23">
        <f t="shared" si="78"/>
        <v>-1293.7880000000005</v>
      </c>
      <c r="L2463" s="23"/>
    </row>
    <row r="2464" spans="3:12" x14ac:dyDescent="0.2">
      <c r="C2464" t="s">
        <v>57</v>
      </c>
      <c r="D2464" t="s">
        <v>9</v>
      </c>
      <c r="E2464" t="s">
        <v>55</v>
      </c>
      <c r="F2464" s="4">
        <v>44468</v>
      </c>
      <c r="G2464" s="5">
        <v>9156</v>
      </c>
      <c r="H2464" s="6">
        <v>88</v>
      </c>
      <c r="I2464">
        <v>436</v>
      </c>
      <c r="J2464" s="23">
        <f t="shared" si="77"/>
        <v>2188.6327999999999</v>
      </c>
      <c r="K2464" s="23">
        <f t="shared" si="78"/>
        <v>6967.3672000000006</v>
      </c>
      <c r="L2464" s="23"/>
    </row>
    <row r="2465" spans="3:12" x14ac:dyDescent="0.2">
      <c r="C2465" t="s">
        <v>52</v>
      </c>
      <c r="D2465" t="s">
        <v>9</v>
      </c>
      <c r="E2465" t="s">
        <v>27</v>
      </c>
      <c r="F2465" s="4">
        <v>44469</v>
      </c>
      <c r="G2465" s="5">
        <v>6944</v>
      </c>
      <c r="H2465" s="6">
        <v>227</v>
      </c>
      <c r="I2465">
        <v>240</v>
      </c>
      <c r="J2465" s="23">
        <f t="shared" si="77"/>
        <v>423</v>
      </c>
      <c r="K2465" s="23">
        <f t="shared" si="78"/>
        <v>6521</v>
      </c>
      <c r="L2465" s="23"/>
    </row>
    <row r="2466" spans="3:12" x14ac:dyDescent="0.2">
      <c r="C2466" t="s">
        <v>53</v>
      </c>
      <c r="D2466" t="s">
        <v>9</v>
      </c>
      <c r="E2466" t="s">
        <v>13</v>
      </c>
      <c r="F2466" s="4">
        <v>44469</v>
      </c>
      <c r="G2466" s="5">
        <v>2870</v>
      </c>
      <c r="H2466" s="6">
        <v>152</v>
      </c>
      <c r="I2466">
        <v>169</v>
      </c>
      <c r="J2466" s="23">
        <f t="shared" si="77"/>
        <v>40.644500000000001</v>
      </c>
      <c r="K2466" s="23">
        <f t="shared" si="78"/>
        <v>2829.3555000000001</v>
      </c>
      <c r="L2466" s="23"/>
    </row>
    <row r="2467" spans="3:12" x14ac:dyDescent="0.2">
      <c r="C2467" t="s">
        <v>18</v>
      </c>
      <c r="D2467" t="s">
        <v>21</v>
      </c>
      <c r="E2467" t="s">
        <v>55</v>
      </c>
      <c r="F2467" s="4">
        <v>44469</v>
      </c>
      <c r="G2467" s="5">
        <v>4403</v>
      </c>
      <c r="H2467" s="6">
        <v>145</v>
      </c>
      <c r="I2467">
        <v>210</v>
      </c>
      <c r="J2467" s="23">
        <f t="shared" si="77"/>
        <v>1054.1579999999999</v>
      </c>
      <c r="K2467" s="23">
        <f t="shared" si="78"/>
        <v>3348.8420000000001</v>
      </c>
      <c r="L2467" s="23"/>
    </row>
    <row r="2468" spans="3:12" x14ac:dyDescent="0.2">
      <c r="C2468" t="s">
        <v>32</v>
      </c>
      <c r="D2468" t="s">
        <v>26</v>
      </c>
      <c r="E2468" t="s">
        <v>37</v>
      </c>
      <c r="F2468" s="4">
        <v>44469</v>
      </c>
      <c r="G2468" s="5">
        <v>4312</v>
      </c>
      <c r="H2468" s="6">
        <v>100</v>
      </c>
      <c r="I2468">
        <v>240</v>
      </c>
      <c r="J2468" s="23">
        <f t="shared" si="77"/>
        <v>676.68000000000006</v>
      </c>
      <c r="K2468" s="23">
        <f t="shared" si="78"/>
        <v>3635.3199999999997</v>
      </c>
      <c r="L2468" s="23"/>
    </row>
    <row r="2469" spans="3:12" x14ac:dyDescent="0.2">
      <c r="C2469" t="s">
        <v>25</v>
      </c>
      <c r="D2469" t="s">
        <v>21</v>
      </c>
      <c r="E2469" t="s">
        <v>38</v>
      </c>
      <c r="F2469" s="4">
        <v>44470</v>
      </c>
      <c r="G2469" s="5">
        <v>1050</v>
      </c>
      <c r="H2469" s="6">
        <v>49</v>
      </c>
      <c r="I2469">
        <v>33</v>
      </c>
      <c r="J2469" s="23">
        <f t="shared" si="77"/>
        <v>209.27279999999999</v>
      </c>
      <c r="K2469" s="23">
        <f t="shared" si="78"/>
        <v>840.72720000000004</v>
      </c>
      <c r="L2469" s="23"/>
    </row>
    <row r="2470" spans="3:12" x14ac:dyDescent="0.2">
      <c r="C2470" t="s">
        <v>39</v>
      </c>
      <c r="D2470" t="s">
        <v>26</v>
      </c>
      <c r="E2470" t="s">
        <v>10</v>
      </c>
      <c r="F2470" s="4">
        <v>44470</v>
      </c>
      <c r="G2470" s="5">
        <v>1890</v>
      </c>
      <c r="H2470" s="6">
        <v>84</v>
      </c>
      <c r="I2470">
        <v>119</v>
      </c>
      <c r="J2470" s="23">
        <f t="shared" si="77"/>
        <v>725.69770000000005</v>
      </c>
      <c r="K2470" s="23">
        <f t="shared" si="78"/>
        <v>1164.3022999999998</v>
      </c>
      <c r="L2470" s="23"/>
    </row>
    <row r="2471" spans="3:12" x14ac:dyDescent="0.2">
      <c r="C2471" t="s">
        <v>52</v>
      </c>
      <c r="D2471" t="s">
        <v>15</v>
      </c>
      <c r="E2471" t="s">
        <v>50</v>
      </c>
      <c r="F2471" s="4">
        <v>44470</v>
      </c>
      <c r="G2471" s="5">
        <v>5348</v>
      </c>
      <c r="H2471" s="6">
        <v>170</v>
      </c>
      <c r="I2471">
        <v>764</v>
      </c>
      <c r="J2471" s="23">
        <f t="shared" si="77"/>
        <v>6297.5756000000001</v>
      </c>
      <c r="K2471" s="23">
        <f t="shared" si="78"/>
        <v>-949.57560000000012</v>
      </c>
      <c r="L2471" s="23"/>
    </row>
    <row r="2472" spans="3:12" x14ac:dyDescent="0.2">
      <c r="C2472" t="s">
        <v>58</v>
      </c>
      <c r="D2472" t="s">
        <v>26</v>
      </c>
      <c r="E2472" t="s">
        <v>40</v>
      </c>
      <c r="F2472" s="4">
        <v>44470</v>
      </c>
      <c r="G2472" s="5">
        <v>11214</v>
      </c>
      <c r="H2472" s="6">
        <v>140</v>
      </c>
      <c r="I2472">
        <v>534</v>
      </c>
      <c r="J2472" s="23">
        <f t="shared" si="77"/>
        <v>4917.3924000000006</v>
      </c>
      <c r="K2472" s="23">
        <f t="shared" si="78"/>
        <v>6296.6075999999994</v>
      </c>
      <c r="L2472" s="23"/>
    </row>
    <row r="2473" spans="3:12" x14ac:dyDescent="0.2">
      <c r="C2473" t="s">
        <v>48</v>
      </c>
      <c r="D2473" t="s">
        <v>12</v>
      </c>
      <c r="E2473" t="s">
        <v>40</v>
      </c>
      <c r="F2473" s="4">
        <v>44470</v>
      </c>
      <c r="G2473" s="5">
        <v>1113</v>
      </c>
      <c r="H2473" s="6">
        <v>196</v>
      </c>
      <c r="I2473">
        <v>49</v>
      </c>
      <c r="J2473" s="23">
        <f t="shared" si="77"/>
        <v>451.22140000000002</v>
      </c>
      <c r="K2473" s="23">
        <f t="shared" si="78"/>
        <v>661.77859999999998</v>
      </c>
      <c r="L2473" s="23"/>
    </row>
    <row r="2474" spans="3:12" x14ac:dyDescent="0.2">
      <c r="C2474" t="s">
        <v>53</v>
      </c>
      <c r="D2474" t="s">
        <v>9</v>
      </c>
      <c r="E2474" t="s">
        <v>42</v>
      </c>
      <c r="F2474" s="4">
        <v>44470</v>
      </c>
      <c r="G2474" s="5">
        <v>2268</v>
      </c>
      <c r="H2474" s="6">
        <v>196</v>
      </c>
      <c r="I2474">
        <v>88</v>
      </c>
      <c r="J2474" s="23">
        <f t="shared" si="77"/>
        <v>218.01119999999997</v>
      </c>
      <c r="K2474" s="23">
        <f t="shared" si="78"/>
        <v>2049.9888000000001</v>
      </c>
      <c r="L2474" s="23"/>
    </row>
    <row r="2475" spans="3:12" x14ac:dyDescent="0.2">
      <c r="C2475" t="s">
        <v>20</v>
      </c>
      <c r="D2475" t="s">
        <v>21</v>
      </c>
      <c r="E2475" t="s">
        <v>46</v>
      </c>
      <c r="F2475" s="4">
        <v>44470</v>
      </c>
      <c r="G2475" s="5">
        <v>6419</v>
      </c>
      <c r="H2475" s="6">
        <v>141</v>
      </c>
      <c r="I2475">
        <v>378</v>
      </c>
      <c r="J2475" s="23">
        <f t="shared" si="77"/>
        <v>602.34299999999996</v>
      </c>
      <c r="K2475" s="23">
        <f t="shared" si="78"/>
        <v>5816.6570000000002</v>
      </c>
      <c r="L2475" s="23"/>
    </row>
    <row r="2476" spans="3:12" x14ac:dyDescent="0.2">
      <c r="C2476" t="s">
        <v>44</v>
      </c>
      <c r="D2476" t="s">
        <v>15</v>
      </c>
      <c r="E2476" t="s">
        <v>46</v>
      </c>
      <c r="F2476" s="4">
        <v>44470</v>
      </c>
      <c r="G2476" s="5">
        <v>7539</v>
      </c>
      <c r="H2476" s="6">
        <v>162</v>
      </c>
      <c r="I2476">
        <v>419</v>
      </c>
      <c r="J2476" s="23">
        <f t="shared" si="77"/>
        <v>667.67649999999992</v>
      </c>
      <c r="K2476" s="23">
        <f t="shared" si="78"/>
        <v>6871.3235000000004</v>
      </c>
      <c r="L2476" s="23"/>
    </row>
    <row r="2477" spans="3:12" x14ac:dyDescent="0.2">
      <c r="C2477" t="s">
        <v>53</v>
      </c>
      <c r="D2477" t="s">
        <v>12</v>
      </c>
      <c r="E2477" t="s">
        <v>16</v>
      </c>
      <c r="F2477" s="4">
        <v>44470</v>
      </c>
      <c r="G2477" s="5">
        <v>9520</v>
      </c>
      <c r="H2477" s="6">
        <v>87</v>
      </c>
      <c r="I2477">
        <v>414</v>
      </c>
      <c r="J2477" s="23">
        <f t="shared" si="77"/>
        <v>1928.9088000000002</v>
      </c>
      <c r="K2477" s="23">
        <f t="shared" si="78"/>
        <v>7591.0911999999998</v>
      </c>
      <c r="L2477" s="23"/>
    </row>
    <row r="2478" spans="3:12" x14ac:dyDescent="0.2">
      <c r="C2478" t="s">
        <v>33</v>
      </c>
      <c r="D2478" t="s">
        <v>24</v>
      </c>
      <c r="E2478" t="s">
        <v>46</v>
      </c>
      <c r="F2478" s="4">
        <v>44470</v>
      </c>
      <c r="G2478" s="5">
        <v>6209</v>
      </c>
      <c r="H2478" s="6">
        <v>262</v>
      </c>
      <c r="I2478">
        <v>518</v>
      </c>
      <c r="J2478" s="23">
        <f t="shared" si="77"/>
        <v>825.43299999999999</v>
      </c>
      <c r="K2478" s="23">
        <f t="shared" si="78"/>
        <v>5383.567</v>
      </c>
      <c r="L2478" s="23"/>
    </row>
    <row r="2479" spans="3:12" x14ac:dyDescent="0.2">
      <c r="C2479" t="s">
        <v>53</v>
      </c>
      <c r="D2479" t="s">
        <v>24</v>
      </c>
      <c r="E2479" t="s">
        <v>51</v>
      </c>
      <c r="F2479" s="4">
        <v>44470</v>
      </c>
      <c r="G2479" s="5">
        <v>1652</v>
      </c>
      <c r="H2479" s="6">
        <v>271</v>
      </c>
      <c r="I2479">
        <v>92</v>
      </c>
      <c r="J2479" s="23">
        <f t="shared" si="77"/>
        <v>1228.0619999999999</v>
      </c>
      <c r="K2479" s="23">
        <f t="shared" si="78"/>
        <v>423.9380000000001</v>
      </c>
      <c r="L2479" s="23"/>
    </row>
    <row r="2480" spans="3:12" x14ac:dyDescent="0.2">
      <c r="C2480" t="s">
        <v>60</v>
      </c>
      <c r="D2480" t="s">
        <v>12</v>
      </c>
      <c r="E2480" t="s">
        <v>29</v>
      </c>
      <c r="F2480" s="4">
        <v>44470</v>
      </c>
      <c r="G2480" s="5">
        <v>6657</v>
      </c>
      <c r="H2480" s="6">
        <v>179</v>
      </c>
      <c r="I2480">
        <v>278</v>
      </c>
      <c r="J2480" s="23">
        <f t="shared" si="77"/>
        <v>249.922</v>
      </c>
      <c r="K2480" s="23">
        <f t="shared" si="78"/>
        <v>6407.0780000000004</v>
      </c>
      <c r="L2480" s="23"/>
    </row>
    <row r="2481" spans="3:12" x14ac:dyDescent="0.2">
      <c r="C2481" t="s">
        <v>54</v>
      </c>
      <c r="D2481" t="s">
        <v>26</v>
      </c>
      <c r="E2481" t="s">
        <v>43</v>
      </c>
      <c r="F2481" s="4">
        <v>44470</v>
      </c>
      <c r="G2481" s="5">
        <v>12460</v>
      </c>
      <c r="H2481" s="6">
        <v>127</v>
      </c>
      <c r="I2481">
        <v>656</v>
      </c>
      <c r="J2481" s="23">
        <f t="shared" si="77"/>
        <v>3087.4639999999999</v>
      </c>
      <c r="K2481" s="23">
        <f t="shared" si="78"/>
        <v>9372.5360000000001</v>
      </c>
      <c r="L2481" s="23"/>
    </row>
    <row r="2482" spans="3:12" x14ac:dyDescent="0.2">
      <c r="C2482" t="s">
        <v>57</v>
      </c>
      <c r="D2482" t="s">
        <v>12</v>
      </c>
      <c r="E2482" t="s">
        <v>22</v>
      </c>
      <c r="F2482" s="4">
        <v>44470</v>
      </c>
      <c r="G2482" s="5">
        <v>9548</v>
      </c>
      <c r="H2482" s="6">
        <v>365</v>
      </c>
      <c r="I2482">
        <v>455</v>
      </c>
      <c r="J2482" s="23">
        <f t="shared" si="77"/>
        <v>316.589</v>
      </c>
      <c r="K2482" s="23">
        <f t="shared" si="78"/>
        <v>9231.4110000000001</v>
      </c>
      <c r="L2482" s="23"/>
    </row>
    <row r="2483" spans="3:12" x14ac:dyDescent="0.2">
      <c r="C2483" t="s">
        <v>54</v>
      </c>
      <c r="D2483" t="s">
        <v>21</v>
      </c>
      <c r="E2483" t="s">
        <v>27</v>
      </c>
      <c r="F2483" s="4">
        <v>44470</v>
      </c>
      <c r="G2483" s="5">
        <v>8176</v>
      </c>
      <c r="H2483" s="6">
        <v>204</v>
      </c>
      <c r="I2483">
        <v>356</v>
      </c>
      <c r="J2483" s="23">
        <f t="shared" si="77"/>
        <v>627.44999999999993</v>
      </c>
      <c r="K2483" s="23">
        <f t="shared" si="78"/>
        <v>7548.55</v>
      </c>
      <c r="L2483" s="23"/>
    </row>
    <row r="2484" spans="3:12" x14ac:dyDescent="0.2">
      <c r="C2484" t="s">
        <v>60</v>
      </c>
      <c r="D2484" t="s">
        <v>15</v>
      </c>
      <c r="E2484" t="s">
        <v>35</v>
      </c>
      <c r="F2484" s="4">
        <v>44470</v>
      </c>
      <c r="G2484" s="5">
        <v>7903</v>
      </c>
      <c r="H2484" s="6">
        <v>260</v>
      </c>
      <c r="I2484">
        <v>465</v>
      </c>
      <c r="J2484" s="23">
        <f t="shared" si="77"/>
        <v>1053.5040000000001</v>
      </c>
      <c r="K2484" s="23">
        <f t="shared" si="78"/>
        <v>6849.4960000000001</v>
      </c>
      <c r="L2484" s="23"/>
    </row>
    <row r="2485" spans="3:12" x14ac:dyDescent="0.2">
      <c r="C2485" t="s">
        <v>33</v>
      </c>
      <c r="D2485" t="s">
        <v>21</v>
      </c>
      <c r="E2485" t="s">
        <v>16</v>
      </c>
      <c r="F2485" s="4">
        <v>44470</v>
      </c>
      <c r="G2485" s="5">
        <v>4473</v>
      </c>
      <c r="H2485" s="6">
        <v>396</v>
      </c>
      <c r="I2485">
        <v>224</v>
      </c>
      <c r="J2485" s="23">
        <f t="shared" si="77"/>
        <v>1043.6608000000001</v>
      </c>
      <c r="K2485" s="23">
        <f t="shared" si="78"/>
        <v>3429.3391999999999</v>
      </c>
      <c r="L2485" s="23"/>
    </row>
    <row r="2486" spans="3:12" x14ac:dyDescent="0.2">
      <c r="C2486" t="s">
        <v>39</v>
      </c>
      <c r="D2486" t="s">
        <v>15</v>
      </c>
      <c r="E2486" t="s">
        <v>27</v>
      </c>
      <c r="F2486" s="4">
        <v>44470</v>
      </c>
      <c r="G2486" s="5">
        <v>4536</v>
      </c>
      <c r="H2486" s="6">
        <v>337</v>
      </c>
      <c r="I2486">
        <v>175</v>
      </c>
      <c r="J2486" s="23">
        <f t="shared" si="77"/>
        <v>308.4375</v>
      </c>
      <c r="K2486" s="23">
        <f t="shared" si="78"/>
        <v>4227.5625</v>
      </c>
      <c r="L2486" s="23"/>
    </row>
    <row r="2487" spans="3:12" x14ac:dyDescent="0.2">
      <c r="C2487" t="s">
        <v>30</v>
      </c>
      <c r="D2487" t="s">
        <v>9</v>
      </c>
      <c r="E2487" t="s">
        <v>17</v>
      </c>
      <c r="F2487" s="4">
        <v>44473</v>
      </c>
      <c r="G2487" s="5">
        <v>3962</v>
      </c>
      <c r="H2487" s="6">
        <v>21</v>
      </c>
      <c r="I2487">
        <v>397</v>
      </c>
      <c r="J2487" s="23">
        <f t="shared" si="77"/>
        <v>2414.1967</v>
      </c>
      <c r="K2487" s="23">
        <f t="shared" si="78"/>
        <v>1547.8033</v>
      </c>
      <c r="L2487" s="23"/>
    </row>
    <row r="2488" spans="3:12" x14ac:dyDescent="0.2">
      <c r="C2488" t="s">
        <v>60</v>
      </c>
      <c r="D2488" t="s">
        <v>24</v>
      </c>
      <c r="E2488" t="s">
        <v>50</v>
      </c>
      <c r="F2488" s="4">
        <v>44473</v>
      </c>
      <c r="G2488" s="5">
        <v>21588</v>
      </c>
      <c r="H2488" s="6">
        <v>74</v>
      </c>
      <c r="I2488">
        <v>1440</v>
      </c>
      <c r="J2488" s="23">
        <f t="shared" si="77"/>
        <v>11869.776000000002</v>
      </c>
      <c r="K2488" s="23">
        <f t="shared" si="78"/>
        <v>9718.2239999999983</v>
      </c>
      <c r="L2488" s="23"/>
    </row>
    <row r="2489" spans="3:12" x14ac:dyDescent="0.2">
      <c r="C2489" t="s">
        <v>8</v>
      </c>
      <c r="D2489" t="s">
        <v>9</v>
      </c>
      <c r="E2489" t="s">
        <v>19</v>
      </c>
      <c r="F2489" s="4">
        <v>44473</v>
      </c>
      <c r="G2489" s="5">
        <v>16394</v>
      </c>
      <c r="H2489" s="6">
        <v>115</v>
      </c>
      <c r="I2489">
        <v>547</v>
      </c>
      <c r="J2489" s="23">
        <f t="shared" si="77"/>
        <v>4316.4317000000001</v>
      </c>
      <c r="K2489" s="23">
        <f t="shared" si="78"/>
        <v>12077.568299999999</v>
      </c>
      <c r="L2489" s="23"/>
    </row>
    <row r="2490" spans="3:12" x14ac:dyDescent="0.2">
      <c r="C2490" t="s">
        <v>44</v>
      </c>
      <c r="D2490" t="s">
        <v>21</v>
      </c>
      <c r="E2490" t="s">
        <v>42</v>
      </c>
      <c r="F2490" s="4">
        <v>44473</v>
      </c>
      <c r="G2490" s="5">
        <v>3101</v>
      </c>
      <c r="H2490" s="6">
        <v>115</v>
      </c>
      <c r="I2490">
        <v>115</v>
      </c>
      <c r="J2490" s="23">
        <f t="shared" si="77"/>
        <v>284.90099999999995</v>
      </c>
      <c r="K2490" s="23">
        <f t="shared" si="78"/>
        <v>2816.0990000000002</v>
      </c>
      <c r="L2490" s="23"/>
    </row>
    <row r="2491" spans="3:12" x14ac:dyDescent="0.2">
      <c r="C2491" t="s">
        <v>25</v>
      </c>
      <c r="D2491" t="s">
        <v>21</v>
      </c>
      <c r="E2491" t="s">
        <v>19</v>
      </c>
      <c r="F2491" s="4">
        <v>44473</v>
      </c>
      <c r="G2491" s="5">
        <v>4039</v>
      </c>
      <c r="H2491" s="6">
        <v>16</v>
      </c>
      <c r="I2491">
        <v>131</v>
      </c>
      <c r="J2491" s="23">
        <f t="shared" si="77"/>
        <v>1033.7340999999999</v>
      </c>
      <c r="K2491" s="23">
        <f t="shared" si="78"/>
        <v>3005.2659000000003</v>
      </c>
      <c r="L2491" s="23"/>
    </row>
    <row r="2492" spans="3:12" x14ac:dyDescent="0.2">
      <c r="C2492" t="s">
        <v>59</v>
      </c>
      <c r="D2492" t="s">
        <v>9</v>
      </c>
      <c r="E2492" t="s">
        <v>43</v>
      </c>
      <c r="F2492" s="4">
        <v>44474</v>
      </c>
      <c r="G2492" s="5">
        <v>2975</v>
      </c>
      <c r="H2492" s="6">
        <v>248</v>
      </c>
      <c r="I2492">
        <v>124</v>
      </c>
      <c r="J2492" s="23">
        <f t="shared" si="77"/>
        <v>583.60599999999999</v>
      </c>
      <c r="K2492" s="23">
        <f t="shared" si="78"/>
        <v>2391.3940000000002</v>
      </c>
      <c r="L2492" s="23"/>
    </row>
    <row r="2493" spans="3:12" x14ac:dyDescent="0.2">
      <c r="C2493" t="s">
        <v>32</v>
      </c>
      <c r="D2493" t="s">
        <v>9</v>
      </c>
      <c r="E2493" t="s">
        <v>17</v>
      </c>
      <c r="F2493" s="4">
        <v>44474</v>
      </c>
      <c r="G2493" s="5">
        <v>5320</v>
      </c>
      <c r="H2493" s="6">
        <v>163</v>
      </c>
      <c r="I2493">
        <v>532</v>
      </c>
      <c r="J2493" s="23">
        <f t="shared" si="77"/>
        <v>3235.1451999999999</v>
      </c>
      <c r="K2493" s="23">
        <f t="shared" si="78"/>
        <v>2084.8548000000001</v>
      </c>
      <c r="L2493" s="23"/>
    </row>
    <row r="2494" spans="3:12" x14ac:dyDescent="0.2">
      <c r="C2494" t="s">
        <v>52</v>
      </c>
      <c r="D2494" t="s">
        <v>21</v>
      </c>
      <c r="E2494" t="s">
        <v>22</v>
      </c>
      <c r="F2494" s="4">
        <v>44474</v>
      </c>
      <c r="G2494" s="5">
        <v>287</v>
      </c>
      <c r="H2494" s="6">
        <v>190</v>
      </c>
      <c r="I2494">
        <v>16</v>
      </c>
      <c r="J2494" s="23">
        <f t="shared" si="77"/>
        <v>11.1328</v>
      </c>
      <c r="K2494" s="23">
        <f t="shared" si="78"/>
        <v>275.86720000000003</v>
      </c>
      <c r="L2494" s="23"/>
    </row>
    <row r="2495" spans="3:12" x14ac:dyDescent="0.2">
      <c r="C2495" t="s">
        <v>20</v>
      </c>
      <c r="D2495" t="s">
        <v>21</v>
      </c>
      <c r="E2495" t="s">
        <v>29</v>
      </c>
      <c r="F2495" s="4">
        <v>44474</v>
      </c>
      <c r="G2495" s="5">
        <v>6902</v>
      </c>
      <c r="H2495" s="6">
        <v>37</v>
      </c>
      <c r="I2495">
        <v>277</v>
      </c>
      <c r="J2495" s="23">
        <f t="shared" si="77"/>
        <v>249.023</v>
      </c>
      <c r="K2495" s="23">
        <f t="shared" si="78"/>
        <v>6652.9769999999999</v>
      </c>
      <c r="L2495" s="23"/>
    </row>
    <row r="2496" spans="3:12" x14ac:dyDescent="0.2">
      <c r="C2496" t="s">
        <v>39</v>
      </c>
      <c r="D2496" t="s">
        <v>12</v>
      </c>
      <c r="E2496" t="s">
        <v>27</v>
      </c>
      <c r="F2496" s="4">
        <v>44474</v>
      </c>
      <c r="G2496" s="5">
        <v>5726</v>
      </c>
      <c r="H2496" s="6">
        <v>438</v>
      </c>
      <c r="I2496">
        <v>230</v>
      </c>
      <c r="J2496" s="23">
        <f t="shared" si="77"/>
        <v>405.375</v>
      </c>
      <c r="K2496" s="23">
        <f t="shared" si="78"/>
        <v>5320.625</v>
      </c>
      <c r="L2496" s="23"/>
    </row>
    <row r="2497" spans="3:12" x14ac:dyDescent="0.2">
      <c r="C2497" t="s">
        <v>25</v>
      </c>
      <c r="D2497" t="s">
        <v>9</v>
      </c>
      <c r="E2497" t="s">
        <v>17</v>
      </c>
      <c r="F2497" s="4">
        <v>44474</v>
      </c>
      <c r="G2497" s="5">
        <v>1512</v>
      </c>
      <c r="H2497" s="6">
        <v>80</v>
      </c>
      <c r="I2497">
        <v>168</v>
      </c>
      <c r="J2497" s="23">
        <f t="shared" si="77"/>
        <v>1021.6248000000001</v>
      </c>
      <c r="K2497" s="23">
        <f t="shared" si="78"/>
        <v>490.37519999999995</v>
      </c>
      <c r="L2497" s="23"/>
    </row>
    <row r="2498" spans="3:12" x14ac:dyDescent="0.2">
      <c r="C2498" t="s">
        <v>48</v>
      </c>
      <c r="D2498" t="s">
        <v>15</v>
      </c>
      <c r="E2498" t="s">
        <v>19</v>
      </c>
      <c r="F2498" s="4">
        <v>44474</v>
      </c>
      <c r="G2498" s="5">
        <v>5845</v>
      </c>
      <c r="H2498" s="6">
        <v>114</v>
      </c>
      <c r="I2498">
        <v>183</v>
      </c>
      <c r="J2498" s="23">
        <f t="shared" si="77"/>
        <v>1444.0713000000001</v>
      </c>
      <c r="K2498" s="23">
        <f t="shared" si="78"/>
        <v>4400.9287000000004</v>
      </c>
      <c r="L2498" s="23"/>
    </row>
    <row r="2499" spans="3:12" x14ac:dyDescent="0.2">
      <c r="C2499" t="s">
        <v>8</v>
      </c>
      <c r="D2499" t="s">
        <v>21</v>
      </c>
      <c r="E2499" t="s">
        <v>19</v>
      </c>
      <c r="F2499" s="4">
        <v>44474</v>
      </c>
      <c r="G2499" s="5">
        <v>3038</v>
      </c>
      <c r="H2499" s="6">
        <v>8</v>
      </c>
      <c r="I2499">
        <v>98</v>
      </c>
      <c r="J2499" s="23">
        <f t="shared" si="77"/>
        <v>773.32780000000002</v>
      </c>
      <c r="K2499" s="23">
        <f t="shared" si="78"/>
        <v>2264.6722</v>
      </c>
      <c r="L2499" s="23"/>
    </row>
    <row r="2500" spans="3:12" x14ac:dyDescent="0.2">
      <c r="C2500" t="s">
        <v>30</v>
      </c>
      <c r="D2500" t="s">
        <v>9</v>
      </c>
      <c r="E2500" t="s">
        <v>43</v>
      </c>
      <c r="F2500" s="4">
        <v>44474</v>
      </c>
      <c r="G2500" s="5">
        <v>1085</v>
      </c>
      <c r="H2500" s="6">
        <v>197</v>
      </c>
      <c r="I2500">
        <v>44</v>
      </c>
      <c r="J2500" s="23">
        <f t="shared" si="77"/>
        <v>207.08600000000001</v>
      </c>
      <c r="K2500" s="23">
        <f t="shared" si="78"/>
        <v>877.91399999999999</v>
      </c>
      <c r="L2500" s="23"/>
    </row>
    <row r="2501" spans="3:12" x14ac:dyDescent="0.2">
      <c r="C2501" t="s">
        <v>32</v>
      </c>
      <c r="D2501" t="s">
        <v>15</v>
      </c>
      <c r="E2501" t="s">
        <v>13</v>
      </c>
      <c r="F2501" s="4">
        <v>44474</v>
      </c>
      <c r="G2501" s="5">
        <v>1029</v>
      </c>
      <c r="H2501" s="6">
        <v>306</v>
      </c>
      <c r="I2501">
        <v>86</v>
      </c>
      <c r="J2501" s="23">
        <f t="shared" si="77"/>
        <v>20.683</v>
      </c>
      <c r="K2501" s="23">
        <f t="shared" si="78"/>
        <v>1008.317</v>
      </c>
      <c r="L2501" s="23"/>
    </row>
    <row r="2502" spans="3:12" x14ac:dyDescent="0.2">
      <c r="C2502" t="s">
        <v>44</v>
      </c>
      <c r="D2502" t="s">
        <v>15</v>
      </c>
      <c r="E2502" t="s">
        <v>40</v>
      </c>
      <c r="F2502" s="4">
        <v>44474</v>
      </c>
      <c r="G2502" s="5">
        <v>10038</v>
      </c>
      <c r="H2502" s="6">
        <v>14</v>
      </c>
      <c r="I2502">
        <v>457</v>
      </c>
      <c r="J2502" s="23">
        <f t="shared" si="77"/>
        <v>4208.3302000000003</v>
      </c>
      <c r="K2502" s="23">
        <f t="shared" si="78"/>
        <v>5829.6697999999997</v>
      </c>
      <c r="L2502" s="23"/>
    </row>
    <row r="2503" spans="3:12" x14ac:dyDescent="0.2">
      <c r="C2503" t="s">
        <v>33</v>
      </c>
      <c r="D2503" t="s">
        <v>12</v>
      </c>
      <c r="E2503" t="s">
        <v>22</v>
      </c>
      <c r="F2503" s="4">
        <v>44474</v>
      </c>
      <c r="G2503" s="5">
        <v>10843</v>
      </c>
      <c r="H2503" s="6">
        <v>65</v>
      </c>
      <c r="I2503">
        <v>493</v>
      </c>
      <c r="J2503" s="23">
        <f t="shared" ref="J2503:J2566" si="79">_xlfn.XLOOKUP(E2503,$N$7:$N$28,$Q$7:$Q$28)*I2503</f>
        <v>343.02940000000001</v>
      </c>
      <c r="K2503" s="23">
        <f t="shared" ref="K2503:K2566" si="80">G2503-J2503</f>
        <v>10499.970600000001</v>
      </c>
      <c r="L2503" s="23"/>
    </row>
    <row r="2504" spans="3:12" x14ac:dyDescent="0.2">
      <c r="C2504" t="s">
        <v>32</v>
      </c>
      <c r="D2504" t="s">
        <v>26</v>
      </c>
      <c r="E2504" t="s">
        <v>45</v>
      </c>
      <c r="F2504" s="4">
        <v>44475</v>
      </c>
      <c r="G2504" s="5">
        <v>3101</v>
      </c>
      <c r="H2504" s="6">
        <v>526</v>
      </c>
      <c r="I2504">
        <v>141</v>
      </c>
      <c r="J2504" s="23">
        <f t="shared" si="79"/>
        <v>1617.1007999999999</v>
      </c>
      <c r="K2504" s="23">
        <f t="shared" si="80"/>
        <v>1483.8992000000001</v>
      </c>
      <c r="L2504" s="23"/>
    </row>
    <row r="2505" spans="3:12" x14ac:dyDescent="0.2">
      <c r="C2505" t="s">
        <v>39</v>
      </c>
      <c r="D2505" t="s">
        <v>26</v>
      </c>
      <c r="E2505" t="s">
        <v>43</v>
      </c>
      <c r="F2505" s="4">
        <v>44475</v>
      </c>
      <c r="G2505" s="5">
        <v>1162</v>
      </c>
      <c r="H2505" s="6">
        <v>265</v>
      </c>
      <c r="I2505">
        <v>56</v>
      </c>
      <c r="J2505" s="23">
        <f t="shared" si="79"/>
        <v>263.56400000000002</v>
      </c>
      <c r="K2505" s="23">
        <f t="shared" si="80"/>
        <v>898.43599999999992</v>
      </c>
      <c r="L2505" s="23"/>
    </row>
    <row r="2506" spans="3:12" x14ac:dyDescent="0.2">
      <c r="C2506" t="s">
        <v>30</v>
      </c>
      <c r="D2506" t="s">
        <v>24</v>
      </c>
      <c r="E2506" t="s">
        <v>38</v>
      </c>
      <c r="F2506" s="4">
        <v>44475</v>
      </c>
      <c r="G2506" s="5">
        <v>3885</v>
      </c>
      <c r="H2506" s="6">
        <v>168</v>
      </c>
      <c r="I2506">
        <v>126</v>
      </c>
      <c r="J2506" s="23">
        <f t="shared" si="79"/>
        <v>799.04160000000002</v>
      </c>
      <c r="K2506" s="23">
        <f t="shared" si="80"/>
        <v>3085.9584</v>
      </c>
      <c r="L2506" s="23"/>
    </row>
    <row r="2507" spans="3:12" x14ac:dyDescent="0.2">
      <c r="C2507" t="s">
        <v>59</v>
      </c>
      <c r="D2507" t="s">
        <v>26</v>
      </c>
      <c r="E2507" t="s">
        <v>38</v>
      </c>
      <c r="F2507" s="4">
        <v>44475</v>
      </c>
      <c r="G2507" s="5">
        <v>8960</v>
      </c>
      <c r="H2507" s="6">
        <v>85</v>
      </c>
      <c r="I2507">
        <v>299</v>
      </c>
      <c r="J2507" s="23">
        <f t="shared" si="79"/>
        <v>1896.1383999999998</v>
      </c>
      <c r="K2507" s="23">
        <f t="shared" si="80"/>
        <v>7063.8616000000002</v>
      </c>
      <c r="L2507" s="23"/>
    </row>
    <row r="2508" spans="3:12" x14ac:dyDescent="0.2">
      <c r="C2508" t="s">
        <v>11</v>
      </c>
      <c r="D2508" t="s">
        <v>21</v>
      </c>
      <c r="E2508" t="s">
        <v>55</v>
      </c>
      <c r="F2508" s="4">
        <v>44475</v>
      </c>
      <c r="G2508" s="5">
        <v>6902</v>
      </c>
      <c r="H2508" s="6">
        <v>46</v>
      </c>
      <c r="I2508">
        <v>406</v>
      </c>
      <c r="J2508" s="23">
        <f t="shared" si="79"/>
        <v>2038.0388</v>
      </c>
      <c r="K2508" s="23">
        <f t="shared" si="80"/>
        <v>4863.9611999999997</v>
      </c>
      <c r="L2508" s="23"/>
    </row>
    <row r="2509" spans="3:12" x14ac:dyDescent="0.2">
      <c r="C2509" t="s">
        <v>44</v>
      </c>
      <c r="D2509" t="s">
        <v>15</v>
      </c>
      <c r="E2509" t="s">
        <v>17</v>
      </c>
      <c r="F2509" s="4">
        <v>44475</v>
      </c>
      <c r="G2509" s="5">
        <v>4830</v>
      </c>
      <c r="H2509" s="6">
        <v>215</v>
      </c>
      <c r="I2509">
        <v>440</v>
      </c>
      <c r="J2509" s="23">
        <f t="shared" si="79"/>
        <v>2675.6840000000002</v>
      </c>
      <c r="K2509" s="23">
        <f t="shared" si="80"/>
        <v>2154.3159999999998</v>
      </c>
      <c r="L2509" s="23"/>
    </row>
    <row r="2510" spans="3:12" x14ac:dyDescent="0.2">
      <c r="C2510" t="s">
        <v>44</v>
      </c>
      <c r="D2510" t="s">
        <v>15</v>
      </c>
      <c r="E2510" t="s">
        <v>42</v>
      </c>
      <c r="F2510" s="4">
        <v>44475</v>
      </c>
      <c r="G2510" s="5">
        <v>1792</v>
      </c>
      <c r="H2510" s="6">
        <v>36</v>
      </c>
      <c r="I2510">
        <v>75</v>
      </c>
      <c r="J2510" s="23">
        <f t="shared" si="79"/>
        <v>185.80499999999998</v>
      </c>
      <c r="K2510" s="23">
        <f t="shared" si="80"/>
        <v>1606.1949999999999</v>
      </c>
      <c r="L2510" s="23"/>
    </row>
    <row r="2511" spans="3:12" x14ac:dyDescent="0.2">
      <c r="C2511" t="s">
        <v>14</v>
      </c>
      <c r="D2511" t="s">
        <v>15</v>
      </c>
      <c r="E2511" t="s">
        <v>49</v>
      </c>
      <c r="F2511" s="4">
        <v>44475</v>
      </c>
      <c r="G2511" s="5">
        <v>18165</v>
      </c>
      <c r="H2511" s="6">
        <v>50</v>
      </c>
      <c r="I2511">
        <v>1514</v>
      </c>
      <c r="J2511" s="23">
        <f t="shared" si="79"/>
        <v>4239.2</v>
      </c>
      <c r="K2511" s="23">
        <f t="shared" si="80"/>
        <v>13925.8</v>
      </c>
      <c r="L2511" s="23"/>
    </row>
    <row r="2512" spans="3:12" x14ac:dyDescent="0.2">
      <c r="C2512" t="s">
        <v>60</v>
      </c>
      <c r="D2512" t="s">
        <v>24</v>
      </c>
      <c r="E2512" t="s">
        <v>35</v>
      </c>
      <c r="F2512" s="4">
        <v>44475</v>
      </c>
      <c r="G2512" s="5">
        <v>5152</v>
      </c>
      <c r="H2512" s="6">
        <v>142</v>
      </c>
      <c r="I2512">
        <v>322</v>
      </c>
      <c r="J2512" s="23">
        <f t="shared" si="79"/>
        <v>729.52319999999997</v>
      </c>
      <c r="K2512" s="23">
        <f t="shared" si="80"/>
        <v>4422.4768000000004</v>
      </c>
      <c r="L2512" s="23"/>
    </row>
    <row r="2513" spans="3:12" x14ac:dyDescent="0.2">
      <c r="C2513" t="s">
        <v>57</v>
      </c>
      <c r="D2513" t="s">
        <v>24</v>
      </c>
      <c r="E2513" t="s">
        <v>50</v>
      </c>
      <c r="F2513" s="4">
        <v>44475</v>
      </c>
      <c r="G2513" s="5">
        <v>812</v>
      </c>
      <c r="H2513" s="6">
        <v>314</v>
      </c>
      <c r="I2513">
        <v>74</v>
      </c>
      <c r="J2513" s="23">
        <f t="shared" si="79"/>
        <v>609.97460000000001</v>
      </c>
      <c r="K2513" s="23">
        <f t="shared" si="80"/>
        <v>202.02539999999999</v>
      </c>
      <c r="L2513" s="23"/>
    </row>
    <row r="2514" spans="3:12" x14ac:dyDescent="0.2">
      <c r="C2514" t="s">
        <v>41</v>
      </c>
      <c r="D2514" t="s">
        <v>24</v>
      </c>
      <c r="E2514" t="s">
        <v>36</v>
      </c>
      <c r="F2514" s="4">
        <v>44476</v>
      </c>
      <c r="G2514" s="5">
        <v>1918</v>
      </c>
      <c r="H2514" s="6">
        <v>154</v>
      </c>
      <c r="I2514">
        <v>137</v>
      </c>
      <c r="J2514" s="23">
        <f t="shared" si="79"/>
        <v>1203.8190000000002</v>
      </c>
      <c r="K2514" s="23">
        <f t="shared" si="80"/>
        <v>714.18099999999981</v>
      </c>
      <c r="L2514" s="23"/>
    </row>
    <row r="2515" spans="3:12" x14ac:dyDescent="0.2">
      <c r="C2515" t="s">
        <v>48</v>
      </c>
      <c r="D2515" t="s">
        <v>9</v>
      </c>
      <c r="E2515" t="s">
        <v>16</v>
      </c>
      <c r="F2515" s="4">
        <v>44476</v>
      </c>
      <c r="G2515" s="5">
        <v>4879</v>
      </c>
      <c r="H2515" s="6">
        <v>82</v>
      </c>
      <c r="I2515">
        <v>287</v>
      </c>
      <c r="J2515" s="23">
        <f t="shared" si="79"/>
        <v>1337.1904</v>
      </c>
      <c r="K2515" s="23">
        <f t="shared" si="80"/>
        <v>3541.8096</v>
      </c>
      <c r="L2515" s="23"/>
    </row>
    <row r="2516" spans="3:12" x14ac:dyDescent="0.2">
      <c r="C2516" t="s">
        <v>23</v>
      </c>
      <c r="D2516" t="s">
        <v>24</v>
      </c>
      <c r="E2516" t="s">
        <v>22</v>
      </c>
      <c r="F2516" s="4">
        <v>44476</v>
      </c>
      <c r="G2516" s="5">
        <v>4788</v>
      </c>
      <c r="H2516" s="6">
        <v>264</v>
      </c>
      <c r="I2516">
        <v>252</v>
      </c>
      <c r="J2516" s="23">
        <f t="shared" si="79"/>
        <v>175.3416</v>
      </c>
      <c r="K2516" s="23">
        <f t="shared" si="80"/>
        <v>4612.6584000000003</v>
      </c>
      <c r="L2516" s="23"/>
    </row>
    <row r="2517" spans="3:12" x14ac:dyDescent="0.2">
      <c r="C2517" t="s">
        <v>54</v>
      </c>
      <c r="D2517" t="s">
        <v>15</v>
      </c>
      <c r="E2517" t="s">
        <v>38</v>
      </c>
      <c r="F2517" s="4">
        <v>44476</v>
      </c>
      <c r="G2517" s="5">
        <v>6860</v>
      </c>
      <c r="H2517" s="6">
        <v>280</v>
      </c>
      <c r="I2517">
        <v>229</v>
      </c>
      <c r="J2517" s="23">
        <f t="shared" si="79"/>
        <v>1452.2264</v>
      </c>
      <c r="K2517" s="23">
        <f t="shared" si="80"/>
        <v>5407.7736000000004</v>
      </c>
      <c r="L2517" s="23"/>
    </row>
    <row r="2518" spans="3:12" x14ac:dyDescent="0.2">
      <c r="C2518" t="s">
        <v>44</v>
      </c>
      <c r="D2518" t="s">
        <v>15</v>
      </c>
      <c r="E2518" t="s">
        <v>35</v>
      </c>
      <c r="F2518" s="4">
        <v>44476</v>
      </c>
      <c r="G2518" s="5">
        <v>6461</v>
      </c>
      <c r="H2518" s="6">
        <v>238</v>
      </c>
      <c r="I2518">
        <v>404</v>
      </c>
      <c r="J2518" s="23">
        <f t="shared" si="79"/>
        <v>915.30240000000003</v>
      </c>
      <c r="K2518" s="23">
        <f t="shared" si="80"/>
        <v>5545.6975999999995</v>
      </c>
      <c r="L2518" s="23"/>
    </row>
    <row r="2519" spans="3:12" x14ac:dyDescent="0.2">
      <c r="C2519" t="s">
        <v>60</v>
      </c>
      <c r="D2519" t="s">
        <v>15</v>
      </c>
      <c r="E2519" t="s">
        <v>16</v>
      </c>
      <c r="F2519" s="4">
        <v>44476</v>
      </c>
      <c r="G2519" s="5">
        <v>77</v>
      </c>
      <c r="H2519" s="6">
        <v>61</v>
      </c>
      <c r="I2519">
        <v>5</v>
      </c>
      <c r="J2519" s="23">
        <f t="shared" si="79"/>
        <v>23.295999999999999</v>
      </c>
      <c r="K2519" s="23">
        <f t="shared" si="80"/>
        <v>53.704000000000001</v>
      </c>
      <c r="L2519" s="23"/>
    </row>
    <row r="2520" spans="3:12" x14ac:dyDescent="0.2">
      <c r="C2520" t="s">
        <v>52</v>
      </c>
      <c r="D2520" t="s">
        <v>12</v>
      </c>
      <c r="E2520" t="s">
        <v>43</v>
      </c>
      <c r="F2520" s="4">
        <v>44477</v>
      </c>
      <c r="G2520" s="5">
        <v>1358</v>
      </c>
      <c r="H2520" s="6">
        <v>459</v>
      </c>
      <c r="I2520">
        <v>76</v>
      </c>
      <c r="J2520" s="23">
        <f t="shared" si="79"/>
        <v>357.69400000000002</v>
      </c>
      <c r="K2520" s="23">
        <f t="shared" si="80"/>
        <v>1000.306</v>
      </c>
      <c r="L2520" s="23"/>
    </row>
    <row r="2521" spans="3:12" x14ac:dyDescent="0.2">
      <c r="C2521" t="s">
        <v>8</v>
      </c>
      <c r="D2521" t="s">
        <v>9</v>
      </c>
      <c r="E2521" t="s">
        <v>40</v>
      </c>
      <c r="F2521" s="4">
        <v>44477</v>
      </c>
      <c r="G2521" s="5">
        <v>9373</v>
      </c>
      <c r="H2521" s="6">
        <v>203</v>
      </c>
      <c r="I2521">
        <v>361</v>
      </c>
      <c r="J2521" s="23">
        <f t="shared" si="79"/>
        <v>3324.3046000000004</v>
      </c>
      <c r="K2521" s="23">
        <f t="shared" si="80"/>
        <v>6048.6953999999996</v>
      </c>
      <c r="L2521" s="23"/>
    </row>
    <row r="2522" spans="3:12" x14ac:dyDescent="0.2">
      <c r="C2522" t="s">
        <v>52</v>
      </c>
      <c r="D2522" t="s">
        <v>26</v>
      </c>
      <c r="E2522" t="s">
        <v>22</v>
      </c>
      <c r="F2522" s="4">
        <v>44477</v>
      </c>
      <c r="G2522" s="5">
        <v>2968</v>
      </c>
      <c r="H2522" s="6">
        <v>42</v>
      </c>
      <c r="I2522">
        <v>186</v>
      </c>
      <c r="J2522" s="23">
        <f t="shared" si="79"/>
        <v>129.4188</v>
      </c>
      <c r="K2522" s="23">
        <f t="shared" si="80"/>
        <v>2838.5812000000001</v>
      </c>
      <c r="L2522" s="23"/>
    </row>
    <row r="2523" spans="3:12" x14ac:dyDescent="0.2">
      <c r="C2523" t="s">
        <v>18</v>
      </c>
      <c r="D2523" t="s">
        <v>15</v>
      </c>
      <c r="E2523" t="s">
        <v>31</v>
      </c>
      <c r="F2523" s="4">
        <v>44477</v>
      </c>
      <c r="G2523" s="5">
        <v>6111</v>
      </c>
      <c r="H2523" s="6">
        <v>79</v>
      </c>
      <c r="I2523">
        <v>266</v>
      </c>
      <c r="J2523" s="23">
        <f t="shared" si="79"/>
        <v>496.14319999999998</v>
      </c>
      <c r="K2523" s="23">
        <f t="shared" si="80"/>
        <v>5614.8567999999996</v>
      </c>
      <c r="L2523" s="23"/>
    </row>
    <row r="2524" spans="3:12" x14ac:dyDescent="0.2">
      <c r="C2524" t="s">
        <v>44</v>
      </c>
      <c r="D2524" t="s">
        <v>12</v>
      </c>
      <c r="E2524" t="s">
        <v>40</v>
      </c>
      <c r="F2524" s="4">
        <v>44477</v>
      </c>
      <c r="G2524" s="5">
        <v>13251</v>
      </c>
      <c r="H2524" s="6">
        <v>290</v>
      </c>
      <c r="I2524">
        <v>631</v>
      </c>
      <c r="J2524" s="23">
        <f t="shared" si="79"/>
        <v>5810.6266000000005</v>
      </c>
      <c r="K2524" s="23">
        <f t="shared" si="80"/>
        <v>7440.3733999999995</v>
      </c>
      <c r="L2524" s="23"/>
    </row>
    <row r="2525" spans="3:12" x14ac:dyDescent="0.2">
      <c r="C2525" t="s">
        <v>39</v>
      </c>
      <c r="D2525" t="s">
        <v>9</v>
      </c>
      <c r="E2525" t="s">
        <v>13</v>
      </c>
      <c r="F2525" s="4">
        <v>44477</v>
      </c>
      <c r="G2525" s="5">
        <v>8085</v>
      </c>
      <c r="H2525" s="6">
        <v>185</v>
      </c>
      <c r="I2525">
        <v>674</v>
      </c>
      <c r="J2525" s="23">
        <f t="shared" si="79"/>
        <v>162.09700000000001</v>
      </c>
      <c r="K2525" s="23">
        <f t="shared" si="80"/>
        <v>7922.9030000000002</v>
      </c>
      <c r="L2525" s="23"/>
    </row>
    <row r="2526" spans="3:12" x14ac:dyDescent="0.2">
      <c r="C2526" t="s">
        <v>8</v>
      </c>
      <c r="D2526" t="s">
        <v>24</v>
      </c>
      <c r="E2526" t="s">
        <v>42</v>
      </c>
      <c r="F2526" s="4">
        <v>44477</v>
      </c>
      <c r="G2526" s="5">
        <v>15022</v>
      </c>
      <c r="H2526" s="6">
        <v>299</v>
      </c>
      <c r="I2526">
        <v>626</v>
      </c>
      <c r="J2526" s="23">
        <f t="shared" si="79"/>
        <v>1550.8524</v>
      </c>
      <c r="K2526" s="23">
        <f t="shared" si="80"/>
        <v>13471.1476</v>
      </c>
      <c r="L2526" s="23"/>
    </row>
    <row r="2527" spans="3:12" x14ac:dyDescent="0.2">
      <c r="C2527" t="s">
        <v>59</v>
      </c>
      <c r="D2527" t="s">
        <v>12</v>
      </c>
      <c r="E2527" t="s">
        <v>51</v>
      </c>
      <c r="F2527" s="4">
        <v>44477</v>
      </c>
      <c r="G2527" s="5">
        <v>3003</v>
      </c>
      <c r="H2527" s="6">
        <v>11</v>
      </c>
      <c r="I2527">
        <v>131</v>
      </c>
      <c r="J2527" s="23">
        <f t="shared" si="79"/>
        <v>1748.6534999999999</v>
      </c>
      <c r="K2527" s="23">
        <f t="shared" si="80"/>
        <v>1254.3465000000001</v>
      </c>
      <c r="L2527" s="23"/>
    </row>
    <row r="2528" spans="3:12" x14ac:dyDescent="0.2">
      <c r="C2528" t="s">
        <v>28</v>
      </c>
      <c r="D2528" t="s">
        <v>26</v>
      </c>
      <c r="E2528" t="s">
        <v>13</v>
      </c>
      <c r="F2528" s="4">
        <v>44477</v>
      </c>
      <c r="G2528" s="5">
        <v>7602</v>
      </c>
      <c r="H2528" s="6">
        <v>229</v>
      </c>
      <c r="I2528">
        <v>845</v>
      </c>
      <c r="J2528" s="23">
        <f t="shared" si="79"/>
        <v>203.2225</v>
      </c>
      <c r="K2528" s="23">
        <f t="shared" si="80"/>
        <v>7398.7775000000001</v>
      </c>
      <c r="L2528" s="23"/>
    </row>
    <row r="2529" spans="3:12" x14ac:dyDescent="0.2">
      <c r="C2529" t="s">
        <v>59</v>
      </c>
      <c r="D2529" t="s">
        <v>12</v>
      </c>
      <c r="E2529" t="s">
        <v>19</v>
      </c>
      <c r="F2529" s="4">
        <v>44477</v>
      </c>
      <c r="G2529" s="5">
        <v>4368</v>
      </c>
      <c r="H2529" s="6">
        <v>23</v>
      </c>
      <c r="I2529">
        <v>151</v>
      </c>
      <c r="J2529" s="23">
        <f t="shared" si="79"/>
        <v>1191.5561</v>
      </c>
      <c r="K2529" s="23">
        <f t="shared" si="80"/>
        <v>3176.4439000000002</v>
      </c>
      <c r="L2529" s="23"/>
    </row>
    <row r="2530" spans="3:12" x14ac:dyDescent="0.2">
      <c r="C2530" t="s">
        <v>53</v>
      </c>
      <c r="D2530" t="s">
        <v>15</v>
      </c>
      <c r="E2530" t="s">
        <v>46</v>
      </c>
      <c r="F2530" s="4">
        <v>44477</v>
      </c>
      <c r="G2530" s="5">
        <v>3577</v>
      </c>
      <c r="H2530" s="6">
        <v>2</v>
      </c>
      <c r="I2530">
        <v>224</v>
      </c>
      <c r="J2530" s="23">
        <f t="shared" si="79"/>
        <v>356.94399999999996</v>
      </c>
      <c r="K2530" s="23">
        <f t="shared" si="80"/>
        <v>3220.056</v>
      </c>
      <c r="L2530" s="23"/>
    </row>
    <row r="2531" spans="3:12" x14ac:dyDescent="0.2">
      <c r="C2531" t="s">
        <v>30</v>
      </c>
      <c r="D2531" t="s">
        <v>15</v>
      </c>
      <c r="E2531" t="s">
        <v>50</v>
      </c>
      <c r="F2531" s="4">
        <v>44477</v>
      </c>
      <c r="G2531" s="5">
        <v>2590</v>
      </c>
      <c r="H2531" s="6">
        <v>300</v>
      </c>
      <c r="I2531">
        <v>200</v>
      </c>
      <c r="J2531" s="23">
        <f t="shared" si="79"/>
        <v>1648.5800000000002</v>
      </c>
      <c r="K2531" s="23">
        <f t="shared" si="80"/>
        <v>941.41999999999985</v>
      </c>
      <c r="L2531" s="23"/>
    </row>
    <row r="2532" spans="3:12" x14ac:dyDescent="0.2">
      <c r="C2532" t="s">
        <v>58</v>
      </c>
      <c r="D2532" t="s">
        <v>21</v>
      </c>
      <c r="E2532" t="s">
        <v>35</v>
      </c>
      <c r="F2532" s="4">
        <v>44477</v>
      </c>
      <c r="G2532" s="5">
        <v>931</v>
      </c>
      <c r="H2532" s="6">
        <v>43</v>
      </c>
      <c r="I2532">
        <v>72</v>
      </c>
      <c r="J2532" s="23">
        <f t="shared" si="79"/>
        <v>163.1232</v>
      </c>
      <c r="K2532" s="23">
        <f t="shared" si="80"/>
        <v>767.8768</v>
      </c>
      <c r="L2532" s="23"/>
    </row>
    <row r="2533" spans="3:12" x14ac:dyDescent="0.2">
      <c r="C2533" t="s">
        <v>56</v>
      </c>
      <c r="D2533" t="s">
        <v>15</v>
      </c>
      <c r="E2533" t="s">
        <v>31</v>
      </c>
      <c r="F2533" s="4">
        <v>44477</v>
      </c>
      <c r="G2533" s="5">
        <v>8750</v>
      </c>
      <c r="H2533" s="6">
        <v>207</v>
      </c>
      <c r="I2533">
        <v>283</v>
      </c>
      <c r="J2533" s="23">
        <f t="shared" si="79"/>
        <v>527.85159999999996</v>
      </c>
      <c r="K2533" s="23">
        <f t="shared" si="80"/>
        <v>8222.1484</v>
      </c>
      <c r="L2533" s="23"/>
    </row>
    <row r="2534" spans="3:12" x14ac:dyDescent="0.2">
      <c r="C2534" t="s">
        <v>41</v>
      </c>
      <c r="D2534" t="s">
        <v>9</v>
      </c>
      <c r="E2534" t="s">
        <v>22</v>
      </c>
      <c r="F2534" s="4">
        <v>44477</v>
      </c>
      <c r="G2534" s="5">
        <v>1960</v>
      </c>
      <c r="H2534" s="6">
        <v>170</v>
      </c>
      <c r="I2534">
        <v>104</v>
      </c>
      <c r="J2534" s="23">
        <f t="shared" si="79"/>
        <v>72.363199999999992</v>
      </c>
      <c r="K2534" s="23">
        <f t="shared" si="80"/>
        <v>1887.6368</v>
      </c>
      <c r="L2534" s="23"/>
    </row>
    <row r="2535" spans="3:12" x14ac:dyDescent="0.2">
      <c r="C2535" t="s">
        <v>58</v>
      </c>
      <c r="D2535" t="s">
        <v>9</v>
      </c>
      <c r="E2535" t="s">
        <v>43</v>
      </c>
      <c r="F2535" s="4">
        <v>44477</v>
      </c>
      <c r="G2535" s="5">
        <v>7252</v>
      </c>
      <c r="H2535" s="6">
        <v>189</v>
      </c>
      <c r="I2535">
        <v>363</v>
      </c>
      <c r="J2535" s="23">
        <f t="shared" si="79"/>
        <v>1708.4594999999999</v>
      </c>
      <c r="K2535" s="23">
        <f t="shared" si="80"/>
        <v>5543.5405000000001</v>
      </c>
      <c r="L2535" s="23"/>
    </row>
    <row r="2536" spans="3:12" x14ac:dyDescent="0.2">
      <c r="C2536" t="s">
        <v>8</v>
      </c>
      <c r="D2536" t="s">
        <v>12</v>
      </c>
      <c r="E2536" t="s">
        <v>10</v>
      </c>
      <c r="F2536" s="4">
        <v>44477</v>
      </c>
      <c r="G2536" s="5">
        <v>9933</v>
      </c>
      <c r="H2536" s="6">
        <v>69</v>
      </c>
      <c r="I2536">
        <v>552</v>
      </c>
      <c r="J2536" s="23">
        <f t="shared" si="79"/>
        <v>3366.2615999999998</v>
      </c>
      <c r="K2536" s="23">
        <f t="shared" si="80"/>
        <v>6566.7384000000002</v>
      </c>
      <c r="L2536" s="23"/>
    </row>
    <row r="2537" spans="3:12" x14ac:dyDescent="0.2">
      <c r="C2537" t="s">
        <v>60</v>
      </c>
      <c r="D2537" t="s">
        <v>15</v>
      </c>
      <c r="E2537" t="s">
        <v>43</v>
      </c>
      <c r="F2537" s="4">
        <v>44480</v>
      </c>
      <c r="G2537" s="5">
        <v>7434</v>
      </c>
      <c r="H2537" s="6">
        <v>267</v>
      </c>
      <c r="I2537">
        <v>413</v>
      </c>
      <c r="J2537" s="23">
        <f t="shared" si="79"/>
        <v>1943.7845</v>
      </c>
      <c r="K2537" s="23">
        <f t="shared" si="80"/>
        <v>5490.2155000000002</v>
      </c>
      <c r="L2537" s="23"/>
    </row>
    <row r="2538" spans="3:12" x14ac:dyDescent="0.2">
      <c r="C2538" t="s">
        <v>11</v>
      </c>
      <c r="D2538" t="s">
        <v>15</v>
      </c>
      <c r="E2538" t="s">
        <v>51</v>
      </c>
      <c r="F2538" s="4">
        <v>44480</v>
      </c>
      <c r="G2538" s="5">
        <v>9275</v>
      </c>
      <c r="H2538" s="6">
        <v>451</v>
      </c>
      <c r="I2538">
        <v>442</v>
      </c>
      <c r="J2538" s="23">
        <f t="shared" si="79"/>
        <v>5900.0370000000003</v>
      </c>
      <c r="K2538" s="23">
        <f t="shared" si="80"/>
        <v>3374.9629999999997</v>
      </c>
      <c r="L2538" s="23"/>
    </row>
    <row r="2539" spans="3:12" x14ac:dyDescent="0.2">
      <c r="C2539" t="s">
        <v>58</v>
      </c>
      <c r="D2539" t="s">
        <v>12</v>
      </c>
      <c r="E2539" t="s">
        <v>38</v>
      </c>
      <c r="F2539" s="4">
        <v>44480</v>
      </c>
      <c r="G2539" s="5">
        <v>1274</v>
      </c>
      <c r="H2539" s="6">
        <v>246</v>
      </c>
      <c r="I2539">
        <v>51</v>
      </c>
      <c r="J2539" s="23">
        <f t="shared" si="79"/>
        <v>323.42160000000001</v>
      </c>
      <c r="K2539" s="23">
        <f t="shared" si="80"/>
        <v>950.57839999999999</v>
      </c>
      <c r="L2539" s="23"/>
    </row>
    <row r="2540" spans="3:12" x14ac:dyDescent="0.2">
      <c r="C2540" t="s">
        <v>11</v>
      </c>
      <c r="D2540" t="s">
        <v>24</v>
      </c>
      <c r="E2540" t="s">
        <v>46</v>
      </c>
      <c r="F2540" s="4">
        <v>44480</v>
      </c>
      <c r="G2540" s="5">
        <v>9737</v>
      </c>
      <c r="H2540" s="6">
        <v>298</v>
      </c>
      <c r="I2540">
        <v>650</v>
      </c>
      <c r="J2540" s="23">
        <f t="shared" si="79"/>
        <v>1035.7749999999999</v>
      </c>
      <c r="K2540" s="23">
        <f t="shared" si="80"/>
        <v>8701.2250000000004</v>
      </c>
      <c r="L2540" s="23"/>
    </row>
    <row r="2541" spans="3:12" x14ac:dyDescent="0.2">
      <c r="C2541" t="s">
        <v>54</v>
      </c>
      <c r="D2541" t="s">
        <v>9</v>
      </c>
      <c r="E2541" t="s">
        <v>17</v>
      </c>
      <c r="F2541" s="4">
        <v>44480</v>
      </c>
      <c r="G2541" s="5">
        <v>2569</v>
      </c>
      <c r="H2541" s="6">
        <v>153</v>
      </c>
      <c r="I2541">
        <v>257</v>
      </c>
      <c r="J2541" s="23">
        <f t="shared" si="79"/>
        <v>1562.8427000000001</v>
      </c>
      <c r="K2541" s="23">
        <f t="shared" si="80"/>
        <v>1006.1572999999999</v>
      </c>
      <c r="L2541" s="23"/>
    </row>
    <row r="2542" spans="3:12" x14ac:dyDescent="0.2">
      <c r="C2542" t="s">
        <v>39</v>
      </c>
      <c r="D2542" t="s">
        <v>24</v>
      </c>
      <c r="E2542" t="s">
        <v>37</v>
      </c>
      <c r="F2542" s="4">
        <v>44480</v>
      </c>
      <c r="G2542" s="5">
        <v>14959</v>
      </c>
      <c r="H2542" s="6">
        <v>299</v>
      </c>
      <c r="I2542">
        <v>713</v>
      </c>
      <c r="J2542" s="23">
        <f t="shared" si="79"/>
        <v>2010.3035</v>
      </c>
      <c r="K2542" s="23">
        <f t="shared" si="80"/>
        <v>12948.6965</v>
      </c>
      <c r="L2542" s="23"/>
    </row>
    <row r="2543" spans="3:12" x14ac:dyDescent="0.2">
      <c r="C2543" t="s">
        <v>8</v>
      </c>
      <c r="D2543" t="s">
        <v>15</v>
      </c>
      <c r="E2543" t="s">
        <v>43</v>
      </c>
      <c r="F2543" s="4">
        <v>44480</v>
      </c>
      <c r="G2543" s="5">
        <v>8939</v>
      </c>
      <c r="H2543" s="6">
        <v>38</v>
      </c>
      <c r="I2543">
        <v>389</v>
      </c>
      <c r="J2543" s="23">
        <f t="shared" si="79"/>
        <v>1830.8285000000001</v>
      </c>
      <c r="K2543" s="23">
        <f t="shared" si="80"/>
        <v>7108.1715000000004</v>
      </c>
      <c r="L2543" s="23"/>
    </row>
    <row r="2544" spans="3:12" x14ac:dyDescent="0.2">
      <c r="C2544" t="s">
        <v>20</v>
      </c>
      <c r="D2544" t="s">
        <v>21</v>
      </c>
      <c r="E2544" t="s">
        <v>40</v>
      </c>
      <c r="F2544" s="4">
        <v>44480</v>
      </c>
      <c r="G2544" s="5">
        <v>2688</v>
      </c>
      <c r="H2544" s="6">
        <v>179</v>
      </c>
      <c r="I2544">
        <v>108</v>
      </c>
      <c r="J2544" s="23">
        <f t="shared" si="79"/>
        <v>994.52880000000005</v>
      </c>
      <c r="K2544" s="23">
        <f t="shared" si="80"/>
        <v>1693.4712</v>
      </c>
      <c r="L2544" s="23"/>
    </row>
    <row r="2545" spans="3:12" x14ac:dyDescent="0.2">
      <c r="C2545" t="s">
        <v>54</v>
      </c>
      <c r="D2545" t="s">
        <v>9</v>
      </c>
      <c r="E2545" t="s">
        <v>55</v>
      </c>
      <c r="F2545" s="4">
        <v>44480</v>
      </c>
      <c r="G2545" s="5">
        <v>3675</v>
      </c>
      <c r="H2545" s="6">
        <v>178</v>
      </c>
      <c r="I2545">
        <v>217</v>
      </c>
      <c r="J2545" s="23">
        <f t="shared" si="79"/>
        <v>1089.2965999999999</v>
      </c>
      <c r="K2545" s="23">
        <f t="shared" si="80"/>
        <v>2585.7034000000003</v>
      </c>
      <c r="L2545" s="23"/>
    </row>
    <row r="2546" spans="3:12" x14ac:dyDescent="0.2">
      <c r="C2546" t="s">
        <v>54</v>
      </c>
      <c r="D2546" t="s">
        <v>12</v>
      </c>
      <c r="E2546" t="s">
        <v>42</v>
      </c>
      <c r="F2546" s="4">
        <v>44480</v>
      </c>
      <c r="G2546" s="5">
        <v>10738</v>
      </c>
      <c r="H2546" s="6">
        <v>256</v>
      </c>
      <c r="I2546">
        <v>430</v>
      </c>
      <c r="J2546" s="23">
        <f t="shared" si="79"/>
        <v>1065.2819999999999</v>
      </c>
      <c r="K2546" s="23">
        <f t="shared" si="80"/>
        <v>9672.7180000000008</v>
      </c>
      <c r="L2546" s="23"/>
    </row>
    <row r="2547" spans="3:12" x14ac:dyDescent="0.2">
      <c r="C2547" t="s">
        <v>30</v>
      </c>
      <c r="D2547" t="s">
        <v>12</v>
      </c>
      <c r="E2547" t="s">
        <v>43</v>
      </c>
      <c r="F2547" s="4">
        <v>44480</v>
      </c>
      <c r="G2547" s="5">
        <v>812</v>
      </c>
      <c r="H2547" s="6">
        <v>109</v>
      </c>
      <c r="I2547">
        <v>41</v>
      </c>
      <c r="J2547" s="23">
        <f t="shared" si="79"/>
        <v>192.9665</v>
      </c>
      <c r="K2547" s="23">
        <f t="shared" si="80"/>
        <v>619.0335</v>
      </c>
      <c r="L2547" s="23"/>
    </row>
    <row r="2548" spans="3:12" x14ac:dyDescent="0.2">
      <c r="C2548" t="s">
        <v>47</v>
      </c>
      <c r="D2548" t="s">
        <v>26</v>
      </c>
      <c r="E2548" t="s">
        <v>51</v>
      </c>
      <c r="F2548" s="4">
        <v>44480</v>
      </c>
      <c r="G2548" s="5">
        <v>10612</v>
      </c>
      <c r="H2548" s="6">
        <v>54</v>
      </c>
      <c r="I2548">
        <v>590</v>
      </c>
      <c r="J2548" s="23">
        <f t="shared" si="79"/>
        <v>7875.6149999999998</v>
      </c>
      <c r="K2548" s="23">
        <f t="shared" si="80"/>
        <v>2736.3850000000002</v>
      </c>
      <c r="L2548" s="23"/>
    </row>
    <row r="2549" spans="3:12" x14ac:dyDescent="0.2">
      <c r="C2549" t="s">
        <v>28</v>
      </c>
      <c r="D2549" t="s">
        <v>26</v>
      </c>
      <c r="E2549" t="s">
        <v>40</v>
      </c>
      <c r="F2549" s="4">
        <v>44480</v>
      </c>
      <c r="G2549" s="5">
        <v>3822</v>
      </c>
      <c r="H2549" s="6">
        <v>280</v>
      </c>
      <c r="I2549">
        <v>160</v>
      </c>
      <c r="J2549" s="23">
        <f t="shared" si="79"/>
        <v>1473.3760000000002</v>
      </c>
      <c r="K2549" s="23">
        <f t="shared" si="80"/>
        <v>2348.6239999999998</v>
      </c>
      <c r="L2549" s="23"/>
    </row>
    <row r="2550" spans="3:12" x14ac:dyDescent="0.2">
      <c r="C2550" t="s">
        <v>57</v>
      </c>
      <c r="D2550" t="s">
        <v>15</v>
      </c>
      <c r="E2550" t="s">
        <v>51</v>
      </c>
      <c r="F2550" s="4">
        <v>44480</v>
      </c>
      <c r="G2550" s="5">
        <v>1463</v>
      </c>
      <c r="H2550" s="6">
        <v>195</v>
      </c>
      <c r="I2550">
        <v>67</v>
      </c>
      <c r="J2550" s="23">
        <f t="shared" si="79"/>
        <v>894.34949999999992</v>
      </c>
      <c r="K2550" s="23">
        <f t="shared" si="80"/>
        <v>568.65050000000008</v>
      </c>
      <c r="L2550" s="23"/>
    </row>
    <row r="2551" spans="3:12" x14ac:dyDescent="0.2">
      <c r="C2551" t="s">
        <v>56</v>
      </c>
      <c r="D2551" t="s">
        <v>12</v>
      </c>
      <c r="E2551" t="s">
        <v>27</v>
      </c>
      <c r="F2551" s="4">
        <v>44480</v>
      </c>
      <c r="G2551" s="5">
        <v>3262</v>
      </c>
      <c r="H2551" s="6">
        <v>350</v>
      </c>
      <c r="I2551">
        <v>126</v>
      </c>
      <c r="J2551" s="23">
        <f t="shared" si="79"/>
        <v>222.07499999999999</v>
      </c>
      <c r="K2551" s="23">
        <f t="shared" si="80"/>
        <v>3039.9250000000002</v>
      </c>
      <c r="L2551" s="23"/>
    </row>
    <row r="2552" spans="3:12" x14ac:dyDescent="0.2">
      <c r="C2552" t="s">
        <v>60</v>
      </c>
      <c r="D2552" t="s">
        <v>15</v>
      </c>
      <c r="E2552" t="s">
        <v>50</v>
      </c>
      <c r="F2552" s="4">
        <v>44480</v>
      </c>
      <c r="G2552" s="5">
        <v>217</v>
      </c>
      <c r="H2552" s="6">
        <v>55</v>
      </c>
      <c r="I2552">
        <v>17</v>
      </c>
      <c r="J2552" s="23">
        <f t="shared" si="79"/>
        <v>140.1293</v>
      </c>
      <c r="K2552" s="23">
        <f t="shared" si="80"/>
        <v>76.870699999999999</v>
      </c>
      <c r="L2552" s="23"/>
    </row>
    <row r="2553" spans="3:12" x14ac:dyDescent="0.2">
      <c r="C2553" t="s">
        <v>30</v>
      </c>
      <c r="D2553" t="s">
        <v>21</v>
      </c>
      <c r="E2553" t="s">
        <v>27</v>
      </c>
      <c r="F2553" s="4">
        <v>44480</v>
      </c>
      <c r="G2553" s="5">
        <v>5600</v>
      </c>
      <c r="H2553" s="6">
        <v>50</v>
      </c>
      <c r="I2553">
        <v>187</v>
      </c>
      <c r="J2553" s="23">
        <f t="shared" si="79"/>
        <v>329.58749999999998</v>
      </c>
      <c r="K2553" s="23">
        <f t="shared" si="80"/>
        <v>5270.4125000000004</v>
      </c>
      <c r="L2553" s="23"/>
    </row>
    <row r="2554" spans="3:12" x14ac:dyDescent="0.2">
      <c r="C2554" t="s">
        <v>30</v>
      </c>
      <c r="D2554" t="s">
        <v>26</v>
      </c>
      <c r="E2554" t="s">
        <v>40</v>
      </c>
      <c r="F2554" s="4">
        <v>44480</v>
      </c>
      <c r="G2554" s="5">
        <v>1120</v>
      </c>
      <c r="H2554" s="6">
        <v>121</v>
      </c>
      <c r="I2554">
        <v>56</v>
      </c>
      <c r="J2554" s="23">
        <f t="shared" si="79"/>
        <v>515.6816</v>
      </c>
      <c r="K2554" s="23">
        <f t="shared" si="80"/>
        <v>604.3184</v>
      </c>
      <c r="L2554" s="23"/>
    </row>
    <row r="2555" spans="3:12" x14ac:dyDescent="0.2">
      <c r="C2555" t="s">
        <v>18</v>
      </c>
      <c r="D2555" t="s">
        <v>26</v>
      </c>
      <c r="E2555" t="s">
        <v>31</v>
      </c>
      <c r="F2555" s="4">
        <v>44480</v>
      </c>
      <c r="G2555" s="5">
        <v>294</v>
      </c>
      <c r="H2555" s="6">
        <v>20</v>
      </c>
      <c r="I2555">
        <v>11</v>
      </c>
      <c r="J2555" s="23">
        <f t="shared" si="79"/>
        <v>20.517199999999999</v>
      </c>
      <c r="K2555" s="23">
        <f t="shared" si="80"/>
        <v>273.4828</v>
      </c>
      <c r="L2555" s="23"/>
    </row>
    <row r="2556" spans="3:12" x14ac:dyDescent="0.2">
      <c r="C2556" t="s">
        <v>34</v>
      </c>
      <c r="D2556" t="s">
        <v>26</v>
      </c>
      <c r="E2556" t="s">
        <v>37</v>
      </c>
      <c r="F2556" s="4">
        <v>44481</v>
      </c>
      <c r="G2556" s="5">
        <v>5663</v>
      </c>
      <c r="H2556" s="6">
        <v>231</v>
      </c>
      <c r="I2556">
        <v>334</v>
      </c>
      <c r="J2556" s="23">
        <f t="shared" si="79"/>
        <v>941.71300000000008</v>
      </c>
      <c r="K2556" s="23">
        <f t="shared" si="80"/>
        <v>4721.2870000000003</v>
      </c>
      <c r="L2556" s="23"/>
    </row>
    <row r="2557" spans="3:12" x14ac:dyDescent="0.2">
      <c r="C2557" t="s">
        <v>48</v>
      </c>
      <c r="D2557" t="s">
        <v>26</v>
      </c>
      <c r="E2557" t="s">
        <v>27</v>
      </c>
      <c r="F2557" s="4">
        <v>44481</v>
      </c>
      <c r="G2557" s="5">
        <v>10689</v>
      </c>
      <c r="H2557" s="6">
        <v>83</v>
      </c>
      <c r="I2557">
        <v>428</v>
      </c>
      <c r="J2557" s="23">
        <f t="shared" si="79"/>
        <v>754.35</v>
      </c>
      <c r="K2557" s="23">
        <f t="shared" si="80"/>
        <v>9934.65</v>
      </c>
      <c r="L2557" s="23"/>
    </row>
    <row r="2558" spans="3:12" x14ac:dyDescent="0.2">
      <c r="C2558" t="s">
        <v>18</v>
      </c>
      <c r="D2558" t="s">
        <v>21</v>
      </c>
      <c r="E2558" t="s">
        <v>29</v>
      </c>
      <c r="F2558" s="4">
        <v>44481</v>
      </c>
      <c r="G2558" s="5">
        <v>70</v>
      </c>
      <c r="H2558" s="6">
        <v>197</v>
      </c>
      <c r="I2558">
        <v>3</v>
      </c>
      <c r="J2558" s="23">
        <f t="shared" si="79"/>
        <v>2.6970000000000001</v>
      </c>
      <c r="K2558" s="23">
        <f t="shared" si="80"/>
        <v>67.302999999999997</v>
      </c>
      <c r="L2558" s="23"/>
    </row>
    <row r="2559" spans="3:12" x14ac:dyDescent="0.2">
      <c r="C2559" t="s">
        <v>23</v>
      </c>
      <c r="D2559" t="s">
        <v>9</v>
      </c>
      <c r="E2559" t="s">
        <v>40</v>
      </c>
      <c r="F2559" s="4">
        <v>44481</v>
      </c>
      <c r="G2559" s="5">
        <v>9093</v>
      </c>
      <c r="H2559" s="6">
        <v>45</v>
      </c>
      <c r="I2559">
        <v>379</v>
      </c>
      <c r="J2559" s="23">
        <f t="shared" si="79"/>
        <v>3490.0594000000001</v>
      </c>
      <c r="K2559" s="23">
        <f t="shared" si="80"/>
        <v>5602.9405999999999</v>
      </c>
      <c r="L2559" s="23"/>
    </row>
    <row r="2560" spans="3:12" x14ac:dyDescent="0.2">
      <c r="C2560" t="s">
        <v>25</v>
      </c>
      <c r="D2560" t="s">
        <v>12</v>
      </c>
      <c r="E2560" t="s">
        <v>40</v>
      </c>
      <c r="F2560" s="4">
        <v>44481</v>
      </c>
      <c r="G2560" s="5">
        <v>14238</v>
      </c>
      <c r="H2560" s="6">
        <v>193</v>
      </c>
      <c r="I2560">
        <v>594</v>
      </c>
      <c r="J2560" s="23">
        <f t="shared" si="79"/>
        <v>5469.9084000000003</v>
      </c>
      <c r="K2560" s="23">
        <f t="shared" si="80"/>
        <v>8768.0915999999997</v>
      </c>
      <c r="L2560" s="23"/>
    </row>
    <row r="2561" spans="3:12" x14ac:dyDescent="0.2">
      <c r="C2561" t="s">
        <v>53</v>
      </c>
      <c r="D2561" t="s">
        <v>26</v>
      </c>
      <c r="E2561" t="s">
        <v>42</v>
      </c>
      <c r="F2561" s="4">
        <v>44481</v>
      </c>
      <c r="G2561" s="5">
        <v>2408</v>
      </c>
      <c r="H2561" s="6">
        <v>103</v>
      </c>
      <c r="I2561">
        <v>84</v>
      </c>
      <c r="J2561" s="23">
        <f t="shared" si="79"/>
        <v>208.10159999999999</v>
      </c>
      <c r="K2561" s="23">
        <f t="shared" si="80"/>
        <v>2199.8984</v>
      </c>
      <c r="L2561" s="23"/>
    </row>
    <row r="2562" spans="3:12" x14ac:dyDescent="0.2">
      <c r="C2562" t="s">
        <v>52</v>
      </c>
      <c r="D2562" t="s">
        <v>9</v>
      </c>
      <c r="E2562" t="s">
        <v>42</v>
      </c>
      <c r="F2562" s="4">
        <v>44481</v>
      </c>
      <c r="G2562" s="5">
        <v>203</v>
      </c>
      <c r="H2562" s="6">
        <v>158</v>
      </c>
      <c r="I2562">
        <v>8</v>
      </c>
      <c r="J2562" s="23">
        <f t="shared" si="79"/>
        <v>19.819199999999999</v>
      </c>
      <c r="K2562" s="23">
        <f t="shared" si="80"/>
        <v>183.1808</v>
      </c>
      <c r="L2562" s="23"/>
    </row>
    <row r="2563" spans="3:12" x14ac:dyDescent="0.2">
      <c r="C2563" t="s">
        <v>11</v>
      </c>
      <c r="D2563" t="s">
        <v>24</v>
      </c>
      <c r="E2563" t="s">
        <v>31</v>
      </c>
      <c r="F2563" s="4">
        <v>44481</v>
      </c>
      <c r="G2563" s="5">
        <v>2359</v>
      </c>
      <c r="H2563" s="6">
        <v>163</v>
      </c>
      <c r="I2563">
        <v>99</v>
      </c>
      <c r="J2563" s="23">
        <f t="shared" si="79"/>
        <v>184.65479999999999</v>
      </c>
      <c r="K2563" s="23">
        <f t="shared" si="80"/>
        <v>2174.3452000000002</v>
      </c>
      <c r="L2563" s="23"/>
    </row>
    <row r="2564" spans="3:12" x14ac:dyDescent="0.2">
      <c r="C2564" t="s">
        <v>34</v>
      </c>
      <c r="D2564" t="s">
        <v>12</v>
      </c>
      <c r="E2564" t="s">
        <v>40</v>
      </c>
      <c r="F2564" s="4">
        <v>44481</v>
      </c>
      <c r="G2564" s="5">
        <v>6650</v>
      </c>
      <c r="H2564" s="6">
        <v>42</v>
      </c>
      <c r="I2564">
        <v>247</v>
      </c>
      <c r="J2564" s="23">
        <f t="shared" si="79"/>
        <v>2274.5242000000003</v>
      </c>
      <c r="K2564" s="23">
        <f t="shared" si="80"/>
        <v>4375.4758000000002</v>
      </c>
      <c r="L2564" s="23"/>
    </row>
    <row r="2565" spans="3:12" x14ac:dyDescent="0.2">
      <c r="C2565" t="s">
        <v>34</v>
      </c>
      <c r="D2565" t="s">
        <v>9</v>
      </c>
      <c r="E2565" t="s">
        <v>55</v>
      </c>
      <c r="F2565" s="4">
        <v>44481</v>
      </c>
      <c r="G2565" s="5">
        <v>5845</v>
      </c>
      <c r="H2565" s="6">
        <v>25</v>
      </c>
      <c r="I2565">
        <v>390</v>
      </c>
      <c r="J2565" s="23">
        <f t="shared" si="79"/>
        <v>1957.722</v>
      </c>
      <c r="K2565" s="23">
        <f t="shared" si="80"/>
        <v>3887.2780000000002</v>
      </c>
      <c r="L2565" s="23"/>
    </row>
    <row r="2566" spans="3:12" x14ac:dyDescent="0.2">
      <c r="C2566" t="s">
        <v>25</v>
      </c>
      <c r="D2566" t="s">
        <v>15</v>
      </c>
      <c r="E2566" t="s">
        <v>31</v>
      </c>
      <c r="F2566" s="4">
        <v>44481</v>
      </c>
      <c r="G2566" s="5">
        <v>3206</v>
      </c>
      <c r="H2566" s="6">
        <v>179</v>
      </c>
      <c r="I2566">
        <v>124</v>
      </c>
      <c r="J2566" s="23">
        <f t="shared" si="79"/>
        <v>231.28479999999999</v>
      </c>
      <c r="K2566" s="23">
        <f t="shared" si="80"/>
        <v>2974.7152000000001</v>
      </c>
      <c r="L2566" s="23"/>
    </row>
    <row r="2567" spans="3:12" x14ac:dyDescent="0.2">
      <c r="C2567" t="s">
        <v>48</v>
      </c>
      <c r="D2567" t="s">
        <v>12</v>
      </c>
      <c r="E2567" t="s">
        <v>51</v>
      </c>
      <c r="F2567" s="4">
        <v>44481</v>
      </c>
      <c r="G2567" s="5">
        <v>2632</v>
      </c>
      <c r="H2567" s="6">
        <v>241</v>
      </c>
      <c r="I2567">
        <v>155</v>
      </c>
      <c r="J2567" s="23">
        <f t="shared" ref="J2567:J2630" si="81">_xlfn.XLOOKUP(E2567,$N$7:$N$28,$Q$7:$Q$28)*I2567</f>
        <v>2069.0174999999999</v>
      </c>
      <c r="K2567" s="23">
        <f t="shared" ref="K2567:K2630" si="82">G2567-J2567</f>
        <v>562.98250000000007</v>
      </c>
      <c r="L2567" s="23"/>
    </row>
    <row r="2568" spans="3:12" x14ac:dyDescent="0.2">
      <c r="C2568" t="s">
        <v>44</v>
      </c>
      <c r="D2568" t="s">
        <v>12</v>
      </c>
      <c r="E2568" t="s">
        <v>37</v>
      </c>
      <c r="F2568" s="4">
        <v>44481</v>
      </c>
      <c r="G2568" s="5">
        <v>6895</v>
      </c>
      <c r="H2568" s="6">
        <v>148</v>
      </c>
      <c r="I2568">
        <v>406</v>
      </c>
      <c r="J2568" s="23">
        <f t="shared" si="81"/>
        <v>1144.7170000000001</v>
      </c>
      <c r="K2568" s="23">
        <f t="shared" si="82"/>
        <v>5750.2829999999994</v>
      </c>
      <c r="L2568" s="23"/>
    </row>
    <row r="2569" spans="3:12" x14ac:dyDescent="0.2">
      <c r="C2569" t="s">
        <v>28</v>
      </c>
      <c r="D2569" t="s">
        <v>26</v>
      </c>
      <c r="E2569" t="s">
        <v>50</v>
      </c>
      <c r="F2569" s="4">
        <v>44481</v>
      </c>
      <c r="G2569" s="5">
        <v>140</v>
      </c>
      <c r="H2569" s="6">
        <v>419</v>
      </c>
      <c r="I2569">
        <v>20</v>
      </c>
      <c r="J2569" s="23">
        <f t="shared" si="81"/>
        <v>164.858</v>
      </c>
      <c r="K2569" s="23">
        <f t="shared" si="82"/>
        <v>-24.858000000000004</v>
      </c>
      <c r="L2569" s="23"/>
    </row>
    <row r="2570" spans="3:12" x14ac:dyDescent="0.2">
      <c r="C2570" t="s">
        <v>32</v>
      </c>
      <c r="D2570" t="s">
        <v>24</v>
      </c>
      <c r="E2570" t="s">
        <v>29</v>
      </c>
      <c r="F2570" s="4">
        <v>44482</v>
      </c>
      <c r="G2570" s="5">
        <v>2107</v>
      </c>
      <c r="H2570" s="6">
        <v>143</v>
      </c>
      <c r="I2570">
        <v>82</v>
      </c>
      <c r="J2570" s="23">
        <f t="shared" si="81"/>
        <v>73.718000000000004</v>
      </c>
      <c r="K2570" s="23">
        <f t="shared" si="82"/>
        <v>2033.2819999999999</v>
      </c>
      <c r="L2570" s="23"/>
    </row>
    <row r="2571" spans="3:12" x14ac:dyDescent="0.2">
      <c r="C2571" t="s">
        <v>8</v>
      </c>
      <c r="D2571" t="s">
        <v>12</v>
      </c>
      <c r="E2571" t="s">
        <v>55</v>
      </c>
      <c r="F2571" s="4">
        <v>44482</v>
      </c>
      <c r="G2571" s="5">
        <v>10136</v>
      </c>
      <c r="H2571" s="6">
        <v>47</v>
      </c>
      <c r="I2571">
        <v>676</v>
      </c>
      <c r="J2571" s="23">
        <f t="shared" si="81"/>
        <v>3393.3847999999998</v>
      </c>
      <c r="K2571" s="23">
        <f t="shared" si="82"/>
        <v>6742.6152000000002</v>
      </c>
      <c r="L2571" s="23"/>
    </row>
    <row r="2572" spans="3:12" x14ac:dyDescent="0.2">
      <c r="C2572" t="s">
        <v>44</v>
      </c>
      <c r="D2572" t="s">
        <v>9</v>
      </c>
      <c r="E2572" t="s">
        <v>49</v>
      </c>
      <c r="F2572" s="4">
        <v>44482</v>
      </c>
      <c r="G2572" s="5">
        <v>15722</v>
      </c>
      <c r="H2572" s="6">
        <v>73</v>
      </c>
      <c r="I2572">
        <v>1966</v>
      </c>
      <c r="J2572" s="23">
        <f t="shared" si="81"/>
        <v>5504.7999999999993</v>
      </c>
      <c r="K2572" s="23">
        <f t="shared" si="82"/>
        <v>10217.200000000001</v>
      </c>
      <c r="L2572" s="23"/>
    </row>
    <row r="2573" spans="3:12" x14ac:dyDescent="0.2">
      <c r="C2573" t="s">
        <v>56</v>
      </c>
      <c r="D2573" t="s">
        <v>12</v>
      </c>
      <c r="E2573" t="s">
        <v>29</v>
      </c>
      <c r="F2573" s="4">
        <v>44482</v>
      </c>
      <c r="G2573" s="5">
        <v>1323</v>
      </c>
      <c r="H2573" s="6">
        <v>288</v>
      </c>
      <c r="I2573">
        <v>49</v>
      </c>
      <c r="J2573" s="23">
        <f t="shared" si="81"/>
        <v>44.051000000000002</v>
      </c>
      <c r="K2573" s="23">
        <f t="shared" si="82"/>
        <v>1278.9490000000001</v>
      </c>
      <c r="L2573" s="23"/>
    </row>
    <row r="2574" spans="3:12" x14ac:dyDescent="0.2">
      <c r="C2574" t="s">
        <v>44</v>
      </c>
      <c r="D2574" t="s">
        <v>15</v>
      </c>
      <c r="E2574" t="s">
        <v>49</v>
      </c>
      <c r="F2574" s="4">
        <v>44482</v>
      </c>
      <c r="G2574" s="5">
        <v>4767</v>
      </c>
      <c r="H2574" s="6">
        <v>5</v>
      </c>
      <c r="I2574">
        <v>398</v>
      </c>
      <c r="J2574" s="23">
        <f t="shared" si="81"/>
        <v>1114.3999999999999</v>
      </c>
      <c r="K2574" s="23">
        <f t="shared" si="82"/>
        <v>3652.6000000000004</v>
      </c>
      <c r="L2574" s="23"/>
    </row>
    <row r="2575" spans="3:12" x14ac:dyDescent="0.2">
      <c r="C2575" t="s">
        <v>34</v>
      </c>
      <c r="D2575" t="s">
        <v>21</v>
      </c>
      <c r="E2575" t="s">
        <v>36</v>
      </c>
      <c r="F2575" s="4">
        <v>44482</v>
      </c>
      <c r="G2575" s="5">
        <v>20825</v>
      </c>
      <c r="H2575" s="6">
        <v>258</v>
      </c>
      <c r="I2575">
        <v>2314</v>
      </c>
      <c r="J2575" s="23">
        <f t="shared" si="81"/>
        <v>20333.118000000002</v>
      </c>
      <c r="K2575" s="23">
        <f t="shared" si="82"/>
        <v>491.88199999999779</v>
      </c>
      <c r="L2575" s="23"/>
    </row>
    <row r="2576" spans="3:12" x14ac:dyDescent="0.2">
      <c r="C2576" t="s">
        <v>39</v>
      </c>
      <c r="D2576" t="s">
        <v>24</v>
      </c>
      <c r="E2576" t="s">
        <v>46</v>
      </c>
      <c r="F2576" s="4">
        <v>44482</v>
      </c>
      <c r="G2576" s="5">
        <v>4627</v>
      </c>
      <c r="H2576" s="6">
        <v>300</v>
      </c>
      <c r="I2576">
        <v>331</v>
      </c>
      <c r="J2576" s="23">
        <f t="shared" si="81"/>
        <v>527.44849999999997</v>
      </c>
      <c r="K2576" s="23">
        <f t="shared" si="82"/>
        <v>4099.5514999999996</v>
      </c>
      <c r="L2576" s="23"/>
    </row>
    <row r="2577" spans="3:12" x14ac:dyDescent="0.2">
      <c r="C2577" t="s">
        <v>14</v>
      </c>
      <c r="D2577" t="s">
        <v>9</v>
      </c>
      <c r="E2577" t="s">
        <v>19</v>
      </c>
      <c r="F2577" s="4">
        <v>44483</v>
      </c>
      <c r="G2577" s="5">
        <v>4095</v>
      </c>
      <c r="H2577" s="6">
        <v>2</v>
      </c>
      <c r="I2577">
        <v>158</v>
      </c>
      <c r="J2577" s="23">
        <f t="shared" si="81"/>
        <v>1246.7937999999999</v>
      </c>
      <c r="K2577" s="23">
        <f t="shared" si="82"/>
        <v>2848.2062000000001</v>
      </c>
      <c r="L2577" s="23"/>
    </row>
    <row r="2578" spans="3:12" x14ac:dyDescent="0.2">
      <c r="C2578" t="s">
        <v>18</v>
      </c>
      <c r="D2578" t="s">
        <v>9</v>
      </c>
      <c r="E2578" t="s">
        <v>46</v>
      </c>
      <c r="F2578" s="4">
        <v>44483</v>
      </c>
      <c r="G2578" s="5">
        <v>8365</v>
      </c>
      <c r="H2578" s="6">
        <v>98</v>
      </c>
      <c r="I2578">
        <v>761</v>
      </c>
      <c r="J2578" s="23">
        <f t="shared" si="81"/>
        <v>1212.6534999999999</v>
      </c>
      <c r="K2578" s="23">
        <f t="shared" si="82"/>
        <v>7152.3464999999997</v>
      </c>
      <c r="L2578" s="23"/>
    </row>
    <row r="2579" spans="3:12" x14ac:dyDescent="0.2">
      <c r="C2579" t="s">
        <v>56</v>
      </c>
      <c r="D2579" t="s">
        <v>12</v>
      </c>
      <c r="E2579" t="s">
        <v>43</v>
      </c>
      <c r="F2579" s="4">
        <v>44483</v>
      </c>
      <c r="G2579" s="5">
        <v>4193</v>
      </c>
      <c r="H2579" s="6">
        <v>123</v>
      </c>
      <c r="I2579">
        <v>210</v>
      </c>
      <c r="J2579" s="23">
        <f t="shared" si="81"/>
        <v>988.36500000000001</v>
      </c>
      <c r="K2579" s="23">
        <f t="shared" si="82"/>
        <v>3204.6350000000002</v>
      </c>
      <c r="L2579" s="23"/>
    </row>
    <row r="2580" spans="3:12" x14ac:dyDescent="0.2">
      <c r="C2580" t="s">
        <v>58</v>
      </c>
      <c r="D2580" t="s">
        <v>26</v>
      </c>
      <c r="E2580" t="s">
        <v>19</v>
      </c>
      <c r="F2580" s="4">
        <v>44483</v>
      </c>
      <c r="G2580" s="5">
        <v>5754</v>
      </c>
      <c r="H2580" s="6">
        <v>335</v>
      </c>
      <c r="I2580">
        <v>206</v>
      </c>
      <c r="J2580" s="23">
        <f t="shared" si="81"/>
        <v>1625.5665999999999</v>
      </c>
      <c r="K2580" s="23">
        <f t="shared" si="82"/>
        <v>4128.4333999999999</v>
      </c>
      <c r="L2580" s="23"/>
    </row>
    <row r="2581" spans="3:12" x14ac:dyDescent="0.2">
      <c r="C2581" t="s">
        <v>8</v>
      </c>
      <c r="D2581" t="s">
        <v>24</v>
      </c>
      <c r="E2581" t="s">
        <v>50</v>
      </c>
      <c r="F2581" s="4">
        <v>44483</v>
      </c>
      <c r="G2581" s="5">
        <v>9093</v>
      </c>
      <c r="H2581" s="6">
        <v>211</v>
      </c>
      <c r="I2581">
        <v>827</v>
      </c>
      <c r="J2581" s="23">
        <f t="shared" si="81"/>
        <v>6816.8783000000003</v>
      </c>
      <c r="K2581" s="23">
        <f t="shared" si="82"/>
        <v>2276.1216999999997</v>
      </c>
      <c r="L2581" s="23"/>
    </row>
    <row r="2582" spans="3:12" x14ac:dyDescent="0.2">
      <c r="C2582" t="s">
        <v>14</v>
      </c>
      <c r="D2582" t="s">
        <v>15</v>
      </c>
      <c r="E2582" t="s">
        <v>27</v>
      </c>
      <c r="F2582" s="4">
        <v>44483</v>
      </c>
      <c r="G2582" s="5">
        <v>3675</v>
      </c>
      <c r="H2582" s="6">
        <v>342</v>
      </c>
      <c r="I2582">
        <v>154</v>
      </c>
      <c r="J2582" s="23">
        <f t="shared" si="81"/>
        <v>271.42500000000001</v>
      </c>
      <c r="K2582" s="23">
        <f t="shared" si="82"/>
        <v>3403.5749999999998</v>
      </c>
      <c r="L2582" s="23"/>
    </row>
    <row r="2583" spans="3:12" x14ac:dyDescent="0.2">
      <c r="C2583" t="s">
        <v>57</v>
      </c>
      <c r="D2583" t="s">
        <v>9</v>
      </c>
      <c r="E2583" t="s">
        <v>16</v>
      </c>
      <c r="F2583" s="4">
        <v>44484</v>
      </c>
      <c r="G2583" s="5">
        <v>2555</v>
      </c>
      <c r="H2583" s="6">
        <v>74</v>
      </c>
      <c r="I2583">
        <v>135</v>
      </c>
      <c r="J2583" s="23">
        <f t="shared" si="81"/>
        <v>628.99200000000008</v>
      </c>
      <c r="K2583" s="23">
        <f t="shared" si="82"/>
        <v>1926.0079999999998</v>
      </c>
      <c r="L2583" s="23"/>
    </row>
    <row r="2584" spans="3:12" x14ac:dyDescent="0.2">
      <c r="C2584" t="s">
        <v>34</v>
      </c>
      <c r="D2584" t="s">
        <v>15</v>
      </c>
      <c r="E2584" t="s">
        <v>50</v>
      </c>
      <c r="F2584" s="4">
        <v>44484</v>
      </c>
      <c r="G2584" s="5">
        <v>1071</v>
      </c>
      <c r="H2584" s="6">
        <v>205</v>
      </c>
      <c r="I2584">
        <v>134</v>
      </c>
      <c r="J2584" s="23">
        <f t="shared" si="81"/>
        <v>1104.5486000000001</v>
      </c>
      <c r="K2584" s="23">
        <f t="shared" si="82"/>
        <v>-33.548600000000079</v>
      </c>
      <c r="L2584" s="23"/>
    </row>
    <row r="2585" spans="3:12" x14ac:dyDescent="0.2">
      <c r="C2585" t="s">
        <v>60</v>
      </c>
      <c r="D2585" t="s">
        <v>15</v>
      </c>
      <c r="E2585" t="s">
        <v>27</v>
      </c>
      <c r="F2585" s="4">
        <v>44484</v>
      </c>
      <c r="G2585" s="5">
        <v>3612</v>
      </c>
      <c r="H2585" s="6">
        <v>191</v>
      </c>
      <c r="I2585">
        <v>145</v>
      </c>
      <c r="J2585" s="23">
        <f t="shared" si="81"/>
        <v>255.5625</v>
      </c>
      <c r="K2585" s="23">
        <f t="shared" si="82"/>
        <v>3356.4375</v>
      </c>
      <c r="L2585" s="23"/>
    </row>
    <row r="2586" spans="3:12" x14ac:dyDescent="0.2">
      <c r="C2586" t="s">
        <v>25</v>
      </c>
      <c r="D2586" t="s">
        <v>15</v>
      </c>
      <c r="E2586" t="s">
        <v>17</v>
      </c>
      <c r="F2586" s="4">
        <v>44484</v>
      </c>
      <c r="G2586" s="5">
        <v>1540</v>
      </c>
      <c r="H2586" s="6">
        <v>229</v>
      </c>
      <c r="I2586">
        <v>97</v>
      </c>
      <c r="J2586" s="23">
        <f t="shared" si="81"/>
        <v>589.86670000000004</v>
      </c>
      <c r="K2586" s="23">
        <f t="shared" si="82"/>
        <v>950.13329999999996</v>
      </c>
      <c r="L2586" s="23"/>
    </row>
    <row r="2587" spans="3:12" x14ac:dyDescent="0.2">
      <c r="C2587" t="s">
        <v>8</v>
      </c>
      <c r="D2587" t="s">
        <v>24</v>
      </c>
      <c r="E2587" t="s">
        <v>38</v>
      </c>
      <c r="F2587" s="4">
        <v>44484</v>
      </c>
      <c r="G2587" s="5">
        <v>6790</v>
      </c>
      <c r="H2587" s="6">
        <v>235</v>
      </c>
      <c r="I2587">
        <v>262</v>
      </c>
      <c r="J2587" s="23">
        <f t="shared" si="81"/>
        <v>1661.4992</v>
      </c>
      <c r="K2587" s="23">
        <f t="shared" si="82"/>
        <v>5128.5007999999998</v>
      </c>
      <c r="L2587" s="23"/>
    </row>
    <row r="2588" spans="3:12" x14ac:dyDescent="0.2">
      <c r="C2588" t="s">
        <v>48</v>
      </c>
      <c r="D2588" t="s">
        <v>9</v>
      </c>
      <c r="E2588" t="s">
        <v>42</v>
      </c>
      <c r="F2588" s="4">
        <v>44487</v>
      </c>
      <c r="G2588" s="5">
        <v>9863</v>
      </c>
      <c r="H2588" s="6">
        <v>165</v>
      </c>
      <c r="I2588">
        <v>353</v>
      </c>
      <c r="J2588" s="23">
        <f t="shared" si="81"/>
        <v>874.52219999999988</v>
      </c>
      <c r="K2588" s="23">
        <f t="shared" si="82"/>
        <v>8988.4778000000006</v>
      </c>
      <c r="L2588" s="23"/>
    </row>
    <row r="2589" spans="3:12" x14ac:dyDescent="0.2">
      <c r="C2589" t="s">
        <v>23</v>
      </c>
      <c r="D2589" t="s">
        <v>26</v>
      </c>
      <c r="E2589" t="s">
        <v>55</v>
      </c>
      <c r="F2589" s="4">
        <v>44487</v>
      </c>
      <c r="G2589" s="5">
        <v>1106</v>
      </c>
      <c r="H2589" s="6">
        <v>160</v>
      </c>
      <c r="I2589">
        <v>74</v>
      </c>
      <c r="J2589" s="23">
        <f t="shared" si="81"/>
        <v>371.46519999999998</v>
      </c>
      <c r="K2589" s="23">
        <f t="shared" si="82"/>
        <v>734.53480000000002</v>
      </c>
      <c r="L2589" s="23"/>
    </row>
    <row r="2590" spans="3:12" x14ac:dyDescent="0.2">
      <c r="C2590" t="s">
        <v>8</v>
      </c>
      <c r="D2590" t="s">
        <v>26</v>
      </c>
      <c r="E2590" t="s">
        <v>29</v>
      </c>
      <c r="F2590" s="4">
        <v>44487</v>
      </c>
      <c r="G2590" s="5">
        <v>3129</v>
      </c>
      <c r="H2590" s="6">
        <v>299</v>
      </c>
      <c r="I2590">
        <v>105</v>
      </c>
      <c r="J2590" s="23">
        <f t="shared" si="81"/>
        <v>94.394999999999996</v>
      </c>
      <c r="K2590" s="23">
        <f t="shared" si="82"/>
        <v>3034.605</v>
      </c>
      <c r="L2590" s="23"/>
    </row>
    <row r="2591" spans="3:12" x14ac:dyDescent="0.2">
      <c r="C2591" t="s">
        <v>25</v>
      </c>
      <c r="D2591" t="s">
        <v>26</v>
      </c>
      <c r="E2591" t="s">
        <v>22</v>
      </c>
      <c r="F2591" s="4">
        <v>44487</v>
      </c>
      <c r="G2591" s="5">
        <v>7077</v>
      </c>
      <c r="H2591" s="6">
        <v>136</v>
      </c>
      <c r="I2591">
        <v>373</v>
      </c>
      <c r="J2591" s="23">
        <f t="shared" si="81"/>
        <v>259.53339999999997</v>
      </c>
      <c r="K2591" s="23">
        <f t="shared" si="82"/>
        <v>6817.4665999999997</v>
      </c>
      <c r="L2591" s="23"/>
    </row>
    <row r="2592" spans="3:12" x14ac:dyDescent="0.2">
      <c r="C2592" t="s">
        <v>58</v>
      </c>
      <c r="D2592" t="s">
        <v>26</v>
      </c>
      <c r="E2592" t="s">
        <v>49</v>
      </c>
      <c r="F2592" s="4">
        <v>44487</v>
      </c>
      <c r="G2592" s="5">
        <v>392</v>
      </c>
      <c r="H2592" s="6">
        <v>51</v>
      </c>
      <c r="I2592">
        <v>27</v>
      </c>
      <c r="J2592" s="23">
        <f t="shared" si="81"/>
        <v>75.599999999999994</v>
      </c>
      <c r="K2592" s="23">
        <f t="shared" si="82"/>
        <v>316.39999999999998</v>
      </c>
      <c r="L2592" s="23"/>
    </row>
    <row r="2593" spans="3:12" x14ac:dyDescent="0.2">
      <c r="C2593" t="s">
        <v>53</v>
      </c>
      <c r="D2593" t="s">
        <v>21</v>
      </c>
      <c r="E2593" t="s">
        <v>19</v>
      </c>
      <c r="F2593" s="4">
        <v>44487</v>
      </c>
      <c r="G2593" s="5">
        <v>7952</v>
      </c>
      <c r="H2593" s="6">
        <v>194</v>
      </c>
      <c r="I2593">
        <v>319</v>
      </c>
      <c r="J2593" s="23">
        <f t="shared" si="81"/>
        <v>2517.2608999999998</v>
      </c>
      <c r="K2593" s="23">
        <f t="shared" si="82"/>
        <v>5434.7391000000007</v>
      </c>
      <c r="L2593" s="23"/>
    </row>
    <row r="2594" spans="3:12" x14ac:dyDescent="0.2">
      <c r="C2594" t="s">
        <v>11</v>
      </c>
      <c r="D2594" t="s">
        <v>24</v>
      </c>
      <c r="E2594" t="s">
        <v>43</v>
      </c>
      <c r="F2594" s="4">
        <v>44487</v>
      </c>
      <c r="G2594" s="5">
        <v>10703</v>
      </c>
      <c r="H2594" s="6">
        <v>166</v>
      </c>
      <c r="I2594">
        <v>487</v>
      </c>
      <c r="J2594" s="23">
        <f t="shared" si="81"/>
        <v>2292.0655000000002</v>
      </c>
      <c r="K2594" s="23">
        <f t="shared" si="82"/>
        <v>8410.9344999999994</v>
      </c>
      <c r="L2594" s="23"/>
    </row>
    <row r="2595" spans="3:12" x14ac:dyDescent="0.2">
      <c r="C2595" t="s">
        <v>28</v>
      </c>
      <c r="D2595" t="s">
        <v>21</v>
      </c>
      <c r="E2595" t="s">
        <v>45</v>
      </c>
      <c r="F2595" s="4">
        <v>44487</v>
      </c>
      <c r="G2595" s="5">
        <v>9660</v>
      </c>
      <c r="H2595" s="6">
        <v>132</v>
      </c>
      <c r="I2595">
        <v>440</v>
      </c>
      <c r="J2595" s="23">
        <f t="shared" si="81"/>
        <v>5046.2719999999999</v>
      </c>
      <c r="K2595" s="23">
        <f t="shared" si="82"/>
        <v>4613.7280000000001</v>
      </c>
      <c r="L2595" s="23"/>
    </row>
    <row r="2596" spans="3:12" x14ac:dyDescent="0.2">
      <c r="C2596" t="s">
        <v>47</v>
      </c>
      <c r="D2596" t="s">
        <v>21</v>
      </c>
      <c r="E2596" t="s">
        <v>55</v>
      </c>
      <c r="F2596" s="4">
        <v>44487</v>
      </c>
      <c r="G2596" s="5">
        <v>3808</v>
      </c>
      <c r="H2596" s="6">
        <v>191</v>
      </c>
      <c r="I2596">
        <v>293</v>
      </c>
      <c r="J2596" s="23">
        <f t="shared" si="81"/>
        <v>1470.8014000000001</v>
      </c>
      <c r="K2596" s="23">
        <f t="shared" si="82"/>
        <v>2337.1985999999997</v>
      </c>
      <c r="L2596" s="23"/>
    </row>
    <row r="2597" spans="3:12" x14ac:dyDescent="0.2">
      <c r="C2597" t="s">
        <v>32</v>
      </c>
      <c r="D2597" t="s">
        <v>15</v>
      </c>
      <c r="E2597" t="s">
        <v>46</v>
      </c>
      <c r="F2597" s="4">
        <v>44487</v>
      </c>
      <c r="G2597" s="5">
        <v>4060</v>
      </c>
      <c r="H2597" s="6">
        <v>353</v>
      </c>
      <c r="I2597">
        <v>313</v>
      </c>
      <c r="J2597" s="23">
        <f t="shared" si="81"/>
        <v>498.76549999999997</v>
      </c>
      <c r="K2597" s="23">
        <f t="shared" si="82"/>
        <v>3561.2345</v>
      </c>
      <c r="L2597" s="23"/>
    </row>
    <row r="2598" spans="3:12" x14ac:dyDescent="0.2">
      <c r="C2598" t="s">
        <v>8</v>
      </c>
      <c r="D2598" t="s">
        <v>9</v>
      </c>
      <c r="E2598" t="s">
        <v>45</v>
      </c>
      <c r="F2598" s="4">
        <v>44487</v>
      </c>
      <c r="G2598" s="5">
        <v>12236</v>
      </c>
      <c r="H2598" s="6">
        <v>42</v>
      </c>
      <c r="I2598">
        <v>816</v>
      </c>
      <c r="J2598" s="23">
        <f t="shared" si="81"/>
        <v>9358.5408000000007</v>
      </c>
      <c r="K2598" s="23">
        <f t="shared" si="82"/>
        <v>2877.4591999999993</v>
      </c>
      <c r="L2598" s="23"/>
    </row>
    <row r="2599" spans="3:12" x14ac:dyDescent="0.2">
      <c r="C2599" t="s">
        <v>52</v>
      </c>
      <c r="D2599" t="s">
        <v>24</v>
      </c>
      <c r="E2599" t="s">
        <v>42</v>
      </c>
      <c r="F2599" s="4">
        <v>44488</v>
      </c>
      <c r="G2599" s="5">
        <v>959</v>
      </c>
      <c r="H2599" s="6">
        <v>16</v>
      </c>
      <c r="I2599">
        <v>44</v>
      </c>
      <c r="J2599" s="23">
        <f t="shared" si="81"/>
        <v>109.00559999999999</v>
      </c>
      <c r="K2599" s="23">
        <f t="shared" si="82"/>
        <v>849.99440000000004</v>
      </c>
      <c r="L2599" s="23"/>
    </row>
    <row r="2600" spans="3:12" x14ac:dyDescent="0.2">
      <c r="C2600" t="s">
        <v>25</v>
      </c>
      <c r="D2600" t="s">
        <v>24</v>
      </c>
      <c r="E2600" t="s">
        <v>49</v>
      </c>
      <c r="F2600" s="4">
        <v>44488</v>
      </c>
      <c r="G2600" s="5">
        <v>2114</v>
      </c>
      <c r="H2600" s="6">
        <v>100</v>
      </c>
      <c r="I2600">
        <v>193</v>
      </c>
      <c r="J2600" s="23">
        <f t="shared" si="81"/>
        <v>540.4</v>
      </c>
      <c r="K2600" s="23">
        <f t="shared" si="82"/>
        <v>1573.6</v>
      </c>
      <c r="L2600" s="23"/>
    </row>
    <row r="2601" spans="3:12" x14ac:dyDescent="0.2">
      <c r="C2601" t="s">
        <v>33</v>
      </c>
      <c r="D2601" t="s">
        <v>12</v>
      </c>
      <c r="E2601" t="s">
        <v>29</v>
      </c>
      <c r="F2601" s="4">
        <v>44488</v>
      </c>
      <c r="G2601" s="5">
        <v>1743</v>
      </c>
      <c r="H2601" s="6">
        <v>9</v>
      </c>
      <c r="I2601">
        <v>61</v>
      </c>
      <c r="J2601" s="23">
        <f t="shared" si="81"/>
        <v>54.838999999999999</v>
      </c>
      <c r="K2601" s="23">
        <f t="shared" si="82"/>
        <v>1688.1610000000001</v>
      </c>
      <c r="L2601" s="23"/>
    </row>
    <row r="2602" spans="3:12" x14ac:dyDescent="0.2">
      <c r="C2602" t="s">
        <v>18</v>
      </c>
      <c r="D2602" t="s">
        <v>24</v>
      </c>
      <c r="E2602" t="s">
        <v>36</v>
      </c>
      <c r="F2602" s="4">
        <v>44488</v>
      </c>
      <c r="G2602" s="5">
        <v>9044</v>
      </c>
      <c r="H2602" s="6">
        <v>214</v>
      </c>
      <c r="I2602">
        <v>823</v>
      </c>
      <c r="J2602" s="23">
        <f t="shared" si="81"/>
        <v>7231.7010000000009</v>
      </c>
      <c r="K2602" s="23">
        <f t="shared" si="82"/>
        <v>1812.2989999999991</v>
      </c>
      <c r="L2602" s="23"/>
    </row>
    <row r="2603" spans="3:12" x14ac:dyDescent="0.2">
      <c r="C2603" t="s">
        <v>14</v>
      </c>
      <c r="D2603" t="s">
        <v>26</v>
      </c>
      <c r="E2603" t="s">
        <v>50</v>
      </c>
      <c r="F2603" s="4">
        <v>44488</v>
      </c>
      <c r="G2603" s="5">
        <v>9506</v>
      </c>
      <c r="H2603" s="6">
        <v>137</v>
      </c>
      <c r="I2603">
        <v>951</v>
      </c>
      <c r="J2603" s="23">
        <f t="shared" si="81"/>
        <v>7838.9979000000003</v>
      </c>
      <c r="K2603" s="23">
        <f t="shared" si="82"/>
        <v>1667.0020999999997</v>
      </c>
      <c r="L2603" s="23"/>
    </row>
    <row r="2604" spans="3:12" x14ac:dyDescent="0.2">
      <c r="C2604" t="s">
        <v>59</v>
      </c>
      <c r="D2604" t="s">
        <v>26</v>
      </c>
      <c r="E2604" t="s">
        <v>22</v>
      </c>
      <c r="F2604" s="4">
        <v>44488</v>
      </c>
      <c r="G2604" s="5">
        <v>6608</v>
      </c>
      <c r="H2604" s="6">
        <v>79</v>
      </c>
      <c r="I2604">
        <v>276</v>
      </c>
      <c r="J2604" s="23">
        <f t="shared" si="81"/>
        <v>192.04079999999999</v>
      </c>
      <c r="K2604" s="23">
        <f t="shared" si="82"/>
        <v>6415.9592000000002</v>
      </c>
      <c r="L2604" s="23"/>
    </row>
    <row r="2605" spans="3:12" x14ac:dyDescent="0.2">
      <c r="C2605" t="s">
        <v>34</v>
      </c>
      <c r="D2605" t="s">
        <v>15</v>
      </c>
      <c r="E2605" t="s">
        <v>10</v>
      </c>
      <c r="F2605" s="4">
        <v>44488</v>
      </c>
      <c r="G2605" s="5">
        <v>1799</v>
      </c>
      <c r="H2605" s="6">
        <v>19</v>
      </c>
      <c r="I2605">
        <v>90</v>
      </c>
      <c r="J2605" s="23">
        <f t="shared" si="81"/>
        <v>548.84699999999998</v>
      </c>
      <c r="K2605" s="23">
        <f t="shared" si="82"/>
        <v>1250.153</v>
      </c>
      <c r="L2605" s="23"/>
    </row>
    <row r="2606" spans="3:12" x14ac:dyDescent="0.2">
      <c r="C2606" t="s">
        <v>32</v>
      </c>
      <c r="D2606" t="s">
        <v>26</v>
      </c>
      <c r="E2606" t="s">
        <v>46</v>
      </c>
      <c r="F2606" s="4">
        <v>44488</v>
      </c>
      <c r="G2606" s="5">
        <v>5425</v>
      </c>
      <c r="H2606" s="6">
        <v>18</v>
      </c>
      <c r="I2606">
        <v>453</v>
      </c>
      <c r="J2606" s="23">
        <f t="shared" si="81"/>
        <v>721.85550000000001</v>
      </c>
      <c r="K2606" s="23">
        <f t="shared" si="82"/>
        <v>4703.1445000000003</v>
      </c>
      <c r="L2606" s="23"/>
    </row>
    <row r="2607" spans="3:12" x14ac:dyDescent="0.2">
      <c r="C2607" t="s">
        <v>8</v>
      </c>
      <c r="D2607" t="s">
        <v>9</v>
      </c>
      <c r="E2607" t="s">
        <v>36</v>
      </c>
      <c r="F2607" s="4">
        <v>44488</v>
      </c>
      <c r="G2607" s="5">
        <v>5292</v>
      </c>
      <c r="H2607" s="6">
        <v>170</v>
      </c>
      <c r="I2607">
        <v>441</v>
      </c>
      <c r="J2607" s="23">
        <f t="shared" si="81"/>
        <v>3875.0670000000005</v>
      </c>
      <c r="K2607" s="23">
        <f t="shared" si="82"/>
        <v>1416.9329999999995</v>
      </c>
      <c r="L2607" s="23"/>
    </row>
    <row r="2608" spans="3:12" x14ac:dyDescent="0.2">
      <c r="C2608" t="s">
        <v>28</v>
      </c>
      <c r="D2608" t="s">
        <v>24</v>
      </c>
      <c r="E2608" t="s">
        <v>13</v>
      </c>
      <c r="F2608" s="4">
        <v>44488</v>
      </c>
      <c r="G2608" s="5">
        <v>2352</v>
      </c>
      <c r="H2608" s="6">
        <v>155</v>
      </c>
      <c r="I2608">
        <v>168</v>
      </c>
      <c r="J2608" s="23">
        <f t="shared" si="81"/>
        <v>40.403999999999996</v>
      </c>
      <c r="K2608" s="23">
        <f t="shared" si="82"/>
        <v>2311.596</v>
      </c>
      <c r="L2608" s="23"/>
    </row>
    <row r="2609" spans="3:12" x14ac:dyDescent="0.2">
      <c r="C2609" t="s">
        <v>59</v>
      </c>
      <c r="D2609" t="s">
        <v>26</v>
      </c>
      <c r="E2609" t="s">
        <v>19</v>
      </c>
      <c r="F2609" s="4">
        <v>44488</v>
      </c>
      <c r="G2609" s="5">
        <v>5236</v>
      </c>
      <c r="H2609" s="6">
        <v>496</v>
      </c>
      <c r="I2609">
        <v>202</v>
      </c>
      <c r="J2609" s="23">
        <f t="shared" si="81"/>
        <v>1594.0021999999999</v>
      </c>
      <c r="K2609" s="23">
        <f t="shared" si="82"/>
        <v>3641.9978000000001</v>
      </c>
      <c r="L2609" s="23"/>
    </row>
    <row r="2610" spans="3:12" x14ac:dyDescent="0.2">
      <c r="C2610" t="s">
        <v>20</v>
      </c>
      <c r="D2610" t="s">
        <v>24</v>
      </c>
      <c r="E2610" t="s">
        <v>27</v>
      </c>
      <c r="F2610" s="4">
        <v>44488</v>
      </c>
      <c r="G2610" s="5">
        <v>4354</v>
      </c>
      <c r="H2610" s="6">
        <v>50</v>
      </c>
      <c r="I2610">
        <v>146</v>
      </c>
      <c r="J2610" s="23">
        <f t="shared" si="81"/>
        <v>257.32499999999999</v>
      </c>
      <c r="K2610" s="23">
        <f t="shared" si="82"/>
        <v>4096.6750000000002</v>
      </c>
      <c r="L2610" s="23"/>
    </row>
    <row r="2611" spans="3:12" x14ac:dyDescent="0.2">
      <c r="C2611" t="s">
        <v>20</v>
      </c>
      <c r="D2611" t="s">
        <v>15</v>
      </c>
      <c r="E2611" t="s">
        <v>37</v>
      </c>
      <c r="F2611" s="4">
        <v>44488</v>
      </c>
      <c r="G2611" s="5">
        <v>7133</v>
      </c>
      <c r="H2611" s="6">
        <v>51</v>
      </c>
      <c r="I2611">
        <v>376</v>
      </c>
      <c r="J2611" s="23">
        <f t="shared" si="81"/>
        <v>1060.1320000000001</v>
      </c>
      <c r="K2611" s="23">
        <f t="shared" si="82"/>
        <v>6072.8680000000004</v>
      </c>
      <c r="L2611" s="23"/>
    </row>
    <row r="2612" spans="3:12" x14ac:dyDescent="0.2">
      <c r="C2612" t="s">
        <v>48</v>
      </c>
      <c r="D2612" t="s">
        <v>21</v>
      </c>
      <c r="E2612" t="s">
        <v>50</v>
      </c>
      <c r="F2612" s="4">
        <v>44488</v>
      </c>
      <c r="G2612" s="5">
        <v>3066</v>
      </c>
      <c r="H2612" s="6">
        <v>253</v>
      </c>
      <c r="I2612">
        <v>256</v>
      </c>
      <c r="J2612" s="23">
        <f t="shared" si="81"/>
        <v>2110.1824000000001</v>
      </c>
      <c r="K2612" s="23">
        <f t="shared" si="82"/>
        <v>955.81759999999986</v>
      </c>
      <c r="L2612" s="23"/>
    </row>
    <row r="2613" spans="3:12" x14ac:dyDescent="0.2">
      <c r="C2613" t="s">
        <v>34</v>
      </c>
      <c r="D2613" t="s">
        <v>12</v>
      </c>
      <c r="E2613" t="s">
        <v>38</v>
      </c>
      <c r="F2613" s="4">
        <v>44488</v>
      </c>
      <c r="G2613" s="5">
        <v>15932</v>
      </c>
      <c r="H2613" s="6">
        <v>292</v>
      </c>
      <c r="I2613">
        <v>498</v>
      </c>
      <c r="J2613" s="23">
        <f t="shared" si="81"/>
        <v>3158.1167999999998</v>
      </c>
      <c r="K2613" s="23">
        <f t="shared" si="82"/>
        <v>12773.8832</v>
      </c>
      <c r="L2613" s="23"/>
    </row>
    <row r="2614" spans="3:12" x14ac:dyDescent="0.2">
      <c r="C2614" t="s">
        <v>11</v>
      </c>
      <c r="D2614" t="s">
        <v>9</v>
      </c>
      <c r="E2614" t="s">
        <v>51</v>
      </c>
      <c r="F2614" s="4">
        <v>44488</v>
      </c>
      <c r="G2614" s="5">
        <v>3836</v>
      </c>
      <c r="H2614" s="6">
        <v>244</v>
      </c>
      <c r="I2614">
        <v>214</v>
      </c>
      <c r="J2614" s="23">
        <f t="shared" si="81"/>
        <v>2856.5789999999997</v>
      </c>
      <c r="K2614" s="23">
        <f t="shared" si="82"/>
        <v>979.42100000000028</v>
      </c>
      <c r="L2614" s="23"/>
    </row>
    <row r="2615" spans="3:12" x14ac:dyDescent="0.2">
      <c r="C2615" t="s">
        <v>30</v>
      </c>
      <c r="D2615" t="s">
        <v>21</v>
      </c>
      <c r="E2615" t="s">
        <v>10</v>
      </c>
      <c r="F2615" s="4">
        <v>44488</v>
      </c>
      <c r="G2615" s="5">
        <v>2149</v>
      </c>
      <c r="H2615" s="6">
        <v>49</v>
      </c>
      <c r="I2615">
        <v>127</v>
      </c>
      <c r="J2615" s="23">
        <f t="shared" si="81"/>
        <v>774.48410000000001</v>
      </c>
      <c r="K2615" s="23">
        <f t="shared" si="82"/>
        <v>1374.5158999999999</v>
      </c>
      <c r="L2615" s="23"/>
    </row>
    <row r="2616" spans="3:12" x14ac:dyDescent="0.2">
      <c r="C2616" t="s">
        <v>30</v>
      </c>
      <c r="D2616" t="s">
        <v>15</v>
      </c>
      <c r="E2616" t="s">
        <v>19</v>
      </c>
      <c r="F2616" s="4">
        <v>44488</v>
      </c>
      <c r="G2616" s="5">
        <v>1043</v>
      </c>
      <c r="H2616" s="6">
        <v>23</v>
      </c>
      <c r="I2616">
        <v>42</v>
      </c>
      <c r="J2616" s="23">
        <f t="shared" si="81"/>
        <v>331.42619999999999</v>
      </c>
      <c r="K2616" s="23">
        <f t="shared" si="82"/>
        <v>711.57380000000001</v>
      </c>
      <c r="L2616" s="23"/>
    </row>
    <row r="2617" spans="3:12" x14ac:dyDescent="0.2">
      <c r="C2617" t="s">
        <v>41</v>
      </c>
      <c r="D2617" t="s">
        <v>12</v>
      </c>
      <c r="E2617" t="s">
        <v>29</v>
      </c>
      <c r="F2617" s="4">
        <v>44488</v>
      </c>
      <c r="G2617" s="5">
        <v>3087</v>
      </c>
      <c r="H2617" s="6">
        <v>188</v>
      </c>
      <c r="I2617">
        <v>119</v>
      </c>
      <c r="J2617" s="23">
        <f t="shared" si="81"/>
        <v>106.98100000000001</v>
      </c>
      <c r="K2617" s="23">
        <f t="shared" si="82"/>
        <v>2980.0189999999998</v>
      </c>
      <c r="L2617" s="23"/>
    </row>
    <row r="2618" spans="3:12" x14ac:dyDescent="0.2">
      <c r="C2618" t="s">
        <v>53</v>
      </c>
      <c r="D2618" t="s">
        <v>24</v>
      </c>
      <c r="E2618" t="s">
        <v>35</v>
      </c>
      <c r="F2618" s="4">
        <v>44488</v>
      </c>
      <c r="G2618" s="5">
        <v>994</v>
      </c>
      <c r="H2618" s="6">
        <v>60</v>
      </c>
      <c r="I2618">
        <v>53</v>
      </c>
      <c r="J2618" s="23">
        <f t="shared" si="81"/>
        <v>120.07680000000001</v>
      </c>
      <c r="K2618" s="23">
        <f t="shared" si="82"/>
        <v>873.92319999999995</v>
      </c>
      <c r="L2618" s="23"/>
    </row>
    <row r="2619" spans="3:12" x14ac:dyDescent="0.2">
      <c r="C2619" t="s">
        <v>58</v>
      </c>
      <c r="D2619" t="s">
        <v>26</v>
      </c>
      <c r="E2619" t="s">
        <v>45</v>
      </c>
      <c r="F2619" s="4">
        <v>44488</v>
      </c>
      <c r="G2619" s="5">
        <v>7819</v>
      </c>
      <c r="H2619" s="6">
        <v>186</v>
      </c>
      <c r="I2619">
        <v>489</v>
      </c>
      <c r="J2619" s="23">
        <f t="shared" si="81"/>
        <v>5608.2431999999999</v>
      </c>
      <c r="K2619" s="23">
        <f t="shared" si="82"/>
        <v>2210.7568000000001</v>
      </c>
      <c r="L2619" s="23"/>
    </row>
    <row r="2620" spans="3:12" x14ac:dyDescent="0.2">
      <c r="C2620" t="s">
        <v>56</v>
      </c>
      <c r="D2620" t="s">
        <v>15</v>
      </c>
      <c r="E2620" t="s">
        <v>40</v>
      </c>
      <c r="F2620" s="4">
        <v>44488</v>
      </c>
      <c r="G2620" s="5">
        <v>5222</v>
      </c>
      <c r="H2620" s="6">
        <v>32</v>
      </c>
      <c r="I2620">
        <v>194</v>
      </c>
      <c r="J2620" s="23">
        <f t="shared" si="81"/>
        <v>1786.4684000000002</v>
      </c>
      <c r="K2620" s="23">
        <f t="shared" si="82"/>
        <v>3435.5315999999998</v>
      </c>
      <c r="L2620" s="23"/>
    </row>
    <row r="2621" spans="3:12" x14ac:dyDescent="0.2">
      <c r="C2621" t="s">
        <v>58</v>
      </c>
      <c r="D2621" t="s">
        <v>9</v>
      </c>
      <c r="E2621" t="s">
        <v>17</v>
      </c>
      <c r="F2621" s="4">
        <v>44488</v>
      </c>
      <c r="G2621" s="5">
        <v>11102</v>
      </c>
      <c r="H2621" s="6">
        <v>59</v>
      </c>
      <c r="I2621">
        <v>694</v>
      </c>
      <c r="J2621" s="23">
        <f t="shared" si="81"/>
        <v>4220.2834000000003</v>
      </c>
      <c r="K2621" s="23">
        <f t="shared" si="82"/>
        <v>6881.7165999999997</v>
      </c>
      <c r="L2621" s="23"/>
    </row>
    <row r="2622" spans="3:12" x14ac:dyDescent="0.2">
      <c r="C2622" t="s">
        <v>48</v>
      </c>
      <c r="D2622" t="s">
        <v>21</v>
      </c>
      <c r="E2622" t="s">
        <v>55</v>
      </c>
      <c r="F2622" s="4">
        <v>44488</v>
      </c>
      <c r="G2622" s="5">
        <v>574</v>
      </c>
      <c r="H2622" s="6">
        <v>40</v>
      </c>
      <c r="I2622">
        <v>29</v>
      </c>
      <c r="J2622" s="23">
        <f t="shared" si="81"/>
        <v>145.57419999999999</v>
      </c>
      <c r="K2622" s="23">
        <f t="shared" si="82"/>
        <v>428.42579999999998</v>
      </c>
      <c r="L2622" s="23"/>
    </row>
    <row r="2623" spans="3:12" x14ac:dyDescent="0.2">
      <c r="C2623" t="s">
        <v>25</v>
      </c>
      <c r="D2623" t="s">
        <v>26</v>
      </c>
      <c r="E2623" t="s">
        <v>37</v>
      </c>
      <c r="F2623" s="4">
        <v>44488</v>
      </c>
      <c r="G2623" s="5">
        <v>19824</v>
      </c>
      <c r="H2623" s="6">
        <v>45</v>
      </c>
      <c r="I2623">
        <v>1167</v>
      </c>
      <c r="J2623" s="23">
        <f t="shared" si="81"/>
        <v>3290.3565000000003</v>
      </c>
      <c r="K2623" s="23">
        <f t="shared" si="82"/>
        <v>16533.643499999998</v>
      </c>
      <c r="L2623" s="23"/>
    </row>
    <row r="2624" spans="3:12" x14ac:dyDescent="0.2">
      <c r="C2624" t="s">
        <v>39</v>
      </c>
      <c r="D2624" t="s">
        <v>12</v>
      </c>
      <c r="E2624" t="s">
        <v>51</v>
      </c>
      <c r="F2624" s="4">
        <v>44488</v>
      </c>
      <c r="G2624" s="5">
        <v>343</v>
      </c>
      <c r="H2624" s="6">
        <v>27</v>
      </c>
      <c r="I2624">
        <v>17</v>
      </c>
      <c r="J2624" s="23">
        <f t="shared" si="81"/>
        <v>226.92449999999999</v>
      </c>
      <c r="K2624" s="23">
        <f t="shared" si="82"/>
        <v>116.07550000000001</v>
      </c>
      <c r="L2624" s="23"/>
    </row>
    <row r="2625" spans="3:12" x14ac:dyDescent="0.2">
      <c r="C2625" t="s">
        <v>11</v>
      </c>
      <c r="D2625" t="s">
        <v>15</v>
      </c>
      <c r="E2625" t="s">
        <v>50</v>
      </c>
      <c r="F2625" s="4">
        <v>44489</v>
      </c>
      <c r="G2625" s="5">
        <v>7637</v>
      </c>
      <c r="H2625" s="6">
        <v>231</v>
      </c>
      <c r="I2625">
        <v>1091</v>
      </c>
      <c r="J2625" s="23">
        <f t="shared" si="81"/>
        <v>8993.0038999999997</v>
      </c>
      <c r="K2625" s="23">
        <f t="shared" si="82"/>
        <v>-1356.0038999999997</v>
      </c>
      <c r="L2625" s="23"/>
    </row>
    <row r="2626" spans="3:12" x14ac:dyDescent="0.2">
      <c r="C2626" t="s">
        <v>57</v>
      </c>
      <c r="D2626" t="s">
        <v>24</v>
      </c>
      <c r="E2626" t="s">
        <v>42</v>
      </c>
      <c r="F2626" s="4">
        <v>44489</v>
      </c>
      <c r="G2626" s="5">
        <v>3745</v>
      </c>
      <c r="H2626" s="6">
        <v>84</v>
      </c>
      <c r="I2626">
        <v>130</v>
      </c>
      <c r="J2626" s="23">
        <f t="shared" si="81"/>
        <v>322.06199999999995</v>
      </c>
      <c r="K2626" s="23">
        <f t="shared" si="82"/>
        <v>3422.9380000000001</v>
      </c>
      <c r="L2626" s="23"/>
    </row>
    <row r="2627" spans="3:12" x14ac:dyDescent="0.2">
      <c r="C2627" t="s">
        <v>41</v>
      </c>
      <c r="D2627" t="s">
        <v>26</v>
      </c>
      <c r="E2627" t="s">
        <v>42</v>
      </c>
      <c r="F2627" s="4">
        <v>44489</v>
      </c>
      <c r="G2627" s="5">
        <v>8253</v>
      </c>
      <c r="H2627" s="6">
        <v>74</v>
      </c>
      <c r="I2627">
        <v>331</v>
      </c>
      <c r="J2627" s="23">
        <f t="shared" si="81"/>
        <v>820.01939999999991</v>
      </c>
      <c r="K2627" s="23">
        <f t="shared" si="82"/>
        <v>7432.9805999999999</v>
      </c>
      <c r="L2627" s="23"/>
    </row>
    <row r="2628" spans="3:12" x14ac:dyDescent="0.2">
      <c r="C2628" t="s">
        <v>30</v>
      </c>
      <c r="D2628" t="s">
        <v>12</v>
      </c>
      <c r="E2628" t="s">
        <v>13</v>
      </c>
      <c r="F2628" s="4">
        <v>44489</v>
      </c>
      <c r="G2628" s="5">
        <v>266</v>
      </c>
      <c r="H2628" s="6">
        <v>303</v>
      </c>
      <c r="I2628">
        <v>19</v>
      </c>
      <c r="J2628" s="23">
        <f t="shared" si="81"/>
        <v>4.5694999999999997</v>
      </c>
      <c r="K2628" s="23">
        <f t="shared" si="82"/>
        <v>261.43049999999999</v>
      </c>
      <c r="L2628" s="23"/>
    </row>
    <row r="2629" spans="3:12" x14ac:dyDescent="0.2">
      <c r="C2629" t="s">
        <v>44</v>
      </c>
      <c r="D2629" t="s">
        <v>12</v>
      </c>
      <c r="E2629" t="s">
        <v>13</v>
      </c>
      <c r="F2629" s="4">
        <v>44489</v>
      </c>
      <c r="G2629" s="5">
        <v>6153</v>
      </c>
      <c r="H2629" s="6">
        <v>214</v>
      </c>
      <c r="I2629">
        <v>684</v>
      </c>
      <c r="J2629" s="23">
        <f t="shared" si="81"/>
        <v>164.50199999999998</v>
      </c>
      <c r="K2629" s="23">
        <f t="shared" si="82"/>
        <v>5988.4979999999996</v>
      </c>
      <c r="L2629" s="23"/>
    </row>
    <row r="2630" spans="3:12" x14ac:dyDescent="0.2">
      <c r="C2630" t="s">
        <v>47</v>
      </c>
      <c r="D2630" t="s">
        <v>26</v>
      </c>
      <c r="E2630" t="s">
        <v>49</v>
      </c>
      <c r="F2630" s="4">
        <v>44489</v>
      </c>
      <c r="G2630" s="5">
        <v>1253</v>
      </c>
      <c r="H2630" s="6">
        <v>24</v>
      </c>
      <c r="I2630">
        <v>90</v>
      </c>
      <c r="J2630" s="23">
        <f t="shared" si="81"/>
        <v>251.99999999999997</v>
      </c>
      <c r="K2630" s="23">
        <f t="shared" si="82"/>
        <v>1001</v>
      </c>
      <c r="L2630" s="23"/>
    </row>
    <row r="2631" spans="3:12" x14ac:dyDescent="0.2">
      <c r="C2631" t="s">
        <v>44</v>
      </c>
      <c r="D2631" t="s">
        <v>24</v>
      </c>
      <c r="E2631" t="s">
        <v>38</v>
      </c>
      <c r="F2631" s="4">
        <v>44489</v>
      </c>
      <c r="G2631" s="5">
        <v>3752</v>
      </c>
      <c r="H2631" s="6">
        <v>284</v>
      </c>
      <c r="I2631">
        <v>122</v>
      </c>
      <c r="J2631" s="23">
        <f t="shared" ref="J2631:J2694" si="83">_xlfn.XLOOKUP(E2631,$N$7:$N$28,$Q$7:$Q$28)*I2631</f>
        <v>773.6751999999999</v>
      </c>
      <c r="K2631" s="23">
        <f t="shared" ref="K2631:K2694" si="84">G2631-J2631</f>
        <v>2978.3248000000003</v>
      </c>
      <c r="L2631" s="23"/>
    </row>
    <row r="2632" spans="3:12" x14ac:dyDescent="0.2">
      <c r="C2632" t="s">
        <v>28</v>
      </c>
      <c r="D2632" t="s">
        <v>15</v>
      </c>
      <c r="E2632" t="s">
        <v>16</v>
      </c>
      <c r="F2632" s="4">
        <v>44490</v>
      </c>
      <c r="G2632" s="5">
        <v>5145</v>
      </c>
      <c r="H2632" s="6">
        <v>170</v>
      </c>
      <c r="I2632">
        <v>286</v>
      </c>
      <c r="J2632" s="23">
        <f t="shared" si="83"/>
        <v>1332.5312000000001</v>
      </c>
      <c r="K2632" s="23">
        <f t="shared" si="84"/>
        <v>3812.4687999999996</v>
      </c>
      <c r="L2632" s="23"/>
    </row>
    <row r="2633" spans="3:12" x14ac:dyDescent="0.2">
      <c r="C2633" t="s">
        <v>28</v>
      </c>
      <c r="D2633" t="s">
        <v>12</v>
      </c>
      <c r="E2633" t="s">
        <v>16</v>
      </c>
      <c r="F2633" s="4">
        <v>44490</v>
      </c>
      <c r="G2633" s="5">
        <v>2156</v>
      </c>
      <c r="H2633" s="6">
        <v>72</v>
      </c>
      <c r="I2633">
        <v>90</v>
      </c>
      <c r="J2633" s="23">
        <f t="shared" si="83"/>
        <v>419.32800000000003</v>
      </c>
      <c r="K2633" s="23">
        <f t="shared" si="84"/>
        <v>1736.672</v>
      </c>
      <c r="L2633" s="23"/>
    </row>
    <row r="2634" spans="3:12" x14ac:dyDescent="0.2">
      <c r="C2634" t="s">
        <v>18</v>
      </c>
      <c r="D2634" t="s">
        <v>12</v>
      </c>
      <c r="E2634" t="s">
        <v>36</v>
      </c>
      <c r="F2634" s="4">
        <v>44490</v>
      </c>
      <c r="G2634" s="5">
        <v>1288</v>
      </c>
      <c r="H2634" s="6">
        <v>348</v>
      </c>
      <c r="I2634">
        <v>108</v>
      </c>
      <c r="J2634" s="23">
        <f t="shared" si="83"/>
        <v>948.99600000000009</v>
      </c>
      <c r="K2634" s="23">
        <f t="shared" si="84"/>
        <v>339.00399999999991</v>
      </c>
      <c r="L2634" s="23"/>
    </row>
    <row r="2635" spans="3:12" x14ac:dyDescent="0.2">
      <c r="C2635" t="s">
        <v>52</v>
      </c>
      <c r="D2635" t="s">
        <v>9</v>
      </c>
      <c r="E2635" t="s">
        <v>50</v>
      </c>
      <c r="F2635" s="4">
        <v>44490</v>
      </c>
      <c r="G2635" s="5">
        <v>2233</v>
      </c>
      <c r="H2635" s="6">
        <v>162</v>
      </c>
      <c r="I2635">
        <v>224</v>
      </c>
      <c r="J2635" s="23">
        <f t="shared" si="83"/>
        <v>1846.4096000000002</v>
      </c>
      <c r="K2635" s="23">
        <f t="shared" si="84"/>
        <v>386.59039999999982</v>
      </c>
      <c r="L2635" s="23"/>
    </row>
    <row r="2636" spans="3:12" x14ac:dyDescent="0.2">
      <c r="C2636" t="s">
        <v>18</v>
      </c>
      <c r="D2636" t="s">
        <v>26</v>
      </c>
      <c r="E2636" t="s">
        <v>55</v>
      </c>
      <c r="F2636" s="4">
        <v>44490</v>
      </c>
      <c r="G2636" s="5">
        <v>2156</v>
      </c>
      <c r="H2636" s="6">
        <v>292</v>
      </c>
      <c r="I2636">
        <v>154</v>
      </c>
      <c r="J2636" s="23">
        <f t="shared" si="83"/>
        <v>773.04920000000004</v>
      </c>
      <c r="K2636" s="23">
        <f t="shared" si="84"/>
        <v>1382.9508000000001</v>
      </c>
      <c r="L2636" s="23"/>
    </row>
    <row r="2637" spans="3:12" x14ac:dyDescent="0.2">
      <c r="C2637" t="s">
        <v>23</v>
      </c>
      <c r="D2637" t="s">
        <v>15</v>
      </c>
      <c r="E2637" t="s">
        <v>55</v>
      </c>
      <c r="F2637" s="4">
        <v>44490</v>
      </c>
      <c r="G2637" s="5">
        <v>9870</v>
      </c>
      <c r="H2637" s="6">
        <v>241</v>
      </c>
      <c r="I2637">
        <v>581</v>
      </c>
      <c r="J2637" s="23">
        <f t="shared" si="83"/>
        <v>2916.5038</v>
      </c>
      <c r="K2637" s="23">
        <f t="shared" si="84"/>
        <v>6953.4961999999996</v>
      </c>
      <c r="L2637" s="23"/>
    </row>
    <row r="2638" spans="3:12" x14ac:dyDescent="0.2">
      <c r="C2638" t="s">
        <v>54</v>
      </c>
      <c r="D2638" t="s">
        <v>15</v>
      </c>
      <c r="E2638" t="s">
        <v>46</v>
      </c>
      <c r="F2638" s="4">
        <v>44490</v>
      </c>
      <c r="G2638" s="5">
        <v>9016</v>
      </c>
      <c r="H2638" s="6">
        <v>17</v>
      </c>
      <c r="I2638">
        <v>564</v>
      </c>
      <c r="J2638" s="23">
        <f t="shared" si="83"/>
        <v>898.73399999999992</v>
      </c>
      <c r="K2638" s="23">
        <f t="shared" si="84"/>
        <v>8117.2659999999996</v>
      </c>
      <c r="L2638" s="23"/>
    </row>
    <row r="2639" spans="3:12" x14ac:dyDescent="0.2">
      <c r="C2639" t="s">
        <v>30</v>
      </c>
      <c r="D2639" t="s">
        <v>26</v>
      </c>
      <c r="E2639" t="s">
        <v>45</v>
      </c>
      <c r="F2639" s="4">
        <v>44490</v>
      </c>
      <c r="G2639" s="5">
        <v>6482</v>
      </c>
      <c r="H2639" s="6">
        <v>257</v>
      </c>
      <c r="I2639">
        <v>342</v>
      </c>
      <c r="J2639" s="23">
        <f t="shared" si="83"/>
        <v>3922.3296</v>
      </c>
      <c r="K2639" s="23">
        <f t="shared" si="84"/>
        <v>2559.6704</v>
      </c>
      <c r="L2639" s="23"/>
    </row>
    <row r="2640" spans="3:12" x14ac:dyDescent="0.2">
      <c r="C2640" t="s">
        <v>28</v>
      </c>
      <c r="D2640" t="s">
        <v>26</v>
      </c>
      <c r="E2640" t="s">
        <v>36</v>
      </c>
      <c r="F2640" s="4">
        <v>44490</v>
      </c>
      <c r="G2640" s="5">
        <v>8295</v>
      </c>
      <c r="H2640" s="6">
        <v>405</v>
      </c>
      <c r="I2640">
        <v>1383</v>
      </c>
      <c r="J2640" s="23">
        <f t="shared" si="83"/>
        <v>12152.421</v>
      </c>
      <c r="K2640" s="23">
        <f t="shared" si="84"/>
        <v>-3857.4210000000003</v>
      </c>
      <c r="L2640" s="23"/>
    </row>
    <row r="2641" spans="3:12" x14ac:dyDescent="0.2">
      <c r="C2641" t="s">
        <v>39</v>
      </c>
      <c r="D2641" t="s">
        <v>21</v>
      </c>
      <c r="E2641" t="s">
        <v>40</v>
      </c>
      <c r="F2641" s="4">
        <v>44490</v>
      </c>
      <c r="G2641" s="5">
        <v>4830</v>
      </c>
      <c r="H2641" s="6">
        <v>154</v>
      </c>
      <c r="I2641">
        <v>202</v>
      </c>
      <c r="J2641" s="23">
        <f t="shared" si="83"/>
        <v>1860.1372000000001</v>
      </c>
      <c r="K2641" s="23">
        <f t="shared" si="84"/>
        <v>2969.8627999999999</v>
      </c>
      <c r="L2641" s="23"/>
    </row>
    <row r="2642" spans="3:12" x14ac:dyDescent="0.2">
      <c r="C2642" t="s">
        <v>8</v>
      </c>
      <c r="D2642" t="s">
        <v>9</v>
      </c>
      <c r="E2642" t="s">
        <v>49</v>
      </c>
      <c r="F2642" s="4">
        <v>44490</v>
      </c>
      <c r="G2642" s="5">
        <v>4025</v>
      </c>
      <c r="H2642" s="6">
        <v>152</v>
      </c>
      <c r="I2642">
        <v>288</v>
      </c>
      <c r="J2642" s="23">
        <f t="shared" si="83"/>
        <v>806.4</v>
      </c>
      <c r="K2642" s="23">
        <f t="shared" si="84"/>
        <v>3218.6</v>
      </c>
      <c r="L2642" s="23"/>
    </row>
    <row r="2643" spans="3:12" x14ac:dyDescent="0.2">
      <c r="C2643" t="s">
        <v>47</v>
      </c>
      <c r="D2643" t="s">
        <v>12</v>
      </c>
      <c r="E2643" t="s">
        <v>36</v>
      </c>
      <c r="F2643" s="4">
        <v>44490</v>
      </c>
      <c r="G2643" s="5">
        <v>1309</v>
      </c>
      <c r="H2643" s="6">
        <v>421</v>
      </c>
      <c r="I2643">
        <v>94</v>
      </c>
      <c r="J2643" s="23">
        <f t="shared" si="83"/>
        <v>825.97800000000007</v>
      </c>
      <c r="K2643" s="23">
        <f t="shared" si="84"/>
        <v>483.02199999999993</v>
      </c>
      <c r="L2643" s="23"/>
    </row>
    <row r="2644" spans="3:12" x14ac:dyDescent="0.2">
      <c r="C2644" t="s">
        <v>18</v>
      </c>
      <c r="D2644" t="s">
        <v>21</v>
      </c>
      <c r="E2644" t="s">
        <v>37</v>
      </c>
      <c r="F2644" s="4">
        <v>44490</v>
      </c>
      <c r="G2644" s="5">
        <v>4970</v>
      </c>
      <c r="H2644" s="6">
        <v>17</v>
      </c>
      <c r="I2644">
        <v>277</v>
      </c>
      <c r="J2644" s="23">
        <f t="shared" si="83"/>
        <v>781.00150000000008</v>
      </c>
      <c r="K2644" s="23">
        <f t="shared" si="84"/>
        <v>4188.9984999999997</v>
      </c>
      <c r="L2644" s="23"/>
    </row>
    <row r="2645" spans="3:12" x14ac:dyDescent="0.2">
      <c r="C2645" t="s">
        <v>54</v>
      </c>
      <c r="D2645" t="s">
        <v>9</v>
      </c>
      <c r="E2645" t="s">
        <v>35</v>
      </c>
      <c r="F2645" s="4">
        <v>44490</v>
      </c>
      <c r="G2645" s="5">
        <v>4130</v>
      </c>
      <c r="H2645" s="6">
        <v>61</v>
      </c>
      <c r="I2645">
        <v>207</v>
      </c>
      <c r="J2645" s="23">
        <f t="shared" si="83"/>
        <v>468.97919999999999</v>
      </c>
      <c r="K2645" s="23">
        <f t="shared" si="84"/>
        <v>3661.0208000000002</v>
      </c>
      <c r="L2645" s="23"/>
    </row>
    <row r="2646" spans="3:12" x14ac:dyDescent="0.2">
      <c r="C2646" t="s">
        <v>54</v>
      </c>
      <c r="D2646" t="s">
        <v>21</v>
      </c>
      <c r="E2646" t="s">
        <v>16</v>
      </c>
      <c r="F2646" s="4">
        <v>44490</v>
      </c>
      <c r="G2646" s="5">
        <v>4739</v>
      </c>
      <c r="H2646" s="6">
        <v>180</v>
      </c>
      <c r="I2646">
        <v>226</v>
      </c>
      <c r="J2646" s="23">
        <f t="shared" si="83"/>
        <v>1052.9792</v>
      </c>
      <c r="K2646" s="23">
        <f t="shared" si="84"/>
        <v>3686.0208000000002</v>
      </c>
      <c r="L2646" s="23"/>
    </row>
    <row r="2647" spans="3:12" x14ac:dyDescent="0.2">
      <c r="C2647" t="s">
        <v>57</v>
      </c>
      <c r="D2647" t="s">
        <v>21</v>
      </c>
      <c r="E2647" t="s">
        <v>16</v>
      </c>
      <c r="F2647" s="4">
        <v>44491</v>
      </c>
      <c r="G2647" s="5">
        <v>13545</v>
      </c>
      <c r="H2647" s="6">
        <v>69</v>
      </c>
      <c r="I2647">
        <v>847</v>
      </c>
      <c r="J2647" s="23">
        <f t="shared" si="83"/>
        <v>3946.3424</v>
      </c>
      <c r="K2647" s="23">
        <f t="shared" si="84"/>
        <v>9598.6576000000005</v>
      </c>
      <c r="L2647" s="23"/>
    </row>
    <row r="2648" spans="3:12" x14ac:dyDescent="0.2">
      <c r="C2648" t="s">
        <v>28</v>
      </c>
      <c r="D2648" t="s">
        <v>12</v>
      </c>
      <c r="E2648" t="s">
        <v>40</v>
      </c>
      <c r="F2648" s="4">
        <v>44491</v>
      </c>
      <c r="G2648" s="5">
        <v>6615</v>
      </c>
      <c r="H2648" s="6">
        <v>473</v>
      </c>
      <c r="I2648">
        <v>331</v>
      </c>
      <c r="J2648" s="23">
        <f t="shared" si="83"/>
        <v>3048.0466000000001</v>
      </c>
      <c r="K2648" s="23">
        <f t="shared" si="84"/>
        <v>3566.9533999999999</v>
      </c>
      <c r="L2648" s="23"/>
    </row>
    <row r="2649" spans="3:12" x14ac:dyDescent="0.2">
      <c r="C2649" t="s">
        <v>28</v>
      </c>
      <c r="D2649" t="s">
        <v>12</v>
      </c>
      <c r="E2649" t="s">
        <v>10</v>
      </c>
      <c r="F2649" s="4">
        <v>44491</v>
      </c>
      <c r="G2649" s="5">
        <v>10101</v>
      </c>
      <c r="H2649" s="6">
        <v>287</v>
      </c>
      <c r="I2649">
        <v>481</v>
      </c>
      <c r="J2649" s="23">
        <f t="shared" si="83"/>
        <v>2933.2822999999999</v>
      </c>
      <c r="K2649" s="23">
        <f t="shared" si="84"/>
        <v>7167.7177000000001</v>
      </c>
      <c r="L2649" s="23"/>
    </row>
    <row r="2650" spans="3:12" x14ac:dyDescent="0.2">
      <c r="C2650" t="s">
        <v>39</v>
      </c>
      <c r="D2650" t="s">
        <v>15</v>
      </c>
      <c r="E2650" t="s">
        <v>37</v>
      </c>
      <c r="F2650" s="4">
        <v>44491</v>
      </c>
      <c r="G2650" s="5">
        <v>539</v>
      </c>
      <c r="H2650" s="6">
        <v>44</v>
      </c>
      <c r="I2650">
        <v>34</v>
      </c>
      <c r="J2650" s="23">
        <f t="shared" si="83"/>
        <v>95.863</v>
      </c>
      <c r="K2650" s="23">
        <f t="shared" si="84"/>
        <v>443.137</v>
      </c>
      <c r="L2650" s="23"/>
    </row>
    <row r="2651" spans="3:12" x14ac:dyDescent="0.2">
      <c r="C2651" t="s">
        <v>57</v>
      </c>
      <c r="D2651" t="s">
        <v>9</v>
      </c>
      <c r="E2651" t="s">
        <v>37</v>
      </c>
      <c r="F2651" s="4">
        <v>44491</v>
      </c>
      <c r="G2651" s="5">
        <v>4795</v>
      </c>
      <c r="H2651" s="6">
        <v>227</v>
      </c>
      <c r="I2651">
        <v>343</v>
      </c>
      <c r="J2651" s="23">
        <f t="shared" si="83"/>
        <v>967.08850000000007</v>
      </c>
      <c r="K2651" s="23">
        <f t="shared" si="84"/>
        <v>3827.9115000000002</v>
      </c>
      <c r="L2651" s="23"/>
    </row>
    <row r="2652" spans="3:12" x14ac:dyDescent="0.2">
      <c r="C2652" t="s">
        <v>52</v>
      </c>
      <c r="D2652" t="s">
        <v>12</v>
      </c>
      <c r="E2652" t="s">
        <v>46</v>
      </c>
      <c r="F2652" s="4">
        <v>44491</v>
      </c>
      <c r="G2652" s="5">
        <v>833</v>
      </c>
      <c r="H2652" s="6">
        <v>40</v>
      </c>
      <c r="I2652">
        <v>65</v>
      </c>
      <c r="J2652" s="23">
        <f t="shared" si="83"/>
        <v>103.5775</v>
      </c>
      <c r="K2652" s="23">
        <f t="shared" si="84"/>
        <v>729.42250000000001</v>
      </c>
      <c r="L2652" s="23"/>
    </row>
    <row r="2653" spans="3:12" x14ac:dyDescent="0.2">
      <c r="C2653" t="s">
        <v>11</v>
      </c>
      <c r="D2653" t="s">
        <v>15</v>
      </c>
      <c r="E2653" t="s">
        <v>40</v>
      </c>
      <c r="F2653" s="4">
        <v>44491</v>
      </c>
      <c r="G2653" s="5">
        <v>2359</v>
      </c>
      <c r="H2653" s="6">
        <v>35</v>
      </c>
      <c r="I2653">
        <v>91</v>
      </c>
      <c r="J2653" s="23">
        <f t="shared" si="83"/>
        <v>837.98260000000005</v>
      </c>
      <c r="K2653" s="23">
        <f t="shared" si="84"/>
        <v>1521.0174</v>
      </c>
      <c r="L2653" s="23"/>
    </row>
    <row r="2654" spans="3:12" x14ac:dyDescent="0.2">
      <c r="C2654" t="s">
        <v>47</v>
      </c>
      <c r="D2654" t="s">
        <v>21</v>
      </c>
      <c r="E2654" t="s">
        <v>10</v>
      </c>
      <c r="F2654" s="4">
        <v>44491</v>
      </c>
      <c r="G2654" s="5">
        <v>1484</v>
      </c>
      <c r="H2654" s="6">
        <v>75</v>
      </c>
      <c r="I2654">
        <v>93</v>
      </c>
      <c r="J2654" s="23">
        <f t="shared" si="83"/>
        <v>567.14189999999996</v>
      </c>
      <c r="K2654" s="23">
        <f t="shared" si="84"/>
        <v>916.85810000000004</v>
      </c>
      <c r="L2654" s="23"/>
    </row>
    <row r="2655" spans="3:12" x14ac:dyDescent="0.2">
      <c r="C2655" t="s">
        <v>52</v>
      </c>
      <c r="D2655" t="s">
        <v>9</v>
      </c>
      <c r="E2655" t="s">
        <v>38</v>
      </c>
      <c r="F2655" s="4">
        <v>44491</v>
      </c>
      <c r="G2655" s="5">
        <v>14378</v>
      </c>
      <c r="H2655" s="6">
        <v>150</v>
      </c>
      <c r="I2655">
        <v>533</v>
      </c>
      <c r="J2655" s="23">
        <f t="shared" si="83"/>
        <v>3380.0727999999999</v>
      </c>
      <c r="K2655" s="23">
        <f t="shared" si="84"/>
        <v>10997.9272</v>
      </c>
      <c r="L2655" s="23"/>
    </row>
    <row r="2656" spans="3:12" x14ac:dyDescent="0.2">
      <c r="C2656" t="s">
        <v>39</v>
      </c>
      <c r="D2656" t="s">
        <v>15</v>
      </c>
      <c r="E2656" t="s">
        <v>51</v>
      </c>
      <c r="F2656" s="4">
        <v>44491</v>
      </c>
      <c r="G2656" s="5">
        <v>11039</v>
      </c>
      <c r="H2656" s="6">
        <v>87</v>
      </c>
      <c r="I2656">
        <v>614</v>
      </c>
      <c r="J2656" s="23">
        <f t="shared" si="83"/>
        <v>8195.9789999999994</v>
      </c>
      <c r="K2656" s="23">
        <f t="shared" si="84"/>
        <v>2843.0210000000006</v>
      </c>
      <c r="L2656" s="23"/>
    </row>
    <row r="2657" spans="3:12" x14ac:dyDescent="0.2">
      <c r="C2657" t="s">
        <v>39</v>
      </c>
      <c r="D2657" t="s">
        <v>26</v>
      </c>
      <c r="E2657" t="s">
        <v>45</v>
      </c>
      <c r="F2657" s="4">
        <v>44491</v>
      </c>
      <c r="G2657" s="5">
        <v>1218</v>
      </c>
      <c r="H2657" s="6">
        <v>310</v>
      </c>
      <c r="I2657">
        <v>77</v>
      </c>
      <c r="J2657" s="23">
        <f t="shared" si="83"/>
        <v>883.09759999999994</v>
      </c>
      <c r="K2657" s="23">
        <f t="shared" si="84"/>
        <v>334.90240000000006</v>
      </c>
      <c r="L2657" s="23"/>
    </row>
    <row r="2658" spans="3:12" x14ac:dyDescent="0.2">
      <c r="C2658" t="s">
        <v>23</v>
      </c>
      <c r="D2658" t="s">
        <v>21</v>
      </c>
      <c r="E2658" t="s">
        <v>43</v>
      </c>
      <c r="F2658" s="4">
        <v>44491</v>
      </c>
      <c r="G2658" s="5">
        <v>5117</v>
      </c>
      <c r="H2658" s="6">
        <v>149</v>
      </c>
      <c r="I2658">
        <v>214</v>
      </c>
      <c r="J2658" s="23">
        <f t="shared" si="83"/>
        <v>1007.191</v>
      </c>
      <c r="K2658" s="23">
        <f t="shared" si="84"/>
        <v>4109.8090000000002</v>
      </c>
      <c r="L2658" s="23"/>
    </row>
    <row r="2659" spans="3:12" x14ac:dyDescent="0.2">
      <c r="C2659" t="s">
        <v>25</v>
      </c>
      <c r="D2659" t="s">
        <v>24</v>
      </c>
      <c r="E2659" t="s">
        <v>43</v>
      </c>
      <c r="F2659" s="4">
        <v>44491</v>
      </c>
      <c r="G2659" s="5">
        <v>469</v>
      </c>
      <c r="H2659" s="6">
        <v>359</v>
      </c>
      <c r="I2659">
        <v>25</v>
      </c>
      <c r="J2659" s="23">
        <f t="shared" si="83"/>
        <v>117.66250000000001</v>
      </c>
      <c r="K2659" s="23">
        <f t="shared" si="84"/>
        <v>351.33749999999998</v>
      </c>
      <c r="L2659" s="23"/>
    </row>
    <row r="2660" spans="3:12" x14ac:dyDescent="0.2">
      <c r="C2660" t="s">
        <v>58</v>
      </c>
      <c r="D2660" t="s">
        <v>9</v>
      </c>
      <c r="E2660" t="s">
        <v>37</v>
      </c>
      <c r="F2660" s="4">
        <v>44491</v>
      </c>
      <c r="G2660" s="5">
        <v>1806</v>
      </c>
      <c r="H2660" s="6">
        <v>8</v>
      </c>
      <c r="I2660">
        <v>113</v>
      </c>
      <c r="J2660" s="23">
        <f t="shared" si="83"/>
        <v>318.6035</v>
      </c>
      <c r="K2660" s="23">
        <f t="shared" si="84"/>
        <v>1487.3965000000001</v>
      </c>
      <c r="L2660" s="23"/>
    </row>
    <row r="2661" spans="3:12" x14ac:dyDescent="0.2">
      <c r="C2661" t="s">
        <v>20</v>
      </c>
      <c r="D2661" t="s">
        <v>24</v>
      </c>
      <c r="E2661" t="s">
        <v>38</v>
      </c>
      <c r="F2661" s="4">
        <v>44491</v>
      </c>
      <c r="G2661" s="5">
        <v>4739</v>
      </c>
      <c r="H2661" s="6">
        <v>90</v>
      </c>
      <c r="I2661">
        <v>149</v>
      </c>
      <c r="J2661" s="23">
        <f t="shared" si="83"/>
        <v>944.89839999999992</v>
      </c>
      <c r="K2661" s="23">
        <f t="shared" si="84"/>
        <v>3794.1016</v>
      </c>
      <c r="L2661" s="23"/>
    </row>
    <row r="2662" spans="3:12" x14ac:dyDescent="0.2">
      <c r="C2662" t="s">
        <v>57</v>
      </c>
      <c r="D2662" t="s">
        <v>24</v>
      </c>
      <c r="E2662" t="s">
        <v>46</v>
      </c>
      <c r="F2662" s="4">
        <v>44494</v>
      </c>
      <c r="G2662" s="5">
        <v>4053</v>
      </c>
      <c r="H2662" s="6">
        <v>131</v>
      </c>
      <c r="I2662">
        <v>271</v>
      </c>
      <c r="J2662" s="23">
        <f t="shared" si="83"/>
        <v>431.83849999999995</v>
      </c>
      <c r="K2662" s="23">
        <f t="shared" si="84"/>
        <v>3621.1615000000002</v>
      </c>
      <c r="L2662" s="23"/>
    </row>
    <row r="2663" spans="3:12" x14ac:dyDescent="0.2">
      <c r="C2663" t="s">
        <v>18</v>
      </c>
      <c r="D2663" t="s">
        <v>26</v>
      </c>
      <c r="E2663" t="s">
        <v>27</v>
      </c>
      <c r="F2663" s="4">
        <v>44494</v>
      </c>
      <c r="G2663" s="5">
        <v>3353</v>
      </c>
      <c r="H2663" s="6">
        <v>245</v>
      </c>
      <c r="I2663">
        <v>112</v>
      </c>
      <c r="J2663" s="23">
        <f t="shared" si="83"/>
        <v>197.4</v>
      </c>
      <c r="K2663" s="23">
        <f t="shared" si="84"/>
        <v>3155.6</v>
      </c>
      <c r="L2663" s="23"/>
    </row>
    <row r="2664" spans="3:12" x14ac:dyDescent="0.2">
      <c r="C2664" t="s">
        <v>30</v>
      </c>
      <c r="D2664" t="s">
        <v>9</v>
      </c>
      <c r="E2664" t="s">
        <v>13</v>
      </c>
      <c r="F2664" s="4">
        <v>44494</v>
      </c>
      <c r="G2664" s="5">
        <v>10080</v>
      </c>
      <c r="H2664" s="6">
        <v>179</v>
      </c>
      <c r="I2664">
        <v>1008</v>
      </c>
      <c r="J2664" s="23">
        <f t="shared" si="83"/>
        <v>242.42399999999998</v>
      </c>
      <c r="K2664" s="23">
        <f t="shared" si="84"/>
        <v>9837.5760000000009</v>
      </c>
      <c r="L2664" s="23"/>
    </row>
    <row r="2665" spans="3:12" x14ac:dyDescent="0.2">
      <c r="C2665" t="s">
        <v>54</v>
      </c>
      <c r="D2665" t="s">
        <v>26</v>
      </c>
      <c r="E2665" t="s">
        <v>31</v>
      </c>
      <c r="F2665" s="4">
        <v>44494</v>
      </c>
      <c r="G2665" s="5">
        <v>3367</v>
      </c>
      <c r="H2665" s="6">
        <v>6</v>
      </c>
      <c r="I2665">
        <v>117</v>
      </c>
      <c r="J2665" s="23">
        <f t="shared" si="83"/>
        <v>218.22839999999999</v>
      </c>
      <c r="K2665" s="23">
        <f t="shared" si="84"/>
        <v>3148.7716</v>
      </c>
      <c r="L2665" s="23"/>
    </row>
    <row r="2666" spans="3:12" x14ac:dyDescent="0.2">
      <c r="C2666" t="s">
        <v>8</v>
      </c>
      <c r="D2666" t="s">
        <v>26</v>
      </c>
      <c r="E2666" t="s">
        <v>37</v>
      </c>
      <c r="F2666" s="4">
        <v>44494</v>
      </c>
      <c r="G2666" s="5">
        <v>4011</v>
      </c>
      <c r="H2666" s="6">
        <v>65</v>
      </c>
      <c r="I2666">
        <v>236</v>
      </c>
      <c r="J2666" s="23">
        <f t="shared" si="83"/>
        <v>665.40200000000004</v>
      </c>
      <c r="K2666" s="23">
        <f t="shared" si="84"/>
        <v>3345.598</v>
      </c>
      <c r="L2666" s="23"/>
    </row>
    <row r="2667" spans="3:12" x14ac:dyDescent="0.2">
      <c r="C2667" t="s">
        <v>57</v>
      </c>
      <c r="D2667" t="s">
        <v>12</v>
      </c>
      <c r="E2667" t="s">
        <v>51</v>
      </c>
      <c r="F2667" s="4">
        <v>44494</v>
      </c>
      <c r="G2667" s="5">
        <v>22715</v>
      </c>
      <c r="H2667" s="6">
        <v>16</v>
      </c>
      <c r="I2667">
        <v>1420</v>
      </c>
      <c r="J2667" s="23">
        <f t="shared" si="83"/>
        <v>18954.87</v>
      </c>
      <c r="K2667" s="23">
        <f t="shared" si="84"/>
        <v>3760.130000000001</v>
      </c>
      <c r="L2667" s="23"/>
    </row>
    <row r="2668" spans="3:12" x14ac:dyDescent="0.2">
      <c r="C2668" t="s">
        <v>57</v>
      </c>
      <c r="D2668" t="s">
        <v>26</v>
      </c>
      <c r="E2668" t="s">
        <v>51</v>
      </c>
      <c r="F2668" s="4">
        <v>44494</v>
      </c>
      <c r="G2668" s="5">
        <v>2583</v>
      </c>
      <c r="H2668" s="6">
        <v>193</v>
      </c>
      <c r="I2668">
        <v>152</v>
      </c>
      <c r="J2668" s="23">
        <f t="shared" si="83"/>
        <v>2028.972</v>
      </c>
      <c r="K2668" s="23">
        <f t="shared" si="84"/>
        <v>554.02800000000002</v>
      </c>
      <c r="L2668" s="23"/>
    </row>
    <row r="2669" spans="3:12" x14ac:dyDescent="0.2">
      <c r="C2669" t="s">
        <v>52</v>
      </c>
      <c r="D2669" t="s">
        <v>24</v>
      </c>
      <c r="E2669" t="s">
        <v>16</v>
      </c>
      <c r="F2669" s="4">
        <v>44494</v>
      </c>
      <c r="G2669" s="5">
        <v>12537</v>
      </c>
      <c r="H2669" s="6">
        <v>243</v>
      </c>
      <c r="I2669">
        <v>738</v>
      </c>
      <c r="J2669" s="23">
        <f t="shared" si="83"/>
        <v>3438.4896000000003</v>
      </c>
      <c r="K2669" s="23">
        <f t="shared" si="84"/>
        <v>9098.5103999999992</v>
      </c>
      <c r="L2669" s="23"/>
    </row>
    <row r="2670" spans="3:12" x14ac:dyDescent="0.2">
      <c r="C2670" t="s">
        <v>33</v>
      </c>
      <c r="D2670" t="s">
        <v>26</v>
      </c>
      <c r="E2670" t="s">
        <v>55</v>
      </c>
      <c r="F2670" s="4">
        <v>44494</v>
      </c>
      <c r="G2670" s="5">
        <v>6587</v>
      </c>
      <c r="H2670" s="6">
        <v>170</v>
      </c>
      <c r="I2670">
        <v>330</v>
      </c>
      <c r="J2670" s="23">
        <f t="shared" si="83"/>
        <v>1656.5340000000001</v>
      </c>
      <c r="K2670" s="23">
        <f t="shared" si="84"/>
        <v>4930.4660000000003</v>
      </c>
      <c r="L2670" s="23"/>
    </row>
    <row r="2671" spans="3:12" x14ac:dyDescent="0.2">
      <c r="C2671" t="s">
        <v>18</v>
      </c>
      <c r="D2671" t="s">
        <v>15</v>
      </c>
      <c r="E2671" t="s">
        <v>50</v>
      </c>
      <c r="F2671" s="4">
        <v>44494</v>
      </c>
      <c r="G2671" s="5">
        <v>56</v>
      </c>
      <c r="H2671" s="6">
        <v>123</v>
      </c>
      <c r="I2671">
        <v>6</v>
      </c>
      <c r="J2671" s="23">
        <f t="shared" si="83"/>
        <v>49.457400000000007</v>
      </c>
      <c r="K2671" s="23">
        <f t="shared" si="84"/>
        <v>6.5425999999999931</v>
      </c>
      <c r="L2671" s="23"/>
    </row>
    <row r="2672" spans="3:12" x14ac:dyDescent="0.2">
      <c r="C2672" t="s">
        <v>14</v>
      </c>
      <c r="D2672" t="s">
        <v>26</v>
      </c>
      <c r="E2672" t="s">
        <v>35</v>
      </c>
      <c r="F2672" s="4">
        <v>44494</v>
      </c>
      <c r="G2672" s="5">
        <v>5124</v>
      </c>
      <c r="H2672" s="6">
        <v>206</v>
      </c>
      <c r="I2672">
        <v>285</v>
      </c>
      <c r="J2672" s="23">
        <f t="shared" si="83"/>
        <v>645.69600000000003</v>
      </c>
      <c r="K2672" s="23">
        <f t="shared" si="84"/>
        <v>4478.3040000000001</v>
      </c>
      <c r="L2672" s="23"/>
    </row>
    <row r="2673" spans="3:12" x14ac:dyDescent="0.2">
      <c r="C2673" t="s">
        <v>59</v>
      </c>
      <c r="D2673" t="s">
        <v>15</v>
      </c>
      <c r="E2673" t="s">
        <v>10</v>
      </c>
      <c r="F2673" s="4">
        <v>44494</v>
      </c>
      <c r="G2673" s="5">
        <v>4970</v>
      </c>
      <c r="H2673" s="6">
        <v>182</v>
      </c>
      <c r="I2673">
        <v>311</v>
      </c>
      <c r="J2673" s="23">
        <f t="shared" si="83"/>
        <v>1896.5713000000001</v>
      </c>
      <c r="K2673" s="23">
        <f t="shared" si="84"/>
        <v>3073.4286999999999</v>
      </c>
      <c r="L2673" s="23"/>
    </row>
    <row r="2674" spans="3:12" x14ac:dyDescent="0.2">
      <c r="C2674" t="s">
        <v>14</v>
      </c>
      <c r="D2674" t="s">
        <v>9</v>
      </c>
      <c r="E2674" t="s">
        <v>13</v>
      </c>
      <c r="F2674" s="4">
        <v>44494</v>
      </c>
      <c r="G2674" s="5">
        <v>952</v>
      </c>
      <c r="H2674" s="6">
        <v>401</v>
      </c>
      <c r="I2674">
        <v>74</v>
      </c>
      <c r="J2674" s="23">
        <f t="shared" si="83"/>
        <v>17.797000000000001</v>
      </c>
      <c r="K2674" s="23">
        <f t="shared" si="84"/>
        <v>934.20299999999997</v>
      </c>
      <c r="L2674" s="23"/>
    </row>
    <row r="2675" spans="3:12" x14ac:dyDescent="0.2">
      <c r="C2675" t="s">
        <v>53</v>
      </c>
      <c r="D2675" t="s">
        <v>21</v>
      </c>
      <c r="E2675" t="s">
        <v>27</v>
      </c>
      <c r="F2675" s="4">
        <v>44494</v>
      </c>
      <c r="G2675" s="5">
        <v>8365</v>
      </c>
      <c r="H2675" s="6">
        <v>60</v>
      </c>
      <c r="I2675">
        <v>349</v>
      </c>
      <c r="J2675" s="23">
        <f t="shared" si="83"/>
        <v>615.11249999999995</v>
      </c>
      <c r="K2675" s="23">
        <f t="shared" si="84"/>
        <v>7749.8874999999998</v>
      </c>
      <c r="L2675" s="23"/>
    </row>
    <row r="2676" spans="3:12" x14ac:dyDescent="0.2">
      <c r="C2676" t="s">
        <v>60</v>
      </c>
      <c r="D2676" t="s">
        <v>26</v>
      </c>
      <c r="E2676" t="s">
        <v>36</v>
      </c>
      <c r="F2676" s="4">
        <v>44494</v>
      </c>
      <c r="G2676" s="5">
        <v>7217</v>
      </c>
      <c r="H2676" s="6">
        <v>219</v>
      </c>
      <c r="I2676">
        <v>722</v>
      </c>
      <c r="J2676" s="23">
        <f t="shared" si="83"/>
        <v>6344.2140000000009</v>
      </c>
      <c r="K2676" s="23">
        <f t="shared" si="84"/>
        <v>872.78599999999915</v>
      </c>
      <c r="L2676" s="23"/>
    </row>
    <row r="2677" spans="3:12" x14ac:dyDescent="0.2">
      <c r="C2677" t="s">
        <v>54</v>
      </c>
      <c r="D2677" t="s">
        <v>24</v>
      </c>
      <c r="E2677" t="s">
        <v>17</v>
      </c>
      <c r="F2677" s="4">
        <v>44494</v>
      </c>
      <c r="G2677" s="5">
        <v>8022</v>
      </c>
      <c r="H2677" s="6">
        <v>389</v>
      </c>
      <c r="I2677">
        <v>502</v>
      </c>
      <c r="J2677" s="23">
        <f t="shared" si="83"/>
        <v>3052.7121999999999</v>
      </c>
      <c r="K2677" s="23">
        <f t="shared" si="84"/>
        <v>4969.2878000000001</v>
      </c>
      <c r="L2677" s="23"/>
    </row>
    <row r="2678" spans="3:12" x14ac:dyDescent="0.2">
      <c r="C2678" t="s">
        <v>34</v>
      </c>
      <c r="D2678" t="s">
        <v>21</v>
      </c>
      <c r="E2678" t="s">
        <v>10</v>
      </c>
      <c r="F2678" s="4">
        <v>44494</v>
      </c>
      <c r="G2678" s="5">
        <v>3360</v>
      </c>
      <c r="H2678" s="6">
        <v>3</v>
      </c>
      <c r="I2678">
        <v>198</v>
      </c>
      <c r="J2678" s="23">
        <f t="shared" si="83"/>
        <v>1207.4634000000001</v>
      </c>
      <c r="K2678" s="23">
        <f t="shared" si="84"/>
        <v>2152.5365999999999</v>
      </c>
      <c r="L2678" s="23"/>
    </row>
    <row r="2679" spans="3:12" x14ac:dyDescent="0.2">
      <c r="C2679" t="s">
        <v>53</v>
      </c>
      <c r="D2679" t="s">
        <v>12</v>
      </c>
      <c r="E2679" t="s">
        <v>35</v>
      </c>
      <c r="F2679" s="4">
        <v>44495</v>
      </c>
      <c r="G2679" s="5">
        <v>9975</v>
      </c>
      <c r="H2679" s="6">
        <v>65</v>
      </c>
      <c r="I2679">
        <v>768</v>
      </c>
      <c r="J2679" s="23">
        <f t="shared" si="83"/>
        <v>1739.9808</v>
      </c>
      <c r="K2679" s="23">
        <f t="shared" si="84"/>
        <v>8235.0192000000006</v>
      </c>
      <c r="L2679" s="23"/>
    </row>
    <row r="2680" spans="3:12" x14ac:dyDescent="0.2">
      <c r="C2680" t="s">
        <v>18</v>
      </c>
      <c r="D2680" t="s">
        <v>15</v>
      </c>
      <c r="E2680" t="s">
        <v>55</v>
      </c>
      <c r="F2680" s="4">
        <v>44495</v>
      </c>
      <c r="G2680" s="5">
        <v>6174</v>
      </c>
      <c r="H2680" s="6">
        <v>184</v>
      </c>
      <c r="I2680">
        <v>441</v>
      </c>
      <c r="J2680" s="23">
        <f t="shared" si="83"/>
        <v>2213.7318</v>
      </c>
      <c r="K2680" s="23">
        <f t="shared" si="84"/>
        <v>3960.2682</v>
      </c>
      <c r="L2680" s="23"/>
    </row>
    <row r="2681" spans="3:12" x14ac:dyDescent="0.2">
      <c r="C2681" t="s">
        <v>58</v>
      </c>
      <c r="D2681" t="s">
        <v>12</v>
      </c>
      <c r="E2681" t="s">
        <v>35</v>
      </c>
      <c r="F2681" s="4">
        <v>44495</v>
      </c>
      <c r="G2681" s="5">
        <v>2485</v>
      </c>
      <c r="H2681" s="6">
        <v>234</v>
      </c>
      <c r="I2681">
        <v>125</v>
      </c>
      <c r="J2681" s="23">
        <f t="shared" si="83"/>
        <v>283.2</v>
      </c>
      <c r="K2681" s="23">
        <f t="shared" si="84"/>
        <v>2201.8000000000002</v>
      </c>
      <c r="L2681" s="23"/>
    </row>
    <row r="2682" spans="3:12" x14ac:dyDescent="0.2">
      <c r="C2682" t="s">
        <v>30</v>
      </c>
      <c r="D2682" t="s">
        <v>9</v>
      </c>
      <c r="E2682" t="s">
        <v>27</v>
      </c>
      <c r="F2682" s="4">
        <v>44495</v>
      </c>
      <c r="G2682" s="5">
        <v>9604</v>
      </c>
      <c r="H2682" s="6">
        <v>49</v>
      </c>
      <c r="I2682">
        <v>343</v>
      </c>
      <c r="J2682" s="23">
        <f t="shared" si="83"/>
        <v>604.53750000000002</v>
      </c>
      <c r="K2682" s="23">
        <f t="shared" si="84"/>
        <v>8999.4624999999996</v>
      </c>
      <c r="L2682" s="23"/>
    </row>
    <row r="2683" spans="3:12" x14ac:dyDescent="0.2">
      <c r="C2683" t="s">
        <v>39</v>
      </c>
      <c r="D2683" t="s">
        <v>26</v>
      </c>
      <c r="E2683" t="s">
        <v>46</v>
      </c>
      <c r="F2683" s="4">
        <v>44495</v>
      </c>
      <c r="G2683" s="5">
        <v>1274</v>
      </c>
      <c r="H2683" s="6">
        <v>209</v>
      </c>
      <c r="I2683">
        <v>116</v>
      </c>
      <c r="J2683" s="23">
        <f t="shared" si="83"/>
        <v>184.846</v>
      </c>
      <c r="K2683" s="23">
        <f t="shared" si="84"/>
        <v>1089.154</v>
      </c>
      <c r="L2683" s="23"/>
    </row>
    <row r="2684" spans="3:12" x14ac:dyDescent="0.2">
      <c r="C2684" t="s">
        <v>53</v>
      </c>
      <c r="D2684" t="s">
        <v>21</v>
      </c>
      <c r="E2684" t="s">
        <v>13</v>
      </c>
      <c r="F2684" s="4">
        <v>44495</v>
      </c>
      <c r="G2684" s="5">
        <v>6916</v>
      </c>
      <c r="H2684" s="6">
        <v>350</v>
      </c>
      <c r="I2684">
        <v>692</v>
      </c>
      <c r="J2684" s="23">
        <f t="shared" si="83"/>
        <v>166.42599999999999</v>
      </c>
      <c r="K2684" s="23">
        <f t="shared" si="84"/>
        <v>6749.5739999999996</v>
      </c>
      <c r="L2684" s="23"/>
    </row>
    <row r="2685" spans="3:12" x14ac:dyDescent="0.2">
      <c r="C2685" t="s">
        <v>32</v>
      </c>
      <c r="D2685" t="s">
        <v>21</v>
      </c>
      <c r="E2685" t="s">
        <v>35</v>
      </c>
      <c r="F2685" s="4">
        <v>44495</v>
      </c>
      <c r="G2685" s="5">
        <v>10682</v>
      </c>
      <c r="H2685" s="6">
        <v>8</v>
      </c>
      <c r="I2685">
        <v>629</v>
      </c>
      <c r="J2685" s="23">
        <f t="shared" si="83"/>
        <v>1425.0624</v>
      </c>
      <c r="K2685" s="23">
        <f t="shared" si="84"/>
        <v>9256.9375999999993</v>
      </c>
      <c r="L2685" s="23"/>
    </row>
    <row r="2686" spans="3:12" x14ac:dyDescent="0.2">
      <c r="C2686" t="s">
        <v>11</v>
      </c>
      <c r="D2686" t="s">
        <v>24</v>
      </c>
      <c r="E2686" t="s">
        <v>45</v>
      </c>
      <c r="F2686" s="4">
        <v>44495</v>
      </c>
      <c r="G2686" s="5">
        <v>2023</v>
      </c>
      <c r="H2686" s="6">
        <v>240</v>
      </c>
      <c r="I2686">
        <v>145</v>
      </c>
      <c r="J2686" s="23">
        <f t="shared" si="83"/>
        <v>1662.9759999999999</v>
      </c>
      <c r="K2686" s="23">
        <f t="shared" si="84"/>
        <v>360.02400000000011</v>
      </c>
      <c r="L2686" s="23"/>
    </row>
    <row r="2687" spans="3:12" x14ac:dyDescent="0.2">
      <c r="C2687" t="s">
        <v>23</v>
      </c>
      <c r="D2687" t="s">
        <v>24</v>
      </c>
      <c r="E2687" t="s">
        <v>55</v>
      </c>
      <c r="F2687" s="4">
        <v>44495</v>
      </c>
      <c r="G2687" s="5">
        <v>6034</v>
      </c>
      <c r="H2687" s="6">
        <v>224</v>
      </c>
      <c r="I2687">
        <v>355</v>
      </c>
      <c r="J2687" s="23">
        <f t="shared" si="83"/>
        <v>1782.029</v>
      </c>
      <c r="K2687" s="23">
        <f t="shared" si="84"/>
        <v>4251.9709999999995</v>
      </c>
      <c r="L2687" s="23"/>
    </row>
    <row r="2688" spans="3:12" x14ac:dyDescent="0.2">
      <c r="C2688" t="s">
        <v>54</v>
      </c>
      <c r="D2688" t="s">
        <v>15</v>
      </c>
      <c r="E2688" t="s">
        <v>17</v>
      </c>
      <c r="F2688" s="4">
        <v>44495</v>
      </c>
      <c r="G2688" s="5">
        <v>602</v>
      </c>
      <c r="H2688" s="6">
        <v>107</v>
      </c>
      <c r="I2688">
        <v>67</v>
      </c>
      <c r="J2688" s="23">
        <f t="shared" si="83"/>
        <v>407.43369999999999</v>
      </c>
      <c r="K2688" s="23">
        <f t="shared" si="84"/>
        <v>194.56630000000001</v>
      </c>
      <c r="L2688" s="23"/>
    </row>
    <row r="2689" spans="3:12" x14ac:dyDescent="0.2">
      <c r="C2689" t="s">
        <v>8</v>
      </c>
      <c r="D2689" t="s">
        <v>15</v>
      </c>
      <c r="E2689" t="s">
        <v>37</v>
      </c>
      <c r="F2689" s="4">
        <v>44495</v>
      </c>
      <c r="G2689" s="5">
        <v>3864</v>
      </c>
      <c r="H2689" s="6">
        <v>80</v>
      </c>
      <c r="I2689">
        <v>298</v>
      </c>
      <c r="J2689" s="23">
        <f t="shared" si="83"/>
        <v>840.21100000000001</v>
      </c>
      <c r="K2689" s="23">
        <f t="shared" si="84"/>
        <v>3023.7889999999998</v>
      </c>
      <c r="L2689" s="23"/>
    </row>
    <row r="2690" spans="3:12" x14ac:dyDescent="0.2">
      <c r="C2690" t="s">
        <v>18</v>
      </c>
      <c r="D2690" t="s">
        <v>21</v>
      </c>
      <c r="E2690" t="s">
        <v>16</v>
      </c>
      <c r="F2690" s="4">
        <v>44495</v>
      </c>
      <c r="G2690" s="5">
        <v>8057</v>
      </c>
      <c r="H2690" s="6">
        <v>2</v>
      </c>
      <c r="I2690">
        <v>504</v>
      </c>
      <c r="J2690" s="23">
        <f t="shared" si="83"/>
        <v>2348.2368000000001</v>
      </c>
      <c r="K2690" s="23">
        <f t="shared" si="84"/>
        <v>5708.7631999999994</v>
      </c>
      <c r="L2690" s="23"/>
    </row>
    <row r="2691" spans="3:12" x14ac:dyDescent="0.2">
      <c r="C2691" t="s">
        <v>44</v>
      </c>
      <c r="D2691" t="s">
        <v>24</v>
      </c>
      <c r="E2691" t="s">
        <v>19</v>
      </c>
      <c r="F2691" s="4">
        <v>44495</v>
      </c>
      <c r="G2691" s="5">
        <v>14000</v>
      </c>
      <c r="H2691" s="6">
        <v>183</v>
      </c>
      <c r="I2691">
        <v>438</v>
      </c>
      <c r="J2691" s="23">
        <f t="shared" si="83"/>
        <v>3456.3017999999997</v>
      </c>
      <c r="K2691" s="23">
        <f t="shared" si="84"/>
        <v>10543.698200000001</v>
      </c>
      <c r="L2691" s="23"/>
    </row>
    <row r="2692" spans="3:12" x14ac:dyDescent="0.2">
      <c r="C2692" t="s">
        <v>59</v>
      </c>
      <c r="D2692" t="s">
        <v>9</v>
      </c>
      <c r="E2692" t="s">
        <v>49</v>
      </c>
      <c r="F2692" s="4">
        <v>44495</v>
      </c>
      <c r="G2692" s="5">
        <v>7749</v>
      </c>
      <c r="H2692" s="6">
        <v>75</v>
      </c>
      <c r="I2692">
        <v>775</v>
      </c>
      <c r="J2692" s="23">
        <f t="shared" si="83"/>
        <v>2170</v>
      </c>
      <c r="K2692" s="23">
        <f t="shared" si="84"/>
        <v>5579</v>
      </c>
      <c r="L2692" s="23"/>
    </row>
    <row r="2693" spans="3:12" x14ac:dyDescent="0.2">
      <c r="C2693" t="s">
        <v>48</v>
      </c>
      <c r="D2693" t="s">
        <v>24</v>
      </c>
      <c r="E2693" t="s">
        <v>35</v>
      </c>
      <c r="F2693" s="4">
        <v>44495</v>
      </c>
      <c r="G2693" s="5">
        <v>280</v>
      </c>
      <c r="H2693" s="6">
        <v>378</v>
      </c>
      <c r="I2693">
        <v>19</v>
      </c>
      <c r="J2693" s="23">
        <f t="shared" si="83"/>
        <v>43.046399999999998</v>
      </c>
      <c r="K2693" s="23">
        <f t="shared" si="84"/>
        <v>236.95359999999999</v>
      </c>
      <c r="L2693" s="23"/>
    </row>
    <row r="2694" spans="3:12" x14ac:dyDescent="0.2">
      <c r="C2694" t="s">
        <v>53</v>
      </c>
      <c r="D2694" t="s">
        <v>21</v>
      </c>
      <c r="E2694" t="s">
        <v>55</v>
      </c>
      <c r="F2694" s="4">
        <v>44495</v>
      </c>
      <c r="G2694" s="5">
        <v>623</v>
      </c>
      <c r="H2694" s="6">
        <v>102</v>
      </c>
      <c r="I2694">
        <v>30</v>
      </c>
      <c r="J2694" s="23">
        <f t="shared" si="83"/>
        <v>150.59399999999999</v>
      </c>
      <c r="K2694" s="23">
        <f t="shared" si="84"/>
        <v>472.40600000000001</v>
      </c>
      <c r="L2694" s="23"/>
    </row>
    <row r="2695" spans="3:12" x14ac:dyDescent="0.2">
      <c r="C2695" t="s">
        <v>48</v>
      </c>
      <c r="D2695" t="s">
        <v>21</v>
      </c>
      <c r="E2695" t="s">
        <v>29</v>
      </c>
      <c r="F2695" s="4">
        <v>44496</v>
      </c>
      <c r="G2695" s="5">
        <v>6629</v>
      </c>
      <c r="H2695" s="6">
        <v>401</v>
      </c>
      <c r="I2695">
        <v>277</v>
      </c>
      <c r="J2695" s="23">
        <f t="shared" ref="J2695:J2758" si="85">_xlfn.XLOOKUP(E2695,$N$7:$N$28,$Q$7:$Q$28)*I2695</f>
        <v>249.023</v>
      </c>
      <c r="K2695" s="23">
        <f t="shared" ref="K2695:K2758" si="86">G2695-J2695</f>
        <v>6379.9769999999999</v>
      </c>
      <c r="L2695" s="23"/>
    </row>
    <row r="2696" spans="3:12" x14ac:dyDescent="0.2">
      <c r="C2696" t="s">
        <v>14</v>
      </c>
      <c r="D2696" t="s">
        <v>26</v>
      </c>
      <c r="E2696" t="s">
        <v>22</v>
      </c>
      <c r="F2696" s="4">
        <v>44496</v>
      </c>
      <c r="G2696" s="5">
        <v>8393</v>
      </c>
      <c r="H2696" s="6">
        <v>100</v>
      </c>
      <c r="I2696">
        <v>365</v>
      </c>
      <c r="J2696" s="23">
        <f t="shared" si="85"/>
        <v>253.96699999999998</v>
      </c>
      <c r="K2696" s="23">
        <f t="shared" si="86"/>
        <v>8139.0330000000004</v>
      </c>
      <c r="L2696" s="23"/>
    </row>
    <row r="2697" spans="3:12" x14ac:dyDescent="0.2">
      <c r="C2697" t="s">
        <v>34</v>
      </c>
      <c r="D2697" t="s">
        <v>15</v>
      </c>
      <c r="E2697" t="s">
        <v>40</v>
      </c>
      <c r="F2697" s="4">
        <v>44496</v>
      </c>
      <c r="G2697" s="5">
        <v>9646</v>
      </c>
      <c r="H2697" s="6">
        <v>528</v>
      </c>
      <c r="I2697">
        <v>420</v>
      </c>
      <c r="J2697" s="23">
        <f t="shared" si="85"/>
        <v>3867.6120000000001</v>
      </c>
      <c r="K2697" s="23">
        <f t="shared" si="86"/>
        <v>5778.3879999999999</v>
      </c>
      <c r="L2697" s="23"/>
    </row>
    <row r="2698" spans="3:12" x14ac:dyDescent="0.2">
      <c r="C2698" t="s">
        <v>60</v>
      </c>
      <c r="D2698" t="s">
        <v>21</v>
      </c>
      <c r="E2698" t="s">
        <v>50</v>
      </c>
      <c r="F2698" s="4">
        <v>44496</v>
      </c>
      <c r="G2698" s="5">
        <v>8792</v>
      </c>
      <c r="H2698" s="6">
        <v>27</v>
      </c>
      <c r="I2698">
        <v>1256</v>
      </c>
      <c r="J2698" s="23">
        <f t="shared" si="85"/>
        <v>10353.082400000001</v>
      </c>
      <c r="K2698" s="23">
        <f t="shared" si="86"/>
        <v>-1561.0824000000011</v>
      </c>
      <c r="L2698" s="23"/>
    </row>
    <row r="2699" spans="3:12" x14ac:dyDescent="0.2">
      <c r="C2699" t="s">
        <v>57</v>
      </c>
      <c r="D2699" t="s">
        <v>12</v>
      </c>
      <c r="E2699" t="s">
        <v>46</v>
      </c>
      <c r="F2699" s="4">
        <v>44496</v>
      </c>
      <c r="G2699" s="5">
        <v>7623</v>
      </c>
      <c r="H2699" s="6">
        <v>96</v>
      </c>
      <c r="I2699">
        <v>693</v>
      </c>
      <c r="J2699" s="23">
        <f t="shared" si="85"/>
        <v>1104.2954999999999</v>
      </c>
      <c r="K2699" s="23">
        <f t="shared" si="86"/>
        <v>6518.7044999999998</v>
      </c>
      <c r="L2699" s="23"/>
    </row>
    <row r="2700" spans="3:12" x14ac:dyDescent="0.2">
      <c r="C2700" t="s">
        <v>39</v>
      </c>
      <c r="D2700" t="s">
        <v>24</v>
      </c>
      <c r="E2700" t="s">
        <v>38</v>
      </c>
      <c r="F2700" s="4">
        <v>44496</v>
      </c>
      <c r="G2700" s="5">
        <v>5600</v>
      </c>
      <c r="H2700" s="6">
        <v>176</v>
      </c>
      <c r="I2700">
        <v>187</v>
      </c>
      <c r="J2700" s="23">
        <f t="shared" si="85"/>
        <v>1185.8791999999999</v>
      </c>
      <c r="K2700" s="23">
        <f t="shared" si="86"/>
        <v>4414.1208000000006</v>
      </c>
      <c r="L2700" s="23"/>
    </row>
    <row r="2701" spans="3:12" x14ac:dyDescent="0.2">
      <c r="C2701" t="s">
        <v>14</v>
      </c>
      <c r="D2701" t="s">
        <v>24</v>
      </c>
      <c r="E2701" t="s">
        <v>50</v>
      </c>
      <c r="F2701" s="4">
        <v>44496</v>
      </c>
      <c r="G2701" s="5">
        <v>6076</v>
      </c>
      <c r="H2701" s="6">
        <v>59</v>
      </c>
      <c r="I2701">
        <v>868</v>
      </c>
      <c r="J2701" s="23">
        <f t="shared" si="85"/>
        <v>7154.8372000000008</v>
      </c>
      <c r="K2701" s="23">
        <f t="shared" si="86"/>
        <v>-1078.8372000000008</v>
      </c>
      <c r="L2701" s="23"/>
    </row>
    <row r="2702" spans="3:12" x14ac:dyDescent="0.2">
      <c r="C2702" t="s">
        <v>32</v>
      </c>
      <c r="D2702" t="s">
        <v>15</v>
      </c>
      <c r="E2702" t="s">
        <v>10</v>
      </c>
      <c r="F2702" s="4">
        <v>44496</v>
      </c>
      <c r="G2702" s="5">
        <v>10269</v>
      </c>
      <c r="H2702" s="6">
        <v>32</v>
      </c>
      <c r="I2702">
        <v>514</v>
      </c>
      <c r="J2702" s="23">
        <f t="shared" si="85"/>
        <v>3134.5262000000002</v>
      </c>
      <c r="K2702" s="23">
        <f t="shared" si="86"/>
        <v>7134.4737999999998</v>
      </c>
      <c r="L2702" s="23"/>
    </row>
    <row r="2703" spans="3:12" x14ac:dyDescent="0.2">
      <c r="C2703" t="s">
        <v>25</v>
      </c>
      <c r="D2703" t="s">
        <v>12</v>
      </c>
      <c r="E2703" t="s">
        <v>10</v>
      </c>
      <c r="F2703" s="4">
        <v>44496</v>
      </c>
      <c r="G2703" s="5">
        <v>4144</v>
      </c>
      <c r="H2703" s="6">
        <v>177</v>
      </c>
      <c r="I2703">
        <v>189</v>
      </c>
      <c r="J2703" s="23">
        <f t="shared" si="85"/>
        <v>1152.5787</v>
      </c>
      <c r="K2703" s="23">
        <f t="shared" si="86"/>
        <v>2991.4213</v>
      </c>
      <c r="L2703" s="23"/>
    </row>
    <row r="2704" spans="3:12" x14ac:dyDescent="0.2">
      <c r="C2704" t="s">
        <v>60</v>
      </c>
      <c r="D2704" t="s">
        <v>12</v>
      </c>
      <c r="E2704" t="s">
        <v>37</v>
      </c>
      <c r="F2704" s="4">
        <v>44496</v>
      </c>
      <c r="G2704" s="5">
        <v>11795</v>
      </c>
      <c r="H2704" s="6">
        <v>86</v>
      </c>
      <c r="I2704">
        <v>562</v>
      </c>
      <c r="J2704" s="23">
        <f t="shared" si="85"/>
        <v>1584.559</v>
      </c>
      <c r="K2704" s="23">
        <f t="shared" si="86"/>
        <v>10210.441000000001</v>
      </c>
      <c r="L2704" s="23"/>
    </row>
    <row r="2705" spans="3:12" x14ac:dyDescent="0.2">
      <c r="C2705" t="s">
        <v>34</v>
      </c>
      <c r="D2705" t="s">
        <v>26</v>
      </c>
      <c r="E2705" t="s">
        <v>38</v>
      </c>
      <c r="F2705" s="4">
        <v>44496</v>
      </c>
      <c r="G2705" s="5">
        <v>1519</v>
      </c>
      <c r="H2705" s="6">
        <v>76</v>
      </c>
      <c r="I2705">
        <v>57</v>
      </c>
      <c r="J2705" s="23">
        <f t="shared" si="85"/>
        <v>361.47119999999995</v>
      </c>
      <c r="K2705" s="23">
        <f t="shared" si="86"/>
        <v>1157.5288</v>
      </c>
      <c r="L2705" s="23"/>
    </row>
    <row r="2706" spans="3:12" x14ac:dyDescent="0.2">
      <c r="C2706" t="s">
        <v>60</v>
      </c>
      <c r="D2706" t="s">
        <v>9</v>
      </c>
      <c r="E2706" t="s">
        <v>37</v>
      </c>
      <c r="F2706" s="4">
        <v>44496</v>
      </c>
      <c r="G2706" s="5">
        <v>2121</v>
      </c>
      <c r="H2706" s="6">
        <v>388</v>
      </c>
      <c r="I2706">
        <v>152</v>
      </c>
      <c r="J2706" s="23">
        <f t="shared" si="85"/>
        <v>428.56400000000002</v>
      </c>
      <c r="K2706" s="23">
        <f t="shared" si="86"/>
        <v>1692.4359999999999</v>
      </c>
      <c r="L2706" s="23"/>
    </row>
    <row r="2707" spans="3:12" x14ac:dyDescent="0.2">
      <c r="C2707" t="s">
        <v>23</v>
      </c>
      <c r="D2707" t="s">
        <v>15</v>
      </c>
      <c r="E2707" t="s">
        <v>16</v>
      </c>
      <c r="F2707" s="4">
        <v>44496</v>
      </c>
      <c r="G2707" s="5">
        <v>2758</v>
      </c>
      <c r="H2707" s="6">
        <v>30</v>
      </c>
      <c r="I2707">
        <v>173</v>
      </c>
      <c r="J2707" s="23">
        <f t="shared" si="85"/>
        <v>806.04160000000002</v>
      </c>
      <c r="K2707" s="23">
        <f t="shared" si="86"/>
        <v>1951.9584</v>
      </c>
      <c r="L2707" s="23"/>
    </row>
    <row r="2708" spans="3:12" x14ac:dyDescent="0.2">
      <c r="C2708" t="s">
        <v>14</v>
      </c>
      <c r="D2708" t="s">
        <v>12</v>
      </c>
      <c r="E2708" t="s">
        <v>16</v>
      </c>
      <c r="F2708" s="4">
        <v>44497</v>
      </c>
      <c r="G2708" s="5">
        <v>1519</v>
      </c>
      <c r="H2708" s="6">
        <v>231</v>
      </c>
      <c r="I2708">
        <v>90</v>
      </c>
      <c r="J2708" s="23">
        <f t="shared" si="85"/>
        <v>419.32800000000003</v>
      </c>
      <c r="K2708" s="23">
        <f t="shared" si="86"/>
        <v>1099.672</v>
      </c>
      <c r="L2708" s="23"/>
    </row>
    <row r="2709" spans="3:12" x14ac:dyDescent="0.2">
      <c r="C2709" t="s">
        <v>60</v>
      </c>
      <c r="D2709" t="s">
        <v>15</v>
      </c>
      <c r="E2709" t="s">
        <v>17</v>
      </c>
      <c r="F2709" s="4">
        <v>44497</v>
      </c>
      <c r="G2709" s="5">
        <v>7427</v>
      </c>
      <c r="H2709" s="6">
        <v>10</v>
      </c>
      <c r="I2709">
        <v>676</v>
      </c>
      <c r="J2709" s="23">
        <f t="shared" si="85"/>
        <v>4110.8235999999997</v>
      </c>
      <c r="K2709" s="23">
        <f t="shared" si="86"/>
        <v>3316.1764000000003</v>
      </c>
      <c r="L2709" s="23"/>
    </row>
    <row r="2710" spans="3:12" x14ac:dyDescent="0.2">
      <c r="C2710" t="s">
        <v>23</v>
      </c>
      <c r="D2710" t="s">
        <v>24</v>
      </c>
      <c r="E2710" t="s">
        <v>42</v>
      </c>
      <c r="F2710" s="4">
        <v>44497</v>
      </c>
      <c r="G2710" s="5">
        <v>6650</v>
      </c>
      <c r="H2710" s="6">
        <v>22</v>
      </c>
      <c r="I2710">
        <v>247</v>
      </c>
      <c r="J2710" s="23">
        <f t="shared" si="85"/>
        <v>611.91779999999994</v>
      </c>
      <c r="K2710" s="23">
        <f t="shared" si="86"/>
        <v>6038.0821999999998</v>
      </c>
      <c r="L2710" s="23"/>
    </row>
    <row r="2711" spans="3:12" x14ac:dyDescent="0.2">
      <c r="C2711" t="s">
        <v>28</v>
      </c>
      <c r="D2711" t="s">
        <v>24</v>
      </c>
      <c r="E2711" t="s">
        <v>36</v>
      </c>
      <c r="F2711" s="4">
        <v>44497</v>
      </c>
      <c r="G2711" s="5">
        <v>2520</v>
      </c>
      <c r="H2711" s="6">
        <v>351</v>
      </c>
      <c r="I2711">
        <v>194</v>
      </c>
      <c r="J2711" s="23">
        <f t="shared" si="85"/>
        <v>1704.6780000000001</v>
      </c>
      <c r="K2711" s="23">
        <f t="shared" si="86"/>
        <v>815.32199999999989</v>
      </c>
      <c r="L2711" s="23"/>
    </row>
    <row r="2712" spans="3:12" x14ac:dyDescent="0.2">
      <c r="C2712" t="s">
        <v>54</v>
      </c>
      <c r="D2712" t="s">
        <v>12</v>
      </c>
      <c r="E2712" t="s">
        <v>50</v>
      </c>
      <c r="F2712" s="4">
        <v>44497</v>
      </c>
      <c r="G2712" s="5">
        <v>3010</v>
      </c>
      <c r="H2712" s="6">
        <v>171</v>
      </c>
      <c r="I2712">
        <v>232</v>
      </c>
      <c r="J2712" s="23">
        <f t="shared" si="85"/>
        <v>1912.3528000000001</v>
      </c>
      <c r="K2712" s="23">
        <f t="shared" si="86"/>
        <v>1097.6471999999999</v>
      </c>
      <c r="L2712" s="23"/>
    </row>
    <row r="2713" spans="3:12" x14ac:dyDescent="0.2">
      <c r="C2713" t="s">
        <v>20</v>
      </c>
      <c r="D2713" t="s">
        <v>24</v>
      </c>
      <c r="E2713" t="s">
        <v>55</v>
      </c>
      <c r="F2713" s="4">
        <v>44497</v>
      </c>
      <c r="G2713" s="5">
        <v>9289</v>
      </c>
      <c r="H2713" s="6">
        <v>204</v>
      </c>
      <c r="I2713">
        <v>517</v>
      </c>
      <c r="J2713" s="23">
        <f t="shared" si="85"/>
        <v>2595.2366000000002</v>
      </c>
      <c r="K2713" s="23">
        <f t="shared" si="86"/>
        <v>6693.7633999999998</v>
      </c>
      <c r="L2713" s="23"/>
    </row>
    <row r="2714" spans="3:12" x14ac:dyDescent="0.2">
      <c r="C2714" t="s">
        <v>44</v>
      </c>
      <c r="D2714" t="s">
        <v>24</v>
      </c>
      <c r="E2714" t="s">
        <v>22</v>
      </c>
      <c r="F2714" s="4">
        <v>44497</v>
      </c>
      <c r="G2714" s="5">
        <v>3556</v>
      </c>
      <c r="H2714" s="6">
        <v>232</v>
      </c>
      <c r="I2714">
        <v>149</v>
      </c>
      <c r="J2714" s="23">
        <f t="shared" si="85"/>
        <v>103.6742</v>
      </c>
      <c r="K2714" s="23">
        <f t="shared" si="86"/>
        <v>3452.3258000000001</v>
      </c>
      <c r="L2714" s="23"/>
    </row>
    <row r="2715" spans="3:12" x14ac:dyDescent="0.2">
      <c r="C2715" t="s">
        <v>47</v>
      </c>
      <c r="D2715" t="s">
        <v>26</v>
      </c>
      <c r="E2715" t="s">
        <v>29</v>
      </c>
      <c r="F2715" s="4">
        <v>44497</v>
      </c>
      <c r="G2715" s="5">
        <v>2639</v>
      </c>
      <c r="H2715" s="6">
        <v>23</v>
      </c>
      <c r="I2715">
        <v>91</v>
      </c>
      <c r="J2715" s="23">
        <f t="shared" si="85"/>
        <v>81.808999999999997</v>
      </c>
      <c r="K2715" s="23">
        <f t="shared" si="86"/>
        <v>2557.1909999999998</v>
      </c>
      <c r="L2715" s="23"/>
    </row>
    <row r="2716" spans="3:12" x14ac:dyDescent="0.2">
      <c r="C2716" t="s">
        <v>23</v>
      </c>
      <c r="D2716" t="s">
        <v>15</v>
      </c>
      <c r="E2716" t="s">
        <v>10</v>
      </c>
      <c r="F2716" s="4">
        <v>44497</v>
      </c>
      <c r="G2716" s="5">
        <v>1764</v>
      </c>
      <c r="H2716" s="6">
        <v>204</v>
      </c>
      <c r="I2716">
        <v>89</v>
      </c>
      <c r="J2716" s="23">
        <f t="shared" si="85"/>
        <v>542.74869999999999</v>
      </c>
      <c r="K2716" s="23">
        <f t="shared" si="86"/>
        <v>1221.2512999999999</v>
      </c>
      <c r="L2716" s="23"/>
    </row>
    <row r="2717" spans="3:12" x14ac:dyDescent="0.2">
      <c r="C2717" t="s">
        <v>54</v>
      </c>
      <c r="D2717" t="s">
        <v>12</v>
      </c>
      <c r="E2717" t="s">
        <v>43</v>
      </c>
      <c r="F2717" s="4">
        <v>44497</v>
      </c>
      <c r="G2717" s="5">
        <v>15190</v>
      </c>
      <c r="H2717" s="6">
        <v>66</v>
      </c>
      <c r="I2717">
        <v>691</v>
      </c>
      <c r="J2717" s="23">
        <f t="shared" si="85"/>
        <v>3252.1914999999999</v>
      </c>
      <c r="K2717" s="23">
        <f t="shared" si="86"/>
        <v>11937.808499999999</v>
      </c>
      <c r="L2717" s="23"/>
    </row>
    <row r="2718" spans="3:12" x14ac:dyDescent="0.2">
      <c r="C2718" t="s">
        <v>20</v>
      </c>
      <c r="D2718" t="s">
        <v>12</v>
      </c>
      <c r="E2718" t="s">
        <v>16</v>
      </c>
      <c r="F2718" s="4">
        <v>44497</v>
      </c>
      <c r="G2718" s="5">
        <v>6209</v>
      </c>
      <c r="H2718" s="6">
        <v>79</v>
      </c>
      <c r="I2718">
        <v>389</v>
      </c>
      <c r="J2718" s="23">
        <f t="shared" si="85"/>
        <v>1812.4288000000001</v>
      </c>
      <c r="K2718" s="23">
        <f t="shared" si="86"/>
        <v>4396.5712000000003</v>
      </c>
      <c r="L2718" s="23"/>
    </row>
    <row r="2719" spans="3:12" x14ac:dyDescent="0.2">
      <c r="C2719" t="s">
        <v>57</v>
      </c>
      <c r="D2719" t="s">
        <v>9</v>
      </c>
      <c r="E2719" t="s">
        <v>42</v>
      </c>
      <c r="F2719" s="4">
        <v>44497</v>
      </c>
      <c r="G2719" s="5">
        <v>7028</v>
      </c>
      <c r="H2719" s="6">
        <v>131</v>
      </c>
      <c r="I2719">
        <v>282</v>
      </c>
      <c r="J2719" s="23">
        <f t="shared" si="85"/>
        <v>698.6268</v>
      </c>
      <c r="K2719" s="23">
        <f t="shared" si="86"/>
        <v>6329.3732</v>
      </c>
      <c r="L2719" s="23"/>
    </row>
    <row r="2720" spans="3:12" x14ac:dyDescent="0.2">
      <c r="C2720" t="s">
        <v>28</v>
      </c>
      <c r="D2720" t="s">
        <v>12</v>
      </c>
      <c r="E2720" t="s">
        <v>55</v>
      </c>
      <c r="F2720" s="4">
        <v>44498</v>
      </c>
      <c r="G2720" s="5">
        <v>9268</v>
      </c>
      <c r="H2720" s="6">
        <v>46</v>
      </c>
      <c r="I2720">
        <v>618</v>
      </c>
      <c r="J2720" s="23">
        <f t="shared" si="85"/>
        <v>3102.2364000000002</v>
      </c>
      <c r="K2720" s="23">
        <f t="shared" si="86"/>
        <v>6165.7636000000002</v>
      </c>
      <c r="L2720" s="23"/>
    </row>
    <row r="2721" spans="3:12" x14ac:dyDescent="0.2">
      <c r="C2721" t="s">
        <v>11</v>
      </c>
      <c r="D2721" t="s">
        <v>9</v>
      </c>
      <c r="E2721" t="s">
        <v>43</v>
      </c>
      <c r="F2721" s="4">
        <v>44498</v>
      </c>
      <c r="G2721" s="5">
        <v>6293</v>
      </c>
      <c r="H2721" s="6">
        <v>157</v>
      </c>
      <c r="I2721">
        <v>243</v>
      </c>
      <c r="J2721" s="23">
        <f t="shared" si="85"/>
        <v>1143.6795</v>
      </c>
      <c r="K2721" s="23">
        <f t="shared" si="86"/>
        <v>5149.3204999999998</v>
      </c>
      <c r="L2721" s="23"/>
    </row>
    <row r="2722" spans="3:12" x14ac:dyDescent="0.2">
      <c r="C2722" t="s">
        <v>53</v>
      </c>
      <c r="D2722" t="s">
        <v>24</v>
      </c>
      <c r="E2722" t="s">
        <v>36</v>
      </c>
      <c r="F2722" s="4">
        <v>44498</v>
      </c>
      <c r="G2722" s="5">
        <v>3031</v>
      </c>
      <c r="H2722" s="6">
        <v>265</v>
      </c>
      <c r="I2722">
        <v>337</v>
      </c>
      <c r="J2722" s="23">
        <f t="shared" si="85"/>
        <v>2961.2190000000001</v>
      </c>
      <c r="K2722" s="23">
        <f t="shared" si="86"/>
        <v>69.780999999999949</v>
      </c>
      <c r="L2722" s="23"/>
    </row>
    <row r="2723" spans="3:12" x14ac:dyDescent="0.2">
      <c r="C2723" t="s">
        <v>48</v>
      </c>
      <c r="D2723" t="s">
        <v>26</v>
      </c>
      <c r="E2723" t="s">
        <v>38</v>
      </c>
      <c r="F2723" s="4">
        <v>44498</v>
      </c>
      <c r="G2723" s="5">
        <v>2583</v>
      </c>
      <c r="H2723" s="6">
        <v>127</v>
      </c>
      <c r="I2723">
        <v>100</v>
      </c>
      <c r="J2723" s="23">
        <f t="shared" si="85"/>
        <v>634.16</v>
      </c>
      <c r="K2723" s="23">
        <f t="shared" si="86"/>
        <v>1948.8400000000001</v>
      </c>
      <c r="L2723" s="23"/>
    </row>
    <row r="2724" spans="3:12" x14ac:dyDescent="0.2">
      <c r="C2724" t="s">
        <v>25</v>
      </c>
      <c r="D2724" t="s">
        <v>24</v>
      </c>
      <c r="E2724" t="s">
        <v>45</v>
      </c>
      <c r="F2724" s="4">
        <v>44498</v>
      </c>
      <c r="G2724" s="5">
        <v>3850</v>
      </c>
      <c r="H2724" s="6">
        <v>8</v>
      </c>
      <c r="I2724">
        <v>214</v>
      </c>
      <c r="J2724" s="23">
        <f t="shared" si="85"/>
        <v>2454.3231999999998</v>
      </c>
      <c r="K2724" s="23">
        <f t="shared" si="86"/>
        <v>1395.6768000000002</v>
      </c>
      <c r="L2724" s="23"/>
    </row>
    <row r="2725" spans="3:12" x14ac:dyDescent="0.2">
      <c r="C2725" t="s">
        <v>59</v>
      </c>
      <c r="D2725" t="s">
        <v>9</v>
      </c>
      <c r="E2725" t="s">
        <v>36</v>
      </c>
      <c r="F2725" s="4">
        <v>44498</v>
      </c>
      <c r="G2725" s="5">
        <v>17780</v>
      </c>
      <c r="H2725" s="6">
        <v>68</v>
      </c>
      <c r="I2725">
        <v>1368</v>
      </c>
      <c r="J2725" s="23">
        <f t="shared" si="85"/>
        <v>12020.616000000002</v>
      </c>
      <c r="K2725" s="23">
        <f t="shared" si="86"/>
        <v>5759.3839999999982</v>
      </c>
      <c r="L2725" s="23"/>
    </row>
    <row r="2726" spans="3:12" x14ac:dyDescent="0.2">
      <c r="C2726" t="s">
        <v>39</v>
      </c>
      <c r="D2726" t="s">
        <v>12</v>
      </c>
      <c r="E2726" t="s">
        <v>29</v>
      </c>
      <c r="F2726" s="4">
        <v>44498</v>
      </c>
      <c r="G2726" s="5">
        <v>6153</v>
      </c>
      <c r="H2726" s="6">
        <v>138</v>
      </c>
      <c r="I2726">
        <v>280</v>
      </c>
      <c r="J2726" s="23">
        <f t="shared" si="85"/>
        <v>251.72</v>
      </c>
      <c r="K2726" s="23">
        <f t="shared" si="86"/>
        <v>5901.28</v>
      </c>
      <c r="L2726" s="23"/>
    </row>
    <row r="2727" spans="3:12" x14ac:dyDescent="0.2">
      <c r="C2727" t="s">
        <v>32</v>
      </c>
      <c r="D2727" t="s">
        <v>12</v>
      </c>
      <c r="E2727" t="s">
        <v>42</v>
      </c>
      <c r="F2727" s="4">
        <v>44498</v>
      </c>
      <c r="G2727" s="5">
        <v>3514</v>
      </c>
      <c r="H2727" s="6">
        <v>221</v>
      </c>
      <c r="I2727">
        <v>147</v>
      </c>
      <c r="J2727" s="23">
        <f t="shared" si="85"/>
        <v>364.17779999999999</v>
      </c>
      <c r="K2727" s="23">
        <f t="shared" si="86"/>
        <v>3149.8222000000001</v>
      </c>
      <c r="L2727" s="23"/>
    </row>
    <row r="2728" spans="3:12" x14ac:dyDescent="0.2">
      <c r="C2728" t="s">
        <v>8</v>
      </c>
      <c r="D2728" t="s">
        <v>15</v>
      </c>
      <c r="E2728" t="s">
        <v>17</v>
      </c>
      <c r="F2728" s="4">
        <v>44498</v>
      </c>
      <c r="G2728" s="5">
        <v>1652</v>
      </c>
      <c r="H2728" s="6">
        <v>205</v>
      </c>
      <c r="I2728">
        <v>128</v>
      </c>
      <c r="J2728" s="23">
        <f t="shared" si="85"/>
        <v>778.38080000000002</v>
      </c>
      <c r="K2728" s="23">
        <f t="shared" si="86"/>
        <v>873.61919999999998</v>
      </c>
      <c r="L2728" s="23"/>
    </row>
    <row r="2729" spans="3:12" x14ac:dyDescent="0.2">
      <c r="C2729" t="s">
        <v>28</v>
      </c>
      <c r="D2729" t="s">
        <v>9</v>
      </c>
      <c r="E2729" t="s">
        <v>46</v>
      </c>
      <c r="F2729" s="4">
        <v>44498</v>
      </c>
      <c r="G2729" s="5">
        <v>6769</v>
      </c>
      <c r="H2729" s="6">
        <v>464</v>
      </c>
      <c r="I2729">
        <v>484</v>
      </c>
      <c r="J2729" s="23">
        <f t="shared" si="85"/>
        <v>771.25399999999991</v>
      </c>
      <c r="K2729" s="23">
        <f t="shared" si="86"/>
        <v>5997.7460000000001</v>
      </c>
      <c r="L2729" s="23"/>
    </row>
    <row r="2730" spans="3:12" x14ac:dyDescent="0.2">
      <c r="C2730" t="s">
        <v>52</v>
      </c>
      <c r="D2730" t="s">
        <v>24</v>
      </c>
      <c r="E2730" t="s">
        <v>31</v>
      </c>
      <c r="F2730" s="4">
        <v>44498</v>
      </c>
      <c r="G2730" s="5">
        <v>4494</v>
      </c>
      <c r="H2730" s="6">
        <v>356</v>
      </c>
      <c r="I2730">
        <v>150</v>
      </c>
      <c r="J2730" s="23">
        <f t="shared" si="85"/>
        <v>279.77999999999997</v>
      </c>
      <c r="K2730" s="23">
        <f t="shared" si="86"/>
        <v>4214.22</v>
      </c>
      <c r="L2730" s="23"/>
    </row>
    <row r="2731" spans="3:12" x14ac:dyDescent="0.2">
      <c r="C2731" t="s">
        <v>59</v>
      </c>
      <c r="D2731" t="s">
        <v>26</v>
      </c>
      <c r="E2731" t="s">
        <v>17</v>
      </c>
      <c r="F2731" s="4">
        <v>44501</v>
      </c>
      <c r="G2731" s="5">
        <v>3199</v>
      </c>
      <c r="H2731" s="6">
        <v>212</v>
      </c>
      <c r="I2731">
        <v>267</v>
      </c>
      <c r="J2731" s="23">
        <f t="shared" si="85"/>
        <v>1623.6537000000001</v>
      </c>
      <c r="K2731" s="23">
        <f t="shared" si="86"/>
        <v>1575.3462999999999</v>
      </c>
      <c r="L2731" s="23"/>
    </row>
    <row r="2732" spans="3:12" x14ac:dyDescent="0.2">
      <c r="C2732" t="s">
        <v>28</v>
      </c>
      <c r="D2732" t="s">
        <v>26</v>
      </c>
      <c r="E2732" t="s">
        <v>45</v>
      </c>
      <c r="F2732" s="4">
        <v>44501</v>
      </c>
      <c r="G2732" s="5">
        <v>11508</v>
      </c>
      <c r="H2732" s="6">
        <v>141</v>
      </c>
      <c r="I2732">
        <v>822</v>
      </c>
      <c r="J2732" s="23">
        <f t="shared" si="85"/>
        <v>9427.3536000000004</v>
      </c>
      <c r="K2732" s="23">
        <f t="shared" si="86"/>
        <v>2080.6463999999996</v>
      </c>
      <c r="L2732" s="23"/>
    </row>
    <row r="2733" spans="3:12" x14ac:dyDescent="0.2">
      <c r="C2733" t="s">
        <v>48</v>
      </c>
      <c r="D2733" t="s">
        <v>9</v>
      </c>
      <c r="E2733" t="s">
        <v>36</v>
      </c>
      <c r="F2733" s="4">
        <v>44501</v>
      </c>
      <c r="G2733" s="5">
        <v>5712</v>
      </c>
      <c r="H2733" s="6">
        <v>332</v>
      </c>
      <c r="I2733">
        <v>476</v>
      </c>
      <c r="J2733" s="23">
        <f t="shared" si="85"/>
        <v>4182.6120000000001</v>
      </c>
      <c r="K2733" s="23">
        <f t="shared" si="86"/>
        <v>1529.3879999999999</v>
      </c>
      <c r="L2733" s="23"/>
    </row>
    <row r="2734" spans="3:12" x14ac:dyDescent="0.2">
      <c r="C2734" t="s">
        <v>8</v>
      </c>
      <c r="D2734" t="s">
        <v>21</v>
      </c>
      <c r="E2734" t="s">
        <v>35</v>
      </c>
      <c r="F2734" s="4">
        <v>44501</v>
      </c>
      <c r="G2734" s="5">
        <v>14462</v>
      </c>
      <c r="H2734" s="6">
        <v>532</v>
      </c>
      <c r="I2734">
        <v>804</v>
      </c>
      <c r="J2734" s="23">
        <f t="shared" si="85"/>
        <v>1821.5424</v>
      </c>
      <c r="K2734" s="23">
        <f t="shared" si="86"/>
        <v>12640.4576</v>
      </c>
      <c r="L2734" s="23"/>
    </row>
    <row r="2735" spans="3:12" x14ac:dyDescent="0.2">
      <c r="C2735" t="s">
        <v>47</v>
      </c>
      <c r="D2735" t="s">
        <v>9</v>
      </c>
      <c r="E2735" t="s">
        <v>31</v>
      </c>
      <c r="F2735" s="4">
        <v>44501</v>
      </c>
      <c r="G2735" s="5">
        <v>8099</v>
      </c>
      <c r="H2735" s="6">
        <v>11</v>
      </c>
      <c r="I2735">
        <v>312</v>
      </c>
      <c r="J2735" s="23">
        <f t="shared" si="85"/>
        <v>581.94240000000002</v>
      </c>
      <c r="K2735" s="23">
        <f t="shared" si="86"/>
        <v>7517.0576000000001</v>
      </c>
      <c r="L2735" s="23"/>
    </row>
    <row r="2736" spans="3:12" x14ac:dyDescent="0.2">
      <c r="C2736" t="s">
        <v>52</v>
      </c>
      <c r="D2736" t="s">
        <v>12</v>
      </c>
      <c r="E2736" t="s">
        <v>10</v>
      </c>
      <c r="F2736" s="4">
        <v>44501</v>
      </c>
      <c r="G2736" s="5">
        <v>700</v>
      </c>
      <c r="H2736" s="6">
        <v>76</v>
      </c>
      <c r="I2736">
        <v>34</v>
      </c>
      <c r="J2736" s="23">
        <f t="shared" si="85"/>
        <v>207.34219999999999</v>
      </c>
      <c r="K2736" s="23">
        <f t="shared" si="86"/>
        <v>492.65780000000001</v>
      </c>
      <c r="L2736" s="23"/>
    </row>
    <row r="2737" spans="3:12" x14ac:dyDescent="0.2">
      <c r="C2737" t="s">
        <v>20</v>
      </c>
      <c r="D2737" t="s">
        <v>9</v>
      </c>
      <c r="E2737" t="s">
        <v>49</v>
      </c>
      <c r="F2737" s="4">
        <v>44501</v>
      </c>
      <c r="G2737" s="5">
        <v>3066</v>
      </c>
      <c r="H2737" s="6">
        <v>97</v>
      </c>
      <c r="I2737">
        <v>384</v>
      </c>
      <c r="J2737" s="23">
        <f t="shared" si="85"/>
        <v>1075.1999999999998</v>
      </c>
      <c r="K2737" s="23">
        <f t="shared" si="86"/>
        <v>1990.8000000000002</v>
      </c>
      <c r="L2737" s="23"/>
    </row>
    <row r="2738" spans="3:12" x14ac:dyDescent="0.2">
      <c r="C2738" t="s">
        <v>58</v>
      </c>
      <c r="D2738" t="s">
        <v>15</v>
      </c>
      <c r="E2738" t="s">
        <v>37</v>
      </c>
      <c r="F2738" s="4">
        <v>44501</v>
      </c>
      <c r="G2738" s="5">
        <v>14406</v>
      </c>
      <c r="H2738" s="6">
        <v>267</v>
      </c>
      <c r="I2738">
        <v>901</v>
      </c>
      <c r="J2738" s="23">
        <f t="shared" si="85"/>
        <v>2540.3695000000002</v>
      </c>
      <c r="K2738" s="23">
        <f t="shared" si="86"/>
        <v>11865.630499999999</v>
      </c>
      <c r="L2738" s="23"/>
    </row>
    <row r="2739" spans="3:12" x14ac:dyDescent="0.2">
      <c r="C2739" t="s">
        <v>41</v>
      </c>
      <c r="D2739" t="s">
        <v>15</v>
      </c>
      <c r="E2739" t="s">
        <v>22</v>
      </c>
      <c r="F2739" s="4">
        <v>44501</v>
      </c>
      <c r="G2739" s="5">
        <v>7224</v>
      </c>
      <c r="H2739" s="6">
        <v>265</v>
      </c>
      <c r="I2739">
        <v>425</v>
      </c>
      <c r="J2739" s="23">
        <f t="shared" si="85"/>
        <v>295.71499999999997</v>
      </c>
      <c r="K2739" s="23">
        <f t="shared" si="86"/>
        <v>6928.2849999999999</v>
      </c>
      <c r="L2739" s="23"/>
    </row>
    <row r="2740" spans="3:12" x14ac:dyDescent="0.2">
      <c r="C2740" t="s">
        <v>39</v>
      </c>
      <c r="D2740" t="s">
        <v>21</v>
      </c>
      <c r="E2740" t="s">
        <v>19</v>
      </c>
      <c r="F2740" s="4">
        <v>44501</v>
      </c>
      <c r="G2740" s="5">
        <v>6762</v>
      </c>
      <c r="H2740" s="6">
        <v>102</v>
      </c>
      <c r="I2740">
        <v>212</v>
      </c>
      <c r="J2740" s="23">
        <f t="shared" si="85"/>
        <v>1672.9132</v>
      </c>
      <c r="K2740" s="23">
        <f t="shared" si="86"/>
        <v>5089.0868</v>
      </c>
      <c r="L2740" s="23"/>
    </row>
    <row r="2741" spans="3:12" x14ac:dyDescent="0.2">
      <c r="C2741" t="s">
        <v>48</v>
      </c>
      <c r="D2741" t="s">
        <v>26</v>
      </c>
      <c r="E2741" t="s">
        <v>50</v>
      </c>
      <c r="F2741" s="4">
        <v>44501</v>
      </c>
      <c r="G2741" s="5">
        <v>483</v>
      </c>
      <c r="H2741" s="6">
        <v>213</v>
      </c>
      <c r="I2741">
        <v>38</v>
      </c>
      <c r="J2741" s="23">
        <f t="shared" si="85"/>
        <v>313.23020000000002</v>
      </c>
      <c r="K2741" s="23">
        <f t="shared" si="86"/>
        <v>169.76979999999998</v>
      </c>
      <c r="L2741" s="23"/>
    </row>
    <row r="2742" spans="3:12" x14ac:dyDescent="0.2">
      <c r="C2742" t="s">
        <v>25</v>
      </c>
      <c r="D2742" t="s">
        <v>12</v>
      </c>
      <c r="E2742" t="s">
        <v>29</v>
      </c>
      <c r="F2742" s="4">
        <v>44501</v>
      </c>
      <c r="G2742" s="5">
        <v>10990</v>
      </c>
      <c r="H2742" s="6">
        <v>15</v>
      </c>
      <c r="I2742">
        <v>478</v>
      </c>
      <c r="J2742" s="23">
        <f t="shared" si="85"/>
        <v>429.72200000000004</v>
      </c>
      <c r="K2742" s="23">
        <f t="shared" si="86"/>
        <v>10560.278</v>
      </c>
      <c r="L2742" s="23"/>
    </row>
    <row r="2743" spans="3:12" x14ac:dyDescent="0.2">
      <c r="C2743" t="s">
        <v>18</v>
      </c>
      <c r="D2743" t="s">
        <v>24</v>
      </c>
      <c r="E2743" t="s">
        <v>37</v>
      </c>
      <c r="F2743" s="4">
        <v>44501</v>
      </c>
      <c r="G2743" s="5">
        <v>3864</v>
      </c>
      <c r="H2743" s="6">
        <v>241</v>
      </c>
      <c r="I2743">
        <v>184</v>
      </c>
      <c r="J2743" s="23">
        <f t="shared" si="85"/>
        <v>518.78800000000001</v>
      </c>
      <c r="K2743" s="23">
        <f t="shared" si="86"/>
        <v>3345.212</v>
      </c>
      <c r="L2743" s="23"/>
    </row>
    <row r="2744" spans="3:12" x14ac:dyDescent="0.2">
      <c r="C2744" t="s">
        <v>11</v>
      </c>
      <c r="D2744" t="s">
        <v>12</v>
      </c>
      <c r="E2744" t="s">
        <v>10</v>
      </c>
      <c r="F2744" s="4">
        <v>44501</v>
      </c>
      <c r="G2744" s="5">
        <v>4942</v>
      </c>
      <c r="H2744" s="6">
        <v>232</v>
      </c>
      <c r="I2744">
        <v>248</v>
      </c>
      <c r="J2744" s="23">
        <f t="shared" si="85"/>
        <v>1512.3784000000001</v>
      </c>
      <c r="K2744" s="23">
        <f t="shared" si="86"/>
        <v>3429.6215999999999</v>
      </c>
      <c r="L2744" s="23"/>
    </row>
    <row r="2745" spans="3:12" x14ac:dyDescent="0.2">
      <c r="C2745" t="s">
        <v>11</v>
      </c>
      <c r="D2745" t="s">
        <v>21</v>
      </c>
      <c r="E2745" t="s">
        <v>40</v>
      </c>
      <c r="F2745" s="4">
        <v>44501</v>
      </c>
      <c r="G2745" s="5">
        <v>9828</v>
      </c>
      <c r="H2745" s="6">
        <v>195</v>
      </c>
      <c r="I2745">
        <v>351</v>
      </c>
      <c r="J2745" s="23">
        <f t="shared" si="85"/>
        <v>3232.2186000000002</v>
      </c>
      <c r="K2745" s="23">
        <f t="shared" si="86"/>
        <v>6595.7813999999998</v>
      </c>
      <c r="L2745" s="23"/>
    </row>
    <row r="2746" spans="3:12" x14ac:dyDescent="0.2">
      <c r="C2746" t="s">
        <v>39</v>
      </c>
      <c r="D2746" t="s">
        <v>21</v>
      </c>
      <c r="E2746" t="s">
        <v>35</v>
      </c>
      <c r="F2746" s="4">
        <v>44502</v>
      </c>
      <c r="G2746" s="5">
        <v>3528</v>
      </c>
      <c r="H2746" s="6">
        <v>148</v>
      </c>
      <c r="I2746">
        <v>236</v>
      </c>
      <c r="J2746" s="23">
        <f t="shared" si="85"/>
        <v>534.6816</v>
      </c>
      <c r="K2746" s="23">
        <f t="shared" si="86"/>
        <v>2993.3184000000001</v>
      </c>
      <c r="L2746" s="23"/>
    </row>
    <row r="2747" spans="3:12" x14ac:dyDescent="0.2">
      <c r="C2747" t="s">
        <v>18</v>
      </c>
      <c r="D2747" t="s">
        <v>15</v>
      </c>
      <c r="E2747" t="s">
        <v>43</v>
      </c>
      <c r="F2747" s="4">
        <v>44502</v>
      </c>
      <c r="G2747" s="5">
        <v>7511</v>
      </c>
      <c r="H2747" s="6">
        <v>172</v>
      </c>
      <c r="I2747">
        <v>418</v>
      </c>
      <c r="J2747" s="23">
        <f t="shared" si="85"/>
        <v>1967.317</v>
      </c>
      <c r="K2747" s="23">
        <f t="shared" si="86"/>
        <v>5543.683</v>
      </c>
      <c r="L2747" s="23"/>
    </row>
    <row r="2748" spans="3:12" x14ac:dyDescent="0.2">
      <c r="C2748" t="s">
        <v>54</v>
      </c>
      <c r="D2748" t="s">
        <v>9</v>
      </c>
      <c r="E2748" t="s">
        <v>27</v>
      </c>
      <c r="F2748" s="4">
        <v>44502</v>
      </c>
      <c r="G2748" s="5">
        <v>10269</v>
      </c>
      <c r="H2748" s="6">
        <v>234</v>
      </c>
      <c r="I2748">
        <v>447</v>
      </c>
      <c r="J2748" s="23">
        <f t="shared" si="85"/>
        <v>787.83749999999998</v>
      </c>
      <c r="K2748" s="23">
        <f t="shared" si="86"/>
        <v>9481.1625000000004</v>
      </c>
      <c r="L2748" s="23"/>
    </row>
    <row r="2749" spans="3:12" x14ac:dyDescent="0.2">
      <c r="C2749" t="s">
        <v>59</v>
      </c>
      <c r="D2749" t="s">
        <v>15</v>
      </c>
      <c r="E2749" t="s">
        <v>27</v>
      </c>
      <c r="F2749" s="4">
        <v>44502</v>
      </c>
      <c r="G2749" s="5">
        <v>10024</v>
      </c>
      <c r="H2749" s="6">
        <v>10</v>
      </c>
      <c r="I2749">
        <v>358</v>
      </c>
      <c r="J2749" s="23">
        <f t="shared" si="85"/>
        <v>630.97500000000002</v>
      </c>
      <c r="K2749" s="23">
        <f t="shared" si="86"/>
        <v>9393.0249999999996</v>
      </c>
      <c r="L2749" s="23"/>
    </row>
    <row r="2750" spans="3:12" x14ac:dyDescent="0.2">
      <c r="C2750" t="s">
        <v>14</v>
      </c>
      <c r="D2750" t="s">
        <v>15</v>
      </c>
      <c r="E2750" t="s">
        <v>45</v>
      </c>
      <c r="F2750" s="4">
        <v>44502</v>
      </c>
      <c r="G2750" s="5">
        <v>4648</v>
      </c>
      <c r="H2750" s="6">
        <v>232</v>
      </c>
      <c r="I2750">
        <v>291</v>
      </c>
      <c r="J2750" s="23">
        <f t="shared" si="85"/>
        <v>3337.4207999999999</v>
      </c>
      <c r="K2750" s="23">
        <f t="shared" si="86"/>
        <v>1310.5792000000001</v>
      </c>
      <c r="L2750" s="23"/>
    </row>
    <row r="2751" spans="3:12" x14ac:dyDescent="0.2">
      <c r="C2751" t="s">
        <v>60</v>
      </c>
      <c r="D2751" t="s">
        <v>15</v>
      </c>
      <c r="E2751" t="s">
        <v>45</v>
      </c>
      <c r="F2751" s="4">
        <v>44502</v>
      </c>
      <c r="G2751" s="5">
        <v>1771</v>
      </c>
      <c r="H2751" s="6">
        <v>34</v>
      </c>
      <c r="I2751">
        <v>85</v>
      </c>
      <c r="J2751" s="23">
        <f t="shared" si="85"/>
        <v>974.84799999999996</v>
      </c>
      <c r="K2751" s="23">
        <f t="shared" si="86"/>
        <v>796.15200000000004</v>
      </c>
      <c r="L2751" s="23"/>
    </row>
    <row r="2752" spans="3:12" x14ac:dyDescent="0.2">
      <c r="C2752" t="s">
        <v>53</v>
      </c>
      <c r="D2752" t="s">
        <v>15</v>
      </c>
      <c r="E2752" t="s">
        <v>43</v>
      </c>
      <c r="F2752" s="4">
        <v>44502</v>
      </c>
      <c r="G2752" s="5">
        <v>8869</v>
      </c>
      <c r="H2752" s="6">
        <v>188</v>
      </c>
      <c r="I2752">
        <v>370</v>
      </c>
      <c r="J2752" s="23">
        <f t="shared" si="85"/>
        <v>1741.405</v>
      </c>
      <c r="K2752" s="23">
        <f t="shared" si="86"/>
        <v>7127.5950000000003</v>
      </c>
      <c r="L2752" s="23"/>
    </row>
    <row r="2753" spans="3:12" x14ac:dyDescent="0.2">
      <c r="C2753" t="s">
        <v>30</v>
      </c>
      <c r="D2753" t="s">
        <v>15</v>
      </c>
      <c r="E2753" t="s">
        <v>49</v>
      </c>
      <c r="F2753" s="4">
        <v>44502</v>
      </c>
      <c r="G2753" s="5">
        <v>8463</v>
      </c>
      <c r="H2753" s="6">
        <v>509</v>
      </c>
      <c r="I2753">
        <v>529</v>
      </c>
      <c r="J2753" s="23">
        <f t="shared" si="85"/>
        <v>1481.1999999999998</v>
      </c>
      <c r="K2753" s="23">
        <f t="shared" si="86"/>
        <v>6981.8</v>
      </c>
      <c r="L2753" s="23"/>
    </row>
    <row r="2754" spans="3:12" x14ac:dyDescent="0.2">
      <c r="C2754" t="s">
        <v>34</v>
      </c>
      <c r="D2754" t="s">
        <v>15</v>
      </c>
      <c r="E2754" t="s">
        <v>37</v>
      </c>
      <c r="F2754" s="4">
        <v>44502</v>
      </c>
      <c r="G2754" s="5">
        <v>8729</v>
      </c>
      <c r="H2754" s="6">
        <v>388</v>
      </c>
      <c r="I2754">
        <v>546</v>
      </c>
      <c r="J2754" s="23">
        <f t="shared" si="85"/>
        <v>1539.4470000000001</v>
      </c>
      <c r="K2754" s="23">
        <f t="shared" si="86"/>
        <v>7189.5529999999999</v>
      </c>
      <c r="L2754" s="23"/>
    </row>
    <row r="2755" spans="3:12" x14ac:dyDescent="0.2">
      <c r="C2755" t="s">
        <v>11</v>
      </c>
      <c r="D2755" t="s">
        <v>26</v>
      </c>
      <c r="E2755" t="s">
        <v>43</v>
      </c>
      <c r="F2755" s="4">
        <v>44502</v>
      </c>
      <c r="G2755" s="5">
        <v>1708</v>
      </c>
      <c r="H2755" s="6">
        <v>455</v>
      </c>
      <c r="I2755">
        <v>78</v>
      </c>
      <c r="J2755" s="23">
        <f t="shared" si="85"/>
        <v>367.10700000000003</v>
      </c>
      <c r="K2755" s="23">
        <f t="shared" si="86"/>
        <v>1340.893</v>
      </c>
      <c r="L2755" s="23"/>
    </row>
    <row r="2756" spans="3:12" x14ac:dyDescent="0.2">
      <c r="C2756" t="s">
        <v>57</v>
      </c>
      <c r="D2756" t="s">
        <v>15</v>
      </c>
      <c r="E2756" t="s">
        <v>29</v>
      </c>
      <c r="F2756" s="4">
        <v>44502</v>
      </c>
      <c r="G2756" s="5">
        <v>196</v>
      </c>
      <c r="H2756" s="6">
        <v>183</v>
      </c>
      <c r="I2756">
        <v>9</v>
      </c>
      <c r="J2756" s="23">
        <f t="shared" si="85"/>
        <v>8.0910000000000011</v>
      </c>
      <c r="K2756" s="23">
        <f t="shared" si="86"/>
        <v>187.90899999999999</v>
      </c>
      <c r="L2756" s="23"/>
    </row>
    <row r="2757" spans="3:12" x14ac:dyDescent="0.2">
      <c r="C2757" t="s">
        <v>28</v>
      </c>
      <c r="D2757" t="s">
        <v>26</v>
      </c>
      <c r="E2757" t="s">
        <v>10</v>
      </c>
      <c r="F2757" s="4">
        <v>44502</v>
      </c>
      <c r="G2757" s="5">
        <v>2646</v>
      </c>
      <c r="H2757" s="6">
        <v>298</v>
      </c>
      <c r="I2757">
        <v>133</v>
      </c>
      <c r="J2757" s="23">
        <f t="shared" si="85"/>
        <v>811.07389999999998</v>
      </c>
      <c r="K2757" s="23">
        <f t="shared" si="86"/>
        <v>1834.9261000000001</v>
      </c>
      <c r="L2757" s="23"/>
    </row>
    <row r="2758" spans="3:12" x14ac:dyDescent="0.2">
      <c r="C2758" t="s">
        <v>58</v>
      </c>
      <c r="D2758" t="s">
        <v>26</v>
      </c>
      <c r="E2758" t="s">
        <v>17</v>
      </c>
      <c r="F2758" s="4">
        <v>44502</v>
      </c>
      <c r="G2758" s="5">
        <v>665</v>
      </c>
      <c r="H2758" s="6">
        <v>8</v>
      </c>
      <c r="I2758">
        <v>48</v>
      </c>
      <c r="J2758" s="23">
        <f t="shared" si="85"/>
        <v>291.89280000000002</v>
      </c>
      <c r="K2758" s="23">
        <f t="shared" si="86"/>
        <v>373.10719999999998</v>
      </c>
      <c r="L2758" s="23"/>
    </row>
    <row r="2759" spans="3:12" x14ac:dyDescent="0.2">
      <c r="C2759" t="s">
        <v>59</v>
      </c>
      <c r="D2759" t="s">
        <v>24</v>
      </c>
      <c r="E2759" t="s">
        <v>16</v>
      </c>
      <c r="F2759" s="4">
        <v>44503</v>
      </c>
      <c r="G2759" s="5">
        <v>9856</v>
      </c>
      <c r="H2759" s="6">
        <v>164</v>
      </c>
      <c r="I2759">
        <v>493</v>
      </c>
      <c r="J2759" s="23">
        <f t="shared" ref="J2759:J2822" si="87">_xlfn.XLOOKUP(E2759,$N$7:$N$28,$Q$7:$Q$28)*I2759</f>
        <v>2296.9856</v>
      </c>
      <c r="K2759" s="23">
        <f t="shared" ref="K2759:K2822" si="88">G2759-J2759</f>
        <v>7559.0144</v>
      </c>
      <c r="L2759" s="23"/>
    </row>
    <row r="2760" spans="3:12" x14ac:dyDescent="0.2">
      <c r="C2760" t="s">
        <v>39</v>
      </c>
      <c r="D2760" t="s">
        <v>12</v>
      </c>
      <c r="E2760" t="s">
        <v>19</v>
      </c>
      <c r="F2760" s="4">
        <v>44503</v>
      </c>
      <c r="G2760" s="5">
        <v>8435</v>
      </c>
      <c r="H2760" s="6">
        <v>96</v>
      </c>
      <c r="I2760">
        <v>256</v>
      </c>
      <c r="J2760" s="23">
        <f t="shared" si="87"/>
        <v>2020.1215999999999</v>
      </c>
      <c r="K2760" s="23">
        <f t="shared" si="88"/>
        <v>6414.8783999999996</v>
      </c>
      <c r="L2760" s="23"/>
    </row>
    <row r="2761" spans="3:12" x14ac:dyDescent="0.2">
      <c r="C2761" t="s">
        <v>11</v>
      </c>
      <c r="D2761" t="s">
        <v>26</v>
      </c>
      <c r="E2761" t="s">
        <v>46</v>
      </c>
      <c r="F2761" s="4">
        <v>44503</v>
      </c>
      <c r="G2761" s="5">
        <v>5586</v>
      </c>
      <c r="H2761" s="6">
        <v>142</v>
      </c>
      <c r="I2761">
        <v>430</v>
      </c>
      <c r="J2761" s="23">
        <f t="shared" si="87"/>
        <v>685.20499999999993</v>
      </c>
      <c r="K2761" s="23">
        <f t="shared" si="88"/>
        <v>4900.7950000000001</v>
      </c>
      <c r="L2761" s="23"/>
    </row>
    <row r="2762" spans="3:12" x14ac:dyDescent="0.2">
      <c r="C2762" t="s">
        <v>30</v>
      </c>
      <c r="D2762" t="s">
        <v>15</v>
      </c>
      <c r="E2762" t="s">
        <v>45</v>
      </c>
      <c r="F2762" s="4">
        <v>44503</v>
      </c>
      <c r="G2762" s="5">
        <v>2709</v>
      </c>
      <c r="H2762" s="6">
        <v>230</v>
      </c>
      <c r="I2762">
        <v>136</v>
      </c>
      <c r="J2762" s="23">
        <f t="shared" si="87"/>
        <v>1559.7567999999999</v>
      </c>
      <c r="K2762" s="23">
        <f t="shared" si="88"/>
        <v>1149.2432000000001</v>
      </c>
      <c r="L2762" s="23"/>
    </row>
    <row r="2763" spans="3:12" x14ac:dyDescent="0.2">
      <c r="C2763" t="s">
        <v>52</v>
      </c>
      <c r="D2763" t="s">
        <v>15</v>
      </c>
      <c r="E2763" t="s">
        <v>46</v>
      </c>
      <c r="F2763" s="4">
        <v>44503</v>
      </c>
      <c r="G2763" s="5">
        <v>3724</v>
      </c>
      <c r="H2763" s="6">
        <v>253</v>
      </c>
      <c r="I2763">
        <v>249</v>
      </c>
      <c r="J2763" s="23">
        <f t="shared" si="87"/>
        <v>396.78149999999999</v>
      </c>
      <c r="K2763" s="23">
        <f t="shared" si="88"/>
        <v>3327.2184999999999</v>
      </c>
      <c r="L2763" s="23"/>
    </row>
    <row r="2764" spans="3:12" x14ac:dyDescent="0.2">
      <c r="C2764" t="s">
        <v>58</v>
      </c>
      <c r="D2764" t="s">
        <v>12</v>
      </c>
      <c r="E2764" t="s">
        <v>16</v>
      </c>
      <c r="F2764" s="4">
        <v>44503</v>
      </c>
      <c r="G2764" s="5">
        <v>4046</v>
      </c>
      <c r="H2764" s="6">
        <v>56</v>
      </c>
      <c r="I2764">
        <v>184</v>
      </c>
      <c r="J2764" s="23">
        <f t="shared" si="87"/>
        <v>857.29280000000006</v>
      </c>
      <c r="K2764" s="23">
        <f t="shared" si="88"/>
        <v>3188.7071999999998</v>
      </c>
      <c r="L2764" s="23"/>
    </row>
    <row r="2765" spans="3:12" x14ac:dyDescent="0.2">
      <c r="C2765" t="s">
        <v>33</v>
      </c>
      <c r="D2765" t="s">
        <v>21</v>
      </c>
      <c r="E2765" t="s">
        <v>46</v>
      </c>
      <c r="F2765" s="4">
        <v>44503</v>
      </c>
      <c r="G2765" s="5">
        <v>1169</v>
      </c>
      <c r="H2765" s="6">
        <v>279</v>
      </c>
      <c r="I2765">
        <v>117</v>
      </c>
      <c r="J2765" s="23">
        <f t="shared" si="87"/>
        <v>186.43949999999998</v>
      </c>
      <c r="K2765" s="23">
        <f t="shared" si="88"/>
        <v>982.56050000000005</v>
      </c>
      <c r="L2765" s="23"/>
    </row>
    <row r="2766" spans="3:12" x14ac:dyDescent="0.2">
      <c r="C2766" t="s">
        <v>11</v>
      </c>
      <c r="D2766" t="s">
        <v>26</v>
      </c>
      <c r="E2766" t="s">
        <v>36</v>
      </c>
      <c r="F2766" s="4">
        <v>44504</v>
      </c>
      <c r="G2766" s="5">
        <v>12474</v>
      </c>
      <c r="H2766" s="6">
        <v>298</v>
      </c>
      <c r="I2766">
        <v>1560</v>
      </c>
      <c r="J2766" s="23">
        <f t="shared" si="87"/>
        <v>13707.720000000001</v>
      </c>
      <c r="K2766" s="23">
        <f t="shared" si="88"/>
        <v>-1233.7200000000012</v>
      </c>
      <c r="L2766" s="23"/>
    </row>
    <row r="2767" spans="3:12" x14ac:dyDescent="0.2">
      <c r="C2767" t="s">
        <v>59</v>
      </c>
      <c r="D2767" t="s">
        <v>12</v>
      </c>
      <c r="E2767" t="s">
        <v>55</v>
      </c>
      <c r="F2767" s="4">
        <v>44504</v>
      </c>
      <c r="G2767" s="5">
        <v>5838</v>
      </c>
      <c r="H2767" s="6">
        <v>79</v>
      </c>
      <c r="I2767">
        <v>278</v>
      </c>
      <c r="J2767" s="23">
        <f t="shared" si="87"/>
        <v>1395.5044</v>
      </c>
      <c r="K2767" s="23">
        <f t="shared" si="88"/>
        <v>4442.4956000000002</v>
      </c>
      <c r="L2767" s="23"/>
    </row>
    <row r="2768" spans="3:12" x14ac:dyDescent="0.2">
      <c r="C2768" t="s">
        <v>60</v>
      </c>
      <c r="D2768" t="s">
        <v>24</v>
      </c>
      <c r="E2768" t="s">
        <v>55</v>
      </c>
      <c r="F2768" s="4">
        <v>44504</v>
      </c>
      <c r="G2768" s="5">
        <v>5488</v>
      </c>
      <c r="H2768" s="6">
        <v>119</v>
      </c>
      <c r="I2768">
        <v>392</v>
      </c>
      <c r="J2768" s="23">
        <f t="shared" si="87"/>
        <v>1967.7616</v>
      </c>
      <c r="K2768" s="23">
        <f t="shared" si="88"/>
        <v>3520.2384000000002</v>
      </c>
      <c r="L2768" s="23"/>
    </row>
    <row r="2769" spans="3:12" x14ac:dyDescent="0.2">
      <c r="C2769" t="s">
        <v>28</v>
      </c>
      <c r="D2769" t="s">
        <v>9</v>
      </c>
      <c r="E2769" t="s">
        <v>51</v>
      </c>
      <c r="F2769" s="4">
        <v>44504</v>
      </c>
      <c r="G2769" s="5">
        <v>539</v>
      </c>
      <c r="H2769" s="6">
        <v>23</v>
      </c>
      <c r="I2769">
        <v>29</v>
      </c>
      <c r="J2769" s="23">
        <f t="shared" si="87"/>
        <v>387.10649999999998</v>
      </c>
      <c r="K2769" s="23">
        <f t="shared" si="88"/>
        <v>151.89350000000002</v>
      </c>
      <c r="L2769" s="23"/>
    </row>
    <row r="2770" spans="3:12" x14ac:dyDescent="0.2">
      <c r="C2770" t="s">
        <v>58</v>
      </c>
      <c r="D2770" t="s">
        <v>9</v>
      </c>
      <c r="E2770" t="s">
        <v>51</v>
      </c>
      <c r="F2770" s="4">
        <v>44504</v>
      </c>
      <c r="G2770" s="5">
        <v>1211</v>
      </c>
      <c r="H2770" s="6">
        <v>11</v>
      </c>
      <c r="I2770">
        <v>56</v>
      </c>
      <c r="J2770" s="23">
        <f t="shared" si="87"/>
        <v>747.51599999999996</v>
      </c>
      <c r="K2770" s="23">
        <f t="shared" si="88"/>
        <v>463.48400000000004</v>
      </c>
      <c r="L2770" s="23"/>
    </row>
    <row r="2771" spans="3:12" x14ac:dyDescent="0.2">
      <c r="C2771" t="s">
        <v>18</v>
      </c>
      <c r="D2771" t="s">
        <v>12</v>
      </c>
      <c r="E2771" t="s">
        <v>46</v>
      </c>
      <c r="F2771" s="4">
        <v>44504</v>
      </c>
      <c r="G2771" s="5">
        <v>1841</v>
      </c>
      <c r="H2771" s="6">
        <v>217</v>
      </c>
      <c r="I2771">
        <v>132</v>
      </c>
      <c r="J2771" s="23">
        <f t="shared" si="87"/>
        <v>210.34199999999998</v>
      </c>
      <c r="K2771" s="23">
        <f t="shared" si="88"/>
        <v>1630.6579999999999</v>
      </c>
      <c r="L2771" s="23"/>
    </row>
    <row r="2772" spans="3:12" x14ac:dyDescent="0.2">
      <c r="C2772" t="s">
        <v>59</v>
      </c>
      <c r="D2772" t="s">
        <v>12</v>
      </c>
      <c r="E2772" t="s">
        <v>31</v>
      </c>
      <c r="F2772" s="4">
        <v>44504</v>
      </c>
      <c r="G2772" s="5">
        <v>14882</v>
      </c>
      <c r="H2772" s="6">
        <v>183</v>
      </c>
      <c r="I2772">
        <v>532</v>
      </c>
      <c r="J2772" s="23">
        <f t="shared" si="87"/>
        <v>992.28639999999996</v>
      </c>
      <c r="K2772" s="23">
        <f t="shared" si="88"/>
        <v>13889.713599999999</v>
      </c>
      <c r="L2772" s="23"/>
    </row>
    <row r="2773" spans="3:12" x14ac:dyDescent="0.2">
      <c r="C2773" t="s">
        <v>47</v>
      </c>
      <c r="D2773" t="s">
        <v>15</v>
      </c>
      <c r="E2773" t="s">
        <v>27</v>
      </c>
      <c r="F2773" s="4">
        <v>44504</v>
      </c>
      <c r="G2773" s="5">
        <v>2590</v>
      </c>
      <c r="H2773" s="6">
        <v>115</v>
      </c>
      <c r="I2773">
        <v>90</v>
      </c>
      <c r="J2773" s="23">
        <f t="shared" si="87"/>
        <v>158.625</v>
      </c>
      <c r="K2773" s="23">
        <f t="shared" si="88"/>
        <v>2431.375</v>
      </c>
      <c r="L2773" s="23"/>
    </row>
    <row r="2774" spans="3:12" x14ac:dyDescent="0.2">
      <c r="C2774" t="s">
        <v>53</v>
      </c>
      <c r="D2774" t="s">
        <v>21</v>
      </c>
      <c r="E2774" t="s">
        <v>42</v>
      </c>
      <c r="F2774" s="4">
        <v>44504</v>
      </c>
      <c r="G2774" s="5">
        <v>3829</v>
      </c>
      <c r="H2774" s="6">
        <v>87</v>
      </c>
      <c r="I2774">
        <v>142</v>
      </c>
      <c r="J2774" s="23">
        <f t="shared" si="87"/>
        <v>351.79079999999999</v>
      </c>
      <c r="K2774" s="23">
        <f t="shared" si="88"/>
        <v>3477.2092000000002</v>
      </c>
      <c r="L2774" s="23"/>
    </row>
    <row r="2775" spans="3:12" x14ac:dyDescent="0.2">
      <c r="C2775" t="s">
        <v>56</v>
      </c>
      <c r="D2775" t="s">
        <v>15</v>
      </c>
      <c r="E2775" t="s">
        <v>42</v>
      </c>
      <c r="F2775" s="4">
        <v>44504</v>
      </c>
      <c r="G2775" s="5">
        <v>4207</v>
      </c>
      <c r="H2775" s="6">
        <v>203</v>
      </c>
      <c r="I2775">
        <v>169</v>
      </c>
      <c r="J2775" s="23">
        <f t="shared" si="87"/>
        <v>418.68059999999997</v>
      </c>
      <c r="K2775" s="23">
        <f t="shared" si="88"/>
        <v>3788.3193999999999</v>
      </c>
      <c r="L2775" s="23"/>
    </row>
    <row r="2776" spans="3:12" x14ac:dyDescent="0.2">
      <c r="C2776" t="s">
        <v>59</v>
      </c>
      <c r="D2776" t="s">
        <v>26</v>
      </c>
      <c r="E2776" t="s">
        <v>16</v>
      </c>
      <c r="F2776" s="4">
        <v>44504</v>
      </c>
      <c r="G2776" s="5">
        <v>20608</v>
      </c>
      <c r="H2776" s="6">
        <v>10</v>
      </c>
      <c r="I2776">
        <v>1145</v>
      </c>
      <c r="J2776" s="23">
        <f t="shared" si="87"/>
        <v>5334.7840000000006</v>
      </c>
      <c r="K2776" s="23">
        <f t="shared" si="88"/>
        <v>15273.216</v>
      </c>
      <c r="L2776" s="23"/>
    </row>
    <row r="2777" spans="3:12" x14ac:dyDescent="0.2">
      <c r="C2777" t="s">
        <v>34</v>
      </c>
      <c r="D2777" t="s">
        <v>21</v>
      </c>
      <c r="E2777" t="s">
        <v>19</v>
      </c>
      <c r="F2777" s="4">
        <v>44504</v>
      </c>
      <c r="G2777" s="5">
        <v>2737</v>
      </c>
      <c r="H2777" s="6">
        <v>96</v>
      </c>
      <c r="I2777">
        <v>98</v>
      </c>
      <c r="J2777" s="23">
        <f t="shared" si="87"/>
        <v>773.32780000000002</v>
      </c>
      <c r="K2777" s="23">
        <f t="shared" si="88"/>
        <v>1963.6722</v>
      </c>
      <c r="L2777" s="23"/>
    </row>
    <row r="2778" spans="3:12" x14ac:dyDescent="0.2">
      <c r="C2778" t="s">
        <v>57</v>
      </c>
      <c r="D2778" t="s">
        <v>26</v>
      </c>
      <c r="E2778" t="s">
        <v>10</v>
      </c>
      <c r="F2778" s="4">
        <v>44504</v>
      </c>
      <c r="G2778" s="5">
        <v>5873</v>
      </c>
      <c r="H2778" s="6">
        <v>28</v>
      </c>
      <c r="I2778">
        <v>392</v>
      </c>
      <c r="J2778" s="23">
        <f t="shared" si="87"/>
        <v>2390.5336000000002</v>
      </c>
      <c r="K2778" s="23">
        <f t="shared" si="88"/>
        <v>3482.4663999999998</v>
      </c>
      <c r="L2778" s="23"/>
    </row>
    <row r="2779" spans="3:12" x14ac:dyDescent="0.2">
      <c r="C2779" t="s">
        <v>20</v>
      </c>
      <c r="D2779" t="s">
        <v>12</v>
      </c>
      <c r="E2779" t="s">
        <v>38</v>
      </c>
      <c r="F2779" s="4">
        <v>44504</v>
      </c>
      <c r="G2779" s="5">
        <v>2674</v>
      </c>
      <c r="H2779" s="6">
        <v>44</v>
      </c>
      <c r="I2779">
        <v>90</v>
      </c>
      <c r="J2779" s="23">
        <f t="shared" si="87"/>
        <v>570.74399999999991</v>
      </c>
      <c r="K2779" s="23">
        <f t="shared" si="88"/>
        <v>2103.2560000000003</v>
      </c>
      <c r="L2779" s="23"/>
    </row>
    <row r="2780" spans="3:12" x14ac:dyDescent="0.2">
      <c r="C2780" t="s">
        <v>54</v>
      </c>
      <c r="D2780" t="s">
        <v>24</v>
      </c>
      <c r="E2780" t="s">
        <v>29</v>
      </c>
      <c r="F2780" s="4">
        <v>44505</v>
      </c>
      <c r="G2780" s="5">
        <v>9982</v>
      </c>
      <c r="H2780" s="6">
        <v>372</v>
      </c>
      <c r="I2780">
        <v>400</v>
      </c>
      <c r="J2780" s="23">
        <f t="shared" si="87"/>
        <v>359.6</v>
      </c>
      <c r="K2780" s="23">
        <f t="shared" si="88"/>
        <v>9622.4</v>
      </c>
      <c r="L2780" s="23"/>
    </row>
    <row r="2781" spans="3:12" x14ac:dyDescent="0.2">
      <c r="C2781" t="s">
        <v>47</v>
      </c>
      <c r="D2781" t="s">
        <v>26</v>
      </c>
      <c r="E2781" t="s">
        <v>31</v>
      </c>
      <c r="F2781" s="4">
        <v>44505</v>
      </c>
      <c r="G2781" s="5">
        <v>952</v>
      </c>
      <c r="H2781" s="6">
        <v>500</v>
      </c>
      <c r="I2781">
        <v>42</v>
      </c>
      <c r="J2781" s="23">
        <f t="shared" si="87"/>
        <v>78.338399999999993</v>
      </c>
      <c r="K2781" s="23">
        <f t="shared" si="88"/>
        <v>873.66160000000002</v>
      </c>
      <c r="L2781" s="23"/>
    </row>
    <row r="2782" spans="3:12" x14ac:dyDescent="0.2">
      <c r="C2782" t="s">
        <v>8</v>
      </c>
      <c r="D2782" t="s">
        <v>9</v>
      </c>
      <c r="E2782" t="s">
        <v>38</v>
      </c>
      <c r="F2782" s="4">
        <v>44505</v>
      </c>
      <c r="G2782" s="5">
        <v>3353</v>
      </c>
      <c r="H2782" s="6">
        <v>235</v>
      </c>
      <c r="I2782">
        <v>112</v>
      </c>
      <c r="J2782" s="23">
        <f t="shared" si="87"/>
        <v>710.25919999999996</v>
      </c>
      <c r="K2782" s="23">
        <f t="shared" si="88"/>
        <v>2642.7408</v>
      </c>
      <c r="L2782" s="23"/>
    </row>
    <row r="2783" spans="3:12" x14ac:dyDescent="0.2">
      <c r="C2783" t="s">
        <v>23</v>
      </c>
      <c r="D2783" t="s">
        <v>9</v>
      </c>
      <c r="E2783" t="s">
        <v>27</v>
      </c>
      <c r="F2783" s="4">
        <v>44505</v>
      </c>
      <c r="G2783" s="5">
        <v>1960</v>
      </c>
      <c r="H2783" s="6">
        <v>51</v>
      </c>
      <c r="I2783">
        <v>68</v>
      </c>
      <c r="J2783" s="23">
        <f t="shared" si="87"/>
        <v>119.85</v>
      </c>
      <c r="K2783" s="23">
        <f t="shared" si="88"/>
        <v>1840.15</v>
      </c>
      <c r="L2783" s="23"/>
    </row>
    <row r="2784" spans="3:12" x14ac:dyDescent="0.2">
      <c r="C2784" t="s">
        <v>25</v>
      </c>
      <c r="D2784" t="s">
        <v>21</v>
      </c>
      <c r="E2784" t="s">
        <v>27</v>
      </c>
      <c r="F2784" s="4">
        <v>44505</v>
      </c>
      <c r="G2784" s="5">
        <v>224</v>
      </c>
      <c r="H2784" s="6">
        <v>35</v>
      </c>
      <c r="I2784">
        <v>8</v>
      </c>
      <c r="J2784" s="23">
        <f t="shared" si="87"/>
        <v>14.1</v>
      </c>
      <c r="K2784" s="23">
        <f t="shared" si="88"/>
        <v>209.9</v>
      </c>
      <c r="L2784" s="23"/>
    </row>
    <row r="2785" spans="3:12" x14ac:dyDescent="0.2">
      <c r="C2785" t="s">
        <v>47</v>
      </c>
      <c r="D2785" t="s">
        <v>9</v>
      </c>
      <c r="E2785" t="s">
        <v>38</v>
      </c>
      <c r="F2785" s="4">
        <v>44505</v>
      </c>
      <c r="G2785" s="5">
        <v>3178</v>
      </c>
      <c r="H2785" s="6">
        <v>176</v>
      </c>
      <c r="I2785">
        <v>133</v>
      </c>
      <c r="J2785" s="23">
        <f t="shared" si="87"/>
        <v>843.43279999999993</v>
      </c>
      <c r="K2785" s="23">
        <f t="shared" si="88"/>
        <v>2334.5672</v>
      </c>
      <c r="L2785" s="23"/>
    </row>
    <row r="2786" spans="3:12" x14ac:dyDescent="0.2">
      <c r="C2786" t="s">
        <v>34</v>
      </c>
      <c r="D2786" t="s">
        <v>9</v>
      </c>
      <c r="E2786" t="s">
        <v>36</v>
      </c>
      <c r="F2786" s="4">
        <v>44505</v>
      </c>
      <c r="G2786" s="5">
        <v>12103</v>
      </c>
      <c r="H2786" s="6">
        <v>376</v>
      </c>
      <c r="I2786">
        <v>1211</v>
      </c>
      <c r="J2786" s="23">
        <f t="shared" si="87"/>
        <v>10641.057000000001</v>
      </c>
      <c r="K2786" s="23">
        <f t="shared" si="88"/>
        <v>1461.9429999999993</v>
      </c>
      <c r="L2786" s="23"/>
    </row>
    <row r="2787" spans="3:12" x14ac:dyDescent="0.2">
      <c r="C2787" t="s">
        <v>14</v>
      </c>
      <c r="D2787" t="s">
        <v>21</v>
      </c>
      <c r="E2787" t="s">
        <v>37</v>
      </c>
      <c r="F2787" s="4">
        <v>44505</v>
      </c>
      <c r="G2787" s="5">
        <v>12642</v>
      </c>
      <c r="H2787" s="6">
        <v>197</v>
      </c>
      <c r="I2787">
        <v>973</v>
      </c>
      <c r="J2787" s="23">
        <f t="shared" si="87"/>
        <v>2743.3735000000001</v>
      </c>
      <c r="K2787" s="23">
        <f t="shared" si="88"/>
        <v>9898.6265000000003</v>
      </c>
      <c r="L2787" s="23"/>
    </row>
    <row r="2788" spans="3:12" x14ac:dyDescent="0.2">
      <c r="C2788" t="s">
        <v>30</v>
      </c>
      <c r="D2788" t="s">
        <v>12</v>
      </c>
      <c r="E2788" t="s">
        <v>40</v>
      </c>
      <c r="F2788" s="4">
        <v>44505</v>
      </c>
      <c r="G2788" s="5">
        <v>3542</v>
      </c>
      <c r="H2788" s="6">
        <v>283</v>
      </c>
      <c r="I2788">
        <v>154</v>
      </c>
      <c r="J2788" s="23">
        <f t="shared" si="87"/>
        <v>1418.1244000000002</v>
      </c>
      <c r="K2788" s="23">
        <f t="shared" si="88"/>
        <v>2123.8755999999998</v>
      </c>
      <c r="L2788" s="23"/>
    </row>
    <row r="2789" spans="3:12" x14ac:dyDescent="0.2">
      <c r="C2789" t="s">
        <v>11</v>
      </c>
      <c r="D2789" t="s">
        <v>21</v>
      </c>
      <c r="E2789" t="s">
        <v>27</v>
      </c>
      <c r="F2789" s="4">
        <v>44505</v>
      </c>
      <c r="G2789" s="5">
        <v>8505</v>
      </c>
      <c r="H2789" s="6">
        <v>429</v>
      </c>
      <c r="I2789">
        <v>294</v>
      </c>
      <c r="J2789" s="23">
        <f t="shared" si="87"/>
        <v>518.17499999999995</v>
      </c>
      <c r="K2789" s="23">
        <f t="shared" si="88"/>
        <v>7986.8249999999998</v>
      </c>
      <c r="L2789" s="23"/>
    </row>
    <row r="2790" spans="3:12" x14ac:dyDescent="0.2">
      <c r="C2790" t="s">
        <v>33</v>
      </c>
      <c r="D2790" t="s">
        <v>15</v>
      </c>
      <c r="E2790" t="s">
        <v>37</v>
      </c>
      <c r="F2790" s="4">
        <v>44505</v>
      </c>
      <c r="G2790" s="5">
        <v>16856</v>
      </c>
      <c r="H2790" s="6">
        <v>194</v>
      </c>
      <c r="I2790">
        <v>937</v>
      </c>
      <c r="J2790" s="23">
        <f t="shared" si="87"/>
        <v>2641.8715000000002</v>
      </c>
      <c r="K2790" s="23">
        <f t="shared" si="88"/>
        <v>14214.128499999999</v>
      </c>
      <c r="L2790" s="23"/>
    </row>
    <row r="2791" spans="3:12" x14ac:dyDescent="0.2">
      <c r="C2791" t="s">
        <v>57</v>
      </c>
      <c r="D2791" t="s">
        <v>9</v>
      </c>
      <c r="E2791" t="s">
        <v>27</v>
      </c>
      <c r="F2791" s="4">
        <v>44505</v>
      </c>
      <c r="G2791" s="5">
        <v>5306</v>
      </c>
      <c r="H2791" s="6">
        <v>38</v>
      </c>
      <c r="I2791">
        <v>222</v>
      </c>
      <c r="J2791" s="23">
        <f t="shared" si="87"/>
        <v>391.27499999999998</v>
      </c>
      <c r="K2791" s="23">
        <f t="shared" si="88"/>
        <v>4914.7250000000004</v>
      </c>
      <c r="L2791" s="23"/>
    </row>
    <row r="2792" spans="3:12" x14ac:dyDescent="0.2">
      <c r="C2792" t="s">
        <v>30</v>
      </c>
      <c r="D2792" t="s">
        <v>26</v>
      </c>
      <c r="E2792" t="s">
        <v>55</v>
      </c>
      <c r="F2792" s="4">
        <v>44505</v>
      </c>
      <c r="G2792" s="5">
        <v>2198</v>
      </c>
      <c r="H2792" s="6">
        <v>292</v>
      </c>
      <c r="I2792">
        <v>170</v>
      </c>
      <c r="J2792" s="23">
        <f t="shared" si="87"/>
        <v>853.36599999999999</v>
      </c>
      <c r="K2792" s="23">
        <f t="shared" si="88"/>
        <v>1344.634</v>
      </c>
      <c r="L2792" s="23"/>
    </row>
    <row r="2793" spans="3:12" x14ac:dyDescent="0.2">
      <c r="C2793" t="s">
        <v>52</v>
      </c>
      <c r="D2793" t="s">
        <v>26</v>
      </c>
      <c r="E2793" t="s">
        <v>27</v>
      </c>
      <c r="F2793" s="4">
        <v>44505</v>
      </c>
      <c r="G2793" s="5">
        <v>10304</v>
      </c>
      <c r="H2793" s="6">
        <v>124</v>
      </c>
      <c r="I2793">
        <v>356</v>
      </c>
      <c r="J2793" s="23">
        <f t="shared" si="87"/>
        <v>627.44999999999993</v>
      </c>
      <c r="K2793" s="23">
        <f t="shared" si="88"/>
        <v>9676.5499999999993</v>
      </c>
      <c r="L2793" s="23"/>
    </row>
    <row r="2794" spans="3:12" x14ac:dyDescent="0.2">
      <c r="C2794" t="s">
        <v>56</v>
      </c>
      <c r="D2794" t="s">
        <v>21</v>
      </c>
      <c r="E2794" t="s">
        <v>45</v>
      </c>
      <c r="F2794" s="4">
        <v>44505</v>
      </c>
      <c r="G2794" s="5">
        <v>2765</v>
      </c>
      <c r="H2794" s="6">
        <v>75</v>
      </c>
      <c r="I2794">
        <v>146</v>
      </c>
      <c r="J2794" s="23">
        <f t="shared" si="87"/>
        <v>1674.4448</v>
      </c>
      <c r="K2794" s="23">
        <f t="shared" si="88"/>
        <v>1090.5552</v>
      </c>
      <c r="L2794" s="23"/>
    </row>
    <row r="2795" spans="3:12" x14ac:dyDescent="0.2">
      <c r="C2795" t="s">
        <v>54</v>
      </c>
      <c r="D2795" t="s">
        <v>21</v>
      </c>
      <c r="E2795" t="s">
        <v>22</v>
      </c>
      <c r="F2795" s="4">
        <v>44505</v>
      </c>
      <c r="G2795" s="5">
        <v>5362</v>
      </c>
      <c r="H2795" s="6">
        <v>6</v>
      </c>
      <c r="I2795">
        <v>269</v>
      </c>
      <c r="J2795" s="23">
        <f t="shared" si="87"/>
        <v>187.17019999999999</v>
      </c>
      <c r="K2795" s="23">
        <f t="shared" si="88"/>
        <v>5174.8298000000004</v>
      </c>
      <c r="L2795" s="23"/>
    </row>
    <row r="2796" spans="3:12" x14ac:dyDescent="0.2">
      <c r="C2796" t="s">
        <v>14</v>
      </c>
      <c r="D2796" t="s">
        <v>26</v>
      </c>
      <c r="E2796" t="s">
        <v>42</v>
      </c>
      <c r="F2796" s="4">
        <v>44505</v>
      </c>
      <c r="G2796" s="5">
        <v>6489</v>
      </c>
      <c r="H2796" s="6">
        <v>117</v>
      </c>
      <c r="I2796">
        <v>260</v>
      </c>
      <c r="J2796" s="23">
        <f t="shared" si="87"/>
        <v>644.12399999999991</v>
      </c>
      <c r="K2796" s="23">
        <f t="shared" si="88"/>
        <v>5844.8760000000002</v>
      </c>
      <c r="L2796" s="23"/>
    </row>
    <row r="2797" spans="3:12" x14ac:dyDescent="0.2">
      <c r="C2797" t="s">
        <v>53</v>
      </c>
      <c r="D2797" t="s">
        <v>12</v>
      </c>
      <c r="E2797" t="s">
        <v>42</v>
      </c>
      <c r="F2797" s="4">
        <v>44505</v>
      </c>
      <c r="G2797" s="5">
        <v>1239</v>
      </c>
      <c r="H2797" s="6">
        <v>371</v>
      </c>
      <c r="I2797">
        <v>43</v>
      </c>
      <c r="J2797" s="23">
        <f t="shared" si="87"/>
        <v>106.5282</v>
      </c>
      <c r="K2797" s="23">
        <f t="shared" si="88"/>
        <v>1132.4718</v>
      </c>
      <c r="L2797" s="23"/>
    </row>
    <row r="2798" spans="3:12" x14ac:dyDescent="0.2">
      <c r="C2798" t="s">
        <v>23</v>
      </c>
      <c r="D2798" t="s">
        <v>24</v>
      </c>
      <c r="E2798" t="s">
        <v>38</v>
      </c>
      <c r="F2798" s="4">
        <v>44505</v>
      </c>
      <c r="G2798" s="5">
        <v>2968</v>
      </c>
      <c r="H2798" s="6">
        <v>61</v>
      </c>
      <c r="I2798">
        <v>110</v>
      </c>
      <c r="J2798" s="23">
        <f t="shared" si="87"/>
        <v>697.57600000000002</v>
      </c>
      <c r="K2798" s="23">
        <f t="shared" si="88"/>
        <v>2270.424</v>
      </c>
      <c r="L2798" s="23"/>
    </row>
    <row r="2799" spans="3:12" x14ac:dyDescent="0.2">
      <c r="C2799" t="s">
        <v>44</v>
      </c>
      <c r="D2799" t="s">
        <v>21</v>
      </c>
      <c r="E2799" t="s">
        <v>16</v>
      </c>
      <c r="F2799" s="4">
        <v>44505</v>
      </c>
      <c r="G2799" s="5">
        <v>1589</v>
      </c>
      <c r="H2799" s="6">
        <v>54</v>
      </c>
      <c r="I2799">
        <v>73</v>
      </c>
      <c r="J2799" s="23">
        <f t="shared" si="87"/>
        <v>340.1216</v>
      </c>
      <c r="K2799" s="23">
        <f t="shared" si="88"/>
        <v>1248.8784000000001</v>
      </c>
      <c r="L2799" s="23"/>
    </row>
    <row r="2800" spans="3:12" x14ac:dyDescent="0.2">
      <c r="C2800" t="s">
        <v>41</v>
      </c>
      <c r="D2800" t="s">
        <v>9</v>
      </c>
      <c r="E2800" t="s">
        <v>40</v>
      </c>
      <c r="F2800" s="4">
        <v>44505</v>
      </c>
      <c r="G2800" s="5">
        <v>10353</v>
      </c>
      <c r="H2800" s="6">
        <v>203</v>
      </c>
      <c r="I2800">
        <v>370</v>
      </c>
      <c r="J2800" s="23">
        <f t="shared" si="87"/>
        <v>3407.1820000000002</v>
      </c>
      <c r="K2800" s="23">
        <f t="shared" si="88"/>
        <v>6945.8179999999993</v>
      </c>
      <c r="L2800" s="23"/>
    </row>
    <row r="2801" spans="3:12" x14ac:dyDescent="0.2">
      <c r="C2801" t="s">
        <v>32</v>
      </c>
      <c r="D2801" t="s">
        <v>24</v>
      </c>
      <c r="E2801" t="s">
        <v>49</v>
      </c>
      <c r="F2801" s="4">
        <v>44505</v>
      </c>
      <c r="G2801" s="5">
        <v>10864</v>
      </c>
      <c r="H2801" s="6">
        <v>498</v>
      </c>
      <c r="I2801">
        <v>836</v>
      </c>
      <c r="J2801" s="23">
        <f t="shared" si="87"/>
        <v>2340.7999999999997</v>
      </c>
      <c r="K2801" s="23">
        <f t="shared" si="88"/>
        <v>8523.2000000000007</v>
      </c>
      <c r="L2801" s="23"/>
    </row>
    <row r="2802" spans="3:12" x14ac:dyDescent="0.2">
      <c r="C2802" t="s">
        <v>47</v>
      </c>
      <c r="D2802" t="s">
        <v>15</v>
      </c>
      <c r="E2802" t="s">
        <v>17</v>
      </c>
      <c r="F2802" s="4">
        <v>44505</v>
      </c>
      <c r="G2802" s="5">
        <v>2037</v>
      </c>
      <c r="H2802" s="6">
        <v>124</v>
      </c>
      <c r="I2802">
        <v>157</v>
      </c>
      <c r="J2802" s="23">
        <f t="shared" si="87"/>
        <v>954.73270000000002</v>
      </c>
      <c r="K2802" s="23">
        <f t="shared" si="88"/>
        <v>1082.2673</v>
      </c>
      <c r="L2802" s="23"/>
    </row>
    <row r="2803" spans="3:12" x14ac:dyDescent="0.2">
      <c r="C2803" t="s">
        <v>60</v>
      </c>
      <c r="D2803" t="s">
        <v>24</v>
      </c>
      <c r="E2803" t="s">
        <v>38</v>
      </c>
      <c r="F2803" s="4">
        <v>44505</v>
      </c>
      <c r="G2803" s="5">
        <v>5306</v>
      </c>
      <c r="H2803" s="6">
        <v>178</v>
      </c>
      <c r="I2803">
        <v>183</v>
      </c>
      <c r="J2803" s="23">
        <f t="shared" si="87"/>
        <v>1160.5128</v>
      </c>
      <c r="K2803" s="23">
        <f t="shared" si="88"/>
        <v>4145.4871999999996</v>
      </c>
      <c r="L2803" s="23"/>
    </row>
    <row r="2804" spans="3:12" x14ac:dyDescent="0.2">
      <c r="C2804" t="s">
        <v>32</v>
      </c>
      <c r="D2804" t="s">
        <v>26</v>
      </c>
      <c r="E2804" t="s">
        <v>36</v>
      </c>
      <c r="F2804" s="4">
        <v>44508</v>
      </c>
      <c r="G2804" s="5">
        <v>15883</v>
      </c>
      <c r="H2804" s="6">
        <v>160</v>
      </c>
      <c r="I2804">
        <v>1444</v>
      </c>
      <c r="J2804" s="23">
        <f t="shared" si="87"/>
        <v>12688.428000000002</v>
      </c>
      <c r="K2804" s="23">
        <f t="shared" si="88"/>
        <v>3194.5719999999983</v>
      </c>
      <c r="L2804" s="23"/>
    </row>
    <row r="2805" spans="3:12" x14ac:dyDescent="0.2">
      <c r="C2805" t="s">
        <v>11</v>
      </c>
      <c r="D2805" t="s">
        <v>26</v>
      </c>
      <c r="E2805" t="s">
        <v>50</v>
      </c>
      <c r="F2805" s="4">
        <v>44508</v>
      </c>
      <c r="G2805" s="5">
        <v>4242</v>
      </c>
      <c r="H2805" s="6">
        <v>10</v>
      </c>
      <c r="I2805">
        <v>327</v>
      </c>
      <c r="J2805" s="23">
        <f t="shared" si="87"/>
        <v>2695.4283</v>
      </c>
      <c r="K2805" s="23">
        <f t="shared" si="88"/>
        <v>1546.5717</v>
      </c>
      <c r="L2805" s="23"/>
    </row>
    <row r="2806" spans="3:12" x14ac:dyDescent="0.2">
      <c r="C2806" t="s">
        <v>47</v>
      </c>
      <c r="D2806" t="s">
        <v>12</v>
      </c>
      <c r="E2806" t="s">
        <v>42</v>
      </c>
      <c r="F2806" s="4">
        <v>44508</v>
      </c>
      <c r="G2806" s="5">
        <v>833</v>
      </c>
      <c r="H2806" s="6">
        <v>75</v>
      </c>
      <c r="I2806">
        <v>30</v>
      </c>
      <c r="J2806" s="23">
        <f t="shared" si="87"/>
        <v>74.321999999999989</v>
      </c>
      <c r="K2806" s="23">
        <f t="shared" si="88"/>
        <v>758.678</v>
      </c>
      <c r="L2806" s="23"/>
    </row>
    <row r="2807" spans="3:12" x14ac:dyDescent="0.2">
      <c r="C2807" t="s">
        <v>33</v>
      </c>
      <c r="D2807" t="s">
        <v>24</v>
      </c>
      <c r="E2807" t="s">
        <v>50</v>
      </c>
      <c r="F2807" s="4">
        <v>44508</v>
      </c>
      <c r="G2807" s="5">
        <v>2653</v>
      </c>
      <c r="H2807" s="6">
        <v>193</v>
      </c>
      <c r="I2807">
        <v>266</v>
      </c>
      <c r="J2807" s="23">
        <f t="shared" si="87"/>
        <v>2192.6114000000002</v>
      </c>
      <c r="K2807" s="23">
        <f t="shared" si="88"/>
        <v>460.38859999999977</v>
      </c>
      <c r="L2807" s="23"/>
    </row>
    <row r="2808" spans="3:12" x14ac:dyDescent="0.2">
      <c r="C2808" t="s">
        <v>14</v>
      </c>
      <c r="D2808" t="s">
        <v>15</v>
      </c>
      <c r="E2808" t="s">
        <v>29</v>
      </c>
      <c r="F2808" s="4">
        <v>44508</v>
      </c>
      <c r="G2808" s="5">
        <v>2730</v>
      </c>
      <c r="H2808" s="6">
        <v>96</v>
      </c>
      <c r="I2808">
        <v>98</v>
      </c>
      <c r="J2808" s="23">
        <f t="shared" si="87"/>
        <v>88.102000000000004</v>
      </c>
      <c r="K2808" s="23">
        <f t="shared" si="88"/>
        <v>2641.8980000000001</v>
      </c>
      <c r="L2808" s="23"/>
    </row>
    <row r="2809" spans="3:12" x14ac:dyDescent="0.2">
      <c r="C2809" t="s">
        <v>14</v>
      </c>
      <c r="D2809" t="s">
        <v>24</v>
      </c>
      <c r="E2809" t="s">
        <v>35</v>
      </c>
      <c r="F2809" s="4">
        <v>44508</v>
      </c>
      <c r="G2809" s="5">
        <v>140</v>
      </c>
      <c r="H2809" s="6">
        <v>61</v>
      </c>
      <c r="I2809">
        <v>8</v>
      </c>
      <c r="J2809" s="23">
        <f t="shared" si="87"/>
        <v>18.1248</v>
      </c>
      <c r="K2809" s="23">
        <f t="shared" si="88"/>
        <v>121.87520000000001</v>
      </c>
      <c r="L2809" s="23"/>
    </row>
    <row r="2810" spans="3:12" x14ac:dyDescent="0.2">
      <c r="C2810" t="s">
        <v>44</v>
      </c>
      <c r="D2810" t="s">
        <v>21</v>
      </c>
      <c r="E2810" t="s">
        <v>37</v>
      </c>
      <c r="F2810" s="4">
        <v>44508</v>
      </c>
      <c r="G2810" s="5">
        <v>4102</v>
      </c>
      <c r="H2810" s="6">
        <v>237</v>
      </c>
      <c r="I2810">
        <v>293</v>
      </c>
      <c r="J2810" s="23">
        <f t="shared" si="87"/>
        <v>826.11350000000004</v>
      </c>
      <c r="K2810" s="23">
        <f t="shared" si="88"/>
        <v>3275.8865000000001</v>
      </c>
      <c r="L2810" s="23"/>
    </row>
    <row r="2811" spans="3:12" x14ac:dyDescent="0.2">
      <c r="C2811" t="s">
        <v>11</v>
      </c>
      <c r="D2811" t="s">
        <v>21</v>
      </c>
      <c r="E2811" t="s">
        <v>22</v>
      </c>
      <c r="F2811" s="4">
        <v>44508</v>
      </c>
      <c r="G2811" s="5">
        <v>8547</v>
      </c>
      <c r="H2811" s="6">
        <v>88</v>
      </c>
      <c r="I2811">
        <v>503</v>
      </c>
      <c r="J2811" s="23">
        <f t="shared" si="87"/>
        <v>349.98739999999998</v>
      </c>
      <c r="K2811" s="23">
        <f t="shared" si="88"/>
        <v>8197.0126</v>
      </c>
      <c r="L2811" s="23"/>
    </row>
    <row r="2812" spans="3:12" x14ac:dyDescent="0.2">
      <c r="C2812" t="s">
        <v>33</v>
      </c>
      <c r="D2812" t="s">
        <v>24</v>
      </c>
      <c r="E2812" t="s">
        <v>10</v>
      </c>
      <c r="F2812" s="4">
        <v>44509</v>
      </c>
      <c r="G2812" s="5">
        <v>8519</v>
      </c>
      <c r="H2812" s="6">
        <v>375</v>
      </c>
      <c r="I2812">
        <v>568</v>
      </c>
      <c r="J2812" s="23">
        <f t="shared" si="87"/>
        <v>3463.8344000000002</v>
      </c>
      <c r="K2812" s="23">
        <f t="shared" si="88"/>
        <v>5055.1656000000003</v>
      </c>
      <c r="L2812" s="23"/>
    </row>
    <row r="2813" spans="3:12" x14ac:dyDescent="0.2">
      <c r="C2813" t="s">
        <v>53</v>
      </c>
      <c r="D2813" t="s">
        <v>26</v>
      </c>
      <c r="E2813" t="s">
        <v>16</v>
      </c>
      <c r="F2813" s="4">
        <v>44509</v>
      </c>
      <c r="G2813" s="5">
        <v>413</v>
      </c>
      <c r="H2813" s="6">
        <v>145</v>
      </c>
      <c r="I2813">
        <v>19</v>
      </c>
      <c r="J2813" s="23">
        <f t="shared" si="87"/>
        <v>88.524799999999999</v>
      </c>
      <c r="K2813" s="23">
        <f t="shared" si="88"/>
        <v>324.47519999999997</v>
      </c>
      <c r="L2813" s="23"/>
    </row>
    <row r="2814" spans="3:12" x14ac:dyDescent="0.2">
      <c r="C2814" t="s">
        <v>34</v>
      </c>
      <c r="D2814" t="s">
        <v>9</v>
      </c>
      <c r="E2814" t="s">
        <v>51</v>
      </c>
      <c r="F2814" s="4">
        <v>44509</v>
      </c>
      <c r="G2814" s="5">
        <v>8190</v>
      </c>
      <c r="H2814" s="6">
        <v>67</v>
      </c>
      <c r="I2814">
        <v>390</v>
      </c>
      <c r="J2814" s="23">
        <f t="shared" si="87"/>
        <v>5205.915</v>
      </c>
      <c r="K2814" s="23">
        <f t="shared" si="88"/>
        <v>2984.085</v>
      </c>
      <c r="L2814" s="23"/>
    </row>
    <row r="2815" spans="3:12" x14ac:dyDescent="0.2">
      <c r="C2815" t="s">
        <v>59</v>
      </c>
      <c r="D2815" t="s">
        <v>9</v>
      </c>
      <c r="E2815" t="s">
        <v>40</v>
      </c>
      <c r="F2815" s="4">
        <v>44509</v>
      </c>
      <c r="G2815" s="5">
        <v>1393</v>
      </c>
      <c r="H2815" s="6">
        <v>113</v>
      </c>
      <c r="I2815">
        <v>50</v>
      </c>
      <c r="J2815" s="23">
        <f t="shared" si="87"/>
        <v>460.43</v>
      </c>
      <c r="K2815" s="23">
        <f t="shared" si="88"/>
        <v>932.56999999999994</v>
      </c>
      <c r="L2815" s="23"/>
    </row>
    <row r="2816" spans="3:12" x14ac:dyDescent="0.2">
      <c r="C2816" t="s">
        <v>57</v>
      </c>
      <c r="D2816" t="s">
        <v>21</v>
      </c>
      <c r="E2816" t="s">
        <v>45</v>
      </c>
      <c r="F2816" s="4">
        <v>44509</v>
      </c>
      <c r="G2816" s="5">
        <v>3367</v>
      </c>
      <c r="H2816" s="6">
        <v>369</v>
      </c>
      <c r="I2816">
        <v>154</v>
      </c>
      <c r="J2816" s="23">
        <f t="shared" si="87"/>
        <v>1766.1951999999999</v>
      </c>
      <c r="K2816" s="23">
        <f t="shared" si="88"/>
        <v>1600.8048000000001</v>
      </c>
      <c r="L2816" s="23"/>
    </row>
    <row r="2817" spans="3:12" x14ac:dyDescent="0.2">
      <c r="C2817" t="s">
        <v>39</v>
      </c>
      <c r="D2817" t="s">
        <v>24</v>
      </c>
      <c r="E2817" t="s">
        <v>45</v>
      </c>
      <c r="F2817" s="4">
        <v>44509</v>
      </c>
      <c r="G2817" s="5">
        <v>3969</v>
      </c>
      <c r="H2817" s="6">
        <v>293</v>
      </c>
      <c r="I2817">
        <v>181</v>
      </c>
      <c r="J2817" s="23">
        <f t="shared" si="87"/>
        <v>2075.8528000000001</v>
      </c>
      <c r="K2817" s="23">
        <f t="shared" si="88"/>
        <v>1893.1471999999999</v>
      </c>
      <c r="L2817" s="23"/>
    </row>
    <row r="2818" spans="3:12" x14ac:dyDescent="0.2">
      <c r="C2818" t="s">
        <v>14</v>
      </c>
      <c r="D2818" t="s">
        <v>26</v>
      </c>
      <c r="E2818" t="s">
        <v>13</v>
      </c>
      <c r="F2818" s="4">
        <v>44509</v>
      </c>
      <c r="G2818" s="5">
        <v>4550</v>
      </c>
      <c r="H2818" s="6">
        <v>57</v>
      </c>
      <c r="I2818">
        <v>380</v>
      </c>
      <c r="J2818" s="23">
        <f t="shared" si="87"/>
        <v>91.39</v>
      </c>
      <c r="K2818" s="23">
        <f t="shared" si="88"/>
        <v>4458.6099999999997</v>
      </c>
      <c r="L2818" s="23"/>
    </row>
    <row r="2819" spans="3:12" x14ac:dyDescent="0.2">
      <c r="C2819" t="s">
        <v>44</v>
      </c>
      <c r="D2819" t="s">
        <v>21</v>
      </c>
      <c r="E2819" t="s">
        <v>10</v>
      </c>
      <c r="F2819" s="4">
        <v>44509</v>
      </c>
      <c r="G2819" s="5">
        <v>5796</v>
      </c>
      <c r="H2819" s="6">
        <v>138</v>
      </c>
      <c r="I2819">
        <v>306</v>
      </c>
      <c r="J2819" s="23">
        <f t="shared" si="87"/>
        <v>1866.0798</v>
      </c>
      <c r="K2819" s="23">
        <f t="shared" si="88"/>
        <v>3929.9202</v>
      </c>
      <c r="L2819" s="23"/>
    </row>
    <row r="2820" spans="3:12" x14ac:dyDescent="0.2">
      <c r="C2820" t="s">
        <v>57</v>
      </c>
      <c r="D2820" t="s">
        <v>26</v>
      </c>
      <c r="E2820" t="s">
        <v>46</v>
      </c>
      <c r="F2820" s="4">
        <v>44509</v>
      </c>
      <c r="G2820" s="5">
        <v>1218</v>
      </c>
      <c r="H2820" s="6">
        <v>167</v>
      </c>
      <c r="I2820">
        <v>102</v>
      </c>
      <c r="J2820" s="23">
        <f t="shared" si="87"/>
        <v>162.53699999999998</v>
      </c>
      <c r="K2820" s="23">
        <f t="shared" si="88"/>
        <v>1055.463</v>
      </c>
      <c r="L2820" s="23"/>
    </row>
    <row r="2821" spans="3:12" x14ac:dyDescent="0.2">
      <c r="C2821" t="s">
        <v>52</v>
      </c>
      <c r="D2821" t="s">
        <v>26</v>
      </c>
      <c r="E2821" t="s">
        <v>43</v>
      </c>
      <c r="F2821" s="4">
        <v>44509</v>
      </c>
      <c r="G2821" s="5">
        <v>5488</v>
      </c>
      <c r="H2821" s="6">
        <v>39</v>
      </c>
      <c r="I2821">
        <v>262</v>
      </c>
      <c r="J2821" s="23">
        <f t="shared" si="87"/>
        <v>1233.1030000000001</v>
      </c>
      <c r="K2821" s="23">
        <f t="shared" si="88"/>
        <v>4254.8969999999999</v>
      </c>
      <c r="L2821" s="23"/>
    </row>
    <row r="2822" spans="3:12" x14ac:dyDescent="0.2">
      <c r="C2822" t="s">
        <v>52</v>
      </c>
      <c r="D2822" t="s">
        <v>9</v>
      </c>
      <c r="E2822" t="s">
        <v>36</v>
      </c>
      <c r="F2822" s="4">
        <v>44509</v>
      </c>
      <c r="G2822" s="5">
        <v>259</v>
      </c>
      <c r="H2822" s="6">
        <v>579</v>
      </c>
      <c r="I2822">
        <v>26</v>
      </c>
      <c r="J2822" s="23">
        <f t="shared" si="87"/>
        <v>228.46200000000002</v>
      </c>
      <c r="K2822" s="23">
        <f t="shared" si="88"/>
        <v>30.537999999999982</v>
      </c>
      <c r="L2822" s="23"/>
    </row>
    <row r="2823" spans="3:12" x14ac:dyDescent="0.2">
      <c r="C2823" t="s">
        <v>30</v>
      </c>
      <c r="D2823" t="s">
        <v>21</v>
      </c>
      <c r="E2823" t="s">
        <v>31</v>
      </c>
      <c r="F2823" s="4">
        <v>44509</v>
      </c>
      <c r="G2823" s="5">
        <v>6545</v>
      </c>
      <c r="H2823" s="6">
        <v>311</v>
      </c>
      <c r="I2823">
        <v>219</v>
      </c>
      <c r="J2823" s="23">
        <f t="shared" ref="J2823:J2886" si="89">_xlfn.XLOOKUP(E2823,$N$7:$N$28,$Q$7:$Q$28)*I2823</f>
        <v>408.47879999999998</v>
      </c>
      <c r="K2823" s="23">
        <f t="shared" ref="K2823:K2886" si="90">G2823-J2823</f>
        <v>6136.5212000000001</v>
      </c>
      <c r="L2823" s="23"/>
    </row>
    <row r="2824" spans="3:12" x14ac:dyDescent="0.2">
      <c r="C2824" t="s">
        <v>60</v>
      </c>
      <c r="D2824" t="s">
        <v>21</v>
      </c>
      <c r="E2824" t="s">
        <v>37</v>
      </c>
      <c r="F2824" s="4">
        <v>44510</v>
      </c>
      <c r="G2824" s="5">
        <v>5257</v>
      </c>
      <c r="H2824" s="6">
        <v>212</v>
      </c>
      <c r="I2824">
        <v>263</v>
      </c>
      <c r="J2824" s="23">
        <f t="shared" si="89"/>
        <v>741.52850000000001</v>
      </c>
      <c r="K2824" s="23">
        <f t="shared" si="90"/>
        <v>4515.4714999999997</v>
      </c>
      <c r="L2824" s="23"/>
    </row>
    <row r="2825" spans="3:12" x14ac:dyDescent="0.2">
      <c r="C2825" t="s">
        <v>39</v>
      </c>
      <c r="D2825" t="s">
        <v>12</v>
      </c>
      <c r="E2825" t="s">
        <v>22</v>
      </c>
      <c r="F2825" s="4">
        <v>44510</v>
      </c>
      <c r="G2825" s="5">
        <v>7875</v>
      </c>
      <c r="H2825" s="6">
        <v>74</v>
      </c>
      <c r="I2825">
        <v>493</v>
      </c>
      <c r="J2825" s="23">
        <f t="shared" si="89"/>
        <v>343.02940000000001</v>
      </c>
      <c r="K2825" s="23">
        <f t="shared" si="90"/>
        <v>7531.9705999999996</v>
      </c>
      <c r="L2825" s="23"/>
    </row>
    <row r="2826" spans="3:12" x14ac:dyDescent="0.2">
      <c r="C2826" t="s">
        <v>8</v>
      </c>
      <c r="D2826" t="s">
        <v>26</v>
      </c>
      <c r="E2826" t="s">
        <v>13</v>
      </c>
      <c r="F2826" s="4">
        <v>44510</v>
      </c>
      <c r="G2826" s="5">
        <v>1820</v>
      </c>
      <c r="H2826" s="6">
        <v>297</v>
      </c>
      <c r="I2826">
        <v>203</v>
      </c>
      <c r="J2826" s="23">
        <f t="shared" si="89"/>
        <v>48.8215</v>
      </c>
      <c r="K2826" s="23">
        <f t="shared" si="90"/>
        <v>1771.1785</v>
      </c>
      <c r="L2826" s="23"/>
    </row>
    <row r="2827" spans="3:12" x14ac:dyDescent="0.2">
      <c r="C2827" t="s">
        <v>8</v>
      </c>
      <c r="D2827" t="s">
        <v>15</v>
      </c>
      <c r="E2827" t="s">
        <v>35</v>
      </c>
      <c r="F2827" s="4">
        <v>44510</v>
      </c>
      <c r="G2827" s="5">
        <v>2205</v>
      </c>
      <c r="H2827" s="6">
        <v>6</v>
      </c>
      <c r="I2827">
        <v>117</v>
      </c>
      <c r="J2827" s="23">
        <f t="shared" si="89"/>
        <v>265.0752</v>
      </c>
      <c r="K2827" s="23">
        <f t="shared" si="90"/>
        <v>1939.9248</v>
      </c>
      <c r="L2827" s="23"/>
    </row>
    <row r="2828" spans="3:12" x14ac:dyDescent="0.2">
      <c r="C2828" t="s">
        <v>53</v>
      </c>
      <c r="D2828" t="s">
        <v>26</v>
      </c>
      <c r="E2828" t="s">
        <v>31</v>
      </c>
      <c r="F2828" s="4">
        <v>44511</v>
      </c>
      <c r="G2828" s="5">
        <v>9044</v>
      </c>
      <c r="H2828" s="6">
        <v>180</v>
      </c>
      <c r="I2828">
        <v>312</v>
      </c>
      <c r="J2828" s="23">
        <f t="shared" si="89"/>
        <v>581.94240000000002</v>
      </c>
      <c r="K2828" s="23">
        <f t="shared" si="90"/>
        <v>8462.0576000000001</v>
      </c>
      <c r="L2828" s="23"/>
    </row>
    <row r="2829" spans="3:12" x14ac:dyDescent="0.2">
      <c r="C2829" t="s">
        <v>54</v>
      </c>
      <c r="D2829" t="s">
        <v>12</v>
      </c>
      <c r="E2829" t="s">
        <v>35</v>
      </c>
      <c r="F2829" s="4">
        <v>44511</v>
      </c>
      <c r="G2829" s="5">
        <v>8799</v>
      </c>
      <c r="H2829" s="6">
        <v>91</v>
      </c>
      <c r="I2829">
        <v>489</v>
      </c>
      <c r="J2829" s="23">
        <f t="shared" si="89"/>
        <v>1107.8784000000001</v>
      </c>
      <c r="K2829" s="23">
        <f t="shared" si="90"/>
        <v>7691.1216000000004</v>
      </c>
      <c r="L2829" s="23"/>
    </row>
    <row r="2830" spans="3:12" x14ac:dyDescent="0.2">
      <c r="C2830" t="s">
        <v>11</v>
      </c>
      <c r="D2830" t="s">
        <v>12</v>
      </c>
      <c r="E2830" t="s">
        <v>29</v>
      </c>
      <c r="F2830" s="4">
        <v>44511</v>
      </c>
      <c r="G2830" s="5">
        <v>4627</v>
      </c>
      <c r="H2830" s="6">
        <v>42</v>
      </c>
      <c r="I2830">
        <v>178</v>
      </c>
      <c r="J2830" s="23">
        <f t="shared" si="89"/>
        <v>160.02199999999999</v>
      </c>
      <c r="K2830" s="23">
        <f t="shared" si="90"/>
        <v>4466.9780000000001</v>
      </c>
      <c r="L2830" s="23"/>
    </row>
    <row r="2831" spans="3:12" x14ac:dyDescent="0.2">
      <c r="C2831" t="s">
        <v>14</v>
      </c>
      <c r="D2831" t="s">
        <v>26</v>
      </c>
      <c r="E2831" t="s">
        <v>45</v>
      </c>
      <c r="F2831" s="4">
        <v>44511</v>
      </c>
      <c r="G2831" s="5">
        <v>8015</v>
      </c>
      <c r="H2831" s="6">
        <v>136</v>
      </c>
      <c r="I2831">
        <v>422</v>
      </c>
      <c r="J2831" s="23">
        <f t="shared" si="89"/>
        <v>4839.8335999999999</v>
      </c>
      <c r="K2831" s="23">
        <f t="shared" si="90"/>
        <v>3175.1664000000001</v>
      </c>
      <c r="L2831" s="23"/>
    </row>
    <row r="2832" spans="3:12" x14ac:dyDescent="0.2">
      <c r="C2832" t="s">
        <v>47</v>
      </c>
      <c r="D2832" t="s">
        <v>24</v>
      </c>
      <c r="E2832" t="s">
        <v>29</v>
      </c>
      <c r="F2832" s="4">
        <v>44511</v>
      </c>
      <c r="G2832" s="5">
        <v>840</v>
      </c>
      <c r="H2832" s="6">
        <v>5</v>
      </c>
      <c r="I2832">
        <v>29</v>
      </c>
      <c r="J2832" s="23">
        <f t="shared" si="89"/>
        <v>26.071000000000002</v>
      </c>
      <c r="K2832" s="23">
        <f t="shared" si="90"/>
        <v>813.92899999999997</v>
      </c>
      <c r="L2832" s="23"/>
    </row>
    <row r="2833" spans="3:12" x14ac:dyDescent="0.2">
      <c r="C2833" t="s">
        <v>47</v>
      </c>
      <c r="D2833" t="s">
        <v>15</v>
      </c>
      <c r="E2833" t="s">
        <v>49</v>
      </c>
      <c r="F2833" s="4">
        <v>44511</v>
      </c>
      <c r="G2833" s="5">
        <v>12173</v>
      </c>
      <c r="H2833" s="6">
        <v>276</v>
      </c>
      <c r="I2833">
        <v>1107</v>
      </c>
      <c r="J2833" s="23">
        <f t="shared" si="89"/>
        <v>3099.6</v>
      </c>
      <c r="K2833" s="23">
        <f t="shared" si="90"/>
        <v>9073.4</v>
      </c>
      <c r="L2833" s="23"/>
    </row>
    <row r="2834" spans="3:12" x14ac:dyDescent="0.2">
      <c r="C2834" t="s">
        <v>54</v>
      </c>
      <c r="D2834" t="s">
        <v>21</v>
      </c>
      <c r="E2834" t="s">
        <v>51</v>
      </c>
      <c r="F2834" s="4">
        <v>44511</v>
      </c>
      <c r="G2834" s="5">
        <v>8743</v>
      </c>
      <c r="H2834" s="6">
        <v>18</v>
      </c>
      <c r="I2834">
        <v>398</v>
      </c>
      <c r="J2834" s="23">
        <f t="shared" si="89"/>
        <v>5312.7029999999995</v>
      </c>
      <c r="K2834" s="23">
        <f t="shared" si="90"/>
        <v>3430.2970000000005</v>
      </c>
      <c r="L2834" s="23"/>
    </row>
    <row r="2835" spans="3:12" x14ac:dyDescent="0.2">
      <c r="C2835" t="s">
        <v>18</v>
      </c>
      <c r="D2835" t="s">
        <v>9</v>
      </c>
      <c r="E2835" t="s">
        <v>37</v>
      </c>
      <c r="F2835" s="4">
        <v>44511</v>
      </c>
      <c r="G2835" s="5">
        <v>8561</v>
      </c>
      <c r="H2835" s="6">
        <v>3</v>
      </c>
      <c r="I2835">
        <v>408</v>
      </c>
      <c r="J2835" s="23">
        <f t="shared" si="89"/>
        <v>1150.356</v>
      </c>
      <c r="K2835" s="23">
        <f t="shared" si="90"/>
        <v>7410.6440000000002</v>
      </c>
      <c r="L2835" s="23"/>
    </row>
    <row r="2836" spans="3:12" x14ac:dyDescent="0.2">
      <c r="C2836" t="s">
        <v>33</v>
      </c>
      <c r="D2836" t="s">
        <v>12</v>
      </c>
      <c r="E2836" t="s">
        <v>16</v>
      </c>
      <c r="F2836" s="4">
        <v>44511</v>
      </c>
      <c r="G2836" s="5">
        <v>7357</v>
      </c>
      <c r="H2836" s="6">
        <v>37</v>
      </c>
      <c r="I2836">
        <v>307</v>
      </c>
      <c r="J2836" s="23">
        <f t="shared" si="89"/>
        <v>1430.3744000000002</v>
      </c>
      <c r="K2836" s="23">
        <f t="shared" si="90"/>
        <v>5926.6255999999994</v>
      </c>
      <c r="L2836" s="23"/>
    </row>
    <row r="2837" spans="3:12" x14ac:dyDescent="0.2">
      <c r="C2837" t="s">
        <v>28</v>
      </c>
      <c r="D2837" t="s">
        <v>26</v>
      </c>
      <c r="E2837" t="s">
        <v>16</v>
      </c>
      <c r="F2837" s="4">
        <v>44511</v>
      </c>
      <c r="G2837" s="5">
        <v>2037</v>
      </c>
      <c r="H2837" s="6">
        <v>9</v>
      </c>
      <c r="I2837">
        <v>108</v>
      </c>
      <c r="J2837" s="23">
        <f t="shared" si="89"/>
        <v>503.1936</v>
      </c>
      <c r="K2837" s="23">
        <f t="shared" si="90"/>
        <v>1533.8063999999999</v>
      </c>
      <c r="L2837" s="23"/>
    </row>
    <row r="2838" spans="3:12" x14ac:dyDescent="0.2">
      <c r="C2838" t="s">
        <v>33</v>
      </c>
      <c r="D2838" t="s">
        <v>26</v>
      </c>
      <c r="E2838" t="s">
        <v>22</v>
      </c>
      <c r="F2838" s="4">
        <v>44511</v>
      </c>
      <c r="G2838" s="5">
        <v>12012</v>
      </c>
      <c r="H2838" s="6">
        <v>124</v>
      </c>
      <c r="I2838">
        <v>546</v>
      </c>
      <c r="J2838" s="23">
        <f t="shared" si="89"/>
        <v>379.90679999999998</v>
      </c>
      <c r="K2838" s="23">
        <f t="shared" si="90"/>
        <v>11632.093199999999</v>
      </c>
      <c r="L2838" s="23"/>
    </row>
    <row r="2839" spans="3:12" x14ac:dyDescent="0.2">
      <c r="C2839" t="s">
        <v>25</v>
      </c>
      <c r="D2839" t="s">
        <v>26</v>
      </c>
      <c r="E2839" t="s">
        <v>55</v>
      </c>
      <c r="F2839" s="4">
        <v>44511</v>
      </c>
      <c r="G2839" s="5">
        <v>6979</v>
      </c>
      <c r="H2839" s="6">
        <v>59</v>
      </c>
      <c r="I2839">
        <v>499</v>
      </c>
      <c r="J2839" s="23">
        <f t="shared" si="89"/>
        <v>2504.8802000000001</v>
      </c>
      <c r="K2839" s="23">
        <f t="shared" si="90"/>
        <v>4474.1198000000004</v>
      </c>
      <c r="L2839" s="23"/>
    </row>
    <row r="2840" spans="3:12" x14ac:dyDescent="0.2">
      <c r="C2840" t="s">
        <v>39</v>
      </c>
      <c r="D2840" t="s">
        <v>12</v>
      </c>
      <c r="E2840" t="s">
        <v>40</v>
      </c>
      <c r="F2840" s="4">
        <v>44511</v>
      </c>
      <c r="G2840" s="5">
        <v>4529</v>
      </c>
      <c r="H2840" s="6">
        <v>394</v>
      </c>
      <c r="I2840">
        <v>175</v>
      </c>
      <c r="J2840" s="23">
        <f t="shared" si="89"/>
        <v>1611.5050000000001</v>
      </c>
      <c r="K2840" s="23">
        <f t="shared" si="90"/>
        <v>2917.4949999999999</v>
      </c>
      <c r="L2840" s="23"/>
    </row>
    <row r="2841" spans="3:12" x14ac:dyDescent="0.2">
      <c r="C2841" t="s">
        <v>30</v>
      </c>
      <c r="D2841" t="s">
        <v>26</v>
      </c>
      <c r="E2841" t="s">
        <v>43</v>
      </c>
      <c r="F2841" s="4">
        <v>44511</v>
      </c>
      <c r="G2841" s="5">
        <v>14406</v>
      </c>
      <c r="H2841" s="6">
        <v>48</v>
      </c>
      <c r="I2841">
        <v>759</v>
      </c>
      <c r="J2841" s="23">
        <f t="shared" si="89"/>
        <v>3572.2335000000003</v>
      </c>
      <c r="K2841" s="23">
        <f t="shared" si="90"/>
        <v>10833.7665</v>
      </c>
      <c r="L2841" s="23"/>
    </row>
    <row r="2842" spans="3:12" x14ac:dyDescent="0.2">
      <c r="C2842" t="s">
        <v>23</v>
      </c>
      <c r="D2842" t="s">
        <v>21</v>
      </c>
      <c r="E2842" t="s">
        <v>10</v>
      </c>
      <c r="F2842" s="4">
        <v>44511</v>
      </c>
      <c r="G2842" s="5">
        <v>14511</v>
      </c>
      <c r="H2842" s="6">
        <v>155</v>
      </c>
      <c r="I2842">
        <v>807</v>
      </c>
      <c r="J2842" s="23">
        <f t="shared" si="89"/>
        <v>4921.3280999999997</v>
      </c>
      <c r="K2842" s="23">
        <f t="shared" si="90"/>
        <v>9589.6719000000012</v>
      </c>
      <c r="L2842" s="23"/>
    </row>
    <row r="2843" spans="3:12" x14ac:dyDescent="0.2">
      <c r="C2843" t="s">
        <v>14</v>
      </c>
      <c r="D2843" t="s">
        <v>21</v>
      </c>
      <c r="E2843" t="s">
        <v>35</v>
      </c>
      <c r="F2843" s="4">
        <v>44511</v>
      </c>
      <c r="G2843" s="5">
        <v>3290</v>
      </c>
      <c r="H2843" s="6">
        <v>16</v>
      </c>
      <c r="I2843">
        <v>174</v>
      </c>
      <c r="J2843" s="23">
        <f t="shared" si="89"/>
        <v>394.21440000000001</v>
      </c>
      <c r="K2843" s="23">
        <f t="shared" si="90"/>
        <v>2895.7856000000002</v>
      </c>
      <c r="L2843" s="23"/>
    </row>
    <row r="2844" spans="3:12" x14ac:dyDescent="0.2">
      <c r="C2844" t="s">
        <v>14</v>
      </c>
      <c r="D2844" t="s">
        <v>15</v>
      </c>
      <c r="E2844" t="s">
        <v>13</v>
      </c>
      <c r="F2844" s="4">
        <v>44512</v>
      </c>
      <c r="G2844" s="5">
        <v>11557</v>
      </c>
      <c r="H2844" s="6">
        <v>19</v>
      </c>
      <c r="I2844">
        <v>964</v>
      </c>
      <c r="J2844" s="23">
        <f t="shared" si="89"/>
        <v>231.84199999999998</v>
      </c>
      <c r="K2844" s="23">
        <f t="shared" si="90"/>
        <v>11325.157999999999</v>
      </c>
      <c r="L2844" s="23"/>
    </row>
    <row r="2845" spans="3:12" x14ac:dyDescent="0.2">
      <c r="C2845" t="s">
        <v>23</v>
      </c>
      <c r="D2845" t="s">
        <v>21</v>
      </c>
      <c r="E2845" t="s">
        <v>16</v>
      </c>
      <c r="F2845" s="4">
        <v>44512</v>
      </c>
      <c r="G2845" s="5">
        <v>9758</v>
      </c>
      <c r="H2845" s="6">
        <v>175</v>
      </c>
      <c r="I2845">
        <v>465</v>
      </c>
      <c r="J2845" s="23">
        <f t="shared" si="89"/>
        <v>2166.5280000000002</v>
      </c>
      <c r="K2845" s="23">
        <f t="shared" si="90"/>
        <v>7591.4719999999998</v>
      </c>
      <c r="L2845" s="23"/>
    </row>
    <row r="2846" spans="3:12" x14ac:dyDescent="0.2">
      <c r="C2846" t="s">
        <v>58</v>
      </c>
      <c r="D2846" t="s">
        <v>12</v>
      </c>
      <c r="E2846" t="s">
        <v>50</v>
      </c>
      <c r="F2846" s="4">
        <v>44512</v>
      </c>
      <c r="G2846" s="5">
        <v>6195</v>
      </c>
      <c r="H2846" s="6">
        <v>165</v>
      </c>
      <c r="I2846">
        <v>564</v>
      </c>
      <c r="J2846" s="23">
        <f t="shared" si="89"/>
        <v>4648.9956000000002</v>
      </c>
      <c r="K2846" s="23">
        <f t="shared" si="90"/>
        <v>1546.0043999999998</v>
      </c>
      <c r="L2846" s="23"/>
    </row>
    <row r="2847" spans="3:12" x14ac:dyDescent="0.2">
      <c r="C2847" t="s">
        <v>59</v>
      </c>
      <c r="D2847" t="s">
        <v>9</v>
      </c>
      <c r="E2847" t="s">
        <v>45</v>
      </c>
      <c r="F2847" s="4">
        <v>44512</v>
      </c>
      <c r="G2847" s="5">
        <v>19894</v>
      </c>
      <c r="H2847" s="6">
        <v>320</v>
      </c>
      <c r="I2847">
        <v>995</v>
      </c>
      <c r="J2847" s="23">
        <f t="shared" si="89"/>
        <v>11411.456</v>
      </c>
      <c r="K2847" s="23">
        <f t="shared" si="90"/>
        <v>8482.5439999999999</v>
      </c>
      <c r="L2847" s="23"/>
    </row>
    <row r="2848" spans="3:12" x14ac:dyDescent="0.2">
      <c r="C2848" t="s">
        <v>28</v>
      </c>
      <c r="D2848" t="s">
        <v>21</v>
      </c>
      <c r="E2848" t="s">
        <v>40</v>
      </c>
      <c r="F2848" s="4">
        <v>44512</v>
      </c>
      <c r="G2848" s="5">
        <v>1638</v>
      </c>
      <c r="H2848" s="6">
        <v>72</v>
      </c>
      <c r="I2848">
        <v>75</v>
      </c>
      <c r="J2848" s="23">
        <f t="shared" si="89"/>
        <v>690.6450000000001</v>
      </c>
      <c r="K2848" s="23">
        <f t="shared" si="90"/>
        <v>947.3549999999999</v>
      </c>
      <c r="L2848" s="23"/>
    </row>
    <row r="2849" spans="3:12" x14ac:dyDescent="0.2">
      <c r="C2849" t="s">
        <v>23</v>
      </c>
      <c r="D2849" t="s">
        <v>21</v>
      </c>
      <c r="E2849" t="s">
        <v>13</v>
      </c>
      <c r="F2849" s="4">
        <v>44512</v>
      </c>
      <c r="G2849" s="5">
        <v>2163</v>
      </c>
      <c r="H2849" s="6">
        <v>130</v>
      </c>
      <c r="I2849">
        <v>181</v>
      </c>
      <c r="J2849" s="23">
        <f t="shared" si="89"/>
        <v>43.530499999999996</v>
      </c>
      <c r="K2849" s="23">
        <f t="shared" si="90"/>
        <v>2119.4695000000002</v>
      </c>
      <c r="L2849" s="23"/>
    </row>
    <row r="2850" spans="3:12" x14ac:dyDescent="0.2">
      <c r="C2850" t="s">
        <v>54</v>
      </c>
      <c r="D2850" t="s">
        <v>24</v>
      </c>
      <c r="E2850" t="s">
        <v>19</v>
      </c>
      <c r="F2850" s="4">
        <v>44512</v>
      </c>
      <c r="G2850" s="5">
        <v>4872</v>
      </c>
      <c r="H2850" s="6">
        <v>116</v>
      </c>
      <c r="I2850">
        <v>174</v>
      </c>
      <c r="J2850" s="23">
        <f t="shared" si="89"/>
        <v>1373.0514000000001</v>
      </c>
      <c r="K2850" s="23">
        <f t="shared" si="90"/>
        <v>3498.9485999999997</v>
      </c>
      <c r="L2850" s="23"/>
    </row>
    <row r="2851" spans="3:12" x14ac:dyDescent="0.2">
      <c r="C2851" t="s">
        <v>8</v>
      </c>
      <c r="D2851" t="s">
        <v>21</v>
      </c>
      <c r="E2851" t="s">
        <v>42</v>
      </c>
      <c r="F2851" s="4">
        <v>44512</v>
      </c>
      <c r="G2851" s="5">
        <v>16240</v>
      </c>
      <c r="H2851" s="6">
        <v>170</v>
      </c>
      <c r="I2851">
        <v>739</v>
      </c>
      <c r="J2851" s="23">
        <f t="shared" si="89"/>
        <v>1830.7985999999999</v>
      </c>
      <c r="K2851" s="23">
        <f t="shared" si="90"/>
        <v>14409.2014</v>
      </c>
      <c r="L2851" s="23"/>
    </row>
    <row r="2852" spans="3:12" x14ac:dyDescent="0.2">
      <c r="C2852" t="s">
        <v>57</v>
      </c>
      <c r="D2852" t="s">
        <v>12</v>
      </c>
      <c r="E2852" t="s">
        <v>49</v>
      </c>
      <c r="F2852" s="4">
        <v>44512</v>
      </c>
      <c r="G2852" s="5">
        <v>14357</v>
      </c>
      <c r="H2852" s="6">
        <v>153</v>
      </c>
      <c r="I2852">
        <v>1306</v>
      </c>
      <c r="J2852" s="23">
        <f t="shared" si="89"/>
        <v>3656.7999999999997</v>
      </c>
      <c r="K2852" s="23">
        <f t="shared" si="90"/>
        <v>10700.2</v>
      </c>
      <c r="L2852" s="23"/>
    </row>
    <row r="2853" spans="3:12" x14ac:dyDescent="0.2">
      <c r="C2853" t="s">
        <v>54</v>
      </c>
      <c r="D2853" t="s">
        <v>21</v>
      </c>
      <c r="E2853" t="s">
        <v>29</v>
      </c>
      <c r="F2853" s="4">
        <v>44512</v>
      </c>
      <c r="G2853" s="5">
        <v>889</v>
      </c>
      <c r="H2853" s="6">
        <v>78</v>
      </c>
      <c r="I2853">
        <v>36</v>
      </c>
      <c r="J2853" s="23">
        <f t="shared" si="89"/>
        <v>32.364000000000004</v>
      </c>
      <c r="K2853" s="23">
        <f t="shared" si="90"/>
        <v>856.63599999999997</v>
      </c>
      <c r="L2853" s="23"/>
    </row>
    <row r="2854" spans="3:12" x14ac:dyDescent="0.2">
      <c r="C2854" t="s">
        <v>53</v>
      </c>
      <c r="D2854" t="s">
        <v>15</v>
      </c>
      <c r="E2854" t="s">
        <v>35</v>
      </c>
      <c r="F2854" s="4">
        <v>44512</v>
      </c>
      <c r="G2854" s="5">
        <v>406</v>
      </c>
      <c r="H2854" s="6">
        <v>96</v>
      </c>
      <c r="I2854">
        <v>21</v>
      </c>
      <c r="J2854" s="23">
        <f t="shared" si="89"/>
        <v>47.577600000000004</v>
      </c>
      <c r="K2854" s="23">
        <f t="shared" si="90"/>
        <v>358.42239999999998</v>
      </c>
      <c r="L2854" s="23"/>
    </row>
    <row r="2855" spans="3:12" x14ac:dyDescent="0.2">
      <c r="C2855" t="s">
        <v>47</v>
      </c>
      <c r="D2855" t="s">
        <v>12</v>
      </c>
      <c r="E2855" t="s">
        <v>10</v>
      </c>
      <c r="F2855" s="4">
        <v>44512</v>
      </c>
      <c r="G2855" s="5">
        <v>1932</v>
      </c>
      <c r="H2855" s="6">
        <v>161</v>
      </c>
      <c r="I2855">
        <v>121</v>
      </c>
      <c r="J2855" s="23">
        <f t="shared" si="89"/>
        <v>737.89430000000004</v>
      </c>
      <c r="K2855" s="23">
        <f t="shared" si="90"/>
        <v>1194.1057000000001</v>
      </c>
      <c r="L2855" s="23"/>
    </row>
    <row r="2856" spans="3:12" x14ac:dyDescent="0.2">
      <c r="C2856" t="s">
        <v>60</v>
      </c>
      <c r="D2856" t="s">
        <v>24</v>
      </c>
      <c r="E2856" t="s">
        <v>46</v>
      </c>
      <c r="F2856" s="4">
        <v>44512</v>
      </c>
      <c r="G2856" s="5">
        <v>9184</v>
      </c>
      <c r="H2856" s="6">
        <v>402</v>
      </c>
      <c r="I2856">
        <v>511</v>
      </c>
      <c r="J2856" s="23">
        <f t="shared" si="89"/>
        <v>814.27850000000001</v>
      </c>
      <c r="K2856" s="23">
        <f t="shared" si="90"/>
        <v>8369.7214999999997</v>
      </c>
      <c r="L2856" s="23"/>
    </row>
    <row r="2857" spans="3:12" x14ac:dyDescent="0.2">
      <c r="C2857" t="s">
        <v>53</v>
      </c>
      <c r="D2857" t="s">
        <v>12</v>
      </c>
      <c r="E2857" t="s">
        <v>55</v>
      </c>
      <c r="F2857" s="4">
        <v>44512</v>
      </c>
      <c r="G2857" s="5">
        <v>7014</v>
      </c>
      <c r="H2857" s="6">
        <v>280</v>
      </c>
      <c r="I2857">
        <v>540</v>
      </c>
      <c r="J2857" s="23">
        <f t="shared" si="89"/>
        <v>2710.692</v>
      </c>
      <c r="K2857" s="23">
        <f t="shared" si="90"/>
        <v>4303.308</v>
      </c>
      <c r="L2857" s="23"/>
    </row>
    <row r="2858" spans="3:12" x14ac:dyDescent="0.2">
      <c r="C2858" t="s">
        <v>54</v>
      </c>
      <c r="D2858" t="s">
        <v>12</v>
      </c>
      <c r="E2858" t="s">
        <v>17</v>
      </c>
      <c r="F2858" s="4">
        <v>44512</v>
      </c>
      <c r="G2858" s="5">
        <v>9926</v>
      </c>
      <c r="H2858" s="6">
        <v>170</v>
      </c>
      <c r="I2858">
        <v>1103</v>
      </c>
      <c r="J2858" s="23">
        <f t="shared" si="89"/>
        <v>6707.4533000000001</v>
      </c>
      <c r="K2858" s="23">
        <f t="shared" si="90"/>
        <v>3218.5466999999999</v>
      </c>
      <c r="L2858" s="23"/>
    </row>
    <row r="2859" spans="3:12" x14ac:dyDescent="0.2">
      <c r="C2859" t="s">
        <v>48</v>
      </c>
      <c r="D2859" t="s">
        <v>24</v>
      </c>
      <c r="E2859" t="s">
        <v>49</v>
      </c>
      <c r="F2859" s="4">
        <v>44512</v>
      </c>
      <c r="G2859" s="5">
        <v>11697</v>
      </c>
      <c r="H2859" s="6">
        <v>619</v>
      </c>
      <c r="I2859">
        <v>1064</v>
      </c>
      <c r="J2859" s="23">
        <f t="shared" si="89"/>
        <v>2979.2</v>
      </c>
      <c r="K2859" s="23">
        <f t="shared" si="90"/>
        <v>8717.7999999999993</v>
      </c>
      <c r="L2859" s="23"/>
    </row>
    <row r="2860" spans="3:12" x14ac:dyDescent="0.2">
      <c r="C2860" t="s">
        <v>39</v>
      </c>
      <c r="D2860" t="s">
        <v>21</v>
      </c>
      <c r="E2860" t="s">
        <v>43</v>
      </c>
      <c r="F2860" s="4">
        <v>44512</v>
      </c>
      <c r="G2860" s="5">
        <v>840</v>
      </c>
      <c r="H2860" s="6">
        <v>52</v>
      </c>
      <c r="I2860">
        <v>42</v>
      </c>
      <c r="J2860" s="23">
        <f t="shared" si="89"/>
        <v>197.673</v>
      </c>
      <c r="K2860" s="23">
        <f t="shared" si="90"/>
        <v>642.327</v>
      </c>
      <c r="L2860" s="23"/>
    </row>
    <row r="2861" spans="3:12" x14ac:dyDescent="0.2">
      <c r="C2861" t="s">
        <v>52</v>
      </c>
      <c r="D2861" t="s">
        <v>26</v>
      </c>
      <c r="E2861" t="s">
        <v>31</v>
      </c>
      <c r="F2861" s="4">
        <v>44515</v>
      </c>
      <c r="G2861" s="5">
        <v>4725</v>
      </c>
      <c r="H2861" s="6">
        <v>104</v>
      </c>
      <c r="I2861">
        <v>197</v>
      </c>
      <c r="J2861" s="23">
        <f t="shared" si="89"/>
        <v>367.44439999999997</v>
      </c>
      <c r="K2861" s="23">
        <f t="shared" si="90"/>
        <v>4357.5555999999997</v>
      </c>
      <c r="L2861" s="23"/>
    </row>
    <row r="2862" spans="3:12" x14ac:dyDescent="0.2">
      <c r="C2862" t="s">
        <v>56</v>
      </c>
      <c r="D2862" t="s">
        <v>26</v>
      </c>
      <c r="E2862" t="s">
        <v>36</v>
      </c>
      <c r="F2862" s="4">
        <v>44515</v>
      </c>
      <c r="G2862" s="5">
        <v>8043</v>
      </c>
      <c r="H2862" s="6">
        <v>20</v>
      </c>
      <c r="I2862">
        <v>1006</v>
      </c>
      <c r="J2862" s="23">
        <f t="shared" si="89"/>
        <v>8839.7220000000016</v>
      </c>
      <c r="K2862" s="23">
        <f t="shared" si="90"/>
        <v>-796.72200000000157</v>
      </c>
      <c r="L2862" s="23"/>
    </row>
    <row r="2863" spans="3:12" x14ac:dyDescent="0.2">
      <c r="C2863" t="s">
        <v>33</v>
      </c>
      <c r="D2863" t="s">
        <v>12</v>
      </c>
      <c r="E2863" t="s">
        <v>31</v>
      </c>
      <c r="F2863" s="4">
        <v>44515</v>
      </c>
      <c r="G2863" s="5">
        <v>994</v>
      </c>
      <c r="H2863" s="6">
        <v>51</v>
      </c>
      <c r="I2863">
        <v>40</v>
      </c>
      <c r="J2863" s="23">
        <f t="shared" si="89"/>
        <v>74.608000000000004</v>
      </c>
      <c r="K2863" s="23">
        <f t="shared" si="90"/>
        <v>919.39200000000005</v>
      </c>
      <c r="L2863" s="23"/>
    </row>
    <row r="2864" spans="3:12" x14ac:dyDescent="0.2">
      <c r="C2864" t="s">
        <v>59</v>
      </c>
      <c r="D2864" t="s">
        <v>9</v>
      </c>
      <c r="E2864" t="s">
        <v>19</v>
      </c>
      <c r="F2864" s="4">
        <v>44515</v>
      </c>
      <c r="G2864" s="5">
        <v>16359</v>
      </c>
      <c r="H2864" s="6">
        <v>279</v>
      </c>
      <c r="I2864">
        <v>528</v>
      </c>
      <c r="J2864" s="23">
        <f t="shared" si="89"/>
        <v>4166.5007999999998</v>
      </c>
      <c r="K2864" s="23">
        <f t="shared" si="90"/>
        <v>12192.4992</v>
      </c>
      <c r="L2864" s="23"/>
    </row>
    <row r="2865" spans="3:12" x14ac:dyDescent="0.2">
      <c r="C2865" t="s">
        <v>59</v>
      </c>
      <c r="D2865" t="s">
        <v>12</v>
      </c>
      <c r="E2865" t="s">
        <v>38</v>
      </c>
      <c r="F2865" s="4">
        <v>44515</v>
      </c>
      <c r="G2865" s="5">
        <v>2660</v>
      </c>
      <c r="H2865" s="6">
        <v>72</v>
      </c>
      <c r="I2865">
        <v>99</v>
      </c>
      <c r="J2865" s="23">
        <f t="shared" si="89"/>
        <v>627.8184</v>
      </c>
      <c r="K2865" s="23">
        <f t="shared" si="90"/>
        <v>2032.1815999999999</v>
      </c>
      <c r="L2865" s="23"/>
    </row>
    <row r="2866" spans="3:12" x14ac:dyDescent="0.2">
      <c r="C2866" t="s">
        <v>60</v>
      </c>
      <c r="D2866" t="s">
        <v>24</v>
      </c>
      <c r="E2866" t="s">
        <v>49</v>
      </c>
      <c r="F2866" s="4">
        <v>44515</v>
      </c>
      <c r="G2866" s="5">
        <v>11431</v>
      </c>
      <c r="H2866" s="6">
        <v>131</v>
      </c>
      <c r="I2866">
        <v>880</v>
      </c>
      <c r="J2866" s="23">
        <f t="shared" si="89"/>
        <v>2464</v>
      </c>
      <c r="K2866" s="23">
        <f t="shared" si="90"/>
        <v>8967</v>
      </c>
      <c r="L2866" s="23"/>
    </row>
    <row r="2867" spans="3:12" x14ac:dyDescent="0.2">
      <c r="C2867" t="s">
        <v>57</v>
      </c>
      <c r="D2867" t="s">
        <v>15</v>
      </c>
      <c r="E2867" t="s">
        <v>13</v>
      </c>
      <c r="F2867" s="4">
        <v>44515</v>
      </c>
      <c r="G2867" s="5">
        <v>147</v>
      </c>
      <c r="H2867" s="6">
        <v>47</v>
      </c>
      <c r="I2867">
        <v>13</v>
      </c>
      <c r="J2867" s="23">
        <f t="shared" si="89"/>
        <v>3.1265000000000001</v>
      </c>
      <c r="K2867" s="23">
        <f t="shared" si="90"/>
        <v>143.87350000000001</v>
      </c>
      <c r="L2867" s="23"/>
    </row>
    <row r="2868" spans="3:12" x14ac:dyDescent="0.2">
      <c r="C2868" t="s">
        <v>30</v>
      </c>
      <c r="D2868" t="s">
        <v>9</v>
      </c>
      <c r="E2868" t="s">
        <v>29</v>
      </c>
      <c r="F2868" s="4">
        <v>44515</v>
      </c>
      <c r="G2868" s="5">
        <v>161</v>
      </c>
      <c r="H2868" s="6">
        <v>190</v>
      </c>
      <c r="I2868">
        <v>7</v>
      </c>
      <c r="J2868" s="23">
        <f t="shared" si="89"/>
        <v>6.2930000000000001</v>
      </c>
      <c r="K2868" s="23">
        <f t="shared" si="90"/>
        <v>154.70699999999999</v>
      </c>
      <c r="L2868" s="23"/>
    </row>
    <row r="2869" spans="3:12" x14ac:dyDescent="0.2">
      <c r="C2869" t="s">
        <v>32</v>
      </c>
      <c r="D2869" t="s">
        <v>24</v>
      </c>
      <c r="E2869" t="s">
        <v>27</v>
      </c>
      <c r="F2869" s="4">
        <v>44515</v>
      </c>
      <c r="G2869" s="5">
        <v>3528</v>
      </c>
      <c r="H2869" s="6">
        <v>275</v>
      </c>
      <c r="I2869">
        <v>142</v>
      </c>
      <c r="J2869" s="23">
        <f t="shared" si="89"/>
        <v>250.27500000000001</v>
      </c>
      <c r="K2869" s="23">
        <f t="shared" si="90"/>
        <v>3277.7249999999999</v>
      </c>
      <c r="L2869" s="23"/>
    </row>
    <row r="2870" spans="3:12" x14ac:dyDescent="0.2">
      <c r="C2870" t="s">
        <v>47</v>
      </c>
      <c r="D2870" t="s">
        <v>26</v>
      </c>
      <c r="E2870" t="s">
        <v>38</v>
      </c>
      <c r="F2870" s="4">
        <v>44515</v>
      </c>
      <c r="G2870" s="5">
        <v>1981</v>
      </c>
      <c r="H2870" s="6">
        <v>117</v>
      </c>
      <c r="I2870">
        <v>80</v>
      </c>
      <c r="J2870" s="23">
        <f t="shared" si="89"/>
        <v>507.32799999999997</v>
      </c>
      <c r="K2870" s="23">
        <f t="shared" si="90"/>
        <v>1473.672</v>
      </c>
      <c r="L2870" s="23"/>
    </row>
    <row r="2871" spans="3:12" x14ac:dyDescent="0.2">
      <c r="C2871" t="s">
        <v>32</v>
      </c>
      <c r="D2871" t="s">
        <v>21</v>
      </c>
      <c r="E2871" t="s">
        <v>13</v>
      </c>
      <c r="F2871" s="4">
        <v>44515</v>
      </c>
      <c r="G2871" s="5">
        <v>6139</v>
      </c>
      <c r="H2871" s="6">
        <v>50</v>
      </c>
      <c r="I2871">
        <v>384</v>
      </c>
      <c r="J2871" s="23">
        <f t="shared" si="89"/>
        <v>92.352000000000004</v>
      </c>
      <c r="K2871" s="23">
        <f t="shared" si="90"/>
        <v>6046.6480000000001</v>
      </c>
      <c r="L2871" s="23"/>
    </row>
    <row r="2872" spans="3:12" x14ac:dyDescent="0.2">
      <c r="C2872" t="s">
        <v>28</v>
      </c>
      <c r="D2872" t="s">
        <v>26</v>
      </c>
      <c r="E2872" t="s">
        <v>19</v>
      </c>
      <c r="F2872" s="4">
        <v>44515</v>
      </c>
      <c r="G2872" s="5">
        <v>1890</v>
      </c>
      <c r="H2872" s="6">
        <v>483</v>
      </c>
      <c r="I2872">
        <v>66</v>
      </c>
      <c r="J2872" s="23">
        <f t="shared" si="89"/>
        <v>520.81259999999997</v>
      </c>
      <c r="K2872" s="23">
        <f t="shared" si="90"/>
        <v>1369.1874</v>
      </c>
      <c r="L2872" s="23"/>
    </row>
    <row r="2873" spans="3:12" x14ac:dyDescent="0.2">
      <c r="C2873" t="s">
        <v>34</v>
      </c>
      <c r="D2873" t="s">
        <v>15</v>
      </c>
      <c r="E2873" t="s">
        <v>16</v>
      </c>
      <c r="F2873" s="4">
        <v>44515</v>
      </c>
      <c r="G2873" s="5">
        <v>5551</v>
      </c>
      <c r="H2873" s="6">
        <v>118</v>
      </c>
      <c r="I2873">
        <v>327</v>
      </c>
      <c r="J2873" s="23">
        <f t="shared" si="89"/>
        <v>1523.5584000000001</v>
      </c>
      <c r="K2873" s="23">
        <f t="shared" si="90"/>
        <v>4027.4416000000001</v>
      </c>
      <c r="L2873" s="23"/>
    </row>
    <row r="2874" spans="3:12" x14ac:dyDescent="0.2">
      <c r="C2874" t="s">
        <v>52</v>
      </c>
      <c r="D2874" t="s">
        <v>9</v>
      </c>
      <c r="E2874" t="s">
        <v>31</v>
      </c>
      <c r="F2874" s="4">
        <v>44515</v>
      </c>
      <c r="G2874" s="5">
        <v>14742</v>
      </c>
      <c r="H2874" s="6">
        <v>219</v>
      </c>
      <c r="I2874">
        <v>546</v>
      </c>
      <c r="J2874" s="23">
        <f t="shared" si="89"/>
        <v>1018.3992</v>
      </c>
      <c r="K2874" s="23">
        <f t="shared" si="90"/>
        <v>13723.6008</v>
      </c>
      <c r="L2874" s="23"/>
    </row>
    <row r="2875" spans="3:12" x14ac:dyDescent="0.2">
      <c r="C2875" t="s">
        <v>54</v>
      </c>
      <c r="D2875" t="s">
        <v>24</v>
      </c>
      <c r="E2875" t="s">
        <v>50</v>
      </c>
      <c r="F2875" s="4">
        <v>44515</v>
      </c>
      <c r="G2875" s="5">
        <v>7637</v>
      </c>
      <c r="H2875" s="6">
        <v>115</v>
      </c>
      <c r="I2875">
        <v>510</v>
      </c>
      <c r="J2875" s="23">
        <f t="shared" si="89"/>
        <v>4203.8789999999999</v>
      </c>
      <c r="K2875" s="23">
        <f t="shared" si="90"/>
        <v>3433.1210000000001</v>
      </c>
      <c r="L2875" s="23"/>
    </row>
    <row r="2876" spans="3:12" x14ac:dyDescent="0.2">
      <c r="C2876" t="s">
        <v>20</v>
      </c>
      <c r="D2876" t="s">
        <v>12</v>
      </c>
      <c r="E2876" t="s">
        <v>37</v>
      </c>
      <c r="F2876" s="4">
        <v>44516</v>
      </c>
      <c r="G2876" s="5">
        <v>11620</v>
      </c>
      <c r="H2876" s="6">
        <v>208</v>
      </c>
      <c r="I2876">
        <v>684</v>
      </c>
      <c r="J2876" s="23">
        <f t="shared" si="89"/>
        <v>1928.538</v>
      </c>
      <c r="K2876" s="23">
        <f t="shared" si="90"/>
        <v>9691.4619999999995</v>
      </c>
      <c r="L2876" s="23"/>
    </row>
    <row r="2877" spans="3:12" x14ac:dyDescent="0.2">
      <c r="C2877" t="s">
        <v>20</v>
      </c>
      <c r="D2877" t="s">
        <v>12</v>
      </c>
      <c r="E2877" t="s">
        <v>19</v>
      </c>
      <c r="F2877" s="4">
        <v>44516</v>
      </c>
      <c r="G2877" s="5">
        <v>3171</v>
      </c>
      <c r="H2877" s="6">
        <v>294</v>
      </c>
      <c r="I2877">
        <v>100</v>
      </c>
      <c r="J2877" s="23">
        <f t="shared" si="89"/>
        <v>789.11</v>
      </c>
      <c r="K2877" s="23">
        <f t="shared" si="90"/>
        <v>2381.89</v>
      </c>
      <c r="L2877" s="23"/>
    </row>
    <row r="2878" spans="3:12" x14ac:dyDescent="0.2">
      <c r="C2878" t="s">
        <v>14</v>
      </c>
      <c r="D2878" t="s">
        <v>24</v>
      </c>
      <c r="E2878" t="s">
        <v>40</v>
      </c>
      <c r="F2878" s="4">
        <v>44516</v>
      </c>
      <c r="G2878" s="5">
        <v>4718</v>
      </c>
      <c r="H2878" s="6">
        <v>281</v>
      </c>
      <c r="I2878">
        <v>182</v>
      </c>
      <c r="J2878" s="23">
        <f t="shared" si="89"/>
        <v>1675.9652000000001</v>
      </c>
      <c r="K2878" s="23">
        <f t="shared" si="90"/>
        <v>3042.0347999999999</v>
      </c>
      <c r="L2878" s="23"/>
    </row>
    <row r="2879" spans="3:12" x14ac:dyDescent="0.2">
      <c r="C2879" t="s">
        <v>57</v>
      </c>
      <c r="D2879" t="s">
        <v>12</v>
      </c>
      <c r="E2879" t="s">
        <v>19</v>
      </c>
      <c r="F2879" s="4">
        <v>44516</v>
      </c>
      <c r="G2879" s="5">
        <v>7511</v>
      </c>
      <c r="H2879" s="6">
        <v>15</v>
      </c>
      <c r="I2879">
        <v>243</v>
      </c>
      <c r="J2879" s="23">
        <f t="shared" si="89"/>
        <v>1917.5373</v>
      </c>
      <c r="K2879" s="23">
        <f t="shared" si="90"/>
        <v>5593.4627</v>
      </c>
      <c r="L2879" s="23"/>
    </row>
    <row r="2880" spans="3:12" x14ac:dyDescent="0.2">
      <c r="C2880" t="s">
        <v>57</v>
      </c>
      <c r="D2880" t="s">
        <v>24</v>
      </c>
      <c r="E2880" t="s">
        <v>10</v>
      </c>
      <c r="F2880" s="4">
        <v>44516</v>
      </c>
      <c r="G2880" s="5">
        <v>4858</v>
      </c>
      <c r="H2880" s="6">
        <v>81</v>
      </c>
      <c r="I2880">
        <v>232</v>
      </c>
      <c r="J2880" s="23">
        <f t="shared" si="89"/>
        <v>1414.8055999999999</v>
      </c>
      <c r="K2880" s="23">
        <f t="shared" si="90"/>
        <v>3443.1944000000003</v>
      </c>
      <c r="L2880" s="23"/>
    </row>
    <row r="2881" spans="3:12" x14ac:dyDescent="0.2">
      <c r="C2881" t="s">
        <v>59</v>
      </c>
      <c r="D2881" t="s">
        <v>12</v>
      </c>
      <c r="E2881" t="s">
        <v>17</v>
      </c>
      <c r="F2881" s="4">
        <v>44516</v>
      </c>
      <c r="G2881" s="5">
        <v>637</v>
      </c>
      <c r="H2881" s="6">
        <v>90</v>
      </c>
      <c r="I2881">
        <v>46</v>
      </c>
      <c r="J2881" s="23">
        <f t="shared" si="89"/>
        <v>279.73059999999998</v>
      </c>
      <c r="K2881" s="23">
        <f t="shared" si="90"/>
        <v>357.26940000000002</v>
      </c>
      <c r="L2881" s="23"/>
    </row>
    <row r="2882" spans="3:12" x14ac:dyDescent="0.2">
      <c r="C2882" t="s">
        <v>30</v>
      </c>
      <c r="D2882" t="s">
        <v>15</v>
      </c>
      <c r="E2882" t="s">
        <v>38</v>
      </c>
      <c r="F2882" s="4">
        <v>44516</v>
      </c>
      <c r="G2882" s="5">
        <v>3283</v>
      </c>
      <c r="H2882" s="6">
        <v>79</v>
      </c>
      <c r="I2882">
        <v>118</v>
      </c>
      <c r="J2882" s="23">
        <f t="shared" si="89"/>
        <v>748.30880000000002</v>
      </c>
      <c r="K2882" s="23">
        <f t="shared" si="90"/>
        <v>2534.6912000000002</v>
      </c>
      <c r="L2882" s="23"/>
    </row>
    <row r="2883" spans="3:12" x14ac:dyDescent="0.2">
      <c r="C2883" t="s">
        <v>60</v>
      </c>
      <c r="D2883" t="s">
        <v>26</v>
      </c>
      <c r="E2883" t="s">
        <v>51</v>
      </c>
      <c r="F2883" s="4">
        <v>44516</v>
      </c>
      <c r="G2883" s="5">
        <v>4760</v>
      </c>
      <c r="H2883" s="6">
        <v>199</v>
      </c>
      <c r="I2883">
        <v>207</v>
      </c>
      <c r="J2883" s="23">
        <f t="shared" si="89"/>
        <v>2763.1394999999998</v>
      </c>
      <c r="K2883" s="23">
        <f t="shared" si="90"/>
        <v>1996.8605000000002</v>
      </c>
      <c r="L2883" s="23"/>
    </row>
    <row r="2884" spans="3:12" x14ac:dyDescent="0.2">
      <c r="C2884" t="s">
        <v>18</v>
      </c>
      <c r="D2884" t="s">
        <v>24</v>
      </c>
      <c r="E2884" t="s">
        <v>55</v>
      </c>
      <c r="F2884" s="4">
        <v>44516</v>
      </c>
      <c r="G2884" s="5">
        <v>4893</v>
      </c>
      <c r="H2884" s="6">
        <v>26</v>
      </c>
      <c r="I2884">
        <v>258</v>
      </c>
      <c r="J2884" s="23">
        <f t="shared" si="89"/>
        <v>1295.1084000000001</v>
      </c>
      <c r="K2884" s="23">
        <f t="shared" si="90"/>
        <v>3597.8915999999999</v>
      </c>
      <c r="L2884" s="23"/>
    </row>
    <row r="2885" spans="3:12" x14ac:dyDescent="0.2">
      <c r="C2885" t="s">
        <v>32</v>
      </c>
      <c r="D2885" t="s">
        <v>26</v>
      </c>
      <c r="E2885" t="s">
        <v>22</v>
      </c>
      <c r="F2885" s="4">
        <v>44516</v>
      </c>
      <c r="G2885" s="5">
        <v>2373</v>
      </c>
      <c r="H2885" s="6">
        <v>83</v>
      </c>
      <c r="I2885">
        <v>140</v>
      </c>
      <c r="J2885" s="23">
        <f t="shared" si="89"/>
        <v>97.411999999999992</v>
      </c>
      <c r="K2885" s="23">
        <f t="shared" si="90"/>
        <v>2275.5880000000002</v>
      </c>
      <c r="L2885" s="23"/>
    </row>
    <row r="2886" spans="3:12" x14ac:dyDescent="0.2">
      <c r="C2886" t="s">
        <v>47</v>
      </c>
      <c r="D2886" t="s">
        <v>21</v>
      </c>
      <c r="E2886" t="s">
        <v>43</v>
      </c>
      <c r="F2886" s="4">
        <v>44516</v>
      </c>
      <c r="G2886" s="5">
        <v>3689</v>
      </c>
      <c r="H2886" s="6">
        <v>51</v>
      </c>
      <c r="I2886">
        <v>148</v>
      </c>
      <c r="J2886" s="23">
        <f t="shared" si="89"/>
        <v>696.56200000000001</v>
      </c>
      <c r="K2886" s="23">
        <f t="shared" si="90"/>
        <v>2992.4380000000001</v>
      </c>
      <c r="L2886" s="23"/>
    </row>
    <row r="2887" spans="3:12" x14ac:dyDescent="0.2">
      <c r="C2887" t="s">
        <v>39</v>
      </c>
      <c r="D2887" t="s">
        <v>15</v>
      </c>
      <c r="E2887" t="s">
        <v>29</v>
      </c>
      <c r="F2887" s="4">
        <v>44516</v>
      </c>
      <c r="G2887" s="5">
        <v>1526</v>
      </c>
      <c r="H2887" s="6">
        <v>69</v>
      </c>
      <c r="I2887">
        <v>67</v>
      </c>
      <c r="J2887" s="23">
        <f t="shared" ref="J2887:J2950" si="91">_xlfn.XLOOKUP(E2887,$N$7:$N$28,$Q$7:$Q$28)*I2887</f>
        <v>60.233000000000004</v>
      </c>
      <c r="K2887" s="23">
        <f t="shared" ref="K2887:K2950" si="92">G2887-J2887</f>
        <v>1465.7670000000001</v>
      </c>
      <c r="L2887" s="23"/>
    </row>
    <row r="2888" spans="3:12" x14ac:dyDescent="0.2">
      <c r="C2888" t="s">
        <v>18</v>
      </c>
      <c r="D2888" t="s">
        <v>26</v>
      </c>
      <c r="E2888" t="s">
        <v>16</v>
      </c>
      <c r="F2888" s="4">
        <v>44516</v>
      </c>
      <c r="G2888" s="5">
        <v>2156</v>
      </c>
      <c r="H2888" s="6">
        <v>171</v>
      </c>
      <c r="I2888">
        <v>98</v>
      </c>
      <c r="J2888" s="23">
        <f t="shared" si="91"/>
        <v>456.60160000000002</v>
      </c>
      <c r="K2888" s="23">
        <f t="shared" si="92"/>
        <v>1699.3984</v>
      </c>
      <c r="L2888" s="23"/>
    </row>
    <row r="2889" spans="3:12" x14ac:dyDescent="0.2">
      <c r="C2889" t="s">
        <v>25</v>
      </c>
      <c r="D2889" t="s">
        <v>21</v>
      </c>
      <c r="E2889" t="s">
        <v>29</v>
      </c>
      <c r="F2889" s="4">
        <v>44516</v>
      </c>
      <c r="G2889" s="5">
        <v>210</v>
      </c>
      <c r="H2889" s="6">
        <v>167</v>
      </c>
      <c r="I2889">
        <v>8</v>
      </c>
      <c r="J2889" s="23">
        <f t="shared" si="91"/>
        <v>7.1920000000000002</v>
      </c>
      <c r="K2889" s="23">
        <f t="shared" si="92"/>
        <v>202.80799999999999</v>
      </c>
      <c r="L2889" s="23"/>
    </row>
    <row r="2890" spans="3:12" x14ac:dyDescent="0.2">
      <c r="C2890" t="s">
        <v>25</v>
      </c>
      <c r="D2890" t="s">
        <v>26</v>
      </c>
      <c r="E2890" t="s">
        <v>36</v>
      </c>
      <c r="F2890" s="4">
        <v>44517</v>
      </c>
      <c r="G2890" s="5">
        <v>7700</v>
      </c>
      <c r="H2890" s="6">
        <v>231</v>
      </c>
      <c r="I2890">
        <v>963</v>
      </c>
      <c r="J2890" s="23">
        <f t="shared" si="91"/>
        <v>8461.8810000000012</v>
      </c>
      <c r="K2890" s="23">
        <f t="shared" si="92"/>
        <v>-761.88100000000122</v>
      </c>
      <c r="L2890" s="23"/>
    </row>
    <row r="2891" spans="3:12" x14ac:dyDescent="0.2">
      <c r="C2891" t="s">
        <v>28</v>
      </c>
      <c r="D2891" t="s">
        <v>15</v>
      </c>
      <c r="E2891" t="s">
        <v>36</v>
      </c>
      <c r="F2891" s="4">
        <v>44517</v>
      </c>
      <c r="G2891" s="5">
        <v>3766</v>
      </c>
      <c r="H2891" s="6">
        <v>46</v>
      </c>
      <c r="I2891">
        <v>343</v>
      </c>
      <c r="J2891" s="23">
        <f t="shared" si="91"/>
        <v>3013.9410000000003</v>
      </c>
      <c r="K2891" s="23">
        <f t="shared" si="92"/>
        <v>752.05899999999974</v>
      </c>
      <c r="L2891" s="23"/>
    </row>
    <row r="2892" spans="3:12" x14ac:dyDescent="0.2">
      <c r="C2892" t="s">
        <v>53</v>
      </c>
      <c r="D2892" t="s">
        <v>12</v>
      </c>
      <c r="E2892" t="s">
        <v>13</v>
      </c>
      <c r="F2892" s="4">
        <v>44517</v>
      </c>
      <c r="G2892" s="5">
        <v>4837</v>
      </c>
      <c r="H2892" s="6">
        <v>25</v>
      </c>
      <c r="I2892">
        <v>404</v>
      </c>
      <c r="J2892" s="23">
        <f t="shared" si="91"/>
        <v>97.161999999999992</v>
      </c>
      <c r="K2892" s="23">
        <f t="shared" si="92"/>
        <v>4739.8379999999997</v>
      </c>
      <c r="L2892" s="23"/>
    </row>
    <row r="2893" spans="3:12" x14ac:dyDescent="0.2">
      <c r="C2893" t="s">
        <v>14</v>
      </c>
      <c r="D2893" t="s">
        <v>15</v>
      </c>
      <c r="E2893" t="s">
        <v>37</v>
      </c>
      <c r="F2893" s="4">
        <v>44517</v>
      </c>
      <c r="G2893" s="5">
        <v>9016</v>
      </c>
      <c r="H2893" s="6">
        <v>256</v>
      </c>
      <c r="I2893">
        <v>694</v>
      </c>
      <c r="J2893" s="23">
        <f t="shared" si="91"/>
        <v>1956.7330000000002</v>
      </c>
      <c r="K2893" s="23">
        <f t="shared" si="92"/>
        <v>7059.2669999999998</v>
      </c>
      <c r="L2893" s="23"/>
    </row>
    <row r="2894" spans="3:12" x14ac:dyDescent="0.2">
      <c r="C2894" t="s">
        <v>41</v>
      </c>
      <c r="D2894" t="s">
        <v>24</v>
      </c>
      <c r="E2894" t="s">
        <v>35</v>
      </c>
      <c r="F2894" s="4">
        <v>44517</v>
      </c>
      <c r="G2894" s="5">
        <v>448</v>
      </c>
      <c r="H2894" s="6">
        <v>76</v>
      </c>
      <c r="I2894">
        <v>23</v>
      </c>
      <c r="J2894" s="23">
        <f t="shared" si="91"/>
        <v>52.108800000000002</v>
      </c>
      <c r="K2894" s="23">
        <f t="shared" si="92"/>
        <v>395.89120000000003</v>
      </c>
      <c r="L2894" s="23"/>
    </row>
    <row r="2895" spans="3:12" x14ac:dyDescent="0.2">
      <c r="C2895" t="s">
        <v>39</v>
      </c>
      <c r="D2895" t="s">
        <v>24</v>
      </c>
      <c r="E2895" t="s">
        <v>49</v>
      </c>
      <c r="F2895" s="4">
        <v>44517</v>
      </c>
      <c r="G2895" s="5">
        <v>9065</v>
      </c>
      <c r="H2895" s="6">
        <v>47</v>
      </c>
      <c r="I2895">
        <v>648</v>
      </c>
      <c r="J2895" s="23">
        <f t="shared" si="91"/>
        <v>1814.3999999999999</v>
      </c>
      <c r="K2895" s="23">
        <f t="shared" si="92"/>
        <v>7250.6</v>
      </c>
      <c r="L2895" s="23"/>
    </row>
    <row r="2896" spans="3:12" x14ac:dyDescent="0.2">
      <c r="C2896" t="s">
        <v>53</v>
      </c>
      <c r="D2896" t="s">
        <v>15</v>
      </c>
      <c r="E2896" t="s">
        <v>16</v>
      </c>
      <c r="F2896" s="4">
        <v>44518</v>
      </c>
      <c r="G2896" s="5">
        <v>1456</v>
      </c>
      <c r="H2896" s="6">
        <v>542</v>
      </c>
      <c r="I2896">
        <v>70</v>
      </c>
      <c r="J2896" s="23">
        <f t="shared" si="91"/>
        <v>326.14400000000001</v>
      </c>
      <c r="K2896" s="23">
        <f t="shared" si="92"/>
        <v>1129.856</v>
      </c>
      <c r="L2896" s="23"/>
    </row>
    <row r="2897" spans="3:12" x14ac:dyDescent="0.2">
      <c r="C2897" t="s">
        <v>44</v>
      </c>
      <c r="D2897" t="s">
        <v>24</v>
      </c>
      <c r="E2897" t="s">
        <v>55</v>
      </c>
      <c r="F2897" s="4">
        <v>44518</v>
      </c>
      <c r="G2897" s="5">
        <v>2464</v>
      </c>
      <c r="H2897" s="6">
        <v>78</v>
      </c>
      <c r="I2897">
        <v>165</v>
      </c>
      <c r="J2897" s="23">
        <f t="shared" si="91"/>
        <v>828.26700000000005</v>
      </c>
      <c r="K2897" s="23">
        <f t="shared" si="92"/>
        <v>1635.7329999999999</v>
      </c>
      <c r="L2897" s="23"/>
    </row>
    <row r="2898" spans="3:12" x14ac:dyDescent="0.2">
      <c r="C2898" t="s">
        <v>52</v>
      </c>
      <c r="D2898" t="s">
        <v>24</v>
      </c>
      <c r="E2898" t="s">
        <v>13</v>
      </c>
      <c r="F2898" s="4">
        <v>44518</v>
      </c>
      <c r="G2898" s="5">
        <v>14161</v>
      </c>
      <c r="H2898" s="6">
        <v>76</v>
      </c>
      <c r="I2898">
        <v>886</v>
      </c>
      <c r="J2898" s="23">
        <f t="shared" si="91"/>
        <v>213.083</v>
      </c>
      <c r="K2898" s="23">
        <f t="shared" si="92"/>
        <v>13947.916999999999</v>
      </c>
      <c r="L2898" s="23"/>
    </row>
    <row r="2899" spans="3:12" x14ac:dyDescent="0.2">
      <c r="C2899" t="s">
        <v>59</v>
      </c>
      <c r="D2899" t="s">
        <v>15</v>
      </c>
      <c r="E2899" t="s">
        <v>35</v>
      </c>
      <c r="F2899" s="4">
        <v>44518</v>
      </c>
      <c r="G2899" s="5">
        <v>5481</v>
      </c>
      <c r="H2899" s="6">
        <v>309</v>
      </c>
      <c r="I2899">
        <v>289</v>
      </c>
      <c r="J2899" s="23">
        <f t="shared" si="91"/>
        <v>654.75840000000005</v>
      </c>
      <c r="K2899" s="23">
        <f t="shared" si="92"/>
        <v>4826.2416000000003</v>
      </c>
      <c r="L2899" s="23"/>
    </row>
    <row r="2900" spans="3:12" x14ac:dyDescent="0.2">
      <c r="C2900" t="s">
        <v>20</v>
      </c>
      <c r="D2900" t="s">
        <v>9</v>
      </c>
      <c r="E2900" t="s">
        <v>13</v>
      </c>
      <c r="F2900" s="4">
        <v>44518</v>
      </c>
      <c r="G2900" s="5">
        <v>2177</v>
      </c>
      <c r="H2900" s="6">
        <v>102</v>
      </c>
      <c r="I2900">
        <v>156</v>
      </c>
      <c r="J2900" s="23">
        <f t="shared" si="91"/>
        <v>37.518000000000001</v>
      </c>
      <c r="K2900" s="23">
        <f t="shared" si="92"/>
        <v>2139.482</v>
      </c>
      <c r="L2900" s="23"/>
    </row>
    <row r="2901" spans="3:12" x14ac:dyDescent="0.2">
      <c r="C2901" t="s">
        <v>53</v>
      </c>
      <c r="D2901" t="s">
        <v>24</v>
      </c>
      <c r="E2901" t="s">
        <v>38</v>
      </c>
      <c r="F2901" s="4">
        <v>44518</v>
      </c>
      <c r="G2901" s="5">
        <v>21</v>
      </c>
      <c r="H2901" s="6">
        <v>387</v>
      </c>
      <c r="I2901">
        <v>1</v>
      </c>
      <c r="J2901" s="23">
        <f t="shared" si="91"/>
        <v>6.3415999999999997</v>
      </c>
      <c r="K2901" s="23">
        <f t="shared" si="92"/>
        <v>14.6584</v>
      </c>
      <c r="L2901" s="23"/>
    </row>
    <row r="2902" spans="3:12" x14ac:dyDescent="0.2">
      <c r="C2902" t="s">
        <v>30</v>
      </c>
      <c r="D2902" t="s">
        <v>24</v>
      </c>
      <c r="E2902" t="s">
        <v>31</v>
      </c>
      <c r="F2902" s="4">
        <v>44518</v>
      </c>
      <c r="G2902" s="5">
        <v>350</v>
      </c>
      <c r="H2902" s="6">
        <v>41</v>
      </c>
      <c r="I2902">
        <v>13</v>
      </c>
      <c r="J2902" s="23">
        <f t="shared" si="91"/>
        <v>24.247599999999998</v>
      </c>
      <c r="K2902" s="23">
        <f t="shared" si="92"/>
        <v>325.75240000000002</v>
      </c>
      <c r="L2902" s="23"/>
    </row>
    <row r="2903" spans="3:12" x14ac:dyDescent="0.2">
      <c r="C2903" t="s">
        <v>47</v>
      </c>
      <c r="D2903" t="s">
        <v>12</v>
      </c>
      <c r="E2903" t="s">
        <v>46</v>
      </c>
      <c r="F2903" s="4">
        <v>44518</v>
      </c>
      <c r="G2903" s="5">
        <v>11018</v>
      </c>
      <c r="H2903" s="6">
        <v>270</v>
      </c>
      <c r="I2903">
        <v>787</v>
      </c>
      <c r="J2903" s="23">
        <f t="shared" si="91"/>
        <v>1254.0844999999999</v>
      </c>
      <c r="K2903" s="23">
        <f t="shared" si="92"/>
        <v>9763.9154999999992</v>
      </c>
      <c r="L2903" s="23"/>
    </row>
    <row r="2904" spans="3:12" x14ac:dyDescent="0.2">
      <c r="C2904" t="s">
        <v>47</v>
      </c>
      <c r="D2904" t="s">
        <v>9</v>
      </c>
      <c r="E2904" t="s">
        <v>22</v>
      </c>
      <c r="F2904" s="4">
        <v>44518</v>
      </c>
      <c r="G2904" s="5">
        <v>4277</v>
      </c>
      <c r="H2904" s="6">
        <v>121</v>
      </c>
      <c r="I2904">
        <v>204</v>
      </c>
      <c r="J2904" s="23">
        <f t="shared" si="91"/>
        <v>141.94319999999999</v>
      </c>
      <c r="K2904" s="23">
        <f t="shared" si="92"/>
        <v>4135.0568000000003</v>
      </c>
      <c r="L2904" s="23"/>
    </row>
    <row r="2905" spans="3:12" x14ac:dyDescent="0.2">
      <c r="C2905" t="s">
        <v>34</v>
      </c>
      <c r="D2905" t="s">
        <v>26</v>
      </c>
      <c r="E2905" t="s">
        <v>42</v>
      </c>
      <c r="F2905" s="4">
        <v>44518</v>
      </c>
      <c r="G2905" s="5">
        <v>3367</v>
      </c>
      <c r="H2905" s="6">
        <v>330</v>
      </c>
      <c r="I2905">
        <v>154</v>
      </c>
      <c r="J2905" s="23">
        <f t="shared" si="91"/>
        <v>381.51959999999997</v>
      </c>
      <c r="K2905" s="23">
        <f t="shared" si="92"/>
        <v>2985.4803999999999</v>
      </c>
      <c r="L2905" s="23"/>
    </row>
    <row r="2906" spans="3:12" x14ac:dyDescent="0.2">
      <c r="C2906" t="s">
        <v>28</v>
      </c>
      <c r="D2906" t="s">
        <v>15</v>
      </c>
      <c r="E2906" t="s">
        <v>19</v>
      </c>
      <c r="F2906" s="4">
        <v>44518</v>
      </c>
      <c r="G2906" s="5">
        <v>1925</v>
      </c>
      <c r="H2906" s="6">
        <v>273</v>
      </c>
      <c r="I2906">
        <v>61</v>
      </c>
      <c r="J2906" s="23">
        <f t="shared" si="91"/>
        <v>481.3571</v>
      </c>
      <c r="K2906" s="23">
        <f t="shared" si="92"/>
        <v>1443.6429000000001</v>
      </c>
      <c r="L2906" s="23"/>
    </row>
    <row r="2907" spans="3:12" x14ac:dyDescent="0.2">
      <c r="C2907" t="s">
        <v>41</v>
      </c>
      <c r="D2907" t="s">
        <v>24</v>
      </c>
      <c r="E2907" t="s">
        <v>29</v>
      </c>
      <c r="F2907" s="4">
        <v>44518</v>
      </c>
      <c r="G2907" s="5">
        <v>9590</v>
      </c>
      <c r="H2907" s="6">
        <v>212</v>
      </c>
      <c r="I2907">
        <v>384</v>
      </c>
      <c r="J2907" s="23">
        <f t="shared" si="91"/>
        <v>345.21600000000001</v>
      </c>
      <c r="K2907" s="23">
        <f t="shared" si="92"/>
        <v>9244.7839999999997</v>
      </c>
      <c r="L2907" s="23"/>
    </row>
    <row r="2908" spans="3:12" x14ac:dyDescent="0.2">
      <c r="C2908" t="s">
        <v>47</v>
      </c>
      <c r="D2908" t="s">
        <v>26</v>
      </c>
      <c r="E2908" t="s">
        <v>35</v>
      </c>
      <c r="F2908" s="4">
        <v>44518</v>
      </c>
      <c r="G2908" s="5">
        <v>13832</v>
      </c>
      <c r="H2908" s="6">
        <v>71</v>
      </c>
      <c r="I2908">
        <v>814</v>
      </c>
      <c r="J2908" s="23">
        <f t="shared" si="91"/>
        <v>1844.1984</v>
      </c>
      <c r="K2908" s="23">
        <f t="shared" si="92"/>
        <v>11987.801600000001</v>
      </c>
      <c r="L2908" s="23"/>
    </row>
    <row r="2909" spans="3:12" x14ac:dyDescent="0.2">
      <c r="C2909" t="s">
        <v>39</v>
      </c>
      <c r="D2909" t="s">
        <v>26</v>
      </c>
      <c r="E2909" t="s">
        <v>36</v>
      </c>
      <c r="F2909" s="4">
        <v>44518</v>
      </c>
      <c r="G2909" s="5">
        <v>8134</v>
      </c>
      <c r="H2909" s="6">
        <v>46</v>
      </c>
      <c r="I2909">
        <v>814</v>
      </c>
      <c r="J2909" s="23">
        <f t="shared" si="91"/>
        <v>7152.6180000000004</v>
      </c>
      <c r="K2909" s="23">
        <f t="shared" si="92"/>
        <v>981.38199999999961</v>
      </c>
      <c r="L2909" s="23"/>
    </row>
    <row r="2910" spans="3:12" x14ac:dyDescent="0.2">
      <c r="C2910" t="s">
        <v>44</v>
      </c>
      <c r="D2910" t="s">
        <v>21</v>
      </c>
      <c r="E2910" t="s">
        <v>51</v>
      </c>
      <c r="F2910" s="4">
        <v>44519</v>
      </c>
      <c r="G2910" s="5">
        <v>6685</v>
      </c>
      <c r="H2910" s="6">
        <v>50</v>
      </c>
      <c r="I2910">
        <v>335</v>
      </c>
      <c r="J2910" s="23">
        <f t="shared" si="91"/>
        <v>4471.7474999999995</v>
      </c>
      <c r="K2910" s="23">
        <f t="shared" si="92"/>
        <v>2213.2525000000005</v>
      </c>
      <c r="L2910" s="23"/>
    </row>
    <row r="2911" spans="3:12" x14ac:dyDescent="0.2">
      <c r="C2911" t="s">
        <v>39</v>
      </c>
      <c r="D2911" t="s">
        <v>15</v>
      </c>
      <c r="E2911" t="s">
        <v>45</v>
      </c>
      <c r="F2911" s="4">
        <v>44519</v>
      </c>
      <c r="G2911" s="5">
        <v>2142</v>
      </c>
      <c r="H2911" s="6">
        <v>128</v>
      </c>
      <c r="I2911">
        <v>134</v>
      </c>
      <c r="J2911" s="23">
        <f t="shared" si="91"/>
        <v>1536.8191999999999</v>
      </c>
      <c r="K2911" s="23">
        <f t="shared" si="92"/>
        <v>605.18080000000009</v>
      </c>
      <c r="L2911" s="23"/>
    </row>
    <row r="2912" spans="3:12" x14ac:dyDescent="0.2">
      <c r="C2912" t="s">
        <v>20</v>
      </c>
      <c r="D2912" t="s">
        <v>9</v>
      </c>
      <c r="E2912" t="s">
        <v>45</v>
      </c>
      <c r="F2912" s="4">
        <v>44519</v>
      </c>
      <c r="G2912" s="5">
        <v>15407</v>
      </c>
      <c r="H2912" s="6">
        <v>32</v>
      </c>
      <c r="I2912">
        <v>701</v>
      </c>
      <c r="J2912" s="23">
        <f t="shared" si="91"/>
        <v>8039.6287999999995</v>
      </c>
      <c r="K2912" s="23">
        <f t="shared" si="92"/>
        <v>7367.3712000000005</v>
      </c>
      <c r="L2912" s="23"/>
    </row>
    <row r="2913" spans="3:12" x14ac:dyDescent="0.2">
      <c r="C2913" t="s">
        <v>39</v>
      </c>
      <c r="D2913" t="s">
        <v>24</v>
      </c>
      <c r="E2913" t="s">
        <v>50</v>
      </c>
      <c r="F2913" s="4">
        <v>44519</v>
      </c>
      <c r="G2913" s="5">
        <v>623</v>
      </c>
      <c r="H2913" s="6">
        <v>234</v>
      </c>
      <c r="I2913">
        <v>48</v>
      </c>
      <c r="J2913" s="23">
        <f t="shared" si="91"/>
        <v>395.65920000000006</v>
      </c>
      <c r="K2913" s="23">
        <f t="shared" si="92"/>
        <v>227.34079999999994</v>
      </c>
      <c r="L2913" s="23"/>
    </row>
    <row r="2914" spans="3:12" x14ac:dyDescent="0.2">
      <c r="C2914" t="s">
        <v>28</v>
      </c>
      <c r="D2914" t="s">
        <v>24</v>
      </c>
      <c r="E2914" t="s">
        <v>16</v>
      </c>
      <c r="F2914" s="4">
        <v>44519</v>
      </c>
      <c r="G2914" s="5">
        <v>1085</v>
      </c>
      <c r="H2914" s="6">
        <v>529</v>
      </c>
      <c r="I2914">
        <v>68</v>
      </c>
      <c r="J2914" s="23">
        <f t="shared" si="91"/>
        <v>316.82560000000001</v>
      </c>
      <c r="K2914" s="23">
        <f t="shared" si="92"/>
        <v>768.17439999999999</v>
      </c>
      <c r="L2914" s="23"/>
    </row>
    <row r="2915" spans="3:12" x14ac:dyDescent="0.2">
      <c r="C2915" t="s">
        <v>56</v>
      </c>
      <c r="D2915" t="s">
        <v>12</v>
      </c>
      <c r="E2915" t="s">
        <v>50</v>
      </c>
      <c r="F2915" s="4">
        <v>44519</v>
      </c>
      <c r="G2915" s="5">
        <v>2933</v>
      </c>
      <c r="H2915" s="6">
        <v>79</v>
      </c>
      <c r="I2915">
        <v>226</v>
      </c>
      <c r="J2915" s="23">
        <f t="shared" si="91"/>
        <v>1862.8954000000001</v>
      </c>
      <c r="K2915" s="23">
        <f t="shared" si="92"/>
        <v>1070.1045999999999</v>
      </c>
      <c r="L2915" s="23"/>
    </row>
    <row r="2916" spans="3:12" x14ac:dyDescent="0.2">
      <c r="C2916" t="s">
        <v>14</v>
      </c>
      <c r="D2916" t="s">
        <v>9</v>
      </c>
      <c r="E2916" t="s">
        <v>40</v>
      </c>
      <c r="F2916" s="4">
        <v>44522</v>
      </c>
      <c r="G2916" s="5">
        <v>13860</v>
      </c>
      <c r="H2916" s="6">
        <v>177</v>
      </c>
      <c r="I2916">
        <v>693</v>
      </c>
      <c r="J2916" s="23">
        <f t="shared" si="91"/>
        <v>6381.5598</v>
      </c>
      <c r="K2916" s="23">
        <f t="shared" si="92"/>
        <v>7478.4402</v>
      </c>
      <c r="L2916" s="23"/>
    </row>
    <row r="2917" spans="3:12" x14ac:dyDescent="0.2">
      <c r="C2917" t="s">
        <v>44</v>
      </c>
      <c r="D2917" t="s">
        <v>12</v>
      </c>
      <c r="E2917" t="s">
        <v>36</v>
      </c>
      <c r="F2917" s="4">
        <v>44522</v>
      </c>
      <c r="G2917" s="5">
        <v>3787</v>
      </c>
      <c r="H2917" s="6">
        <v>126</v>
      </c>
      <c r="I2917">
        <v>316</v>
      </c>
      <c r="J2917" s="23">
        <f t="shared" si="91"/>
        <v>2776.6920000000005</v>
      </c>
      <c r="K2917" s="23">
        <f t="shared" si="92"/>
        <v>1010.3079999999995</v>
      </c>
      <c r="L2917" s="23"/>
    </row>
    <row r="2918" spans="3:12" x14ac:dyDescent="0.2">
      <c r="C2918" t="s">
        <v>56</v>
      </c>
      <c r="D2918" t="s">
        <v>12</v>
      </c>
      <c r="E2918" t="s">
        <v>37</v>
      </c>
      <c r="F2918" s="4">
        <v>44522</v>
      </c>
      <c r="G2918" s="5">
        <v>1085</v>
      </c>
      <c r="H2918" s="6">
        <v>86</v>
      </c>
      <c r="I2918">
        <v>73</v>
      </c>
      <c r="J2918" s="23">
        <f t="shared" si="91"/>
        <v>205.8235</v>
      </c>
      <c r="K2918" s="23">
        <f t="shared" si="92"/>
        <v>879.17650000000003</v>
      </c>
      <c r="L2918" s="23"/>
    </row>
    <row r="2919" spans="3:12" x14ac:dyDescent="0.2">
      <c r="C2919" t="s">
        <v>14</v>
      </c>
      <c r="D2919" t="s">
        <v>9</v>
      </c>
      <c r="E2919" t="s">
        <v>50</v>
      </c>
      <c r="F2919" s="4">
        <v>44522</v>
      </c>
      <c r="G2919" s="5">
        <v>16926</v>
      </c>
      <c r="H2919" s="6">
        <v>164</v>
      </c>
      <c r="I2919">
        <v>1302</v>
      </c>
      <c r="J2919" s="23">
        <f t="shared" si="91"/>
        <v>10732.255800000001</v>
      </c>
      <c r="K2919" s="23">
        <f t="shared" si="92"/>
        <v>6193.7441999999992</v>
      </c>
      <c r="L2919" s="23"/>
    </row>
    <row r="2920" spans="3:12" x14ac:dyDescent="0.2">
      <c r="C2920" t="s">
        <v>30</v>
      </c>
      <c r="D2920" t="s">
        <v>24</v>
      </c>
      <c r="E2920" t="s">
        <v>35</v>
      </c>
      <c r="F2920" s="4">
        <v>44522</v>
      </c>
      <c r="G2920" s="5">
        <v>3311</v>
      </c>
      <c r="H2920" s="6">
        <v>67</v>
      </c>
      <c r="I2920">
        <v>255</v>
      </c>
      <c r="J2920" s="23">
        <f t="shared" si="91"/>
        <v>577.72800000000007</v>
      </c>
      <c r="K2920" s="23">
        <f t="shared" si="92"/>
        <v>2733.2719999999999</v>
      </c>
      <c r="L2920" s="23"/>
    </row>
    <row r="2921" spans="3:12" x14ac:dyDescent="0.2">
      <c r="C2921" t="s">
        <v>39</v>
      </c>
      <c r="D2921" t="s">
        <v>21</v>
      </c>
      <c r="E2921" t="s">
        <v>45</v>
      </c>
      <c r="F2921" s="4">
        <v>44522</v>
      </c>
      <c r="G2921" s="5">
        <v>3360</v>
      </c>
      <c r="H2921" s="6">
        <v>66</v>
      </c>
      <c r="I2921">
        <v>160</v>
      </c>
      <c r="J2921" s="23">
        <f t="shared" si="91"/>
        <v>1835.008</v>
      </c>
      <c r="K2921" s="23">
        <f t="shared" si="92"/>
        <v>1524.992</v>
      </c>
      <c r="L2921" s="23"/>
    </row>
    <row r="2922" spans="3:12" x14ac:dyDescent="0.2">
      <c r="C2922" t="s">
        <v>44</v>
      </c>
      <c r="D2922" t="s">
        <v>21</v>
      </c>
      <c r="E2922" t="s">
        <v>49</v>
      </c>
      <c r="F2922" s="4">
        <v>44522</v>
      </c>
      <c r="G2922" s="5">
        <v>11683</v>
      </c>
      <c r="H2922" s="6">
        <v>230</v>
      </c>
      <c r="I2922">
        <v>1461</v>
      </c>
      <c r="J2922" s="23">
        <f t="shared" si="91"/>
        <v>4090.7999999999997</v>
      </c>
      <c r="K2922" s="23">
        <f t="shared" si="92"/>
        <v>7592.2000000000007</v>
      </c>
      <c r="L2922" s="23"/>
    </row>
    <row r="2923" spans="3:12" x14ac:dyDescent="0.2">
      <c r="C2923" t="s">
        <v>41</v>
      </c>
      <c r="D2923" t="s">
        <v>9</v>
      </c>
      <c r="E2923" t="s">
        <v>55</v>
      </c>
      <c r="F2923" s="4">
        <v>44523</v>
      </c>
      <c r="G2923" s="5">
        <v>532</v>
      </c>
      <c r="H2923" s="6">
        <v>125</v>
      </c>
      <c r="I2923">
        <v>32</v>
      </c>
      <c r="J2923" s="23">
        <f t="shared" si="91"/>
        <v>160.6336</v>
      </c>
      <c r="K2923" s="23">
        <f t="shared" si="92"/>
        <v>371.3664</v>
      </c>
      <c r="L2923" s="23"/>
    </row>
    <row r="2924" spans="3:12" x14ac:dyDescent="0.2">
      <c r="C2924" t="s">
        <v>28</v>
      </c>
      <c r="D2924" t="s">
        <v>21</v>
      </c>
      <c r="E2924" t="s">
        <v>35</v>
      </c>
      <c r="F2924" s="4">
        <v>44523</v>
      </c>
      <c r="G2924" s="5">
        <v>11466</v>
      </c>
      <c r="H2924" s="6">
        <v>21</v>
      </c>
      <c r="I2924">
        <v>637</v>
      </c>
      <c r="J2924" s="23">
        <f t="shared" si="91"/>
        <v>1443.1872000000001</v>
      </c>
      <c r="K2924" s="23">
        <f t="shared" si="92"/>
        <v>10022.8128</v>
      </c>
      <c r="L2924" s="23"/>
    </row>
    <row r="2925" spans="3:12" x14ac:dyDescent="0.2">
      <c r="C2925" t="s">
        <v>48</v>
      </c>
      <c r="D2925" t="s">
        <v>12</v>
      </c>
      <c r="E2925" t="s">
        <v>55</v>
      </c>
      <c r="F2925" s="4">
        <v>44523</v>
      </c>
      <c r="G2925" s="5">
        <v>574</v>
      </c>
      <c r="H2925" s="6">
        <v>316</v>
      </c>
      <c r="I2925">
        <v>34</v>
      </c>
      <c r="J2925" s="23">
        <f t="shared" si="91"/>
        <v>170.67320000000001</v>
      </c>
      <c r="K2925" s="23">
        <f t="shared" si="92"/>
        <v>403.32679999999999</v>
      </c>
      <c r="L2925" s="23"/>
    </row>
    <row r="2926" spans="3:12" x14ac:dyDescent="0.2">
      <c r="C2926" t="s">
        <v>18</v>
      </c>
      <c r="D2926" t="s">
        <v>24</v>
      </c>
      <c r="E2926" t="s">
        <v>16</v>
      </c>
      <c r="F2926" s="4">
        <v>44523</v>
      </c>
      <c r="G2926" s="5">
        <v>1547</v>
      </c>
      <c r="H2926" s="6">
        <v>128</v>
      </c>
      <c r="I2926">
        <v>68</v>
      </c>
      <c r="J2926" s="23">
        <f t="shared" si="91"/>
        <v>316.82560000000001</v>
      </c>
      <c r="K2926" s="23">
        <f t="shared" si="92"/>
        <v>1230.1743999999999</v>
      </c>
      <c r="L2926" s="23"/>
    </row>
    <row r="2927" spans="3:12" x14ac:dyDescent="0.2">
      <c r="C2927" t="s">
        <v>48</v>
      </c>
      <c r="D2927" t="s">
        <v>9</v>
      </c>
      <c r="E2927" t="s">
        <v>43</v>
      </c>
      <c r="F2927" s="4">
        <v>44523</v>
      </c>
      <c r="G2927" s="5">
        <v>6356</v>
      </c>
      <c r="H2927" s="6">
        <v>14</v>
      </c>
      <c r="I2927">
        <v>255</v>
      </c>
      <c r="J2927" s="23">
        <f t="shared" si="91"/>
        <v>1200.1575</v>
      </c>
      <c r="K2927" s="23">
        <f t="shared" si="92"/>
        <v>5155.8424999999997</v>
      </c>
      <c r="L2927" s="23"/>
    </row>
    <row r="2928" spans="3:12" x14ac:dyDescent="0.2">
      <c r="C2928" t="s">
        <v>30</v>
      </c>
      <c r="D2928" t="s">
        <v>24</v>
      </c>
      <c r="E2928" t="s">
        <v>43</v>
      </c>
      <c r="F2928" s="4">
        <v>44523</v>
      </c>
      <c r="G2928" s="5">
        <v>7833</v>
      </c>
      <c r="H2928" s="6">
        <v>77</v>
      </c>
      <c r="I2928">
        <v>357</v>
      </c>
      <c r="J2928" s="23">
        <f t="shared" si="91"/>
        <v>1680.2205000000001</v>
      </c>
      <c r="K2928" s="23">
        <f t="shared" si="92"/>
        <v>6152.7794999999996</v>
      </c>
      <c r="L2928" s="23"/>
    </row>
    <row r="2929" spans="3:12" x14ac:dyDescent="0.2">
      <c r="C2929" t="s">
        <v>52</v>
      </c>
      <c r="D2929" t="s">
        <v>24</v>
      </c>
      <c r="E2929" t="s">
        <v>43</v>
      </c>
      <c r="F2929" s="4">
        <v>44523</v>
      </c>
      <c r="G2929" s="5">
        <v>7280</v>
      </c>
      <c r="H2929" s="6">
        <v>179</v>
      </c>
      <c r="I2929">
        <v>331</v>
      </c>
      <c r="J2929" s="23">
        <f t="shared" si="91"/>
        <v>1557.8515</v>
      </c>
      <c r="K2929" s="23">
        <f t="shared" si="92"/>
        <v>5722.1485000000002</v>
      </c>
      <c r="L2929" s="23"/>
    </row>
    <row r="2930" spans="3:12" x14ac:dyDescent="0.2">
      <c r="C2930" t="s">
        <v>58</v>
      </c>
      <c r="D2930" t="s">
        <v>15</v>
      </c>
      <c r="E2930" t="s">
        <v>55</v>
      </c>
      <c r="F2930" s="4">
        <v>44523</v>
      </c>
      <c r="G2930" s="5">
        <v>686</v>
      </c>
      <c r="H2930" s="6">
        <v>52</v>
      </c>
      <c r="I2930">
        <v>35</v>
      </c>
      <c r="J2930" s="23">
        <f t="shared" si="91"/>
        <v>175.69300000000001</v>
      </c>
      <c r="K2930" s="23">
        <f t="shared" si="92"/>
        <v>510.30700000000002</v>
      </c>
      <c r="L2930" s="23"/>
    </row>
    <row r="2931" spans="3:12" x14ac:dyDescent="0.2">
      <c r="C2931" t="s">
        <v>48</v>
      </c>
      <c r="D2931" t="s">
        <v>21</v>
      </c>
      <c r="E2931" t="s">
        <v>38</v>
      </c>
      <c r="F2931" s="4">
        <v>44523</v>
      </c>
      <c r="G2931" s="5">
        <v>4480</v>
      </c>
      <c r="H2931" s="6">
        <v>56</v>
      </c>
      <c r="I2931">
        <v>145</v>
      </c>
      <c r="J2931" s="23">
        <f t="shared" si="91"/>
        <v>919.53199999999993</v>
      </c>
      <c r="K2931" s="23">
        <f t="shared" si="92"/>
        <v>3560.4679999999998</v>
      </c>
      <c r="L2931" s="23"/>
    </row>
    <row r="2932" spans="3:12" x14ac:dyDescent="0.2">
      <c r="C2932" t="s">
        <v>20</v>
      </c>
      <c r="D2932" t="s">
        <v>26</v>
      </c>
      <c r="E2932" t="s">
        <v>42</v>
      </c>
      <c r="F2932" s="4">
        <v>44523</v>
      </c>
      <c r="G2932" s="5">
        <v>4928</v>
      </c>
      <c r="H2932" s="6">
        <v>141</v>
      </c>
      <c r="I2932">
        <v>215</v>
      </c>
      <c r="J2932" s="23">
        <f t="shared" si="91"/>
        <v>532.64099999999996</v>
      </c>
      <c r="K2932" s="23">
        <f t="shared" si="92"/>
        <v>4395.3590000000004</v>
      </c>
      <c r="L2932" s="23"/>
    </row>
    <row r="2933" spans="3:12" x14ac:dyDescent="0.2">
      <c r="C2933" t="s">
        <v>23</v>
      </c>
      <c r="D2933" t="s">
        <v>26</v>
      </c>
      <c r="E2933" t="s">
        <v>35</v>
      </c>
      <c r="F2933" s="4">
        <v>44523</v>
      </c>
      <c r="G2933" s="5">
        <v>1687</v>
      </c>
      <c r="H2933" s="6">
        <v>16</v>
      </c>
      <c r="I2933">
        <v>106</v>
      </c>
      <c r="J2933" s="23">
        <f t="shared" si="91"/>
        <v>240.15360000000001</v>
      </c>
      <c r="K2933" s="23">
        <f t="shared" si="92"/>
        <v>1446.8463999999999</v>
      </c>
      <c r="L2933" s="23"/>
    </row>
    <row r="2934" spans="3:12" x14ac:dyDescent="0.2">
      <c r="C2934" t="s">
        <v>25</v>
      </c>
      <c r="D2934" t="s">
        <v>26</v>
      </c>
      <c r="E2934" t="s">
        <v>19</v>
      </c>
      <c r="F2934" s="4">
        <v>44523</v>
      </c>
      <c r="G2934" s="5">
        <v>3738</v>
      </c>
      <c r="H2934" s="6">
        <v>335</v>
      </c>
      <c r="I2934">
        <v>139</v>
      </c>
      <c r="J2934" s="23">
        <f t="shared" si="91"/>
        <v>1096.8629000000001</v>
      </c>
      <c r="K2934" s="23">
        <f t="shared" si="92"/>
        <v>2641.1370999999999</v>
      </c>
      <c r="L2934" s="23"/>
    </row>
    <row r="2935" spans="3:12" x14ac:dyDescent="0.2">
      <c r="C2935" t="s">
        <v>60</v>
      </c>
      <c r="D2935" t="s">
        <v>24</v>
      </c>
      <c r="E2935" t="s">
        <v>40</v>
      </c>
      <c r="F2935" s="4">
        <v>44523</v>
      </c>
      <c r="G2935" s="5">
        <v>784</v>
      </c>
      <c r="H2935" s="6">
        <v>334</v>
      </c>
      <c r="I2935">
        <v>30</v>
      </c>
      <c r="J2935" s="23">
        <f t="shared" si="91"/>
        <v>276.25800000000004</v>
      </c>
      <c r="K2935" s="23">
        <f t="shared" si="92"/>
        <v>507.74199999999996</v>
      </c>
      <c r="L2935" s="23"/>
    </row>
    <row r="2936" spans="3:12" x14ac:dyDescent="0.2">
      <c r="C2936" t="s">
        <v>25</v>
      </c>
      <c r="D2936" t="s">
        <v>9</v>
      </c>
      <c r="E2936" t="s">
        <v>13</v>
      </c>
      <c r="F2936" s="4">
        <v>44523</v>
      </c>
      <c r="G2936" s="5">
        <v>231</v>
      </c>
      <c r="H2936" s="6">
        <v>61</v>
      </c>
      <c r="I2936">
        <v>17</v>
      </c>
      <c r="J2936" s="23">
        <f t="shared" si="91"/>
        <v>4.0884999999999998</v>
      </c>
      <c r="K2936" s="23">
        <f t="shared" si="92"/>
        <v>226.91149999999999</v>
      </c>
      <c r="L2936" s="23"/>
    </row>
    <row r="2937" spans="3:12" x14ac:dyDescent="0.2">
      <c r="C2937" t="s">
        <v>44</v>
      </c>
      <c r="D2937" t="s">
        <v>21</v>
      </c>
      <c r="E2937" t="s">
        <v>22</v>
      </c>
      <c r="F2937" s="4">
        <v>44523</v>
      </c>
      <c r="G2937" s="5">
        <v>13825</v>
      </c>
      <c r="H2937" s="6">
        <v>129</v>
      </c>
      <c r="I2937">
        <v>865</v>
      </c>
      <c r="J2937" s="23">
        <f t="shared" si="91"/>
        <v>601.86699999999996</v>
      </c>
      <c r="K2937" s="23">
        <f t="shared" si="92"/>
        <v>13223.133</v>
      </c>
      <c r="L2937" s="23"/>
    </row>
    <row r="2938" spans="3:12" x14ac:dyDescent="0.2">
      <c r="C2938" t="s">
        <v>34</v>
      </c>
      <c r="D2938" t="s">
        <v>26</v>
      </c>
      <c r="E2938" t="s">
        <v>35</v>
      </c>
      <c r="F2938" s="4">
        <v>44523</v>
      </c>
      <c r="G2938" s="5">
        <v>10997</v>
      </c>
      <c r="H2938" s="6">
        <v>9</v>
      </c>
      <c r="I2938">
        <v>647</v>
      </c>
      <c r="J2938" s="23">
        <f t="shared" si="91"/>
        <v>1465.8432</v>
      </c>
      <c r="K2938" s="23">
        <f t="shared" si="92"/>
        <v>9531.1568000000007</v>
      </c>
      <c r="L2938" s="23"/>
    </row>
    <row r="2939" spans="3:12" x14ac:dyDescent="0.2">
      <c r="C2939" t="s">
        <v>30</v>
      </c>
      <c r="D2939" t="s">
        <v>21</v>
      </c>
      <c r="E2939" t="s">
        <v>51</v>
      </c>
      <c r="F2939" s="4">
        <v>44523</v>
      </c>
      <c r="G2939" s="5">
        <v>2569</v>
      </c>
      <c r="H2939" s="6">
        <v>207</v>
      </c>
      <c r="I2939">
        <v>136</v>
      </c>
      <c r="J2939" s="23">
        <f t="shared" si="91"/>
        <v>1815.396</v>
      </c>
      <c r="K2939" s="23">
        <f t="shared" si="92"/>
        <v>753.60400000000004</v>
      </c>
      <c r="L2939" s="23"/>
    </row>
    <row r="2940" spans="3:12" x14ac:dyDescent="0.2">
      <c r="C2940" t="s">
        <v>20</v>
      </c>
      <c r="D2940" t="s">
        <v>26</v>
      </c>
      <c r="E2940" t="s">
        <v>37</v>
      </c>
      <c r="F2940" s="4">
        <v>44523</v>
      </c>
      <c r="G2940" s="5">
        <v>13958</v>
      </c>
      <c r="H2940" s="6">
        <v>188</v>
      </c>
      <c r="I2940">
        <v>997</v>
      </c>
      <c r="J2940" s="23">
        <f t="shared" si="91"/>
        <v>2811.0415000000003</v>
      </c>
      <c r="K2940" s="23">
        <f t="shared" si="92"/>
        <v>11146.958500000001</v>
      </c>
      <c r="L2940" s="23"/>
    </row>
    <row r="2941" spans="3:12" x14ac:dyDescent="0.2">
      <c r="C2941" t="s">
        <v>41</v>
      </c>
      <c r="D2941" t="s">
        <v>21</v>
      </c>
      <c r="E2941" t="s">
        <v>13</v>
      </c>
      <c r="F2941" s="4">
        <v>44523</v>
      </c>
      <c r="G2941" s="5">
        <v>2905</v>
      </c>
      <c r="H2941" s="6">
        <v>432</v>
      </c>
      <c r="I2941">
        <v>171</v>
      </c>
      <c r="J2941" s="23">
        <f t="shared" si="91"/>
        <v>41.125499999999995</v>
      </c>
      <c r="K2941" s="23">
        <f t="shared" si="92"/>
        <v>2863.8744999999999</v>
      </c>
      <c r="L2941" s="23"/>
    </row>
    <row r="2942" spans="3:12" x14ac:dyDescent="0.2">
      <c r="C2942" t="s">
        <v>59</v>
      </c>
      <c r="D2942" t="s">
        <v>26</v>
      </c>
      <c r="E2942" t="s">
        <v>27</v>
      </c>
      <c r="F2942" s="4">
        <v>44524</v>
      </c>
      <c r="G2942" s="5">
        <v>3801</v>
      </c>
      <c r="H2942" s="6">
        <v>233</v>
      </c>
      <c r="I2942">
        <v>132</v>
      </c>
      <c r="J2942" s="23">
        <f t="shared" si="91"/>
        <v>232.65</v>
      </c>
      <c r="K2942" s="23">
        <f t="shared" si="92"/>
        <v>3568.35</v>
      </c>
      <c r="L2942" s="23"/>
    </row>
    <row r="2943" spans="3:12" x14ac:dyDescent="0.2">
      <c r="C2943" t="s">
        <v>48</v>
      </c>
      <c r="D2943" t="s">
        <v>15</v>
      </c>
      <c r="E2943" t="s">
        <v>17</v>
      </c>
      <c r="F2943" s="4">
        <v>44524</v>
      </c>
      <c r="G2943" s="5">
        <v>14</v>
      </c>
      <c r="H2943" s="6">
        <v>526</v>
      </c>
      <c r="I2943">
        <v>1</v>
      </c>
      <c r="J2943" s="23">
        <f t="shared" si="91"/>
        <v>6.0811000000000002</v>
      </c>
      <c r="K2943" s="23">
        <f t="shared" si="92"/>
        <v>7.9188999999999998</v>
      </c>
      <c r="L2943" s="23"/>
    </row>
    <row r="2944" spans="3:12" x14ac:dyDescent="0.2">
      <c r="C2944" t="s">
        <v>28</v>
      </c>
      <c r="D2944" t="s">
        <v>24</v>
      </c>
      <c r="E2944" t="s">
        <v>10</v>
      </c>
      <c r="F2944" s="4">
        <v>44524</v>
      </c>
      <c r="G2944" s="5">
        <v>70</v>
      </c>
      <c r="H2944" s="6">
        <v>194</v>
      </c>
      <c r="I2944">
        <v>5</v>
      </c>
      <c r="J2944" s="23">
        <f t="shared" si="91"/>
        <v>30.491500000000002</v>
      </c>
      <c r="K2944" s="23">
        <f t="shared" si="92"/>
        <v>39.508499999999998</v>
      </c>
      <c r="L2944" s="23"/>
    </row>
    <row r="2945" spans="3:12" x14ac:dyDescent="0.2">
      <c r="C2945" t="s">
        <v>23</v>
      </c>
      <c r="D2945" t="s">
        <v>24</v>
      </c>
      <c r="E2945" t="s">
        <v>19</v>
      </c>
      <c r="F2945" s="4">
        <v>44524</v>
      </c>
      <c r="G2945" s="5">
        <v>5138</v>
      </c>
      <c r="H2945" s="6">
        <v>605</v>
      </c>
      <c r="I2945">
        <v>156</v>
      </c>
      <c r="J2945" s="23">
        <f t="shared" si="91"/>
        <v>1231.0116</v>
      </c>
      <c r="K2945" s="23">
        <f t="shared" si="92"/>
        <v>3906.9884000000002</v>
      </c>
      <c r="L2945" s="23"/>
    </row>
    <row r="2946" spans="3:12" x14ac:dyDescent="0.2">
      <c r="C2946" t="s">
        <v>33</v>
      </c>
      <c r="D2946" t="s">
        <v>12</v>
      </c>
      <c r="E2946" t="s">
        <v>10</v>
      </c>
      <c r="F2946" s="4">
        <v>44524</v>
      </c>
      <c r="G2946" s="5">
        <v>2135</v>
      </c>
      <c r="H2946" s="6">
        <v>53</v>
      </c>
      <c r="I2946">
        <v>143</v>
      </c>
      <c r="J2946" s="23">
        <f t="shared" si="91"/>
        <v>872.05690000000004</v>
      </c>
      <c r="K2946" s="23">
        <f t="shared" si="92"/>
        <v>1262.9431</v>
      </c>
      <c r="L2946" s="23"/>
    </row>
    <row r="2947" spans="3:12" x14ac:dyDescent="0.2">
      <c r="C2947" t="s">
        <v>28</v>
      </c>
      <c r="D2947" t="s">
        <v>9</v>
      </c>
      <c r="E2947" t="s">
        <v>37</v>
      </c>
      <c r="F2947" s="4">
        <v>44525</v>
      </c>
      <c r="G2947" s="5">
        <v>2331</v>
      </c>
      <c r="H2947" s="6">
        <v>41</v>
      </c>
      <c r="I2947">
        <v>146</v>
      </c>
      <c r="J2947" s="23">
        <f t="shared" si="91"/>
        <v>411.64699999999999</v>
      </c>
      <c r="K2947" s="23">
        <f t="shared" si="92"/>
        <v>1919.3530000000001</v>
      </c>
      <c r="L2947" s="23"/>
    </row>
    <row r="2948" spans="3:12" x14ac:dyDescent="0.2">
      <c r="C2948" t="s">
        <v>44</v>
      </c>
      <c r="D2948" t="s">
        <v>9</v>
      </c>
      <c r="E2948" t="s">
        <v>27</v>
      </c>
      <c r="F2948" s="4">
        <v>44525</v>
      </c>
      <c r="G2948" s="5">
        <v>7707</v>
      </c>
      <c r="H2948" s="6">
        <v>61</v>
      </c>
      <c r="I2948">
        <v>249</v>
      </c>
      <c r="J2948" s="23">
        <f t="shared" si="91"/>
        <v>438.86250000000001</v>
      </c>
      <c r="K2948" s="23">
        <f t="shared" si="92"/>
        <v>7268.1374999999998</v>
      </c>
      <c r="L2948" s="23"/>
    </row>
    <row r="2949" spans="3:12" x14ac:dyDescent="0.2">
      <c r="C2949" t="s">
        <v>39</v>
      </c>
      <c r="D2949" t="s">
        <v>12</v>
      </c>
      <c r="E2949" t="s">
        <v>45</v>
      </c>
      <c r="F2949" s="4">
        <v>44525</v>
      </c>
      <c r="G2949" s="5">
        <v>9856</v>
      </c>
      <c r="H2949" s="6">
        <v>306</v>
      </c>
      <c r="I2949">
        <v>658</v>
      </c>
      <c r="J2949" s="23">
        <f t="shared" si="91"/>
        <v>7546.4704000000002</v>
      </c>
      <c r="K2949" s="23">
        <f t="shared" si="92"/>
        <v>2309.5295999999998</v>
      </c>
      <c r="L2949" s="23"/>
    </row>
    <row r="2950" spans="3:12" x14ac:dyDescent="0.2">
      <c r="C2950" t="s">
        <v>23</v>
      </c>
      <c r="D2950" t="s">
        <v>21</v>
      </c>
      <c r="E2950" t="s">
        <v>29</v>
      </c>
      <c r="F2950" s="4">
        <v>44525</v>
      </c>
      <c r="G2950" s="5">
        <v>6097</v>
      </c>
      <c r="H2950" s="6">
        <v>213</v>
      </c>
      <c r="I2950">
        <v>218</v>
      </c>
      <c r="J2950" s="23">
        <f t="shared" si="91"/>
        <v>195.982</v>
      </c>
      <c r="K2950" s="23">
        <f t="shared" si="92"/>
        <v>5901.018</v>
      </c>
      <c r="L2950" s="23"/>
    </row>
    <row r="2951" spans="3:12" x14ac:dyDescent="0.2">
      <c r="C2951" t="s">
        <v>23</v>
      </c>
      <c r="D2951" t="s">
        <v>24</v>
      </c>
      <c r="E2951" t="s">
        <v>37</v>
      </c>
      <c r="F2951" s="4">
        <v>44525</v>
      </c>
      <c r="G2951" s="5">
        <v>245</v>
      </c>
      <c r="H2951" s="6">
        <v>269</v>
      </c>
      <c r="I2951">
        <v>18</v>
      </c>
      <c r="J2951" s="23">
        <f t="shared" ref="J2951:J3014" si="93">_xlfn.XLOOKUP(E2951,$N$7:$N$28,$Q$7:$Q$28)*I2951</f>
        <v>50.751000000000005</v>
      </c>
      <c r="K2951" s="23">
        <f t="shared" ref="K2951:K3014" si="94">G2951-J2951</f>
        <v>194.249</v>
      </c>
      <c r="L2951" s="23"/>
    </row>
    <row r="2952" spans="3:12" x14ac:dyDescent="0.2">
      <c r="C2952" t="s">
        <v>54</v>
      </c>
      <c r="D2952" t="s">
        <v>12</v>
      </c>
      <c r="E2952" t="s">
        <v>31</v>
      </c>
      <c r="F2952" s="4">
        <v>44525</v>
      </c>
      <c r="G2952" s="5">
        <v>8141</v>
      </c>
      <c r="H2952" s="6">
        <v>66</v>
      </c>
      <c r="I2952">
        <v>291</v>
      </c>
      <c r="J2952" s="23">
        <f t="shared" si="93"/>
        <v>542.77319999999997</v>
      </c>
      <c r="K2952" s="23">
        <f t="shared" si="94"/>
        <v>7598.2268000000004</v>
      </c>
      <c r="L2952" s="23"/>
    </row>
    <row r="2953" spans="3:12" x14ac:dyDescent="0.2">
      <c r="C2953" t="s">
        <v>30</v>
      </c>
      <c r="D2953" t="s">
        <v>26</v>
      </c>
      <c r="E2953" t="s">
        <v>13</v>
      </c>
      <c r="F2953" s="4">
        <v>44525</v>
      </c>
      <c r="G2953" s="5">
        <v>5656</v>
      </c>
      <c r="H2953" s="6">
        <v>20</v>
      </c>
      <c r="I2953">
        <v>566</v>
      </c>
      <c r="J2953" s="23">
        <f t="shared" si="93"/>
        <v>136.12299999999999</v>
      </c>
      <c r="K2953" s="23">
        <f t="shared" si="94"/>
        <v>5519.8770000000004</v>
      </c>
      <c r="L2953" s="23"/>
    </row>
    <row r="2954" spans="3:12" x14ac:dyDescent="0.2">
      <c r="C2954" t="s">
        <v>33</v>
      </c>
      <c r="D2954" t="s">
        <v>24</v>
      </c>
      <c r="E2954" t="s">
        <v>27</v>
      </c>
      <c r="F2954" s="4">
        <v>44525</v>
      </c>
      <c r="G2954" s="5">
        <v>7357</v>
      </c>
      <c r="H2954" s="6">
        <v>59</v>
      </c>
      <c r="I2954">
        <v>320</v>
      </c>
      <c r="J2954" s="23">
        <f t="shared" si="93"/>
        <v>564</v>
      </c>
      <c r="K2954" s="23">
        <f t="shared" si="94"/>
        <v>6793</v>
      </c>
      <c r="L2954" s="23"/>
    </row>
    <row r="2955" spans="3:12" x14ac:dyDescent="0.2">
      <c r="C2955" t="s">
        <v>54</v>
      </c>
      <c r="D2955" t="s">
        <v>21</v>
      </c>
      <c r="E2955" t="s">
        <v>46</v>
      </c>
      <c r="F2955" s="4">
        <v>44525</v>
      </c>
      <c r="G2955" s="5">
        <v>833</v>
      </c>
      <c r="H2955" s="6">
        <v>23</v>
      </c>
      <c r="I2955">
        <v>84</v>
      </c>
      <c r="J2955" s="23">
        <f t="shared" si="93"/>
        <v>133.85399999999998</v>
      </c>
      <c r="K2955" s="23">
        <f t="shared" si="94"/>
        <v>699.14599999999996</v>
      </c>
      <c r="L2955" s="23"/>
    </row>
    <row r="2956" spans="3:12" x14ac:dyDescent="0.2">
      <c r="C2956" t="s">
        <v>20</v>
      </c>
      <c r="D2956" t="s">
        <v>12</v>
      </c>
      <c r="E2956" t="s">
        <v>55</v>
      </c>
      <c r="F2956" s="4">
        <v>44525</v>
      </c>
      <c r="G2956" s="5">
        <v>5299</v>
      </c>
      <c r="H2956" s="6">
        <v>41</v>
      </c>
      <c r="I2956">
        <v>408</v>
      </c>
      <c r="J2956" s="23">
        <f t="shared" si="93"/>
        <v>2048.0783999999999</v>
      </c>
      <c r="K2956" s="23">
        <f t="shared" si="94"/>
        <v>3250.9216000000001</v>
      </c>
      <c r="L2956" s="23"/>
    </row>
    <row r="2957" spans="3:12" x14ac:dyDescent="0.2">
      <c r="C2957" t="s">
        <v>25</v>
      </c>
      <c r="D2957" t="s">
        <v>26</v>
      </c>
      <c r="E2957" t="s">
        <v>46</v>
      </c>
      <c r="F2957" s="4">
        <v>44525</v>
      </c>
      <c r="G2957" s="5">
        <v>1785</v>
      </c>
      <c r="H2957" s="6">
        <v>124</v>
      </c>
      <c r="I2957">
        <v>149</v>
      </c>
      <c r="J2957" s="23">
        <f t="shared" si="93"/>
        <v>237.4315</v>
      </c>
      <c r="K2957" s="23">
        <f t="shared" si="94"/>
        <v>1547.5685000000001</v>
      </c>
      <c r="L2957" s="23"/>
    </row>
    <row r="2958" spans="3:12" x14ac:dyDescent="0.2">
      <c r="C2958" t="s">
        <v>33</v>
      </c>
      <c r="D2958" t="s">
        <v>15</v>
      </c>
      <c r="E2958" t="s">
        <v>45</v>
      </c>
      <c r="F2958" s="4">
        <v>44526</v>
      </c>
      <c r="G2958" s="5">
        <v>5670</v>
      </c>
      <c r="H2958" s="6">
        <v>328</v>
      </c>
      <c r="I2958">
        <v>270</v>
      </c>
      <c r="J2958" s="23">
        <f t="shared" si="93"/>
        <v>3096.576</v>
      </c>
      <c r="K2958" s="23">
        <f t="shared" si="94"/>
        <v>2573.424</v>
      </c>
      <c r="L2958" s="23"/>
    </row>
    <row r="2959" spans="3:12" x14ac:dyDescent="0.2">
      <c r="C2959" t="s">
        <v>18</v>
      </c>
      <c r="D2959" t="s">
        <v>15</v>
      </c>
      <c r="E2959" t="s">
        <v>16</v>
      </c>
      <c r="F2959" s="4">
        <v>44526</v>
      </c>
      <c r="G2959" s="5">
        <v>12810</v>
      </c>
      <c r="H2959" s="6">
        <v>196</v>
      </c>
      <c r="I2959">
        <v>610</v>
      </c>
      <c r="J2959" s="23">
        <f t="shared" si="93"/>
        <v>2842.1120000000001</v>
      </c>
      <c r="K2959" s="23">
        <f t="shared" si="94"/>
        <v>9967.887999999999</v>
      </c>
      <c r="L2959" s="23"/>
    </row>
    <row r="2960" spans="3:12" x14ac:dyDescent="0.2">
      <c r="C2960" t="s">
        <v>44</v>
      </c>
      <c r="D2960" t="s">
        <v>15</v>
      </c>
      <c r="E2960" t="s">
        <v>50</v>
      </c>
      <c r="F2960" s="4">
        <v>44526</v>
      </c>
      <c r="G2960" s="5">
        <v>11396</v>
      </c>
      <c r="H2960" s="6">
        <v>63</v>
      </c>
      <c r="I2960">
        <v>1140</v>
      </c>
      <c r="J2960" s="23">
        <f t="shared" si="93"/>
        <v>9396.9060000000009</v>
      </c>
      <c r="K2960" s="23">
        <f t="shared" si="94"/>
        <v>1999.0939999999991</v>
      </c>
      <c r="L2960" s="23"/>
    </row>
    <row r="2961" spans="3:12" x14ac:dyDescent="0.2">
      <c r="C2961" t="s">
        <v>34</v>
      </c>
      <c r="D2961" t="s">
        <v>24</v>
      </c>
      <c r="E2961" t="s">
        <v>19</v>
      </c>
      <c r="F2961" s="4">
        <v>44526</v>
      </c>
      <c r="G2961" s="5">
        <v>707</v>
      </c>
      <c r="H2961" s="6">
        <v>81</v>
      </c>
      <c r="I2961">
        <v>23</v>
      </c>
      <c r="J2961" s="23">
        <f t="shared" si="93"/>
        <v>181.49529999999999</v>
      </c>
      <c r="K2961" s="23">
        <f t="shared" si="94"/>
        <v>525.50469999999996</v>
      </c>
      <c r="L2961" s="23"/>
    </row>
    <row r="2962" spans="3:12" x14ac:dyDescent="0.2">
      <c r="C2962" t="s">
        <v>48</v>
      </c>
      <c r="D2962" t="s">
        <v>26</v>
      </c>
      <c r="E2962" t="s">
        <v>16</v>
      </c>
      <c r="F2962" s="4">
        <v>44526</v>
      </c>
      <c r="G2962" s="5">
        <v>2618</v>
      </c>
      <c r="H2962" s="6">
        <v>117</v>
      </c>
      <c r="I2962">
        <v>146</v>
      </c>
      <c r="J2962" s="23">
        <f t="shared" si="93"/>
        <v>680.2432</v>
      </c>
      <c r="K2962" s="23">
        <f t="shared" si="94"/>
        <v>1937.7568000000001</v>
      </c>
      <c r="L2962" s="23"/>
    </row>
    <row r="2963" spans="3:12" x14ac:dyDescent="0.2">
      <c r="C2963" t="s">
        <v>33</v>
      </c>
      <c r="D2963" t="s">
        <v>21</v>
      </c>
      <c r="E2963" t="s">
        <v>50</v>
      </c>
      <c r="F2963" s="4">
        <v>44526</v>
      </c>
      <c r="G2963" s="5">
        <v>8260</v>
      </c>
      <c r="H2963" s="6">
        <v>61</v>
      </c>
      <c r="I2963">
        <v>636</v>
      </c>
      <c r="J2963" s="23">
        <f t="shared" si="93"/>
        <v>5242.4844000000003</v>
      </c>
      <c r="K2963" s="23">
        <f t="shared" si="94"/>
        <v>3017.5155999999997</v>
      </c>
      <c r="L2963" s="23"/>
    </row>
    <row r="2964" spans="3:12" x14ac:dyDescent="0.2">
      <c r="C2964" t="s">
        <v>59</v>
      </c>
      <c r="D2964" t="s">
        <v>26</v>
      </c>
      <c r="E2964" t="s">
        <v>46</v>
      </c>
      <c r="F2964" s="4">
        <v>44526</v>
      </c>
      <c r="G2964" s="5">
        <v>8120</v>
      </c>
      <c r="H2964" s="6">
        <v>342</v>
      </c>
      <c r="I2964">
        <v>625</v>
      </c>
      <c r="J2964" s="23">
        <f t="shared" si="93"/>
        <v>995.9375</v>
      </c>
      <c r="K2964" s="23">
        <f t="shared" si="94"/>
        <v>7124.0625</v>
      </c>
      <c r="L2964" s="23"/>
    </row>
    <row r="2965" spans="3:12" x14ac:dyDescent="0.2">
      <c r="C2965" t="s">
        <v>20</v>
      </c>
      <c r="D2965" t="s">
        <v>15</v>
      </c>
      <c r="E2965" t="s">
        <v>51</v>
      </c>
      <c r="F2965" s="4">
        <v>44526</v>
      </c>
      <c r="G2965" s="5">
        <v>6713</v>
      </c>
      <c r="H2965" s="6">
        <v>111</v>
      </c>
      <c r="I2965">
        <v>448</v>
      </c>
      <c r="J2965" s="23">
        <f t="shared" si="93"/>
        <v>5980.1279999999997</v>
      </c>
      <c r="K2965" s="23">
        <f t="shared" si="94"/>
        <v>732.8720000000003</v>
      </c>
      <c r="L2965" s="23"/>
    </row>
    <row r="2966" spans="3:12" x14ac:dyDescent="0.2">
      <c r="C2966" t="s">
        <v>54</v>
      </c>
      <c r="D2966" t="s">
        <v>21</v>
      </c>
      <c r="E2966" t="s">
        <v>13</v>
      </c>
      <c r="F2966" s="4">
        <v>44526</v>
      </c>
      <c r="G2966" s="5">
        <v>22512</v>
      </c>
      <c r="H2966" s="6">
        <v>74</v>
      </c>
      <c r="I2966">
        <v>2047</v>
      </c>
      <c r="J2966" s="23">
        <f t="shared" si="93"/>
        <v>492.30349999999999</v>
      </c>
      <c r="K2966" s="23">
        <f t="shared" si="94"/>
        <v>22019.696499999998</v>
      </c>
      <c r="L2966" s="23"/>
    </row>
    <row r="2967" spans="3:12" x14ac:dyDescent="0.2">
      <c r="C2967" t="s">
        <v>47</v>
      </c>
      <c r="D2967" t="s">
        <v>26</v>
      </c>
      <c r="E2967" t="s">
        <v>40</v>
      </c>
      <c r="F2967" s="4">
        <v>44529</v>
      </c>
      <c r="G2967" s="5">
        <v>1400</v>
      </c>
      <c r="H2967" s="6">
        <v>116</v>
      </c>
      <c r="I2967">
        <v>54</v>
      </c>
      <c r="J2967" s="23">
        <f t="shared" si="93"/>
        <v>497.26440000000002</v>
      </c>
      <c r="K2967" s="23">
        <f t="shared" si="94"/>
        <v>902.73559999999998</v>
      </c>
      <c r="L2967" s="23"/>
    </row>
    <row r="2968" spans="3:12" x14ac:dyDescent="0.2">
      <c r="C2968" t="s">
        <v>59</v>
      </c>
      <c r="D2968" t="s">
        <v>9</v>
      </c>
      <c r="E2968" t="s">
        <v>50</v>
      </c>
      <c r="F2968" s="4">
        <v>44529</v>
      </c>
      <c r="G2968" s="5">
        <v>1540</v>
      </c>
      <c r="H2968" s="6">
        <v>377</v>
      </c>
      <c r="I2968">
        <v>103</v>
      </c>
      <c r="J2968" s="23">
        <f t="shared" si="93"/>
        <v>849.01870000000008</v>
      </c>
      <c r="K2968" s="23">
        <f t="shared" si="94"/>
        <v>690.98129999999992</v>
      </c>
      <c r="L2968" s="23"/>
    </row>
    <row r="2969" spans="3:12" x14ac:dyDescent="0.2">
      <c r="C2969" t="s">
        <v>48</v>
      </c>
      <c r="D2969" t="s">
        <v>26</v>
      </c>
      <c r="E2969" t="s">
        <v>37</v>
      </c>
      <c r="F2969" s="4">
        <v>44529</v>
      </c>
      <c r="G2969" s="5">
        <v>903</v>
      </c>
      <c r="H2969" s="6">
        <v>257</v>
      </c>
      <c r="I2969">
        <v>57</v>
      </c>
      <c r="J2969" s="23">
        <f t="shared" si="93"/>
        <v>160.7115</v>
      </c>
      <c r="K2969" s="23">
        <f t="shared" si="94"/>
        <v>742.2885</v>
      </c>
      <c r="L2969" s="23"/>
    </row>
    <row r="2970" spans="3:12" x14ac:dyDescent="0.2">
      <c r="C2970" t="s">
        <v>53</v>
      </c>
      <c r="D2970" t="s">
        <v>12</v>
      </c>
      <c r="E2970" t="s">
        <v>10</v>
      </c>
      <c r="F2970" s="4">
        <v>44529</v>
      </c>
      <c r="G2970" s="5">
        <v>3857</v>
      </c>
      <c r="H2970" s="6">
        <v>311</v>
      </c>
      <c r="I2970">
        <v>227</v>
      </c>
      <c r="J2970" s="23">
        <f t="shared" si="93"/>
        <v>1384.3141000000001</v>
      </c>
      <c r="K2970" s="23">
        <f t="shared" si="94"/>
        <v>2472.6858999999999</v>
      </c>
      <c r="L2970" s="23"/>
    </row>
    <row r="2971" spans="3:12" x14ac:dyDescent="0.2">
      <c r="C2971" t="s">
        <v>33</v>
      </c>
      <c r="D2971" t="s">
        <v>24</v>
      </c>
      <c r="E2971" t="s">
        <v>49</v>
      </c>
      <c r="F2971" s="4">
        <v>44529</v>
      </c>
      <c r="G2971" s="5">
        <v>840</v>
      </c>
      <c r="H2971" s="6">
        <v>120</v>
      </c>
      <c r="I2971">
        <v>60</v>
      </c>
      <c r="J2971" s="23">
        <f t="shared" si="93"/>
        <v>168</v>
      </c>
      <c r="K2971" s="23">
        <f t="shared" si="94"/>
        <v>672</v>
      </c>
      <c r="L2971" s="23"/>
    </row>
    <row r="2972" spans="3:12" x14ac:dyDescent="0.2">
      <c r="C2972" t="s">
        <v>32</v>
      </c>
      <c r="D2972" t="s">
        <v>24</v>
      </c>
      <c r="E2972" t="s">
        <v>31</v>
      </c>
      <c r="F2972" s="4">
        <v>44529</v>
      </c>
      <c r="G2972" s="5">
        <v>119</v>
      </c>
      <c r="H2972" s="6">
        <v>271</v>
      </c>
      <c r="I2972">
        <v>5</v>
      </c>
      <c r="J2972" s="23">
        <f t="shared" si="93"/>
        <v>9.3260000000000005</v>
      </c>
      <c r="K2972" s="23">
        <f t="shared" si="94"/>
        <v>109.67400000000001</v>
      </c>
      <c r="L2972" s="23"/>
    </row>
    <row r="2973" spans="3:12" x14ac:dyDescent="0.2">
      <c r="C2973" t="s">
        <v>28</v>
      </c>
      <c r="D2973" t="s">
        <v>26</v>
      </c>
      <c r="E2973" t="s">
        <v>49</v>
      </c>
      <c r="F2973" s="4">
        <v>44529</v>
      </c>
      <c r="G2973" s="5">
        <v>3500</v>
      </c>
      <c r="H2973" s="6">
        <v>391</v>
      </c>
      <c r="I2973">
        <v>270</v>
      </c>
      <c r="J2973" s="23">
        <f t="shared" si="93"/>
        <v>756</v>
      </c>
      <c r="K2973" s="23">
        <f t="shared" si="94"/>
        <v>2744</v>
      </c>
      <c r="L2973" s="23"/>
    </row>
    <row r="2974" spans="3:12" x14ac:dyDescent="0.2">
      <c r="C2974" t="s">
        <v>47</v>
      </c>
      <c r="D2974" t="s">
        <v>21</v>
      </c>
      <c r="E2974" t="s">
        <v>13</v>
      </c>
      <c r="F2974" s="4">
        <v>44529</v>
      </c>
      <c r="G2974" s="5">
        <v>8435</v>
      </c>
      <c r="H2974" s="6">
        <v>35</v>
      </c>
      <c r="I2974">
        <v>938</v>
      </c>
      <c r="J2974" s="23">
        <f t="shared" si="93"/>
        <v>225.589</v>
      </c>
      <c r="K2974" s="23">
        <f t="shared" si="94"/>
        <v>8209.4110000000001</v>
      </c>
      <c r="L2974" s="23"/>
    </row>
    <row r="2975" spans="3:12" x14ac:dyDescent="0.2">
      <c r="C2975" t="s">
        <v>11</v>
      </c>
      <c r="D2975" t="s">
        <v>21</v>
      </c>
      <c r="E2975" t="s">
        <v>13</v>
      </c>
      <c r="F2975" s="4">
        <v>44529</v>
      </c>
      <c r="G2975" s="5">
        <v>10640</v>
      </c>
      <c r="H2975" s="6">
        <v>137</v>
      </c>
      <c r="I2975">
        <v>819</v>
      </c>
      <c r="J2975" s="23">
        <f t="shared" si="93"/>
        <v>196.96949999999998</v>
      </c>
      <c r="K2975" s="23">
        <f t="shared" si="94"/>
        <v>10443.030500000001</v>
      </c>
      <c r="L2975" s="23"/>
    </row>
    <row r="2976" spans="3:12" x14ac:dyDescent="0.2">
      <c r="C2976" t="s">
        <v>8</v>
      </c>
      <c r="D2976" t="s">
        <v>15</v>
      </c>
      <c r="E2976" t="s">
        <v>22</v>
      </c>
      <c r="F2976" s="4">
        <v>44529</v>
      </c>
      <c r="G2976" s="5">
        <v>1155</v>
      </c>
      <c r="H2976" s="6">
        <v>256</v>
      </c>
      <c r="I2976">
        <v>49</v>
      </c>
      <c r="J2976" s="23">
        <f t="shared" si="93"/>
        <v>34.094200000000001</v>
      </c>
      <c r="K2976" s="23">
        <f t="shared" si="94"/>
        <v>1120.9058</v>
      </c>
      <c r="L2976" s="23"/>
    </row>
    <row r="2977" spans="3:12" x14ac:dyDescent="0.2">
      <c r="C2977" t="s">
        <v>14</v>
      </c>
      <c r="D2977" t="s">
        <v>12</v>
      </c>
      <c r="E2977" t="s">
        <v>37</v>
      </c>
      <c r="F2977" s="4">
        <v>44529</v>
      </c>
      <c r="G2977" s="5">
        <v>133</v>
      </c>
      <c r="H2977" s="6">
        <v>33</v>
      </c>
      <c r="I2977">
        <v>7</v>
      </c>
      <c r="J2977" s="23">
        <f t="shared" si="93"/>
        <v>19.736499999999999</v>
      </c>
      <c r="K2977" s="23">
        <f t="shared" si="94"/>
        <v>113.26349999999999</v>
      </c>
      <c r="L2977" s="23"/>
    </row>
    <row r="2978" spans="3:12" x14ac:dyDescent="0.2">
      <c r="C2978" t="s">
        <v>41</v>
      </c>
      <c r="D2978" t="s">
        <v>26</v>
      </c>
      <c r="E2978" t="s">
        <v>46</v>
      </c>
      <c r="F2978" s="4">
        <v>44529</v>
      </c>
      <c r="G2978" s="5">
        <v>14007</v>
      </c>
      <c r="H2978" s="6">
        <v>400</v>
      </c>
      <c r="I2978">
        <v>1274</v>
      </c>
      <c r="J2978" s="23">
        <f t="shared" si="93"/>
        <v>2030.1189999999999</v>
      </c>
      <c r="K2978" s="23">
        <f t="shared" si="94"/>
        <v>11976.880999999999</v>
      </c>
      <c r="L2978" s="23"/>
    </row>
    <row r="2979" spans="3:12" x14ac:dyDescent="0.2">
      <c r="C2979" t="s">
        <v>54</v>
      </c>
      <c r="D2979" t="s">
        <v>21</v>
      </c>
      <c r="E2979" t="s">
        <v>49</v>
      </c>
      <c r="F2979" s="4">
        <v>44530</v>
      </c>
      <c r="G2979" s="5">
        <v>10724</v>
      </c>
      <c r="H2979" s="6">
        <v>111</v>
      </c>
      <c r="I2979">
        <v>766</v>
      </c>
      <c r="J2979" s="23">
        <f t="shared" si="93"/>
        <v>2144.7999999999997</v>
      </c>
      <c r="K2979" s="23">
        <f t="shared" si="94"/>
        <v>8579.2000000000007</v>
      </c>
      <c r="L2979" s="23"/>
    </row>
    <row r="2980" spans="3:12" x14ac:dyDescent="0.2">
      <c r="C2980" t="s">
        <v>53</v>
      </c>
      <c r="D2980" t="s">
        <v>24</v>
      </c>
      <c r="E2980" t="s">
        <v>46</v>
      </c>
      <c r="F2980" s="4">
        <v>44530</v>
      </c>
      <c r="G2980" s="5">
        <v>2611</v>
      </c>
      <c r="H2980" s="6">
        <v>108</v>
      </c>
      <c r="I2980">
        <v>201</v>
      </c>
      <c r="J2980" s="23">
        <f t="shared" si="93"/>
        <v>320.29349999999999</v>
      </c>
      <c r="K2980" s="23">
        <f t="shared" si="94"/>
        <v>2290.7065000000002</v>
      </c>
      <c r="L2980" s="23"/>
    </row>
    <row r="2981" spans="3:12" x14ac:dyDescent="0.2">
      <c r="C2981" t="s">
        <v>60</v>
      </c>
      <c r="D2981" t="s">
        <v>21</v>
      </c>
      <c r="E2981" t="s">
        <v>51</v>
      </c>
      <c r="F2981" s="4">
        <v>44530</v>
      </c>
      <c r="G2981" s="5">
        <v>5663</v>
      </c>
      <c r="H2981" s="6">
        <v>23</v>
      </c>
      <c r="I2981">
        <v>334</v>
      </c>
      <c r="J2981" s="23">
        <f t="shared" si="93"/>
        <v>4458.3989999999994</v>
      </c>
      <c r="K2981" s="23">
        <f t="shared" si="94"/>
        <v>1204.6010000000006</v>
      </c>
      <c r="L2981" s="23"/>
    </row>
    <row r="2982" spans="3:12" x14ac:dyDescent="0.2">
      <c r="C2982" t="s">
        <v>44</v>
      </c>
      <c r="D2982" t="s">
        <v>9</v>
      </c>
      <c r="E2982" t="s">
        <v>37</v>
      </c>
      <c r="F2982" s="4">
        <v>44530</v>
      </c>
      <c r="G2982" s="5">
        <v>12796</v>
      </c>
      <c r="H2982" s="6">
        <v>104</v>
      </c>
      <c r="I2982">
        <v>640</v>
      </c>
      <c r="J2982" s="23">
        <f t="shared" si="93"/>
        <v>1804.48</v>
      </c>
      <c r="K2982" s="23">
        <f t="shared" si="94"/>
        <v>10991.52</v>
      </c>
      <c r="L2982" s="23"/>
    </row>
    <row r="2983" spans="3:12" x14ac:dyDescent="0.2">
      <c r="C2983" t="s">
        <v>54</v>
      </c>
      <c r="D2983" t="s">
        <v>21</v>
      </c>
      <c r="E2983" t="s">
        <v>17</v>
      </c>
      <c r="F2983" s="4">
        <v>44530</v>
      </c>
      <c r="G2983" s="5">
        <v>4571</v>
      </c>
      <c r="H2983" s="6">
        <v>139</v>
      </c>
      <c r="I2983">
        <v>305</v>
      </c>
      <c r="J2983" s="23">
        <f t="shared" si="93"/>
        <v>1854.7355</v>
      </c>
      <c r="K2983" s="23">
        <f t="shared" si="94"/>
        <v>2716.2645000000002</v>
      </c>
      <c r="L2983" s="23"/>
    </row>
    <row r="2984" spans="3:12" x14ac:dyDescent="0.2">
      <c r="C2984" t="s">
        <v>52</v>
      </c>
      <c r="D2984" t="s">
        <v>26</v>
      </c>
      <c r="E2984" t="s">
        <v>49</v>
      </c>
      <c r="F2984" s="4">
        <v>44530</v>
      </c>
      <c r="G2984" s="5">
        <v>5866</v>
      </c>
      <c r="H2984" s="6">
        <v>219</v>
      </c>
      <c r="I2984">
        <v>652</v>
      </c>
      <c r="J2984" s="23">
        <f t="shared" si="93"/>
        <v>1825.6</v>
      </c>
      <c r="K2984" s="23">
        <f t="shared" si="94"/>
        <v>4040.4</v>
      </c>
      <c r="L2984" s="23"/>
    </row>
    <row r="2985" spans="3:12" x14ac:dyDescent="0.2">
      <c r="C2985" t="s">
        <v>11</v>
      </c>
      <c r="D2985" t="s">
        <v>9</v>
      </c>
      <c r="E2985" t="s">
        <v>10</v>
      </c>
      <c r="F2985" s="4">
        <v>44530</v>
      </c>
      <c r="G2985" s="5">
        <v>8309</v>
      </c>
      <c r="H2985" s="6">
        <v>102</v>
      </c>
      <c r="I2985">
        <v>554</v>
      </c>
      <c r="J2985" s="23">
        <f t="shared" si="93"/>
        <v>3378.4582</v>
      </c>
      <c r="K2985" s="23">
        <f t="shared" si="94"/>
        <v>4930.5418</v>
      </c>
      <c r="L2985" s="23"/>
    </row>
    <row r="2986" spans="3:12" x14ac:dyDescent="0.2">
      <c r="C2986" t="s">
        <v>60</v>
      </c>
      <c r="D2986" t="s">
        <v>26</v>
      </c>
      <c r="E2986" t="s">
        <v>55</v>
      </c>
      <c r="F2986" s="4">
        <v>44530</v>
      </c>
      <c r="G2986" s="5">
        <v>8540</v>
      </c>
      <c r="H2986" s="6">
        <v>149</v>
      </c>
      <c r="I2986">
        <v>657</v>
      </c>
      <c r="J2986" s="23">
        <f t="shared" si="93"/>
        <v>3298.0086000000001</v>
      </c>
      <c r="K2986" s="23">
        <f t="shared" si="94"/>
        <v>5241.9913999999999</v>
      </c>
      <c r="L2986" s="23"/>
    </row>
    <row r="2987" spans="3:12" x14ac:dyDescent="0.2">
      <c r="C2987" t="s">
        <v>54</v>
      </c>
      <c r="D2987" t="s">
        <v>26</v>
      </c>
      <c r="E2987" t="s">
        <v>38</v>
      </c>
      <c r="F2987" s="4">
        <v>44530</v>
      </c>
      <c r="G2987" s="5">
        <v>2310</v>
      </c>
      <c r="H2987" s="6">
        <v>76</v>
      </c>
      <c r="I2987">
        <v>83</v>
      </c>
      <c r="J2987" s="23">
        <f t="shared" si="93"/>
        <v>526.3528</v>
      </c>
      <c r="K2987" s="23">
        <f t="shared" si="94"/>
        <v>1783.6471999999999</v>
      </c>
      <c r="L2987" s="23"/>
    </row>
    <row r="2988" spans="3:12" x14ac:dyDescent="0.2">
      <c r="C2988" t="s">
        <v>23</v>
      </c>
      <c r="D2988" t="s">
        <v>21</v>
      </c>
      <c r="E2988" t="s">
        <v>46</v>
      </c>
      <c r="F2988" s="4">
        <v>44531</v>
      </c>
      <c r="G2988" s="5">
        <v>2597</v>
      </c>
      <c r="H2988" s="6">
        <v>267</v>
      </c>
      <c r="I2988">
        <v>200</v>
      </c>
      <c r="J2988" s="23">
        <f t="shared" si="93"/>
        <v>318.7</v>
      </c>
      <c r="K2988" s="23">
        <f t="shared" si="94"/>
        <v>2278.3000000000002</v>
      </c>
      <c r="L2988" s="23"/>
    </row>
    <row r="2989" spans="3:12" x14ac:dyDescent="0.2">
      <c r="C2989" t="s">
        <v>25</v>
      </c>
      <c r="D2989" t="s">
        <v>26</v>
      </c>
      <c r="E2989" t="s">
        <v>38</v>
      </c>
      <c r="F2989" s="4">
        <v>44531</v>
      </c>
      <c r="G2989" s="5">
        <v>2156</v>
      </c>
      <c r="H2989" s="6">
        <v>309</v>
      </c>
      <c r="I2989">
        <v>77</v>
      </c>
      <c r="J2989" s="23">
        <f t="shared" si="93"/>
        <v>488.30319999999995</v>
      </c>
      <c r="K2989" s="23">
        <f t="shared" si="94"/>
        <v>1667.6968000000002</v>
      </c>
      <c r="L2989" s="23"/>
    </row>
    <row r="2990" spans="3:12" x14ac:dyDescent="0.2">
      <c r="C2990" t="s">
        <v>59</v>
      </c>
      <c r="D2990" t="s">
        <v>21</v>
      </c>
      <c r="E2990" t="s">
        <v>36</v>
      </c>
      <c r="F2990" s="4">
        <v>44531</v>
      </c>
      <c r="G2990" s="5">
        <v>826</v>
      </c>
      <c r="H2990" s="6">
        <v>76</v>
      </c>
      <c r="I2990">
        <v>76</v>
      </c>
      <c r="J2990" s="23">
        <f t="shared" si="93"/>
        <v>667.81200000000001</v>
      </c>
      <c r="K2990" s="23">
        <f t="shared" si="94"/>
        <v>158.18799999999999</v>
      </c>
      <c r="L2990" s="23"/>
    </row>
    <row r="2991" spans="3:12" x14ac:dyDescent="0.2">
      <c r="C2991" t="s">
        <v>39</v>
      </c>
      <c r="D2991" t="s">
        <v>12</v>
      </c>
      <c r="E2991" t="s">
        <v>55</v>
      </c>
      <c r="F2991" s="4">
        <v>44531</v>
      </c>
      <c r="G2991" s="5">
        <v>4004</v>
      </c>
      <c r="H2991" s="6">
        <v>131</v>
      </c>
      <c r="I2991">
        <v>267</v>
      </c>
      <c r="J2991" s="23">
        <f t="shared" si="93"/>
        <v>1340.2865999999999</v>
      </c>
      <c r="K2991" s="23">
        <f t="shared" si="94"/>
        <v>2663.7134000000001</v>
      </c>
      <c r="L2991" s="23"/>
    </row>
    <row r="2992" spans="3:12" x14ac:dyDescent="0.2">
      <c r="C2992" t="s">
        <v>53</v>
      </c>
      <c r="D2992" t="s">
        <v>9</v>
      </c>
      <c r="E2992" t="s">
        <v>55</v>
      </c>
      <c r="F2992" s="4">
        <v>44531</v>
      </c>
      <c r="G2992" s="5">
        <v>13636</v>
      </c>
      <c r="H2992" s="6">
        <v>161</v>
      </c>
      <c r="I2992">
        <v>650</v>
      </c>
      <c r="J2992" s="23">
        <f t="shared" si="93"/>
        <v>3262.87</v>
      </c>
      <c r="K2992" s="23">
        <f t="shared" si="94"/>
        <v>10373.130000000001</v>
      </c>
      <c r="L2992" s="23"/>
    </row>
    <row r="2993" spans="3:12" x14ac:dyDescent="0.2">
      <c r="C2993" t="s">
        <v>30</v>
      </c>
      <c r="D2993" t="s">
        <v>26</v>
      </c>
      <c r="E2993" t="s">
        <v>49</v>
      </c>
      <c r="F2993" s="4">
        <v>44531</v>
      </c>
      <c r="G2993" s="5">
        <v>3808</v>
      </c>
      <c r="H2993" s="6">
        <v>262</v>
      </c>
      <c r="I2993">
        <v>381</v>
      </c>
      <c r="J2993" s="23">
        <f t="shared" si="93"/>
        <v>1066.8</v>
      </c>
      <c r="K2993" s="23">
        <f t="shared" si="94"/>
        <v>2741.2</v>
      </c>
      <c r="L2993" s="23"/>
    </row>
    <row r="2994" spans="3:12" x14ac:dyDescent="0.2">
      <c r="C2994" t="s">
        <v>57</v>
      </c>
      <c r="D2994" t="s">
        <v>21</v>
      </c>
      <c r="E2994" t="s">
        <v>46</v>
      </c>
      <c r="F2994" s="4">
        <v>44531</v>
      </c>
      <c r="G2994" s="5">
        <v>6076</v>
      </c>
      <c r="H2994" s="6">
        <v>234</v>
      </c>
      <c r="I2994">
        <v>608</v>
      </c>
      <c r="J2994" s="23">
        <f t="shared" si="93"/>
        <v>968.84799999999996</v>
      </c>
      <c r="K2994" s="23">
        <f t="shared" si="94"/>
        <v>5107.152</v>
      </c>
      <c r="L2994" s="23"/>
    </row>
    <row r="2995" spans="3:12" x14ac:dyDescent="0.2">
      <c r="C2995" t="s">
        <v>39</v>
      </c>
      <c r="D2995" t="s">
        <v>15</v>
      </c>
      <c r="E2995" t="s">
        <v>40</v>
      </c>
      <c r="F2995" s="4">
        <v>44531</v>
      </c>
      <c r="G2995" s="5">
        <v>9051</v>
      </c>
      <c r="H2995" s="6">
        <v>108</v>
      </c>
      <c r="I2995">
        <v>453</v>
      </c>
      <c r="J2995" s="23">
        <f t="shared" si="93"/>
        <v>4171.4958000000006</v>
      </c>
      <c r="K2995" s="23">
        <f t="shared" si="94"/>
        <v>4879.5041999999994</v>
      </c>
      <c r="L2995" s="23"/>
    </row>
    <row r="2996" spans="3:12" x14ac:dyDescent="0.2">
      <c r="C2996" t="s">
        <v>53</v>
      </c>
      <c r="D2996" t="s">
        <v>12</v>
      </c>
      <c r="E2996" t="s">
        <v>17</v>
      </c>
      <c r="F2996" s="4">
        <v>44531</v>
      </c>
      <c r="G2996" s="5">
        <v>12124</v>
      </c>
      <c r="H2996" s="6">
        <v>98</v>
      </c>
      <c r="I2996">
        <v>1213</v>
      </c>
      <c r="J2996" s="23">
        <f t="shared" si="93"/>
        <v>7376.3743000000004</v>
      </c>
      <c r="K2996" s="23">
        <f t="shared" si="94"/>
        <v>4747.6256999999996</v>
      </c>
      <c r="L2996" s="23"/>
    </row>
    <row r="2997" spans="3:12" x14ac:dyDescent="0.2">
      <c r="C2997" t="s">
        <v>23</v>
      </c>
      <c r="D2997" t="s">
        <v>9</v>
      </c>
      <c r="E2997" t="s">
        <v>37</v>
      </c>
      <c r="F2997" s="4">
        <v>44532</v>
      </c>
      <c r="G2997" s="5">
        <v>10094</v>
      </c>
      <c r="H2997" s="6">
        <v>87</v>
      </c>
      <c r="I2997">
        <v>594</v>
      </c>
      <c r="J2997" s="23">
        <f t="shared" si="93"/>
        <v>1674.7830000000001</v>
      </c>
      <c r="K2997" s="23">
        <f t="shared" si="94"/>
        <v>8419.2170000000006</v>
      </c>
      <c r="L2997" s="23"/>
    </row>
    <row r="2998" spans="3:12" x14ac:dyDescent="0.2">
      <c r="C2998" t="s">
        <v>56</v>
      </c>
      <c r="D2998" t="s">
        <v>21</v>
      </c>
      <c r="E2998" t="s">
        <v>27</v>
      </c>
      <c r="F2998" s="4">
        <v>44532</v>
      </c>
      <c r="G2998" s="5">
        <v>1771</v>
      </c>
      <c r="H2998" s="6">
        <v>105</v>
      </c>
      <c r="I2998">
        <v>58</v>
      </c>
      <c r="J2998" s="23">
        <f t="shared" si="93"/>
        <v>102.22499999999999</v>
      </c>
      <c r="K2998" s="23">
        <f t="shared" si="94"/>
        <v>1668.7750000000001</v>
      </c>
      <c r="L2998" s="23"/>
    </row>
    <row r="2999" spans="3:12" x14ac:dyDescent="0.2">
      <c r="C2999" t="s">
        <v>57</v>
      </c>
      <c r="D2999" t="s">
        <v>26</v>
      </c>
      <c r="E2999" t="s">
        <v>13</v>
      </c>
      <c r="F2999" s="4">
        <v>44532</v>
      </c>
      <c r="G2999" s="5">
        <v>5474</v>
      </c>
      <c r="H2999" s="6">
        <v>13</v>
      </c>
      <c r="I2999">
        <v>498</v>
      </c>
      <c r="J2999" s="23">
        <f t="shared" si="93"/>
        <v>119.76899999999999</v>
      </c>
      <c r="K2999" s="23">
        <f t="shared" si="94"/>
        <v>5354.2309999999998</v>
      </c>
      <c r="L2999" s="23"/>
    </row>
    <row r="3000" spans="3:12" x14ac:dyDescent="0.2">
      <c r="C3000" t="s">
        <v>18</v>
      </c>
      <c r="D3000" t="s">
        <v>12</v>
      </c>
      <c r="E3000" t="s">
        <v>38</v>
      </c>
      <c r="F3000" s="4">
        <v>44533</v>
      </c>
      <c r="G3000" s="5">
        <v>15701</v>
      </c>
      <c r="H3000" s="6">
        <v>179</v>
      </c>
      <c r="I3000">
        <v>655</v>
      </c>
      <c r="J3000" s="23">
        <f t="shared" si="93"/>
        <v>4153.7479999999996</v>
      </c>
      <c r="K3000" s="23">
        <f t="shared" si="94"/>
        <v>11547.252</v>
      </c>
      <c r="L3000" s="23"/>
    </row>
    <row r="3001" spans="3:12" x14ac:dyDescent="0.2">
      <c r="C3001" t="s">
        <v>47</v>
      </c>
      <c r="D3001" t="s">
        <v>24</v>
      </c>
      <c r="E3001" t="s">
        <v>16</v>
      </c>
      <c r="F3001" s="4">
        <v>44533</v>
      </c>
      <c r="G3001" s="5">
        <v>8813</v>
      </c>
      <c r="H3001" s="6">
        <v>305</v>
      </c>
      <c r="I3001">
        <v>441</v>
      </c>
      <c r="J3001" s="23">
        <f t="shared" si="93"/>
        <v>2054.7072000000003</v>
      </c>
      <c r="K3001" s="23">
        <f t="shared" si="94"/>
        <v>6758.2927999999993</v>
      </c>
      <c r="L3001" s="23"/>
    </row>
    <row r="3002" spans="3:12" x14ac:dyDescent="0.2">
      <c r="C3002" t="s">
        <v>52</v>
      </c>
      <c r="D3002" t="s">
        <v>26</v>
      </c>
      <c r="E3002" t="s">
        <v>42</v>
      </c>
      <c r="F3002" s="4">
        <v>44533</v>
      </c>
      <c r="G3002" s="5">
        <v>2009</v>
      </c>
      <c r="H3002" s="6">
        <v>64</v>
      </c>
      <c r="I3002">
        <v>78</v>
      </c>
      <c r="J3002" s="23">
        <f t="shared" si="93"/>
        <v>193.23719999999997</v>
      </c>
      <c r="K3002" s="23">
        <f t="shared" si="94"/>
        <v>1815.7628</v>
      </c>
      <c r="L3002" s="23"/>
    </row>
    <row r="3003" spans="3:12" x14ac:dyDescent="0.2">
      <c r="C3003" t="s">
        <v>48</v>
      </c>
      <c r="D3003" t="s">
        <v>21</v>
      </c>
      <c r="E3003" t="s">
        <v>10</v>
      </c>
      <c r="F3003" s="4">
        <v>44533</v>
      </c>
      <c r="G3003" s="5">
        <v>8029</v>
      </c>
      <c r="H3003" s="6">
        <v>140</v>
      </c>
      <c r="I3003">
        <v>383</v>
      </c>
      <c r="J3003" s="23">
        <f t="shared" si="93"/>
        <v>2335.6489000000001</v>
      </c>
      <c r="K3003" s="23">
        <f t="shared" si="94"/>
        <v>5693.3510999999999</v>
      </c>
      <c r="L3003" s="23"/>
    </row>
    <row r="3004" spans="3:12" x14ac:dyDescent="0.2">
      <c r="C3004" t="s">
        <v>8</v>
      </c>
      <c r="D3004" t="s">
        <v>15</v>
      </c>
      <c r="E3004" t="s">
        <v>38</v>
      </c>
      <c r="F3004" s="4">
        <v>44533</v>
      </c>
      <c r="G3004" s="5">
        <v>5264</v>
      </c>
      <c r="H3004" s="6">
        <v>153</v>
      </c>
      <c r="I3004">
        <v>220</v>
      </c>
      <c r="J3004" s="23">
        <f t="shared" si="93"/>
        <v>1395.152</v>
      </c>
      <c r="K3004" s="23">
        <f t="shared" si="94"/>
        <v>3868.848</v>
      </c>
      <c r="L3004" s="23"/>
    </row>
    <row r="3005" spans="3:12" x14ac:dyDescent="0.2">
      <c r="C3005" t="s">
        <v>25</v>
      </c>
      <c r="D3005" t="s">
        <v>24</v>
      </c>
      <c r="E3005" t="s">
        <v>46</v>
      </c>
      <c r="F3005" s="4">
        <v>44533</v>
      </c>
      <c r="G3005" s="5">
        <v>2247</v>
      </c>
      <c r="H3005" s="6">
        <v>231</v>
      </c>
      <c r="I3005">
        <v>188</v>
      </c>
      <c r="J3005" s="23">
        <f t="shared" si="93"/>
        <v>299.57799999999997</v>
      </c>
      <c r="K3005" s="23">
        <f t="shared" si="94"/>
        <v>1947.422</v>
      </c>
      <c r="L3005" s="23"/>
    </row>
    <row r="3006" spans="3:12" x14ac:dyDescent="0.2">
      <c r="C3006" t="s">
        <v>54</v>
      </c>
      <c r="D3006" t="s">
        <v>9</v>
      </c>
      <c r="E3006" t="s">
        <v>10</v>
      </c>
      <c r="F3006" s="4">
        <v>44533</v>
      </c>
      <c r="G3006" s="5">
        <v>798</v>
      </c>
      <c r="H3006" s="6">
        <v>107</v>
      </c>
      <c r="I3006">
        <v>45</v>
      </c>
      <c r="J3006" s="23">
        <f t="shared" si="93"/>
        <v>274.42349999999999</v>
      </c>
      <c r="K3006" s="23">
        <f t="shared" si="94"/>
        <v>523.57650000000001</v>
      </c>
      <c r="L3006" s="23"/>
    </row>
    <row r="3007" spans="3:12" x14ac:dyDescent="0.2">
      <c r="C3007" t="s">
        <v>32</v>
      </c>
      <c r="D3007" t="s">
        <v>12</v>
      </c>
      <c r="E3007" t="s">
        <v>13</v>
      </c>
      <c r="F3007" s="4">
        <v>44536</v>
      </c>
      <c r="G3007" s="5">
        <v>2107</v>
      </c>
      <c r="H3007" s="6">
        <v>111</v>
      </c>
      <c r="I3007">
        <v>141</v>
      </c>
      <c r="J3007" s="23">
        <f t="shared" si="93"/>
        <v>33.910499999999999</v>
      </c>
      <c r="K3007" s="23">
        <f t="shared" si="94"/>
        <v>2073.0895</v>
      </c>
      <c r="L3007" s="23"/>
    </row>
    <row r="3008" spans="3:12" x14ac:dyDescent="0.2">
      <c r="C3008" t="s">
        <v>25</v>
      </c>
      <c r="D3008" t="s">
        <v>26</v>
      </c>
      <c r="E3008" t="s">
        <v>50</v>
      </c>
      <c r="F3008" s="4">
        <v>44536</v>
      </c>
      <c r="G3008" s="5">
        <v>8946</v>
      </c>
      <c r="H3008" s="6">
        <v>122</v>
      </c>
      <c r="I3008">
        <v>814</v>
      </c>
      <c r="J3008" s="23">
        <f t="shared" si="93"/>
        <v>6709.7206000000006</v>
      </c>
      <c r="K3008" s="23">
        <f t="shared" si="94"/>
        <v>2236.2793999999994</v>
      </c>
      <c r="L3008" s="23"/>
    </row>
    <row r="3009" spans="3:12" x14ac:dyDescent="0.2">
      <c r="C3009" t="s">
        <v>57</v>
      </c>
      <c r="D3009" t="s">
        <v>26</v>
      </c>
      <c r="E3009" t="s">
        <v>27</v>
      </c>
      <c r="F3009" s="4">
        <v>44536</v>
      </c>
      <c r="G3009" s="5">
        <v>2947</v>
      </c>
      <c r="H3009" s="6">
        <v>359</v>
      </c>
      <c r="I3009">
        <v>96</v>
      </c>
      <c r="J3009" s="23">
        <f t="shared" si="93"/>
        <v>169.2</v>
      </c>
      <c r="K3009" s="23">
        <f t="shared" si="94"/>
        <v>2777.8</v>
      </c>
      <c r="L3009" s="23"/>
    </row>
    <row r="3010" spans="3:12" x14ac:dyDescent="0.2">
      <c r="C3010" t="s">
        <v>34</v>
      </c>
      <c r="D3010" t="s">
        <v>9</v>
      </c>
      <c r="E3010" t="s">
        <v>45</v>
      </c>
      <c r="F3010" s="4">
        <v>44536</v>
      </c>
      <c r="G3010" s="5">
        <v>12418</v>
      </c>
      <c r="H3010" s="6">
        <v>116</v>
      </c>
      <c r="I3010">
        <v>654</v>
      </c>
      <c r="J3010" s="23">
        <f t="shared" si="93"/>
        <v>7500.5951999999997</v>
      </c>
      <c r="K3010" s="23">
        <f t="shared" si="94"/>
        <v>4917.4048000000003</v>
      </c>
      <c r="L3010" s="23"/>
    </row>
    <row r="3011" spans="3:12" x14ac:dyDescent="0.2">
      <c r="C3011" t="s">
        <v>47</v>
      </c>
      <c r="D3011" t="s">
        <v>15</v>
      </c>
      <c r="E3011" t="s">
        <v>46</v>
      </c>
      <c r="F3011" s="4">
        <v>44536</v>
      </c>
      <c r="G3011" s="5">
        <v>5894</v>
      </c>
      <c r="H3011" s="6">
        <v>67</v>
      </c>
      <c r="I3011">
        <v>328</v>
      </c>
      <c r="J3011" s="23">
        <f t="shared" si="93"/>
        <v>522.66800000000001</v>
      </c>
      <c r="K3011" s="23">
        <f t="shared" si="94"/>
        <v>5371.3320000000003</v>
      </c>
      <c r="L3011" s="23"/>
    </row>
    <row r="3012" spans="3:12" x14ac:dyDescent="0.2">
      <c r="C3012" t="s">
        <v>32</v>
      </c>
      <c r="D3012" t="s">
        <v>15</v>
      </c>
      <c r="E3012" t="s">
        <v>22</v>
      </c>
      <c r="F3012" s="4">
        <v>44537</v>
      </c>
      <c r="G3012" s="5">
        <v>3171</v>
      </c>
      <c r="H3012" s="6">
        <v>101</v>
      </c>
      <c r="I3012">
        <v>145</v>
      </c>
      <c r="J3012" s="23">
        <f t="shared" si="93"/>
        <v>100.89099999999999</v>
      </c>
      <c r="K3012" s="23">
        <f t="shared" si="94"/>
        <v>3070.1089999999999</v>
      </c>
      <c r="L3012" s="23"/>
    </row>
    <row r="3013" spans="3:12" x14ac:dyDescent="0.2">
      <c r="C3013" t="s">
        <v>30</v>
      </c>
      <c r="D3013" t="s">
        <v>15</v>
      </c>
      <c r="E3013" t="s">
        <v>27</v>
      </c>
      <c r="F3013" s="4">
        <v>44537</v>
      </c>
      <c r="G3013" s="5">
        <v>10458</v>
      </c>
      <c r="H3013" s="6">
        <v>27</v>
      </c>
      <c r="I3013">
        <v>419</v>
      </c>
      <c r="J3013" s="23">
        <f t="shared" si="93"/>
        <v>738.48749999999995</v>
      </c>
      <c r="K3013" s="23">
        <f t="shared" si="94"/>
        <v>9719.5125000000007</v>
      </c>
      <c r="L3013" s="23"/>
    </row>
    <row r="3014" spans="3:12" x14ac:dyDescent="0.2">
      <c r="C3014" t="s">
        <v>57</v>
      </c>
      <c r="D3014" t="s">
        <v>26</v>
      </c>
      <c r="E3014" t="s">
        <v>37</v>
      </c>
      <c r="F3014" s="4">
        <v>44537</v>
      </c>
      <c r="G3014" s="5">
        <v>420</v>
      </c>
      <c r="H3014" s="6">
        <v>120</v>
      </c>
      <c r="I3014">
        <v>27</v>
      </c>
      <c r="J3014" s="23">
        <f t="shared" si="93"/>
        <v>76.126500000000007</v>
      </c>
      <c r="K3014" s="23">
        <f t="shared" si="94"/>
        <v>343.87349999999998</v>
      </c>
      <c r="L3014" s="23"/>
    </row>
    <row r="3015" spans="3:12" x14ac:dyDescent="0.2">
      <c r="C3015" t="s">
        <v>54</v>
      </c>
      <c r="D3015" t="s">
        <v>26</v>
      </c>
      <c r="E3015" t="s">
        <v>17</v>
      </c>
      <c r="F3015" s="4">
        <v>44537</v>
      </c>
      <c r="G3015" s="5">
        <v>1638</v>
      </c>
      <c r="H3015" s="6">
        <v>254</v>
      </c>
      <c r="I3015">
        <v>126</v>
      </c>
      <c r="J3015" s="23">
        <f t="shared" ref="J3015:J3078" si="95">_xlfn.XLOOKUP(E3015,$N$7:$N$28,$Q$7:$Q$28)*I3015</f>
        <v>766.21860000000004</v>
      </c>
      <c r="K3015" s="23">
        <f t="shared" ref="K3015:K3078" si="96">G3015-J3015</f>
        <v>871.78139999999996</v>
      </c>
      <c r="L3015" s="23"/>
    </row>
    <row r="3016" spans="3:12" x14ac:dyDescent="0.2">
      <c r="C3016" t="s">
        <v>53</v>
      </c>
      <c r="D3016" t="s">
        <v>21</v>
      </c>
      <c r="E3016" t="s">
        <v>37</v>
      </c>
      <c r="F3016" s="4">
        <v>44537</v>
      </c>
      <c r="G3016" s="5">
        <v>8708</v>
      </c>
      <c r="H3016" s="6">
        <v>129</v>
      </c>
      <c r="I3016">
        <v>436</v>
      </c>
      <c r="J3016" s="23">
        <f t="shared" si="95"/>
        <v>1229.3020000000001</v>
      </c>
      <c r="K3016" s="23">
        <f t="shared" si="96"/>
        <v>7478.6980000000003</v>
      </c>
      <c r="L3016" s="23"/>
    </row>
    <row r="3017" spans="3:12" x14ac:dyDescent="0.2">
      <c r="C3017" t="s">
        <v>18</v>
      </c>
      <c r="D3017" t="s">
        <v>26</v>
      </c>
      <c r="E3017" t="s">
        <v>51</v>
      </c>
      <c r="F3017" s="4">
        <v>44537</v>
      </c>
      <c r="G3017" s="5">
        <v>5663</v>
      </c>
      <c r="H3017" s="6">
        <v>225</v>
      </c>
      <c r="I3017">
        <v>334</v>
      </c>
      <c r="J3017" s="23">
        <f t="shared" si="95"/>
        <v>4458.3989999999994</v>
      </c>
      <c r="K3017" s="23">
        <f t="shared" si="96"/>
        <v>1204.6010000000006</v>
      </c>
      <c r="L3017" s="23"/>
    </row>
    <row r="3018" spans="3:12" x14ac:dyDescent="0.2">
      <c r="C3018" t="s">
        <v>47</v>
      </c>
      <c r="D3018" t="s">
        <v>26</v>
      </c>
      <c r="E3018" t="s">
        <v>55</v>
      </c>
      <c r="F3018" s="4">
        <v>44537</v>
      </c>
      <c r="G3018" s="5">
        <v>343</v>
      </c>
      <c r="H3018" s="6">
        <v>52</v>
      </c>
      <c r="I3018">
        <v>21</v>
      </c>
      <c r="J3018" s="23">
        <f t="shared" si="95"/>
        <v>105.4158</v>
      </c>
      <c r="K3018" s="23">
        <f t="shared" si="96"/>
        <v>237.58420000000001</v>
      </c>
      <c r="L3018" s="23"/>
    </row>
    <row r="3019" spans="3:12" x14ac:dyDescent="0.2">
      <c r="C3019" t="s">
        <v>60</v>
      </c>
      <c r="D3019" t="s">
        <v>15</v>
      </c>
      <c r="E3019" t="s">
        <v>22</v>
      </c>
      <c r="F3019" s="4">
        <v>44537</v>
      </c>
      <c r="G3019" s="5">
        <v>1351</v>
      </c>
      <c r="H3019" s="6">
        <v>14</v>
      </c>
      <c r="I3019">
        <v>68</v>
      </c>
      <c r="J3019" s="23">
        <f t="shared" si="95"/>
        <v>47.314399999999999</v>
      </c>
      <c r="K3019" s="23">
        <f t="shared" si="96"/>
        <v>1303.6856</v>
      </c>
      <c r="L3019" s="23"/>
    </row>
    <row r="3020" spans="3:12" x14ac:dyDescent="0.2">
      <c r="C3020" t="s">
        <v>18</v>
      </c>
      <c r="D3020" t="s">
        <v>24</v>
      </c>
      <c r="E3020" t="s">
        <v>46</v>
      </c>
      <c r="F3020" s="4">
        <v>44537</v>
      </c>
      <c r="G3020" s="5">
        <v>3346</v>
      </c>
      <c r="H3020" s="6">
        <v>143</v>
      </c>
      <c r="I3020">
        <v>305</v>
      </c>
      <c r="J3020" s="23">
        <f t="shared" si="95"/>
        <v>486.01749999999998</v>
      </c>
      <c r="K3020" s="23">
        <f t="shared" si="96"/>
        <v>2859.9825000000001</v>
      </c>
      <c r="L3020" s="23"/>
    </row>
    <row r="3021" spans="3:12" x14ac:dyDescent="0.2">
      <c r="C3021" t="s">
        <v>53</v>
      </c>
      <c r="D3021" t="s">
        <v>21</v>
      </c>
      <c r="E3021" t="s">
        <v>50</v>
      </c>
      <c r="F3021" s="4">
        <v>44537</v>
      </c>
      <c r="G3021" s="5">
        <v>7917</v>
      </c>
      <c r="H3021" s="6">
        <v>163</v>
      </c>
      <c r="I3021">
        <v>1131</v>
      </c>
      <c r="J3021" s="23">
        <f t="shared" si="95"/>
        <v>9322.7199000000001</v>
      </c>
      <c r="K3021" s="23">
        <f t="shared" si="96"/>
        <v>-1405.7199000000001</v>
      </c>
      <c r="L3021" s="23"/>
    </row>
    <row r="3022" spans="3:12" x14ac:dyDescent="0.2">
      <c r="C3022" t="s">
        <v>28</v>
      </c>
      <c r="D3022" t="s">
        <v>9</v>
      </c>
      <c r="E3022" t="s">
        <v>10</v>
      </c>
      <c r="F3022" s="4">
        <v>44537</v>
      </c>
      <c r="G3022" s="5">
        <v>2527</v>
      </c>
      <c r="H3022" s="6">
        <v>275</v>
      </c>
      <c r="I3022">
        <v>115</v>
      </c>
      <c r="J3022" s="23">
        <f t="shared" si="95"/>
        <v>701.30449999999996</v>
      </c>
      <c r="K3022" s="23">
        <f t="shared" si="96"/>
        <v>1825.6955</v>
      </c>
      <c r="L3022" s="23"/>
    </row>
    <row r="3023" spans="3:12" x14ac:dyDescent="0.2">
      <c r="C3023" t="s">
        <v>56</v>
      </c>
      <c r="D3023" t="s">
        <v>9</v>
      </c>
      <c r="E3023" t="s">
        <v>16</v>
      </c>
      <c r="F3023" s="4">
        <v>44537</v>
      </c>
      <c r="G3023" s="5">
        <v>6685</v>
      </c>
      <c r="H3023" s="6">
        <v>31</v>
      </c>
      <c r="I3023">
        <v>304</v>
      </c>
      <c r="J3023" s="23">
        <f t="shared" si="95"/>
        <v>1416.3968</v>
      </c>
      <c r="K3023" s="23">
        <f t="shared" si="96"/>
        <v>5268.6031999999996</v>
      </c>
      <c r="L3023" s="23"/>
    </row>
    <row r="3024" spans="3:12" x14ac:dyDescent="0.2">
      <c r="C3024" t="s">
        <v>28</v>
      </c>
      <c r="D3024" t="s">
        <v>9</v>
      </c>
      <c r="E3024" t="s">
        <v>36</v>
      </c>
      <c r="F3024" s="4">
        <v>44537</v>
      </c>
      <c r="G3024" s="5">
        <v>5145</v>
      </c>
      <c r="H3024" s="6">
        <v>282</v>
      </c>
      <c r="I3024">
        <v>572</v>
      </c>
      <c r="J3024" s="23">
        <f t="shared" si="95"/>
        <v>5026.1640000000007</v>
      </c>
      <c r="K3024" s="23">
        <f t="shared" si="96"/>
        <v>118.83599999999933</v>
      </c>
      <c r="L3024" s="23"/>
    </row>
    <row r="3025" spans="3:12" x14ac:dyDescent="0.2">
      <c r="C3025" t="s">
        <v>30</v>
      </c>
      <c r="D3025" t="s">
        <v>21</v>
      </c>
      <c r="E3025" t="s">
        <v>19</v>
      </c>
      <c r="F3025" s="4">
        <v>44537</v>
      </c>
      <c r="G3025" s="5">
        <v>1260</v>
      </c>
      <c r="H3025" s="6">
        <v>104</v>
      </c>
      <c r="I3025">
        <v>47</v>
      </c>
      <c r="J3025" s="23">
        <f t="shared" si="95"/>
        <v>370.88169999999997</v>
      </c>
      <c r="K3025" s="23">
        <f t="shared" si="96"/>
        <v>889.11830000000009</v>
      </c>
      <c r="L3025" s="23"/>
    </row>
    <row r="3026" spans="3:12" x14ac:dyDescent="0.2">
      <c r="C3026" t="s">
        <v>58</v>
      </c>
      <c r="D3026" t="s">
        <v>9</v>
      </c>
      <c r="E3026" t="s">
        <v>29</v>
      </c>
      <c r="F3026" s="4">
        <v>44537</v>
      </c>
      <c r="G3026" s="5">
        <v>1344</v>
      </c>
      <c r="H3026" s="6">
        <v>304</v>
      </c>
      <c r="I3026">
        <v>54</v>
      </c>
      <c r="J3026" s="23">
        <f t="shared" si="95"/>
        <v>48.545999999999999</v>
      </c>
      <c r="K3026" s="23">
        <f t="shared" si="96"/>
        <v>1295.454</v>
      </c>
      <c r="L3026" s="23"/>
    </row>
    <row r="3027" spans="3:12" x14ac:dyDescent="0.2">
      <c r="C3027" t="s">
        <v>59</v>
      </c>
      <c r="D3027" t="s">
        <v>12</v>
      </c>
      <c r="E3027" t="s">
        <v>13</v>
      </c>
      <c r="F3027" s="4">
        <v>44537</v>
      </c>
      <c r="G3027" s="5">
        <v>17437</v>
      </c>
      <c r="H3027" s="6">
        <v>23</v>
      </c>
      <c r="I3027">
        <v>1342</v>
      </c>
      <c r="J3027" s="23">
        <f t="shared" si="95"/>
        <v>322.75099999999998</v>
      </c>
      <c r="K3027" s="23">
        <f t="shared" si="96"/>
        <v>17114.249</v>
      </c>
      <c r="L3027" s="23"/>
    </row>
    <row r="3028" spans="3:12" x14ac:dyDescent="0.2">
      <c r="C3028" t="s">
        <v>47</v>
      </c>
      <c r="D3028" t="s">
        <v>12</v>
      </c>
      <c r="E3028" t="s">
        <v>37</v>
      </c>
      <c r="F3028" s="4">
        <v>44537</v>
      </c>
      <c r="G3028" s="5">
        <v>7658</v>
      </c>
      <c r="H3028" s="6">
        <v>195</v>
      </c>
      <c r="I3028">
        <v>404</v>
      </c>
      <c r="J3028" s="23">
        <f t="shared" si="95"/>
        <v>1139.078</v>
      </c>
      <c r="K3028" s="23">
        <f t="shared" si="96"/>
        <v>6518.9220000000005</v>
      </c>
      <c r="L3028" s="23"/>
    </row>
    <row r="3029" spans="3:12" x14ac:dyDescent="0.2">
      <c r="C3029" t="s">
        <v>11</v>
      </c>
      <c r="D3029" t="s">
        <v>24</v>
      </c>
      <c r="E3029" t="s">
        <v>16</v>
      </c>
      <c r="F3029" s="4">
        <v>44537</v>
      </c>
      <c r="G3029" s="5">
        <v>7784</v>
      </c>
      <c r="H3029" s="6">
        <v>8</v>
      </c>
      <c r="I3029">
        <v>390</v>
      </c>
      <c r="J3029" s="23">
        <f t="shared" si="95"/>
        <v>1817.0880000000002</v>
      </c>
      <c r="K3029" s="23">
        <f t="shared" si="96"/>
        <v>5966.9120000000003</v>
      </c>
      <c r="L3029" s="23"/>
    </row>
    <row r="3030" spans="3:12" x14ac:dyDescent="0.2">
      <c r="C3030" t="s">
        <v>25</v>
      </c>
      <c r="D3030" t="s">
        <v>26</v>
      </c>
      <c r="E3030" t="s">
        <v>10</v>
      </c>
      <c r="F3030" s="4">
        <v>44537</v>
      </c>
      <c r="G3030" s="5">
        <v>7889</v>
      </c>
      <c r="H3030" s="6">
        <v>24</v>
      </c>
      <c r="I3030">
        <v>416</v>
      </c>
      <c r="J3030" s="23">
        <f t="shared" si="95"/>
        <v>2536.8928000000001</v>
      </c>
      <c r="K3030" s="23">
        <f t="shared" si="96"/>
        <v>5352.1072000000004</v>
      </c>
      <c r="L3030" s="23"/>
    </row>
    <row r="3031" spans="3:12" x14ac:dyDescent="0.2">
      <c r="C3031" t="s">
        <v>41</v>
      </c>
      <c r="D3031" t="s">
        <v>9</v>
      </c>
      <c r="E3031" t="s">
        <v>43</v>
      </c>
      <c r="F3031" s="4">
        <v>44537</v>
      </c>
      <c r="G3031" s="5">
        <v>5957</v>
      </c>
      <c r="H3031" s="6">
        <v>206</v>
      </c>
      <c r="I3031">
        <v>314</v>
      </c>
      <c r="J3031" s="23">
        <f t="shared" si="95"/>
        <v>1477.8410000000001</v>
      </c>
      <c r="K3031" s="23">
        <f t="shared" si="96"/>
        <v>4479.1589999999997</v>
      </c>
      <c r="L3031" s="23"/>
    </row>
    <row r="3032" spans="3:12" x14ac:dyDescent="0.2">
      <c r="C3032" t="s">
        <v>32</v>
      </c>
      <c r="D3032" t="s">
        <v>21</v>
      </c>
      <c r="E3032" t="s">
        <v>49</v>
      </c>
      <c r="F3032" s="4">
        <v>44537</v>
      </c>
      <c r="G3032" s="5">
        <v>2457</v>
      </c>
      <c r="H3032" s="6">
        <v>383</v>
      </c>
      <c r="I3032">
        <v>273</v>
      </c>
      <c r="J3032" s="23">
        <f t="shared" si="95"/>
        <v>764.4</v>
      </c>
      <c r="K3032" s="23">
        <f t="shared" si="96"/>
        <v>1692.6</v>
      </c>
      <c r="L3032" s="23"/>
    </row>
    <row r="3033" spans="3:12" x14ac:dyDescent="0.2">
      <c r="C3033" t="s">
        <v>60</v>
      </c>
      <c r="D3033" t="s">
        <v>15</v>
      </c>
      <c r="E3033" t="s">
        <v>55</v>
      </c>
      <c r="F3033" s="4">
        <v>44537</v>
      </c>
      <c r="G3033" s="5">
        <v>11900</v>
      </c>
      <c r="H3033" s="6">
        <v>310</v>
      </c>
      <c r="I3033">
        <v>700</v>
      </c>
      <c r="J3033" s="23">
        <f t="shared" si="95"/>
        <v>3513.86</v>
      </c>
      <c r="K3033" s="23">
        <f t="shared" si="96"/>
        <v>8386.14</v>
      </c>
      <c r="L3033" s="23"/>
    </row>
    <row r="3034" spans="3:12" x14ac:dyDescent="0.2">
      <c r="C3034" t="s">
        <v>33</v>
      </c>
      <c r="D3034" t="s">
        <v>9</v>
      </c>
      <c r="E3034" t="s">
        <v>31</v>
      </c>
      <c r="F3034" s="4">
        <v>44537</v>
      </c>
      <c r="G3034" s="5">
        <v>5817</v>
      </c>
      <c r="H3034" s="6">
        <v>41</v>
      </c>
      <c r="I3034">
        <v>201</v>
      </c>
      <c r="J3034" s="23">
        <f t="shared" si="95"/>
        <v>374.90519999999998</v>
      </c>
      <c r="K3034" s="23">
        <f t="shared" si="96"/>
        <v>5442.0947999999999</v>
      </c>
      <c r="L3034" s="23"/>
    </row>
    <row r="3035" spans="3:12" x14ac:dyDescent="0.2">
      <c r="C3035" t="s">
        <v>60</v>
      </c>
      <c r="D3035" t="s">
        <v>21</v>
      </c>
      <c r="E3035" t="s">
        <v>40</v>
      </c>
      <c r="F3035" s="4">
        <v>44537</v>
      </c>
      <c r="G3035" s="5">
        <v>8778</v>
      </c>
      <c r="H3035" s="6">
        <v>121</v>
      </c>
      <c r="I3035">
        <v>352</v>
      </c>
      <c r="J3035" s="23">
        <f t="shared" si="95"/>
        <v>3241.4272000000001</v>
      </c>
      <c r="K3035" s="23">
        <f t="shared" si="96"/>
        <v>5536.5727999999999</v>
      </c>
      <c r="L3035" s="23"/>
    </row>
    <row r="3036" spans="3:12" x14ac:dyDescent="0.2">
      <c r="C3036" t="s">
        <v>56</v>
      </c>
      <c r="D3036" t="s">
        <v>21</v>
      </c>
      <c r="E3036" t="s">
        <v>16</v>
      </c>
      <c r="F3036" s="4">
        <v>44537</v>
      </c>
      <c r="G3036" s="5">
        <v>819</v>
      </c>
      <c r="H3036" s="6">
        <v>386</v>
      </c>
      <c r="I3036">
        <v>49</v>
      </c>
      <c r="J3036" s="23">
        <f t="shared" si="95"/>
        <v>228.30080000000001</v>
      </c>
      <c r="K3036" s="23">
        <f t="shared" si="96"/>
        <v>590.69920000000002</v>
      </c>
      <c r="L3036" s="23"/>
    </row>
    <row r="3037" spans="3:12" x14ac:dyDescent="0.2">
      <c r="C3037" t="s">
        <v>39</v>
      </c>
      <c r="D3037" t="s">
        <v>21</v>
      </c>
      <c r="E3037" t="s">
        <v>46</v>
      </c>
      <c r="F3037" s="4">
        <v>44537</v>
      </c>
      <c r="G3037" s="5">
        <v>2121</v>
      </c>
      <c r="H3037" s="6">
        <v>287</v>
      </c>
      <c r="I3037">
        <v>152</v>
      </c>
      <c r="J3037" s="23">
        <f t="shared" si="95"/>
        <v>242.21199999999999</v>
      </c>
      <c r="K3037" s="23">
        <f t="shared" si="96"/>
        <v>1878.788</v>
      </c>
      <c r="L3037" s="23"/>
    </row>
    <row r="3038" spans="3:12" x14ac:dyDescent="0.2">
      <c r="C3038" t="s">
        <v>33</v>
      </c>
      <c r="D3038" t="s">
        <v>24</v>
      </c>
      <c r="E3038" t="s">
        <v>29</v>
      </c>
      <c r="F3038" s="4">
        <v>44537</v>
      </c>
      <c r="G3038" s="5">
        <v>5166</v>
      </c>
      <c r="H3038" s="6">
        <v>218</v>
      </c>
      <c r="I3038">
        <v>192</v>
      </c>
      <c r="J3038" s="23">
        <f t="shared" si="95"/>
        <v>172.608</v>
      </c>
      <c r="K3038" s="23">
        <f t="shared" si="96"/>
        <v>4993.3919999999998</v>
      </c>
      <c r="L3038" s="23"/>
    </row>
    <row r="3039" spans="3:12" x14ac:dyDescent="0.2">
      <c r="C3039" t="s">
        <v>18</v>
      </c>
      <c r="D3039" t="s">
        <v>21</v>
      </c>
      <c r="E3039" t="s">
        <v>43</v>
      </c>
      <c r="F3039" s="4">
        <v>44538</v>
      </c>
      <c r="G3039" s="5">
        <v>2296</v>
      </c>
      <c r="H3039" s="6">
        <v>145</v>
      </c>
      <c r="I3039">
        <v>121</v>
      </c>
      <c r="J3039" s="23">
        <f t="shared" si="95"/>
        <v>569.48649999999998</v>
      </c>
      <c r="K3039" s="23">
        <f t="shared" si="96"/>
        <v>1726.5135</v>
      </c>
      <c r="L3039" s="23"/>
    </row>
    <row r="3040" spans="3:12" x14ac:dyDescent="0.2">
      <c r="C3040" t="s">
        <v>20</v>
      </c>
      <c r="D3040" t="s">
        <v>26</v>
      </c>
      <c r="E3040" t="s">
        <v>35</v>
      </c>
      <c r="F3040" s="4">
        <v>44538</v>
      </c>
      <c r="G3040" s="5">
        <v>175</v>
      </c>
      <c r="H3040" s="6">
        <v>177</v>
      </c>
      <c r="I3040">
        <v>9</v>
      </c>
      <c r="J3040" s="23">
        <f t="shared" si="95"/>
        <v>20.3904</v>
      </c>
      <c r="K3040" s="23">
        <f t="shared" si="96"/>
        <v>154.6096</v>
      </c>
      <c r="L3040" s="23"/>
    </row>
    <row r="3041" spans="3:12" x14ac:dyDescent="0.2">
      <c r="C3041" t="s">
        <v>52</v>
      </c>
      <c r="D3041" t="s">
        <v>15</v>
      </c>
      <c r="E3041" t="s">
        <v>55</v>
      </c>
      <c r="F3041" s="4">
        <v>44538</v>
      </c>
      <c r="G3041" s="5">
        <v>9961</v>
      </c>
      <c r="H3041" s="6">
        <v>218</v>
      </c>
      <c r="I3041">
        <v>499</v>
      </c>
      <c r="J3041" s="23">
        <f t="shared" si="95"/>
        <v>2504.8802000000001</v>
      </c>
      <c r="K3041" s="23">
        <f t="shared" si="96"/>
        <v>7456.1198000000004</v>
      </c>
      <c r="L3041" s="23"/>
    </row>
    <row r="3042" spans="3:12" x14ac:dyDescent="0.2">
      <c r="C3042" t="s">
        <v>53</v>
      </c>
      <c r="D3042" t="s">
        <v>9</v>
      </c>
      <c r="E3042" t="s">
        <v>27</v>
      </c>
      <c r="F3042" s="4">
        <v>44538</v>
      </c>
      <c r="G3042" s="5">
        <v>2513</v>
      </c>
      <c r="H3042" s="6">
        <v>39</v>
      </c>
      <c r="I3042">
        <v>84</v>
      </c>
      <c r="J3042" s="23">
        <f t="shared" si="95"/>
        <v>148.04999999999998</v>
      </c>
      <c r="K3042" s="23">
        <f t="shared" si="96"/>
        <v>2364.9499999999998</v>
      </c>
      <c r="L3042" s="23"/>
    </row>
    <row r="3043" spans="3:12" x14ac:dyDescent="0.2">
      <c r="C3043" t="s">
        <v>58</v>
      </c>
      <c r="D3043" t="s">
        <v>12</v>
      </c>
      <c r="E3043" t="s">
        <v>36</v>
      </c>
      <c r="F3043" s="4">
        <v>44538</v>
      </c>
      <c r="G3043" s="5">
        <v>8239</v>
      </c>
      <c r="H3043" s="6">
        <v>582</v>
      </c>
      <c r="I3043">
        <v>1374</v>
      </c>
      <c r="J3043" s="23">
        <f t="shared" si="95"/>
        <v>12073.338000000002</v>
      </c>
      <c r="K3043" s="23">
        <f t="shared" si="96"/>
        <v>-3834.3380000000016</v>
      </c>
      <c r="L3043" s="23"/>
    </row>
    <row r="3044" spans="3:12" x14ac:dyDescent="0.2">
      <c r="C3044" t="s">
        <v>14</v>
      </c>
      <c r="D3044" t="s">
        <v>9</v>
      </c>
      <c r="E3044" t="s">
        <v>37</v>
      </c>
      <c r="F3044" s="4">
        <v>44538</v>
      </c>
      <c r="G3044" s="5">
        <v>14532</v>
      </c>
      <c r="H3044" s="6">
        <v>179</v>
      </c>
      <c r="I3044">
        <v>1118</v>
      </c>
      <c r="J3044" s="23">
        <f t="shared" si="95"/>
        <v>3152.201</v>
      </c>
      <c r="K3044" s="23">
        <f t="shared" si="96"/>
        <v>11379.798999999999</v>
      </c>
      <c r="L3044" s="23"/>
    </row>
    <row r="3045" spans="3:12" x14ac:dyDescent="0.2">
      <c r="C3045" t="s">
        <v>11</v>
      </c>
      <c r="D3045" t="s">
        <v>9</v>
      </c>
      <c r="E3045" t="s">
        <v>45</v>
      </c>
      <c r="F3045" s="4">
        <v>44538</v>
      </c>
      <c r="G3045" s="5">
        <v>3955</v>
      </c>
      <c r="H3045" s="6">
        <v>318</v>
      </c>
      <c r="I3045">
        <v>189</v>
      </c>
      <c r="J3045" s="23">
        <f t="shared" si="95"/>
        <v>2167.6032</v>
      </c>
      <c r="K3045" s="23">
        <f t="shared" si="96"/>
        <v>1787.3968</v>
      </c>
      <c r="L3045" s="23"/>
    </row>
    <row r="3046" spans="3:12" x14ac:dyDescent="0.2">
      <c r="C3046" t="s">
        <v>11</v>
      </c>
      <c r="D3046" t="s">
        <v>15</v>
      </c>
      <c r="E3046" t="s">
        <v>29</v>
      </c>
      <c r="F3046" s="4">
        <v>44538</v>
      </c>
      <c r="G3046" s="5">
        <v>4186</v>
      </c>
      <c r="H3046" s="6">
        <v>53</v>
      </c>
      <c r="I3046">
        <v>150</v>
      </c>
      <c r="J3046" s="23">
        <f t="shared" si="95"/>
        <v>134.85</v>
      </c>
      <c r="K3046" s="23">
        <f t="shared" si="96"/>
        <v>4051.15</v>
      </c>
      <c r="L3046" s="23"/>
    </row>
    <row r="3047" spans="3:12" x14ac:dyDescent="0.2">
      <c r="C3047" t="s">
        <v>44</v>
      </c>
      <c r="D3047" t="s">
        <v>26</v>
      </c>
      <c r="E3047" t="s">
        <v>22</v>
      </c>
      <c r="F3047" s="4">
        <v>44538</v>
      </c>
      <c r="G3047" s="5">
        <v>2156</v>
      </c>
      <c r="H3047" s="6">
        <v>184</v>
      </c>
      <c r="I3047">
        <v>120</v>
      </c>
      <c r="J3047" s="23">
        <f t="shared" si="95"/>
        <v>83.495999999999995</v>
      </c>
      <c r="K3047" s="23">
        <f t="shared" si="96"/>
        <v>2072.5039999999999</v>
      </c>
      <c r="L3047" s="23"/>
    </row>
    <row r="3048" spans="3:12" x14ac:dyDescent="0.2">
      <c r="C3048" t="s">
        <v>57</v>
      </c>
      <c r="D3048" t="s">
        <v>26</v>
      </c>
      <c r="E3048" t="s">
        <v>49</v>
      </c>
      <c r="F3048" s="4">
        <v>44538</v>
      </c>
      <c r="G3048" s="5">
        <v>2317</v>
      </c>
      <c r="H3048" s="6">
        <v>10</v>
      </c>
      <c r="I3048">
        <v>194</v>
      </c>
      <c r="J3048" s="23">
        <f t="shared" si="95"/>
        <v>543.19999999999993</v>
      </c>
      <c r="K3048" s="23">
        <f t="shared" si="96"/>
        <v>1773.8000000000002</v>
      </c>
      <c r="L3048" s="23"/>
    </row>
    <row r="3049" spans="3:12" x14ac:dyDescent="0.2">
      <c r="C3049" t="s">
        <v>54</v>
      </c>
      <c r="D3049" t="s">
        <v>9</v>
      </c>
      <c r="E3049" t="s">
        <v>22</v>
      </c>
      <c r="F3049" s="4">
        <v>44538</v>
      </c>
      <c r="G3049" s="5">
        <v>861</v>
      </c>
      <c r="H3049" s="6">
        <v>361</v>
      </c>
      <c r="I3049">
        <v>48</v>
      </c>
      <c r="J3049" s="23">
        <f t="shared" si="95"/>
        <v>33.398399999999995</v>
      </c>
      <c r="K3049" s="23">
        <f t="shared" si="96"/>
        <v>827.60159999999996</v>
      </c>
      <c r="L3049" s="23"/>
    </row>
    <row r="3050" spans="3:12" x14ac:dyDescent="0.2">
      <c r="C3050" t="s">
        <v>11</v>
      </c>
      <c r="D3050" t="s">
        <v>15</v>
      </c>
      <c r="E3050" t="s">
        <v>43</v>
      </c>
      <c r="F3050" s="4">
        <v>44538</v>
      </c>
      <c r="G3050" s="5">
        <v>182</v>
      </c>
      <c r="H3050" s="6">
        <v>275</v>
      </c>
      <c r="I3050">
        <v>10</v>
      </c>
      <c r="J3050" s="23">
        <f t="shared" si="95"/>
        <v>47.064999999999998</v>
      </c>
      <c r="K3050" s="23">
        <f t="shared" si="96"/>
        <v>134.935</v>
      </c>
      <c r="L3050" s="23"/>
    </row>
    <row r="3051" spans="3:12" x14ac:dyDescent="0.2">
      <c r="C3051" t="s">
        <v>41</v>
      </c>
      <c r="D3051" t="s">
        <v>26</v>
      </c>
      <c r="E3051" t="s">
        <v>13</v>
      </c>
      <c r="F3051" s="4">
        <v>44539</v>
      </c>
      <c r="G3051" s="5">
        <v>9002</v>
      </c>
      <c r="H3051" s="6">
        <v>1</v>
      </c>
      <c r="I3051">
        <v>901</v>
      </c>
      <c r="J3051" s="23">
        <f t="shared" si="95"/>
        <v>216.69049999999999</v>
      </c>
      <c r="K3051" s="23">
        <f t="shared" si="96"/>
        <v>8785.3094999999994</v>
      </c>
      <c r="L3051" s="23"/>
    </row>
    <row r="3052" spans="3:12" x14ac:dyDescent="0.2">
      <c r="C3052" t="s">
        <v>53</v>
      </c>
      <c r="D3052" t="s">
        <v>15</v>
      </c>
      <c r="E3052" t="s">
        <v>50</v>
      </c>
      <c r="F3052" s="4">
        <v>44539</v>
      </c>
      <c r="G3052" s="5">
        <v>2996</v>
      </c>
      <c r="H3052" s="6">
        <v>136</v>
      </c>
      <c r="I3052">
        <v>200</v>
      </c>
      <c r="J3052" s="23">
        <f t="shared" si="95"/>
        <v>1648.5800000000002</v>
      </c>
      <c r="K3052" s="23">
        <f t="shared" si="96"/>
        <v>1347.4199999999998</v>
      </c>
      <c r="L3052" s="23"/>
    </row>
    <row r="3053" spans="3:12" x14ac:dyDescent="0.2">
      <c r="C3053" t="s">
        <v>23</v>
      </c>
      <c r="D3053" t="s">
        <v>21</v>
      </c>
      <c r="E3053" t="s">
        <v>55</v>
      </c>
      <c r="F3053" s="4">
        <v>44539</v>
      </c>
      <c r="G3053" s="5">
        <v>2653</v>
      </c>
      <c r="H3053" s="6">
        <v>194</v>
      </c>
      <c r="I3053">
        <v>133</v>
      </c>
      <c r="J3053" s="23">
        <f t="shared" si="95"/>
        <v>667.63340000000005</v>
      </c>
      <c r="K3053" s="23">
        <f t="shared" si="96"/>
        <v>1985.3665999999998</v>
      </c>
      <c r="L3053" s="23"/>
    </row>
    <row r="3054" spans="3:12" x14ac:dyDescent="0.2">
      <c r="C3054" t="s">
        <v>33</v>
      </c>
      <c r="D3054" t="s">
        <v>21</v>
      </c>
      <c r="E3054" t="s">
        <v>31</v>
      </c>
      <c r="F3054" s="4">
        <v>44539</v>
      </c>
      <c r="G3054" s="5">
        <v>4648</v>
      </c>
      <c r="H3054" s="6">
        <v>247</v>
      </c>
      <c r="I3054">
        <v>194</v>
      </c>
      <c r="J3054" s="23">
        <f t="shared" si="95"/>
        <v>361.84879999999998</v>
      </c>
      <c r="K3054" s="23">
        <f t="shared" si="96"/>
        <v>4286.1512000000002</v>
      </c>
      <c r="L3054" s="23"/>
    </row>
    <row r="3055" spans="3:12" x14ac:dyDescent="0.2">
      <c r="C3055" t="s">
        <v>59</v>
      </c>
      <c r="D3055" t="s">
        <v>21</v>
      </c>
      <c r="E3055" t="s">
        <v>38</v>
      </c>
      <c r="F3055" s="4">
        <v>44539</v>
      </c>
      <c r="G3055" s="5">
        <v>4410</v>
      </c>
      <c r="H3055" s="6">
        <v>144</v>
      </c>
      <c r="I3055">
        <v>147</v>
      </c>
      <c r="J3055" s="23">
        <f t="shared" si="95"/>
        <v>932.21519999999998</v>
      </c>
      <c r="K3055" s="23">
        <f t="shared" si="96"/>
        <v>3477.7847999999999</v>
      </c>
      <c r="L3055" s="23"/>
    </row>
    <row r="3056" spans="3:12" x14ac:dyDescent="0.2">
      <c r="C3056" t="s">
        <v>34</v>
      </c>
      <c r="D3056" t="s">
        <v>12</v>
      </c>
      <c r="E3056" t="s">
        <v>13</v>
      </c>
      <c r="F3056" s="4">
        <v>44539</v>
      </c>
      <c r="G3056" s="5">
        <v>168</v>
      </c>
      <c r="H3056" s="6">
        <v>95</v>
      </c>
      <c r="I3056">
        <v>12</v>
      </c>
      <c r="J3056" s="23">
        <f t="shared" si="95"/>
        <v>2.8860000000000001</v>
      </c>
      <c r="K3056" s="23">
        <f t="shared" si="96"/>
        <v>165.114</v>
      </c>
      <c r="L3056" s="23"/>
    </row>
    <row r="3057" spans="3:12" x14ac:dyDescent="0.2">
      <c r="C3057" t="s">
        <v>23</v>
      </c>
      <c r="D3057" t="s">
        <v>12</v>
      </c>
      <c r="E3057" t="s">
        <v>55</v>
      </c>
      <c r="F3057" s="4">
        <v>44539</v>
      </c>
      <c r="G3057" s="5">
        <v>749</v>
      </c>
      <c r="H3057" s="6">
        <v>193</v>
      </c>
      <c r="I3057">
        <v>54</v>
      </c>
      <c r="J3057" s="23">
        <f t="shared" si="95"/>
        <v>271.06920000000002</v>
      </c>
      <c r="K3057" s="23">
        <f t="shared" si="96"/>
        <v>477.93079999999998</v>
      </c>
      <c r="L3057" s="23"/>
    </row>
    <row r="3058" spans="3:12" x14ac:dyDescent="0.2">
      <c r="C3058" t="s">
        <v>44</v>
      </c>
      <c r="D3058" t="s">
        <v>9</v>
      </c>
      <c r="E3058" t="s">
        <v>13</v>
      </c>
      <c r="F3058" s="4">
        <v>44539</v>
      </c>
      <c r="G3058" s="5">
        <v>8099</v>
      </c>
      <c r="H3058" s="6">
        <v>137</v>
      </c>
      <c r="I3058">
        <v>507</v>
      </c>
      <c r="J3058" s="23">
        <f t="shared" si="95"/>
        <v>121.9335</v>
      </c>
      <c r="K3058" s="23">
        <f t="shared" si="96"/>
        <v>7977.0664999999999</v>
      </c>
      <c r="L3058" s="23"/>
    </row>
    <row r="3059" spans="3:12" x14ac:dyDescent="0.2">
      <c r="C3059" t="s">
        <v>41</v>
      </c>
      <c r="D3059" t="s">
        <v>9</v>
      </c>
      <c r="E3059" t="s">
        <v>37</v>
      </c>
      <c r="F3059" s="4">
        <v>44539</v>
      </c>
      <c r="G3059" s="5">
        <v>7378</v>
      </c>
      <c r="H3059" s="6">
        <v>22</v>
      </c>
      <c r="I3059">
        <v>568</v>
      </c>
      <c r="J3059" s="23">
        <f t="shared" si="95"/>
        <v>1601.4760000000001</v>
      </c>
      <c r="K3059" s="23">
        <f t="shared" si="96"/>
        <v>5776.5239999999994</v>
      </c>
      <c r="L3059" s="23"/>
    </row>
    <row r="3060" spans="3:12" x14ac:dyDescent="0.2">
      <c r="C3060" t="s">
        <v>47</v>
      </c>
      <c r="D3060" t="s">
        <v>24</v>
      </c>
      <c r="E3060" t="s">
        <v>46</v>
      </c>
      <c r="F3060" s="4">
        <v>44540</v>
      </c>
      <c r="G3060" s="5">
        <v>11683</v>
      </c>
      <c r="H3060" s="6">
        <v>1</v>
      </c>
      <c r="I3060">
        <v>974</v>
      </c>
      <c r="J3060" s="23">
        <f t="shared" si="95"/>
        <v>1552.069</v>
      </c>
      <c r="K3060" s="23">
        <f t="shared" si="96"/>
        <v>10130.931</v>
      </c>
      <c r="L3060" s="23"/>
    </row>
    <row r="3061" spans="3:12" x14ac:dyDescent="0.2">
      <c r="C3061" t="s">
        <v>44</v>
      </c>
      <c r="D3061" t="s">
        <v>21</v>
      </c>
      <c r="E3061" t="s">
        <v>55</v>
      </c>
      <c r="F3061" s="4">
        <v>44540</v>
      </c>
      <c r="G3061" s="5">
        <v>6076</v>
      </c>
      <c r="H3061" s="6">
        <v>290</v>
      </c>
      <c r="I3061">
        <v>468</v>
      </c>
      <c r="J3061" s="23">
        <f t="shared" si="95"/>
        <v>2349.2664</v>
      </c>
      <c r="K3061" s="23">
        <f t="shared" si="96"/>
        <v>3726.7336</v>
      </c>
      <c r="L3061" s="23"/>
    </row>
    <row r="3062" spans="3:12" x14ac:dyDescent="0.2">
      <c r="C3062" t="s">
        <v>34</v>
      </c>
      <c r="D3062" t="s">
        <v>12</v>
      </c>
      <c r="E3062" t="s">
        <v>50</v>
      </c>
      <c r="F3062" s="4">
        <v>44540</v>
      </c>
      <c r="G3062" s="5">
        <v>1190</v>
      </c>
      <c r="H3062" s="6">
        <v>244</v>
      </c>
      <c r="I3062">
        <v>92</v>
      </c>
      <c r="J3062" s="23">
        <f t="shared" si="95"/>
        <v>758.34680000000003</v>
      </c>
      <c r="K3062" s="23">
        <f t="shared" si="96"/>
        <v>431.65319999999997</v>
      </c>
      <c r="L3062" s="23"/>
    </row>
    <row r="3063" spans="3:12" x14ac:dyDescent="0.2">
      <c r="C3063" t="s">
        <v>34</v>
      </c>
      <c r="D3063" t="s">
        <v>26</v>
      </c>
      <c r="E3063" t="s">
        <v>29</v>
      </c>
      <c r="F3063" s="4">
        <v>44540</v>
      </c>
      <c r="G3063" s="5">
        <v>5418</v>
      </c>
      <c r="H3063" s="6">
        <v>186</v>
      </c>
      <c r="I3063">
        <v>247</v>
      </c>
      <c r="J3063" s="23">
        <f t="shared" si="95"/>
        <v>222.053</v>
      </c>
      <c r="K3063" s="23">
        <f t="shared" si="96"/>
        <v>5195.9470000000001</v>
      </c>
      <c r="L3063" s="23"/>
    </row>
    <row r="3064" spans="3:12" x14ac:dyDescent="0.2">
      <c r="C3064" t="s">
        <v>52</v>
      </c>
      <c r="D3064" t="s">
        <v>9</v>
      </c>
      <c r="E3064" t="s">
        <v>55</v>
      </c>
      <c r="F3064" s="4">
        <v>44540</v>
      </c>
      <c r="G3064" s="5">
        <v>8624</v>
      </c>
      <c r="H3064" s="6">
        <v>65</v>
      </c>
      <c r="I3064">
        <v>454</v>
      </c>
      <c r="J3064" s="23">
        <f t="shared" si="95"/>
        <v>2278.9892</v>
      </c>
      <c r="K3064" s="23">
        <f t="shared" si="96"/>
        <v>6345.0108</v>
      </c>
      <c r="L3064" s="23"/>
    </row>
    <row r="3065" spans="3:12" x14ac:dyDescent="0.2">
      <c r="C3065" t="s">
        <v>48</v>
      </c>
      <c r="D3065" t="s">
        <v>15</v>
      </c>
      <c r="E3065" t="s">
        <v>29</v>
      </c>
      <c r="F3065" s="4">
        <v>44540</v>
      </c>
      <c r="G3065" s="5">
        <v>4291</v>
      </c>
      <c r="H3065" s="6">
        <v>289</v>
      </c>
      <c r="I3065">
        <v>154</v>
      </c>
      <c r="J3065" s="23">
        <f t="shared" si="95"/>
        <v>138.446</v>
      </c>
      <c r="K3065" s="23">
        <f t="shared" si="96"/>
        <v>4152.5540000000001</v>
      </c>
      <c r="L3065" s="23"/>
    </row>
    <row r="3066" spans="3:12" x14ac:dyDescent="0.2">
      <c r="C3066" t="s">
        <v>25</v>
      </c>
      <c r="D3066" t="s">
        <v>21</v>
      </c>
      <c r="E3066" t="s">
        <v>37</v>
      </c>
      <c r="F3066" s="4">
        <v>44543</v>
      </c>
      <c r="G3066" s="5">
        <v>6636</v>
      </c>
      <c r="H3066" s="6">
        <v>185</v>
      </c>
      <c r="I3066">
        <v>350</v>
      </c>
      <c r="J3066" s="23">
        <f t="shared" si="95"/>
        <v>986.82500000000005</v>
      </c>
      <c r="K3066" s="23">
        <f t="shared" si="96"/>
        <v>5649.1750000000002</v>
      </c>
      <c r="L3066" s="23"/>
    </row>
    <row r="3067" spans="3:12" x14ac:dyDescent="0.2">
      <c r="C3067" t="s">
        <v>33</v>
      </c>
      <c r="D3067" t="s">
        <v>9</v>
      </c>
      <c r="E3067" t="s">
        <v>55</v>
      </c>
      <c r="F3067" s="4">
        <v>44543</v>
      </c>
      <c r="G3067" s="5">
        <v>6734</v>
      </c>
      <c r="H3067" s="6">
        <v>22</v>
      </c>
      <c r="I3067">
        <v>355</v>
      </c>
      <c r="J3067" s="23">
        <f t="shared" si="95"/>
        <v>1782.029</v>
      </c>
      <c r="K3067" s="23">
        <f t="shared" si="96"/>
        <v>4951.9709999999995</v>
      </c>
      <c r="L3067" s="23"/>
    </row>
    <row r="3068" spans="3:12" x14ac:dyDescent="0.2">
      <c r="C3068" t="s">
        <v>52</v>
      </c>
      <c r="D3068" t="s">
        <v>26</v>
      </c>
      <c r="E3068" t="s">
        <v>16</v>
      </c>
      <c r="F3068" s="4">
        <v>44543</v>
      </c>
      <c r="G3068" s="5">
        <v>5327</v>
      </c>
      <c r="H3068" s="6">
        <v>201</v>
      </c>
      <c r="I3068">
        <v>222</v>
      </c>
      <c r="J3068" s="23">
        <f t="shared" si="95"/>
        <v>1034.3424</v>
      </c>
      <c r="K3068" s="23">
        <f t="shared" si="96"/>
        <v>4292.6576000000005</v>
      </c>
      <c r="L3068" s="23"/>
    </row>
    <row r="3069" spans="3:12" x14ac:dyDescent="0.2">
      <c r="C3069" t="s">
        <v>30</v>
      </c>
      <c r="D3069" t="s">
        <v>24</v>
      </c>
      <c r="E3069" t="s">
        <v>10</v>
      </c>
      <c r="F3069" s="4">
        <v>44543</v>
      </c>
      <c r="G3069" s="5">
        <v>10927</v>
      </c>
      <c r="H3069" s="6">
        <v>42</v>
      </c>
      <c r="I3069">
        <v>521</v>
      </c>
      <c r="J3069" s="23">
        <f t="shared" si="95"/>
        <v>3177.2143000000001</v>
      </c>
      <c r="K3069" s="23">
        <f t="shared" si="96"/>
        <v>7749.7857000000004</v>
      </c>
      <c r="L3069" s="23"/>
    </row>
    <row r="3070" spans="3:12" x14ac:dyDescent="0.2">
      <c r="C3070" t="s">
        <v>60</v>
      </c>
      <c r="D3070" t="s">
        <v>12</v>
      </c>
      <c r="E3070" t="s">
        <v>42</v>
      </c>
      <c r="F3070" s="4">
        <v>44543</v>
      </c>
      <c r="G3070" s="5">
        <v>1827</v>
      </c>
      <c r="H3070" s="6">
        <v>44</v>
      </c>
      <c r="I3070">
        <v>61</v>
      </c>
      <c r="J3070" s="23">
        <f t="shared" si="95"/>
        <v>151.12139999999999</v>
      </c>
      <c r="K3070" s="23">
        <f t="shared" si="96"/>
        <v>1675.8786</v>
      </c>
      <c r="L3070" s="23"/>
    </row>
    <row r="3071" spans="3:12" x14ac:dyDescent="0.2">
      <c r="C3071" t="s">
        <v>18</v>
      </c>
      <c r="D3071" t="s">
        <v>24</v>
      </c>
      <c r="E3071" t="s">
        <v>40</v>
      </c>
      <c r="F3071" s="4">
        <v>44543</v>
      </c>
      <c r="G3071" s="5">
        <v>9065</v>
      </c>
      <c r="H3071" s="6">
        <v>163</v>
      </c>
      <c r="I3071">
        <v>413</v>
      </c>
      <c r="J3071" s="23">
        <f t="shared" si="95"/>
        <v>3803.1518000000001</v>
      </c>
      <c r="K3071" s="23">
        <f t="shared" si="96"/>
        <v>5261.8482000000004</v>
      </c>
      <c r="L3071" s="23"/>
    </row>
    <row r="3072" spans="3:12" x14ac:dyDescent="0.2">
      <c r="C3072" t="s">
        <v>53</v>
      </c>
      <c r="D3072" t="s">
        <v>21</v>
      </c>
      <c r="E3072" t="s">
        <v>22</v>
      </c>
      <c r="F3072" s="4">
        <v>44543</v>
      </c>
      <c r="G3072" s="5">
        <v>1645</v>
      </c>
      <c r="H3072" s="6">
        <v>117</v>
      </c>
      <c r="I3072">
        <v>69</v>
      </c>
      <c r="J3072" s="23">
        <f t="shared" si="95"/>
        <v>48.010199999999998</v>
      </c>
      <c r="K3072" s="23">
        <f t="shared" si="96"/>
        <v>1596.9898000000001</v>
      </c>
      <c r="L3072" s="23"/>
    </row>
    <row r="3073" spans="3:12" x14ac:dyDescent="0.2">
      <c r="C3073" t="s">
        <v>30</v>
      </c>
      <c r="D3073" t="s">
        <v>24</v>
      </c>
      <c r="E3073" t="s">
        <v>46</v>
      </c>
      <c r="F3073" s="4">
        <v>44543</v>
      </c>
      <c r="G3073" s="5">
        <v>6804</v>
      </c>
      <c r="H3073" s="6">
        <v>271</v>
      </c>
      <c r="I3073">
        <v>619</v>
      </c>
      <c r="J3073" s="23">
        <f t="shared" si="95"/>
        <v>986.37649999999996</v>
      </c>
      <c r="K3073" s="23">
        <f t="shared" si="96"/>
        <v>5817.6234999999997</v>
      </c>
      <c r="L3073" s="23"/>
    </row>
    <row r="3074" spans="3:12" x14ac:dyDescent="0.2">
      <c r="C3074" t="s">
        <v>34</v>
      </c>
      <c r="D3074" t="s">
        <v>12</v>
      </c>
      <c r="E3074" t="s">
        <v>16</v>
      </c>
      <c r="F3074" s="4">
        <v>44543</v>
      </c>
      <c r="G3074" s="5">
        <v>2933</v>
      </c>
      <c r="H3074" s="6">
        <v>68</v>
      </c>
      <c r="I3074">
        <v>163</v>
      </c>
      <c r="J3074" s="23">
        <f t="shared" si="95"/>
        <v>759.44960000000003</v>
      </c>
      <c r="K3074" s="23">
        <f t="shared" si="96"/>
        <v>2173.5504000000001</v>
      </c>
      <c r="L3074" s="23"/>
    </row>
    <row r="3075" spans="3:12" x14ac:dyDescent="0.2">
      <c r="C3075" t="s">
        <v>60</v>
      </c>
      <c r="D3075" t="s">
        <v>9</v>
      </c>
      <c r="E3075" t="s">
        <v>46</v>
      </c>
      <c r="F3075" s="4">
        <v>44543</v>
      </c>
      <c r="G3075" s="5">
        <v>18830</v>
      </c>
      <c r="H3075" s="6">
        <v>220</v>
      </c>
      <c r="I3075">
        <v>1108</v>
      </c>
      <c r="J3075" s="23">
        <f t="shared" si="95"/>
        <v>1765.598</v>
      </c>
      <c r="K3075" s="23">
        <f t="shared" si="96"/>
        <v>17064.402000000002</v>
      </c>
      <c r="L3075" s="23"/>
    </row>
    <row r="3076" spans="3:12" x14ac:dyDescent="0.2">
      <c r="C3076" t="s">
        <v>14</v>
      </c>
      <c r="D3076" t="s">
        <v>9</v>
      </c>
      <c r="E3076" t="s">
        <v>49</v>
      </c>
      <c r="F3076" s="4">
        <v>44543</v>
      </c>
      <c r="G3076" s="5">
        <v>3311</v>
      </c>
      <c r="H3076" s="6">
        <v>223</v>
      </c>
      <c r="I3076">
        <v>237</v>
      </c>
      <c r="J3076" s="23">
        <f t="shared" si="95"/>
        <v>663.59999999999991</v>
      </c>
      <c r="K3076" s="23">
        <f t="shared" si="96"/>
        <v>2647.4</v>
      </c>
      <c r="L3076" s="23"/>
    </row>
    <row r="3077" spans="3:12" x14ac:dyDescent="0.2">
      <c r="C3077" t="s">
        <v>20</v>
      </c>
      <c r="D3077" t="s">
        <v>26</v>
      </c>
      <c r="E3077" t="s">
        <v>49</v>
      </c>
      <c r="F3077" s="4">
        <v>44543</v>
      </c>
      <c r="G3077" s="5">
        <v>6300</v>
      </c>
      <c r="H3077" s="6">
        <v>29</v>
      </c>
      <c r="I3077">
        <v>630</v>
      </c>
      <c r="J3077" s="23">
        <f t="shared" si="95"/>
        <v>1764</v>
      </c>
      <c r="K3077" s="23">
        <f t="shared" si="96"/>
        <v>4536</v>
      </c>
      <c r="L3077" s="23"/>
    </row>
    <row r="3078" spans="3:12" x14ac:dyDescent="0.2">
      <c r="C3078" t="s">
        <v>34</v>
      </c>
      <c r="D3078" t="s">
        <v>24</v>
      </c>
      <c r="E3078" t="s">
        <v>55</v>
      </c>
      <c r="F3078" s="4">
        <v>44544</v>
      </c>
      <c r="G3078" s="5">
        <v>11858</v>
      </c>
      <c r="H3078" s="6">
        <v>19</v>
      </c>
      <c r="I3078">
        <v>791</v>
      </c>
      <c r="J3078" s="23">
        <f t="shared" si="95"/>
        <v>3970.6617999999999</v>
      </c>
      <c r="K3078" s="23">
        <f t="shared" si="96"/>
        <v>7887.3382000000001</v>
      </c>
      <c r="L3078" s="23"/>
    </row>
    <row r="3079" spans="3:12" x14ac:dyDescent="0.2">
      <c r="C3079" t="s">
        <v>8</v>
      </c>
      <c r="D3079" t="s">
        <v>15</v>
      </c>
      <c r="E3079" t="s">
        <v>50</v>
      </c>
      <c r="F3079" s="4">
        <v>44544</v>
      </c>
      <c r="G3079" s="5">
        <v>6601</v>
      </c>
      <c r="H3079" s="6">
        <v>138</v>
      </c>
      <c r="I3079">
        <v>661</v>
      </c>
      <c r="J3079" s="23">
        <f t="shared" ref="J3079:J3142" si="97">_xlfn.XLOOKUP(E3079,$N$7:$N$28,$Q$7:$Q$28)*I3079</f>
        <v>5448.5569000000005</v>
      </c>
      <c r="K3079" s="23">
        <f t="shared" ref="K3079:K3142" si="98">G3079-J3079</f>
        <v>1152.4430999999995</v>
      </c>
      <c r="L3079" s="23"/>
    </row>
    <row r="3080" spans="3:12" x14ac:dyDescent="0.2">
      <c r="C3080" t="s">
        <v>34</v>
      </c>
      <c r="D3080" t="s">
        <v>15</v>
      </c>
      <c r="E3080" t="s">
        <v>22</v>
      </c>
      <c r="F3080" s="4">
        <v>44544</v>
      </c>
      <c r="G3080" s="5">
        <v>13251</v>
      </c>
      <c r="H3080" s="6">
        <v>61</v>
      </c>
      <c r="I3080">
        <v>663</v>
      </c>
      <c r="J3080" s="23">
        <f t="shared" si="97"/>
        <v>461.31540000000001</v>
      </c>
      <c r="K3080" s="23">
        <f t="shared" si="98"/>
        <v>12789.684600000001</v>
      </c>
      <c r="L3080" s="23"/>
    </row>
    <row r="3081" spans="3:12" x14ac:dyDescent="0.2">
      <c r="C3081" t="s">
        <v>41</v>
      </c>
      <c r="D3081" t="s">
        <v>21</v>
      </c>
      <c r="E3081" t="s">
        <v>27</v>
      </c>
      <c r="F3081" s="4">
        <v>44544</v>
      </c>
      <c r="G3081" s="5">
        <v>9422</v>
      </c>
      <c r="H3081" s="6">
        <v>25</v>
      </c>
      <c r="I3081">
        <v>410</v>
      </c>
      <c r="J3081" s="23">
        <f t="shared" si="97"/>
        <v>722.625</v>
      </c>
      <c r="K3081" s="23">
        <f t="shared" si="98"/>
        <v>8699.375</v>
      </c>
      <c r="L3081" s="23"/>
    </row>
    <row r="3082" spans="3:12" x14ac:dyDescent="0.2">
      <c r="C3082" t="s">
        <v>47</v>
      </c>
      <c r="D3082" t="s">
        <v>12</v>
      </c>
      <c r="E3082" t="s">
        <v>55</v>
      </c>
      <c r="F3082" s="4">
        <v>44544</v>
      </c>
      <c r="G3082" s="5">
        <v>6300</v>
      </c>
      <c r="H3082" s="6">
        <v>367</v>
      </c>
      <c r="I3082">
        <v>332</v>
      </c>
      <c r="J3082" s="23">
        <f t="shared" si="97"/>
        <v>1666.5735999999999</v>
      </c>
      <c r="K3082" s="23">
        <f t="shared" si="98"/>
        <v>4633.4264000000003</v>
      </c>
      <c r="L3082" s="23"/>
    </row>
    <row r="3083" spans="3:12" x14ac:dyDescent="0.2">
      <c r="C3083" t="s">
        <v>33</v>
      </c>
      <c r="D3083" t="s">
        <v>12</v>
      </c>
      <c r="E3083" t="s">
        <v>49</v>
      </c>
      <c r="F3083" s="4">
        <v>44544</v>
      </c>
      <c r="G3083" s="5">
        <v>18508</v>
      </c>
      <c r="H3083" s="6">
        <v>124</v>
      </c>
      <c r="I3083">
        <v>1683</v>
      </c>
      <c r="J3083" s="23">
        <f t="shared" si="97"/>
        <v>4712.3999999999996</v>
      </c>
      <c r="K3083" s="23">
        <f t="shared" si="98"/>
        <v>13795.6</v>
      </c>
      <c r="L3083" s="23"/>
    </row>
    <row r="3084" spans="3:12" x14ac:dyDescent="0.2">
      <c r="C3084" t="s">
        <v>44</v>
      </c>
      <c r="D3084" t="s">
        <v>26</v>
      </c>
      <c r="E3084" t="s">
        <v>55</v>
      </c>
      <c r="F3084" s="4">
        <v>44544</v>
      </c>
      <c r="G3084" s="5">
        <v>15204</v>
      </c>
      <c r="H3084" s="6">
        <v>433</v>
      </c>
      <c r="I3084">
        <v>951</v>
      </c>
      <c r="J3084" s="23">
        <f t="shared" si="97"/>
        <v>4773.8298000000004</v>
      </c>
      <c r="K3084" s="23">
        <f t="shared" si="98"/>
        <v>10430.1702</v>
      </c>
      <c r="L3084" s="23"/>
    </row>
    <row r="3085" spans="3:12" x14ac:dyDescent="0.2">
      <c r="C3085" t="s">
        <v>33</v>
      </c>
      <c r="D3085" t="s">
        <v>12</v>
      </c>
      <c r="E3085" t="s">
        <v>42</v>
      </c>
      <c r="F3085" s="4">
        <v>44544</v>
      </c>
      <c r="G3085" s="5">
        <v>5327</v>
      </c>
      <c r="H3085" s="6">
        <v>66</v>
      </c>
      <c r="I3085">
        <v>191</v>
      </c>
      <c r="J3085" s="23">
        <f t="shared" si="97"/>
        <v>473.18339999999995</v>
      </c>
      <c r="K3085" s="23">
        <f t="shared" si="98"/>
        <v>4853.8166000000001</v>
      </c>
      <c r="L3085" s="23"/>
    </row>
    <row r="3086" spans="3:12" x14ac:dyDescent="0.2">
      <c r="C3086" t="s">
        <v>54</v>
      </c>
      <c r="D3086" t="s">
        <v>26</v>
      </c>
      <c r="E3086" t="s">
        <v>19</v>
      </c>
      <c r="F3086" s="4">
        <v>44544</v>
      </c>
      <c r="G3086" s="5">
        <v>14616</v>
      </c>
      <c r="H3086" s="6">
        <v>100</v>
      </c>
      <c r="I3086">
        <v>563</v>
      </c>
      <c r="J3086" s="23">
        <f t="shared" si="97"/>
        <v>4442.6893</v>
      </c>
      <c r="K3086" s="23">
        <f t="shared" si="98"/>
        <v>10173.3107</v>
      </c>
      <c r="L3086" s="23"/>
    </row>
    <row r="3087" spans="3:12" x14ac:dyDescent="0.2">
      <c r="C3087" t="s">
        <v>39</v>
      </c>
      <c r="D3087" t="s">
        <v>24</v>
      </c>
      <c r="E3087" t="s">
        <v>27</v>
      </c>
      <c r="F3087" s="4">
        <v>44544</v>
      </c>
      <c r="G3087" s="5">
        <v>11767</v>
      </c>
      <c r="H3087" s="6">
        <v>257</v>
      </c>
      <c r="I3087">
        <v>421</v>
      </c>
      <c r="J3087" s="23">
        <f t="shared" si="97"/>
        <v>742.01249999999993</v>
      </c>
      <c r="K3087" s="23">
        <f t="shared" si="98"/>
        <v>11024.987499999999</v>
      </c>
      <c r="L3087" s="23"/>
    </row>
    <row r="3088" spans="3:12" x14ac:dyDescent="0.2">
      <c r="C3088" t="s">
        <v>47</v>
      </c>
      <c r="D3088" t="s">
        <v>12</v>
      </c>
      <c r="E3088" t="s">
        <v>49</v>
      </c>
      <c r="F3088" s="4">
        <v>44544</v>
      </c>
      <c r="G3088" s="5">
        <v>4165</v>
      </c>
      <c r="H3088" s="6">
        <v>99</v>
      </c>
      <c r="I3088">
        <v>278</v>
      </c>
      <c r="J3088" s="23">
        <f t="shared" si="97"/>
        <v>778.4</v>
      </c>
      <c r="K3088" s="23">
        <f t="shared" si="98"/>
        <v>3386.6</v>
      </c>
      <c r="L3088" s="23"/>
    </row>
    <row r="3089" spans="3:12" x14ac:dyDescent="0.2">
      <c r="C3089" t="s">
        <v>57</v>
      </c>
      <c r="D3089" t="s">
        <v>15</v>
      </c>
      <c r="E3089" t="s">
        <v>42</v>
      </c>
      <c r="F3089" s="4">
        <v>44544</v>
      </c>
      <c r="G3089" s="5">
        <v>3157</v>
      </c>
      <c r="H3089" s="6">
        <v>13</v>
      </c>
      <c r="I3089">
        <v>106</v>
      </c>
      <c r="J3089" s="23">
        <f t="shared" si="97"/>
        <v>262.6044</v>
      </c>
      <c r="K3089" s="23">
        <f t="shared" si="98"/>
        <v>2894.3955999999998</v>
      </c>
      <c r="L3089" s="23"/>
    </row>
    <row r="3090" spans="3:12" x14ac:dyDescent="0.2">
      <c r="C3090" t="s">
        <v>30</v>
      </c>
      <c r="D3090" t="s">
        <v>9</v>
      </c>
      <c r="E3090" t="s">
        <v>55</v>
      </c>
      <c r="F3090" s="4">
        <v>44544</v>
      </c>
      <c r="G3090" s="5">
        <v>2695</v>
      </c>
      <c r="H3090" s="6">
        <v>14</v>
      </c>
      <c r="I3090">
        <v>129</v>
      </c>
      <c r="J3090" s="23">
        <f t="shared" si="97"/>
        <v>647.55420000000004</v>
      </c>
      <c r="K3090" s="23">
        <f t="shared" si="98"/>
        <v>2047.4458</v>
      </c>
      <c r="L3090" s="23"/>
    </row>
    <row r="3091" spans="3:12" x14ac:dyDescent="0.2">
      <c r="C3091" t="s">
        <v>58</v>
      </c>
      <c r="D3091" t="s">
        <v>26</v>
      </c>
      <c r="E3091" t="s">
        <v>55</v>
      </c>
      <c r="F3091" s="4">
        <v>44544</v>
      </c>
      <c r="G3091" s="5">
        <v>8274</v>
      </c>
      <c r="H3091" s="6">
        <v>17</v>
      </c>
      <c r="I3091">
        <v>518</v>
      </c>
      <c r="J3091" s="23">
        <f t="shared" si="97"/>
        <v>2600.2564000000002</v>
      </c>
      <c r="K3091" s="23">
        <f t="shared" si="98"/>
        <v>5673.7435999999998</v>
      </c>
      <c r="L3091" s="23"/>
    </row>
    <row r="3092" spans="3:12" x14ac:dyDescent="0.2">
      <c r="C3092" t="s">
        <v>58</v>
      </c>
      <c r="D3092" t="s">
        <v>9</v>
      </c>
      <c r="E3092" t="s">
        <v>55</v>
      </c>
      <c r="F3092" s="4">
        <v>44545</v>
      </c>
      <c r="G3092" s="5">
        <v>14154</v>
      </c>
      <c r="H3092" s="6">
        <v>138</v>
      </c>
      <c r="I3092">
        <v>708</v>
      </c>
      <c r="J3092" s="23">
        <f t="shared" si="97"/>
        <v>3554.0183999999999</v>
      </c>
      <c r="K3092" s="23">
        <f t="shared" si="98"/>
        <v>10599.981599999999</v>
      </c>
      <c r="L3092" s="23"/>
    </row>
    <row r="3093" spans="3:12" x14ac:dyDescent="0.2">
      <c r="C3093" t="s">
        <v>41</v>
      </c>
      <c r="D3093" t="s">
        <v>12</v>
      </c>
      <c r="E3093" t="s">
        <v>49</v>
      </c>
      <c r="F3093" s="4">
        <v>44545</v>
      </c>
      <c r="G3093" s="5">
        <v>4634</v>
      </c>
      <c r="H3093" s="6">
        <v>160</v>
      </c>
      <c r="I3093">
        <v>422</v>
      </c>
      <c r="J3093" s="23">
        <f t="shared" si="97"/>
        <v>1181.5999999999999</v>
      </c>
      <c r="K3093" s="23">
        <f t="shared" si="98"/>
        <v>3452.4</v>
      </c>
      <c r="L3093" s="23"/>
    </row>
    <row r="3094" spans="3:12" x14ac:dyDescent="0.2">
      <c r="C3094" t="s">
        <v>39</v>
      </c>
      <c r="D3094" t="s">
        <v>9</v>
      </c>
      <c r="E3094" t="s">
        <v>38</v>
      </c>
      <c r="F3094" s="4">
        <v>44545</v>
      </c>
      <c r="G3094" s="5">
        <v>6657</v>
      </c>
      <c r="H3094" s="6">
        <v>265</v>
      </c>
      <c r="I3094">
        <v>209</v>
      </c>
      <c r="J3094" s="23">
        <f t="shared" si="97"/>
        <v>1325.3943999999999</v>
      </c>
      <c r="K3094" s="23">
        <f t="shared" si="98"/>
        <v>5331.6055999999999</v>
      </c>
      <c r="L3094" s="23"/>
    </row>
    <row r="3095" spans="3:12" x14ac:dyDescent="0.2">
      <c r="C3095" t="s">
        <v>8</v>
      </c>
      <c r="D3095" t="s">
        <v>21</v>
      </c>
      <c r="E3095" t="s">
        <v>22</v>
      </c>
      <c r="F3095" s="4">
        <v>44545</v>
      </c>
      <c r="G3095" s="5">
        <v>20671</v>
      </c>
      <c r="H3095" s="6">
        <v>42</v>
      </c>
      <c r="I3095">
        <v>940</v>
      </c>
      <c r="J3095" s="23">
        <f t="shared" si="97"/>
        <v>654.05200000000002</v>
      </c>
      <c r="K3095" s="23">
        <f t="shared" si="98"/>
        <v>20016.948</v>
      </c>
      <c r="L3095" s="23"/>
    </row>
    <row r="3096" spans="3:12" x14ac:dyDescent="0.2">
      <c r="C3096" t="s">
        <v>60</v>
      </c>
      <c r="D3096" t="s">
        <v>9</v>
      </c>
      <c r="E3096" t="s">
        <v>38</v>
      </c>
      <c r="F3096" s="4">
        <v>44545</v>
      </c>
      <c r="G3096" s="5">
        <v>3087</v>
      </c>
      <c r="H3096" s="6">
        <v>8</v>
      </c>
      <c r="I3096">
        <v>97</v>
      </c>
      <c r="J3096" s="23">
        <f t="shared" si="97"/>
        <v>615.13519999999994</v>
      </c>
      <c r="K3096" s="23">
        <f t="shared" si="98"/>
        <v>2471.8648000000003</v>
      </c>
      <c r="L3096" s="23"/>
    </row>
    <row r="3097" spans="3:12" x14ac:dyDescent="0.2">
      <c r="C3097" t="s">
        <v>28</v>
      </c>
      <c r="D3097" t="s">
        <v>24</v>
      </c>
      <c r="E3097" t="s">
        <v>22</v>
      </c>
      <c r="F3097" s="4">
        <v>44545</v>
      </c>
      <c r="G3097" s="5">
        <v>7462</v>
      </c>
      <c r="H3097" s="6">
        <v>42</v>
      </c>
      <c r="I3097">
        <v>393</v>
      </c>
      <c r="J3097" s="23">
        <f t="shared" si="97"/>
        <v>273.44939999999997</v>
      </c>
      <c r="K3097" s="23">
        <f t="shared" si="98"/>
        <v>7188.5506000000005</v>
      </c>
      <c r="L3097" s="23"/>
    </row>
    <row r="3098" spans="3:12" x14ac:dyDescent="0.2">
      <c r="C3098" t="s">
        <v>23</v>
      </c>
      <c r="D3098" t="s">
        <v>12</v>
      </c>
      <c r="E3098" t="s">
        <v>40</v>
      </c>
      <c r="F3098" s="4">
        <v>44545</v>
      </c>
      <c r="G3098" s="5">
        <v>9107</v>
      </c>
      <c r="H3098" s="6">
        <v>349</v>
      </c>
      <c r="I3098">
        <v>456</v>
      </c>
      <c r="J3098" s="23">
        <f t="shared" si="97"/>
        <v>4199.1216000000004</v>
      </c>
      <c r="K3098" s="23">
        <f t="shared" si="98"/>
        <v>4907.8783999999996</v>
      </c>
      <c r="L3098" s="23"/>
    </row>
    <row r="3099" spans="3:12" x14ac:dyDescent="0.2">
      <c r="C3099" t="s">
        <v>54</v>
      </c>
      <c r="D3099" t="s">
        <v>12</v>
      </c>
      <c r="E3099" t="s">
        <v>38</v>
      </c>
      <c r="F3099" s="4">
        <v>44545</v>
      </c>
      <c r="G3099" s="5">
        <v>1722</v>
      </c>
      <c r="H3099" s="6">
        <v>147</v>
      </c>
      <c r="I3099">
        <v>72</v>
      </c>
      <c r="J3099" s="23">
        <f t="shared" si="97"/>
        <v>456.59519999999998</v>
      </c>
      <c r="K3099" s="23">
        <f t="shared" si="98"/>
        <v>1265.4048</v>
      </c>
      <c r="L3099" s="23"/>
    </row>
    <row r="3100" spans="3:12" x14ac:dyDescent="0.2">
      <c r="C3100" t="s">
        <v>52</v>
      </c>
      <c r="D3100" t="s">
        <v>24</v>
      </c>
      <c r="E3100" t="s">
        <v>29</v>
      </c>
      <c r="F3100" s="4">
        <v>44545</v>
      </c>
      <c r="G3100" s="5">
        <v>6622</v>
      </c>
      <c r="H3100" s="6">
        <v>32</v>
      </c>
      <c r="I3100">
        <v>276</v>
      </c>
      <c r="J3100" s="23">
        <f t="shared" si="97"/>
        <v>248.124</v>
      </c>
      <c r="K3100" s="23">
        <f t="shared" si="98"/>
        <v>6373.8760000000002</v>
      </c>
      <c r="L3100" s="23"/>
    </row>
    <row r="3101" spans="3:12" x14ac:dyDescent="0.2">
      <c r="C3101" t="s">
        <v>23</v>
      </c>
      <c r="D3101" t="s">
        <v>24</v>
      </c>
      <c r="E3101" t="s">
        <v>16</v>
      </c>
      <c r="F3101" s="4">
        <v>44545</v>
      </c>
      <c r="G3101" s="5">
        <v>13090</v>
      </c>
      <c r="H3101" s="6">
        <v>134</v>
      </c>
      <c r="I3101">
        <v>689</v>
      </c>
      <c r="J3101" s="23">
        <f t="shared" si="97"/>
        <v>3210.1888000000004</v>
      </c>
      <c r="K3101" s="23">
        <f t="shared" si="98"/>
        <v>9879.8112000000001</v>
      </c>
      <c r="L3101" s="23"/>
    </row>
    <row r="3102" spans="3:12" x14ac:dyDescent="0.2">
      <c r="C3102" t="s">
        <v>33</v>
      </c>
      <c r="D3102" t="s">
        <v>24</v>
      </c>
      <c r="E3102" t="s">
        <v>43</v>
      </c>
      <c r="F3102" s="4">
        <v>44545</v>
      </c>
      <c r="G3102" s="5">
        <v>15925</v>
      </c>
      <c r="H3102" s="6">
        <v>115</v>
      </c>
      <c r="I3102">
        <v>759</v>
      </c>
      <c r="J3102" s="23">
        <f t="shared" si="97"/>
        <v>3572.2335000000003</v>
      </c>
      <c r="K3102" s="23">
        <f t="shared" si="98"/>
        <v>12352.7665</v>
      </c>
      <c r="L3102" s="23"/>
    </row>
    <row r="3103" spans="3:12" x14ac:dyDescent="0.2">
      <c r="C3103" t="s">
        <v>25</v>
      </c>
      <c r="D3103" t="s">
        <v>15</v>
      </c>
      <c r="E3103" t="s">
        <v>40</v>
      </c>
      <c r="F3103" s="4">
        <v>44545</v>
      </c>
      <c r="G3103" s="5">
        <v>3248</v>
      </c>
      <c r="H3103" s="6">
        <v>252</v>
      </c>
      <c r="I3103">
        <v>121</v>
      </c>
      <c r="J3103" s="23">
        <f t="shared" si="97"/>
        <v>1114.2406000000001</v>
      </c>
      <c r="K3103" s="23">
        <f t="shared" si="98"/>
        <v>2133.7593999999999</v>
      </c>
      <c r="L3103" s="23"/>
    </row>
    <row r="3104" spans="3:12" x14ac:dyDescent="0.2">
      <c r="C3104" t="s">
        <v>44</v>
      </c>
      <c r="D3104" t="s">
        <v>26</v>
      </c>
      <c r="E3104" t="s">
        <v>51</v>
      </c>
      <c r="F3104" s="4">
        <v>44545</v>
      </c>
      <c r="G3104" s="5">
        <v>9338</v>
      </c>
      <c r="H3104" s="6">
        <v>48</v>
      </c>
      <c r="I3104">
        <v>406</v>
      </c>
      <c r="J3104" s="23">
        <f t="shared" si="97"/>
        <v>5419.491</v>
      </c>
      <c r="K3104" s="23">
        <f t="shared" si="98"/>
        <v>3918.509</v>
      </c>
      <c r="L3104" s="23"/>
    </row>
    <row r="3105" spans="3:12" x14ac:dyDescent="0.2">
      <c r="C3105" t="s">
        <v>14</v>
      </c>
      <c r="D3105" t="s">
        <v>9</v>
      </c>
      <c r="E3105" t="s">
        <v>31</v>
      </c>
      <c r="F3105" s="4">
        <v>44545</v>
      </c>
      <c r="G3105" s="5">
        <v>5516</v>
      </c>
      <c r="H3105" s="6">
        <v>145</v>
      </c>
      <c r="I3105">
        <v>230</v>
      </c>
      <c r="J3105" s="23">
        <f t="shared" si="97"/>
        <v>428.99599999999998</v>
      </c>
      <c r="K3105" s="23">
        <f t="shared" si="98"/>
        <v>5087.0039999999999</v>
      </c>
      <c r="L3105" s="23"/>
    </row>
    <row r="3106" spans="3:12" x14ac:dyDescent="0.2">
      <c r="C3106" t="s">
        <v>60</v>
      </c>
      <c r="D3106" t="s">
        <v>15</v>
      </c>
      <c r="E3106" t="s">
        <v>51</v>
      </c>
      <c r="F3106" s="4">
        <v>44545</v>
      </c>
      <c r="G3106" s="5">
        <v>4291</v>
      </c>
      <c r="H3106" s="6">
        <v>147</v>
      </c>
      <c r="I3106">
        <v>187</v>
      </c>
      <c r="J3106" s="23">
        <f t="shared" si="97"/>
        <v>2496.1695</v>
      </c>
      <c r="K3106" s="23">
        <f t="shared" si="98"/>
        <v>1794.8305</v>
      </c>
      <c r="L3106" s="23"/>
    </row>
    <row r="3107" spans="3:12" x14ac:dyDescent="0.2">
      <c r="C3107" t="s">
        <v>30</v>
      </c>
      <c r="D3107" t="s">
        <v>9</v>
      </c>
      <c r="E3107" t="s">
        <v>45</v>
      </c>
      <c r="F3107" s="4">
        <v>44545</v>
      </c>
      <c r="G3107" s="5">
        <v>917</v>
      </c>
      <c r="H3107" s="6">
        <v>35</v>
      </c>
      <c r="I3107">
        <v>62</v>
      </c>
      <c r="J3107" s="23">
        <f t="shared" si="97"/>
        <v>711.06560000000002</v>
      </c>
      <c r="K3107" s="23">
        <f t="shared" si="98"/>
        <v>205.93439999999998</v>
      </c>
      <c r="L3107" s="23"/>
    </row>
    <row r="3108" spans="3:12" x14ac:dyDescent="0.2">
      <c r="C3108" t="s">
        <v>59</v>
      </c>
      <c r="D3108" t="s">
        <v>21</v>
      </c>
      <c r="E3108" t="s">
        <v>49</v>
      </c>
      <c r="F3108" s="4">
        <v>44545</v>
      </c>
      <c r="G3108" s="5">
        <v>8323</v>
      </c>
      <c r="H3108" s="6">
        <v>149</v>
      </c>
      <c r="I3108">
        <v>555</v>
      </c>
      <c r="J3108" s="23">
        <f t="shared" si="97"/>
        <v>1554</v>
      </c>
      <c r="K3108" s="23">
        <f t="shared" si="98"/>
        <v>6769</v>
      </c>
      <c r="L3108" s="23"/>
    </row>
    <row r="3109" spans="3:12" x14ac:dyDescent="0.2">
      <c r="C3109" t="s">
        <v>34</v>
      </c>
      <c r="D3109" t="s">
        <v>9</v>
      </c>
      <c r="E3109" t="s">
        <v>49</v>
      </c>
      <c r="F3109" s="4">
        <v>44545</v>
      </c>
      <c r="G3109" s="5">
        <v>1722</v>
      </c>
      <c r="H3109" s="6">
        <v>60</v>
      </c>
      <c r="I3109">
        <v>123</v>
      </c>
      <c r="J3109" s="23">
        <f t="shared" si="97"/>
        <v>344.4</v>
      </c>
      <c r="K3109" s="23">
        <f t="shared" si="98"/>
        <v>1377.6</v>
      </c>
      <c r="L3109" s="23"/>
    </row>
    <row r="3110" spans="3:12" x14ac:dyDescent="0.2">
      <c r="C3110" t="s">
        <v>41</v>
      </c>
      <c r="D3110" t="s">
        <v>26</v>
      </c>
      <c r="E3110" t="s">
        <v>37</v>
      </c>
      <c r="F3110" s="4">
        <v>44545</v>
      </c>
      <c r="G3110" s="5">
        <v>2695</v>
      </c>
      <c r="H3110" s="6">
        <v>168</v>
      </c>
      <c r="I3110">
        <v>180</v>
      </c>
      <c r="J3110" s="23">
        <f t="shared" si="97"/>
        <v>507.51000000000005</v>
      </c>
      <c r="K3110" s="23">
        <f t="shared" si="98"/>
        <v>2187.4899999999998</v>
      </c>
      <c r="L3110" s="23"/>
    </row>
    <row r="3111" spans="3:12" x14ac:dyDescent="0.2">
      <c r="C3111" t="s">
        <v>54</v>
      </c>
      <c r="D3111" t="s">
        <v>15</v>
      </c>
      <c r="E3111" t="s">
        <v>37</v>
      </c>
      <c r="F3111" s="4">
        <v>44545</v>
      </c>
      <c r="G3111" s="5">
        <v>5236</v>
      </c>
      <c r="H3111" s="6">
        <v>53</v>
      </c>
      <c r="I3111">
        <v>250</v>
      </c>
      <c r="J3111" s="23">
        <f t="shared" si="97"/>
        <v>704.875</v>
      </c>
      <c r="K3111" s="23">
        <f t="shared" si="98"/>
        <v>4531.125</v>
      </c>
      <c r="L3111" s="23"/>
    </row>
    <row r="3112" spans="3:12" x14ac:dyDescent="0.2">
      <c r="C3112" t="s">
        <v>28</v>
      </c>
      <c r="D3112" t="s">
        <v>21</v>
      </c>
      <c r="E3112" t="s">
        <v>19</v>
      </c>
      <c r="F3112" s="4">
        <v>44545</v>
      </c>
      <c r="G3112" s="5">
        <v>2555</v>
      </c>
      <c r="H3112" s="6">
        <v>115</v>
      </c>
      <c r="I3112">
        <v>83</v>
      </c>
      <c r="J3112" s="23">
        <f t="shared" si="97"/>
        <v>654.96129999999994</v>
      </c>
      <c r="K3112" s="23">
        <f t="shared" si="98"/>
        <v>1900.0387000000001</v>
      </c>
      <c r="L3112" s="23"/>
    </row>
    <row r="3113" spans="3:12" x14ac:dyDescent="0.2">
      <c r="C3113" t="s">
        <v>32</v>
      </c>
      <c r="D3113" t="s">
        <v>21</v>
      </c>
      <c r="E3113" t="s">
        <v>55</v>
      </c>
      <c r="F3113" s="4">
        <v>44545</v>
      </c>
      <c r="G3113" s="5">
        <v>3885</v>
      </c>
      <c r="H3113" s="6">
        <v>43</v>
      </c>
      <c r="I3113">
        <v>243</v>
      </c>
      <c r="J3113" s="23">
        <f t="shared" si="97"/>
        <v>1219.8114</v>
      </c>
      <c r="K3113" s="23">
        <f t="shared" si="98"/>
        <v>2665.1886</v>
      </c>
      <c r="L3113" s="23"/>
    </row>
    <row r="3114" spans="3:12" x14ac:dyDescent="0.2">
      <c r="C3114" t="s">
        <v>14</v>
      </c>
      <c r="D3114" t="s">
        <v>26</v>
      </c>
      <c r="E3114" t="s">
        <v>51</v>
      </c>
      <c r="F3114" s="4">
        <v>44545</v>
      </c>
      <c r="G3114" s="5">
        <v>5026</v>
      </c>
      <c r="H3114" s="6">
        <v>340</v>
      </c>
      <c r="I3114">
        <v>315</v>
      </c>
      <c r="J3114" s="23">
        <f t="shared" si="97"/>
        <v>4204.7775000000001</v>
      </c>
      <c r="K3114" s="23">
        <f t="shared" si="98"/>
        <v>821.22249999999985</v>
      </c>
      <c r="L3114" s="23"/>
    </row>
    <row r="3115" spans="3:12" x14ac:dyDescent="0.2">
      <c r="C3115" t="s">
        <v>30</v>
      </c>
      <c r="D3115" t="s">
        <v>12</v>
      </c>
      <c r="E3115" t="s">
        <v>10</v>
      </c>
      <c r="F3115" s="4">
        <v>44545</v>
      </c>
      <c r="G3115" s="5">
        <v>3514</v>
      </c>
      <c r="H3115" s="6">
        <v>148</v>
      </c>
      <c r="I3115">
        <v>196</v>
      </c>
      <c r="J3115" s="23">
        <f t="shared" si="97"/>
        <v>1195.2668000000001</v>
      </c>
      <c r="K3115" s="23">
        <f t="shared" si="98"/>
        <v>2318.7331999999997</v>
      </c>
      <c r="L3115" s="23"/>
    </row>
    <row r="3116" spans="3:12" x14ac:dyDescent="0.2">
      <c r="C3116" t="s">
        <v>52</v>
      </c>
      <c r="D3116" t="s">
        <v>24</v>
      </c>
      <c r="E3116" t="s">
        <v>49</v>
      </c>
      <c r="F3116" s="4">
        <v>44545</v>
      </c>
      <c r="G3116" s="5">
        <v>2002</v>
      </c>
      <c r="H3116" s="6">
        <v>40</v>
      </c>
      <c r="I3116">
        <v>201</v>
      </c>
      <c r="J3116" s="23">
        <f t="shared" si="97"/>
        <v>562.79999999999995</v>
      </c>
      <c r="K3116" s="23">
        <f t="shared" si="98"/>
        <v>1439.2</v>
      </c>
      <c r="L3116" s="23"/>
    </row>
    <row r="3117" spans="3:12" x14ac:dyDescent="0.2">
      <c r="C3117" t="s">
        <v>25</v>
      </c>
      <c r="D3117" t="s">
        <v>12</v>
      </c>
      <c r="E3117" t="s">
        <v>19</v>
      </c>
      <c r="F3117" s="4">
        <v>44545</v>
      </c>
      <c r="G3117" s="5">
        <v>5894</v>
      </c>
      <c r="H3117" s="6">
        <v>9</v>
      </c>
      <c r="I3117">
        <v>219</v>
      </c>
      <c r="J3117" s="23">
        <f t="shared" si="97"/>
        <v>1728.1508999999999</v>
      </c>
      <c r="K3117" s="23">
        <f t="shared" si="98"/>
        <v>4165.8491000000004</v>
      </c>
      <c r="L3117" s="23"/>
    </row>
    <row r="3118" spans="3:12" x14ac:dyDescent="0.2">
      <c r="C3118" t="s">
        <v>56</v>
      </c>
      <c r="D3118" t="s">
        <v>26</v>
      </c>
      <c r="E3118" t="s">
        <v>31</v>
      </c>
      <c r="F3118" s="4">
        <v>44545</v>
      </c>
      <c r="G3118" s="5">
        <v>3073</v>
      </c>
      <c r="H3118" s="6">
        <v>299</v>
      </c>
      <c r="I3118">
        <v>106</v>
      </c>
      <c r="J3118" s="23">
        <f t="shared" si="97"/>
        <v>197.71119999999999</v>
      </c>
      <c r="K3118" s="23">
        <f t="shared" si="98"/>
        <v>2875.2887999999998</v>
      </c>
      <c r="L3118" s="23"/>
    </row>
    <row r="3119" spans="3:12" x14ac:dyDescent="0.2">
      <c r="C3119" t="s">
        <v>30</v>
      </c>
      <c r="D3119" t="s">
        <v>9</v>
      </c>
      <c r="E3119" t="s">
        <v>10</v>
      </c>
      <c r="F3119" s="4">
        <v>44545</v>
      </c>
      <c r="G3119" s="5">
        <v>7049</v>
      </c>
      <c r="H3119" s="6">
        <v>178</v>
      </c>
      <c r="I3119">
        <v>371</v>
      </c>
      <c r="J3119" s="23">
        <f t="shared" si="97"/>
        <v>2262.4693000000002</v>
      </c>
      <c r="K3119" s="23">
        <f t="shared" si="98"/>
        <v>4786.5306999999993</v>
      </c>
      <c r="L3119" s="23"/>
    </row>
    <row r="3120" spans="3:12" x14ac:dyDescent="0.2">
      <c r="C3120" t="s">
        <v>34</v>
      </c>
      <c r="D3120" t="s">
        <v>21</v>
      </c>
      <c r="E3120" t="s">
        <v>51</v>
      </c>
      <c r="F3120" s="4">
        <v>44545</v>
      </c>
      <c r="G3120" s="5">
        <v>3654</v>
      </c>
      <c r="H3120" s="6">
        <v>414</v>
      </c>
      <c r="I3120">
        <v>215</v>
      </c>
      <c r="J3120" s="23">
        <f t="shared" si="97"/>
        <v>2869.9274999999998</v>
      </c>
      <c r="K3120" s="23">
        <f t="shared" si="98"/>
        <v>784.07250000000022</v>
      </c>
      <c r="L3120" s="23"/>
    </row>
    <row r="3121" spans="3:12" x14ac:dyDescent="0.2">
      <c r="C3121" t="s">
        <v>39</v>
      </c>
      <c r="D3121" t="s">
        <v>21</v>
      </c>
      <c r="E3121" t="s">
        <v>31</v>
      </c>
      <c r="F3121" s="4">
        <v>44545</v>
      </c>
      <c r="G3121" s="5">
        <v>8610</v>
      </c>
      <c r="H3121" s="6">
        <v>27</v>
      </c>
      <c r="I3121">
        <v>278</v>
      </c>
      <c r="J3121" s="23">
        <f t="shared" si="97"/>
        <v>518.52559999999994</v>
      </c>
      <c r="K3121" s="23">
        <f t="shared" si="98"/>
        <v>8091.4744000000001</v>
      </c>
      <c r="L3121" s="23"/>
    </row>
    <row r="3122" spans="3:12" x14ac:dyDescent="0.2">
      <c r="C3122" t="s">
        <v>53</v>
      </c>
      <c r="D3122" t="s">
        <v>26</v>
      </c>
      <c r="E3122" t="s">
        <v>40</v>
      </c>
      <c r="F3122" s="4">
        <v>44546</v>
      </c>
      <c r="G3122" s="5">
        <v>1323</v>
      </c>
      <c r="H3122" s="6">
        <v>111</v>
      </c>
      <c r="I3122">
        <v>56</v>
      </c>
      <c r="J3122" s="23">
        <f t="shared" si="97"/>
        <v>515.6816</v>
      </c>
      <c r="K3122" s="23">
        <f t="shared" si="98"/>
        <v>807.3184</v>
      </c>
      <c r="L3122" s="23"/>
    </row>
    <row r="3123" spans="3:12" x14ac:dyDescent="0.2">
      <c r="C3123" t="s">
        <v>23</v>
      </c>
      <c r="D3123" t="s">
        <v>21</v>
      </c>
      <c r="E3123" t="s">
        <v>49</v>
      </c>
      <c r="F3123" s="4">
        <v>44546</v>
      </c>
      <c r="G3123" s="5">
        <v>6636</v>
      </c>
      <c r="H3123" s="6">
        <v>19</v>
      </c>
      <c r="I3123">
        <v>443</v>
      </c>
      <c r="J3123" s="23">
        <f t="shared" si="97"/>
        <v>1240.3999999999999</v>
      </c>
      <c r="K3123" s="23">
        <f t="shared" si="98"/>
        <v>5395.6</v>
      </c>
      <c r="L3123" s="23"/>
    </row>
    <row r="3124" spans="3:12" x14ac:dyDescent="0.2">
      <c r="C3124" t="s">
        <v>57</v>
      </c>
      <c r="D3124" t="s">
        <v>9</v>
      </c>
      <c r="E3124" t="s">
        <v>10</v>
      </c>
      <c r="F3124" s="4">
        <v>44546</v>
      </c>
      <c r="G3124" s="5">
        <v>7427</v>
      </c>
      <c r="H3124" s="6">
        <v>164</v>
      </c>
      <c r="I3124">
        <v>437</v>
      </c>
      <c r="J3124" s="23">
        <f t="shared" si="97"/>
        <v>2664.9571000000001</v>
      </c>
      <c r="K3124" s="23">
        <f t="shared" si="98"/>
        <v>4762.0429000000004</v>
      </c>
      <c r="L3124" s="23"/>
    </row>
    <row r="3125" spans="3:12" x14ac:dyDescent="0.2">
      <c r="C3125" t="s">
        <v>44</v>
      </c>
      <c r="D3125" t="s">
        <v>26</v>
      </c>
      <c r="E3125" t="s">
        <v>17</v>
      </c>
      <c r="F3125" s="4">
        <v>44546</v>
      </c>
      <c r="G3125" s="5">
        <v>2863</v>
      </c>
      <c r="H3125" s="6">
        <v>90</v>
      </c>
      <c r="I3125">
        <v>205</v>
      </c>
      <c r="J3125" s="23">
        <f t="shared" si="97"/>
        <v>1246.6255000000001</v>
      </c>
      <c r="K3125" s="23">
        <f t="shared" si="98"/>
        <v>1616.3744999999999</v>
      </c>
      <c r="L3125" s="23"/>
    </row>
    <row r="3126" spans="3:12" x14ac:dyDescent="0.2">
      <c r="C3126" t="s">
        <v>52</v>
      </c>
      <c r="D3126" t="s">
        <v>21</v>
      </c>
      <c r="E3126" t="s">
        <v>27</v>
      </c>
      <c r="F3126" s="4">
        <v>44546</v>
      </c>
      <c r="G3126" s="5">
        <v>3206</v>
      </c>
      <c r="H3126" s="6">
        <v>60</v>
      </c>
      <c r="I3126">
        <v>104</v>
      </c>
      <c r="J3126" s="23">
        <f t="shared" si="97"/>
        <v>183.29999999999998</v>
      </c>
      <c r="K3126" s="23">
        <f t="shared" si="98"/>
        <v>3022.7</v>
      </c>
      <c r="L3126" s="23"/>
    </row>
    <row r="3127" spans="3:12" x14ac:dyDescent="0.2">
      <c r="C3127" t="s">
        <v>34</v>
      </c>
      <c r="D3127" t="s">
        <v>24</v>
      </c>
      <c r="E3127" t="s">
        <v>27</v>
      </c>
      <c r="F3127" s="4">
        <v>44546</v>
      </c>
      <c r="G3127" s="5">
        <v>84</v>
      </c>
      <c r="H3127" s="6">
        <v>101</v>
      </c>
      <c r="I3127">
        <v>4</v>
      </c>
      <c r="J3127" s="23">
        <f t="shared" si="97"/>
        <v>7.05</v>
      </c>
      <c r="K3127" s="23">
        <f t="shared" si="98"/>
        <v>76.95</v>
      </c>
      <c r="L3127" s="23"/>
    </row>
    <row r="3128" spans="3:12" x14ac:dyDescent="0.2">
      <c r="C3128" t="s">
        <v>52</v>
      </c>
      <c r="D3128" t="s">
        <v>26</v>
      </c>
      <c r="E3128" t="s">
        <v>37</v>
      </c>
      <c r="F3128" s="4">
        <v>44547</v>
      </c>
      <c r="G3128" s="5">
        <v>5131</v>
      </c>
      <c r="H3128" s="6">
        <v>278</v>
      </c>
      <c r="I3128">
        <v>257</v>
      </c>
      <c r="J3128" s="23">
        <f t="shared" si="97"/>
        <v>724.61149999999998</v>
      </c>
      <c r="K3128" s="23">
        <f t="shared" si="98"/>
        <v>4406.3885</v>
      </c>
      <c r="L3128" s="23"/>
    </row>
    <row r="3129" spans="3:12" x14ac:dyDescent="0.2">
      <c r="C3129" t="s">
        <v>25</v>
      </c>
      <c r="D3129" t="s">
        <v>24</v>
      </c>
      <c r="E3129" t="s">
        <v>40</v>
      </c>
      <c r="F3129" s="4">
        <v>44547</v>
      </c>
      <c r="G3129" s="5">
        <v>12068</v>
      </c>
      <c r="H3129" s="6">
        <v>206</v>
      </c>
      <c r="I3129">
        <v>549</v>
      </c>
      <c r="J3129" s="23">
        <f t="shared" si="97"/>
        <v>5055.5214000000005</v>
      </c>
      <c r="K3129" s="23">
        <f t="shared" si="98"/>
        <v>7012.4785999999995</v>
      </c>
      <c r="L3129" s="23"/>
    </row>
    <row r="3130" spans="3:12" x14ac:dyDescent="0.2">
      <c r="C3130" t="s">
        <v>60</v>
      </c>
      <c r="D3130" t="s">
        <v>12</v>
      </c>
      <c r="E3130" t="s">
        <v>45</v>
      </c>
      <c r="F3130" s="4">
        <v>44547</v>
      </c>
      <c r="G3130" s="5">
        <v>5824</v>
      </c>
      <c r="H3130" s="6">
        <v>325</v>
      </c>
      <c r="I3130">
        <v>364</v>
      </c>
      <c r="J3130" s="23">
        <f t="shared" si="97"/>
        <v>4174.6431999999995</v>
      </c>
      <c r="K3130" s="23">
        <f t="shared" si="98"/>
        <v>1649.3568000000005</v>
      </c>
      <c r="L3130" s="23"/>
    </row>
    <row r="3131" spans="3:12" x14ac:dyDescent="0.2">
      <c r="C3131" t="s">
        <v>44</v>
      </c>
      <c r="D3131" t="s">
        <v>26</v>
      </c>
      <c r="E3131" t="s">
        <v>45</v>
      </c>
      <c r="F3131" s="4">
        <v>44547</v>
      </c>
      <c r="G3131" s="5">
        <v>3283</v>
      </c>
      <c r="H3131" s="6">
        <v>455</v>
      </c>
      <c r="I3131">
        <v>219</v>
      </c>
      <c r="J3131" s="23">
        <f t="shared" si="97"/>
        <v>2511.6671999999999</v>
      </c>
      <c r="K3131" s="23">
        <f t="shared" si="98"/>
        <v>771.33280000000013</v>
      </c>
      <c r="L3131" s="23"/>
    </row>
    <row r="3132" spans="3:12" x14ac:dyDescent="0.2">
      <c r="C3132" t="s">
        <v>56</v>
      </c>
      <c r="D3132" t="s">
        <v>21</v>
      </c>
      <c r="E3132" t="s">
        <v>55</v>
      </c>
      <c r="F3132" s="4">
        <v>44547</v>
      </c>
      <c r="G3132" s="5">
        <v>2030</v>
      </c>
      <c r="H3132" s="6">
        <v>409</v>
      </c>
      <c r="I3132">
        <v>120</v>
      </c>
      <c r="J3132" s="23">
        <f t="shared" si="97"/>
        <v>602.37599999999998</v>
      </c>
      <c r="K3132" s="23">
        <f t="shared" si="98"/>
        <v>1427.624</v>
      </c>
      <c r="L3132" s="23"/>
    </row>
    <row r="3133" spans="3:12" x14ac:dyDescent="0.2">
      <c r="C3133" t="s">
        <v>25</v>
      </c>
      <c r="D3133" t="s">
        <v>15</v>
      </c>
      <c r="E3133" t="s">
        <v>50</v>
      </c>
      <c r="F3133" s="4">
        <v>44547</v>
      </c>
      <c r="G3133" s="5">
        <v>7294</v>
      </c>
      <c r="H3133" s="6">
        <v>276</v>
      </c>
      <c r="I3133">
        <v>730</v>
      </c>
      <c r="J3133" s="23">
        <f t="shared" si="97"/>
        <v>6017.317</v>
      </c>
      <c r="K3133" s="23">
        <f t="shared" si="98"/>
        <v>1276.683</v>
      </c>
      <c r="L3133" s="23"/>
    </row>
    <row r="3134" spans="3:12" x14ac:dyDescent="0.2">
      <c r="C3134" t="s">
        <v>48</v>
      </c>
      <c r="D3134" t="s">
        <v>12</v>
      </c>
      <c r="E3134" t="s">
        <v>50</v>
      </c>
      <c r="F3134" s="4">
        <v>44547</v>
      </c>
      <c r="G3134" s="5">
        <v>966</v>
      </c>
      <c r="H3134" s="6">
        <v>81</v>
      </c>
      <c r="I3134">
        <v>69</v>
      </c>
      <c r="J3134" s="23">
        <f t="shared" si="97"/>
        <v>568.76010000000008</v>
      </c>
      <c r="K3134" s="23">
        <f t="shared" si="98"/>
        <v>397.23989999999992</v>
      </c>
      <c r="L3134" s="23"/>
    </row>
    <row r="3135" spans="3:12" x14ac:dyDescent="0.2">
      <c r="C3135" t="s">
        <v>33</v>
      </c>
      <c r="D3135" t="s">
        <v>9</v>
      </c>
      <c r="E3135" t="s">
        <v>16</v>
      </c>
      <c r="F3135" s="4">
        <v>44547</v>
      </c>
      <c r="G3135" s="5">
        <v>9303</v>
      </c>
      <c r="H3135" s="6">
        <v>35</v>
      </c>
      <c r="I3135">
        <v>490</v>
      </c>
      <c r="J3135" s="23">
        <f t="shared" si="97"/>
        <v>2283.0080000000003</v>
      </c>
      <c r="K3135" s="23">
        <f t="shared" si="98"/>
        <v>7019.9920000000002</v>
      </c>
      <c r="L3135" s="23"/>
    </row>
    <row r="3136" spans="3:12" x14ac:dyDescent="0.2">
      <c r="C3136" t="s">
        <v>32</v>
      </c>
      <c r="D3136" t="s">
        <v>9</v>
      </c>
      <c r="E3136" t="s">
        <v>55</v>
      </c>
      <c r="F3136" s="4">
        <v>44547</v>
      </c>
      <c r="G3136" s="5">
        <v>5936</v>
      </c>
      <c r="H3136" s="6">
        <v>212</v>
      </c>
      <c r="I3136">
        <v>330</v>
      </c>
      <c r="J3136" s="23">
        <f t="shared" si="97"/>
        <v>1656.5340000000001</v>
      </c>
      <c r="K3136" s="23">
        <f t="shared" si="98"/>
        <v>4279.4660000000003</v>
      </c>
      <c r="L3136" s="23"/>
    </row>
    <row r="3137" spans="3:12" x14ac:dyDescent="0.2">
      <c r="C3137" t="s">
        <v>54</v>
      </c>
      <c r="D3137" t="s">
        <v>15</v>
      </c>
      <c r="E3137" t="s">
        <v>49</v>
      </c>
      <c r="F3137" s="4">
        <v>44547</v>
      </c>
      <c r="G3137" s="5">
        <v>6839</v>
      </c>
      <c r="H3137" s="6">
        <v>318</v>
      </c>
      <c r="I3137">
        <v>622</v>
      </c>
      <c r="J3137" s="23">
        <f t="shared" si="97"/>
        <v>1741.6</v>
      </c>
      <c r="K3137" s="23">
        <f t="shared" si="98"/>
        <v>5097.3999999999996</v>
      </c>
      <c r="L3137" s="23"/>
    </row>
    <row r="3138" spans="3:12" x14ac:dyDescent="0.2">
      <c r="C3138" t="s">
        <v>48</v>
      </c>
      <c r="D3138" t="s">
        <v>21</v>
      </c>
      <c r="E3138" t="s">
        <v>43</v>
      </c>
      <c r="F3138" s="4">
        <v>44547</v>
      </c>
      <c r="G3138" s="5">
        <v>14980</v>
      </c>
      <c r="H3138" s="6">
        <v>519</v>
      </c>
      <c r="I3138">
        <v>652</v>
      </c>
      <c r="J3138" s="23">
        <f t="shared" si="97"/>
        <v>3068.6379999999999</v>
      </c>
      <c r="K3138" s="23">
        <f t="shared" si="98"/>
        <v>11911.362000000001</v>
      </c>
      <c r="L3138" s="23"/>
    </row>
    <row r="3139" spans="3:12" x14ac:dyDescent="0.2">
      <c r="C3139" t="s">
        <v>41</v>
      </c>
      <c r="D3139" t="s">
        <v>9</v>
      </c>
      <c r="E3139" t="s">
        <v>31</v>
      </c>
      <c r="F3139" s="4">
        <v>44547</v>
      </c>
      <c r="G3139" s="5">
        <v>4277</v>
      </c>
      <c r="H3139" s="6">
        <v>97</v>
      </c>
      <c r="I3139">
        <v>159</v>
      </c>
      <c r="J3139" s="23">
        <f t="shared" si="97"/>
        <v>296.5668</v>
      </c>
      <c r="K3139" s="23">
        <f t="shared" si="98"/>
        <v>3980.4331999999999</v>
      </c>
      <c r="L3139" s="23"/>
    </row>
    <row r="3140" spans="3:12" x14ac:dyDescent="0.2">
      <c r="C3140" t="s">
        <v>53</v>
      </c>
      <c r="D3140" t="s">
        <v>15</v>
      </c>
      <c r="E3140" t="s">
        <v>19</v>
      </c>
      <c r="F3140" s="4">
        <v>44547</v>
      </c>
      <c r="G3140" s="5">
        <v>2415</v>
      </c>
      <c r="H3140" s="6">
        <v>472</v>
      </c>
      <c r="I3140">
        <v>76</v>
      </c>
      <c r="J3140" s="23">
        <f t="shared" si="97"/>
        <v>599.72360000000003</v>
      </c>
      <c r="K3140" s="23">
        <f t="shared" si="98"/>
        <v>1815.2764</v>
      </c>
      <c r="L3140" s="23"/>
    </row>
    <row r="3141" spans="3:12" x14ac:dyDescent="0.2">
      <c r="C3141" t="s">
        <v>23</v>
      </c>
      <c r="D3141" t="s">
        <v>12</v>
      </c>
      <c r="E3141" t="s">
        <v>10</v>
      </c>
      <c r="F3141" s="4">
        <v>44547</v>
      </c>
      <c r="G3141" s="5">
        <v>5194</v>
      </c>
      <c r="H3141" s="6">
        <v>346</v>
      </c>
      <c r="I3141">
        <v>289</v>
      </c>
      <c r="J3141" s="23">
        <f t="shared" si="97"/>
        <v>1762.4087</v>
      </c>
      <c r="K3141" s="23">
        <f t="shared" si="98"/>
        <v>3431.5913</v>
      </c>
      <c r="L3141" s="23"/>
    </row>
    <row r="3142" spans="3:12" x14ac:dyDescent="0.2">
      <c r="C3142" t="s">
        <v>48</v>
      </c>
      <c r="D3142" t="s">
        <v>26</v>
      </c>
      <c r="E3142" t="s">
        <v>13</v>
      </c>
      <c r="F3142" s="4">
        <v>44547</v>
      </c>
      <c r="G3142" s="5">
        <v>7007</v>
      </c>
      <c r="H3142" s="6">
        <v>58</v>
      </c>
      <c r="I3142">
        <v>637</v>
      </c>
      <c r="J3142" s="23">
        <f t="shared" si="97"/>
        <v>153.1985</v>
      </c>
      <c r="K3142" s="23">
        <f t="shared" si="98"/>
        <v>6853.8014999999996</v>
      </c>
      <c r="L3142" s="23"/>
    </row>
    <row r="3143" spans="3:12" x14ac:dyDescent="0.2">
      <c r="C3143" t="s">
        <v>39</v>
      </c>
      <c r="D3143" t="s">
        <v>24</v>
      </c>
      <c r="E3143" t="s">
        <v>29</v>
      </c>
      <c r="F3143" s="4">
        <v>44547</v>
      </c>
      <c r="G3143" s="5">
        <v>6545</v>
      </c>
      <c r="H3143" s="6">
        <v>232</v>
      </c>
      <c r="I3143">
        <v>262</v>
      </c>
      <c r="J3143" s="23">
        <f t="shared" ref="J3143:J3206" si="99">_xlfn.XLOOKUP(E3143,$N$7:$N$28,$Q$7:$Q$28)*I3143</f>
        <v>235.53800000000001</v>
      </c>
      <c r="K3143" s="23">
        <f t="shared" ref="K3143:K3206" si="100">G3143-J3143</f>
        <v>6309.4619999999995</v>
      </c>
      <c r="L3143" s="23"/>
    </row>
    <row r="3144" spans="3:12" x14ac:dyDescent="0.2">
      <c r="C3144" t="s">
        <v>58</v>
      </c>
      <c r="D3144" t="s">
        <v>21</v>
      </c>
      <c r="E3144" t="s">
        <v>19</v>
      </c>
      <c r="F3144" s="4">
        <v>44547</v>
      </c>
      <c r="G3144" s="5">
        <v>917</v>
      </c>
      <c r="H3144" s="6">
        <v>159</v>
      </c>
      <c r="I3144">
        <v>28</v>
      </c>
      <c r="J3144" s="23">
        <f t="shared" si="99"/>
        <v>220.95079999999999</v>
      </c>
      <c r="K3144" s="23">
        <f t="shared" si="100"/>
        <v>696.04920000000004</v>
      </c>
      <c r="L3144" s="23"/>
    </row>
    <row r="3145" spans="3:12" x14ac:dyDescent="0.2">
      <c r="C3145" t="s">
        <v>60</v>
      </c>
      <c r="D3145" t="s">
        <v>21</v>
      </c>
      <c r="E3145" t="s">
        <v>55</v>
      </c>
      <c r="F3145" s="4">
        <v>44547</v>
      </c>
      <c r="G3145" s="5">
        <v>644</v>
      </c>
      <c r="H3145" s="6">
        <v>202</v>
      </c>
      <c r="I3145">
        <v>33</v>
      </c>
      <c r="J3145" s="23">
        <f t="shared" si="99"/>
        <v>165.6534</v>
      </c>
      <c r="K3145" s="23">
        <f t="shared" si="100"/>
        <v>478.34659999999997</v>
      </c>
      <c r="L3145" s="23"/>
    </row>
    <row r="3146" spans="3:12" x14ac:dyDescent="0.2">
      <c r="C3146" t="s">
        <v>34</v>
      </c>
      <c r="D3146" t="s">
        <v>21</v>
      </c>
      <c r="E3146" t="s">
        <v>55</v>
      </c>
      <c r="F3146" s="4">
        <v>44547</v>
      </c>
      <c r="G3146" s="5">
        <v>5719</v>
      </c>
      <c r="H3146" s="6">
        <v>278</v>
      </c>
      <c r="I3146">
        <v>286</v>
      </c>
      <c r="J3146" s="23">
        <f t="shared" si="99"/>
        <v>1435.6628000000001</v>
      </c>
      <c r="K3146" s="23">
        <f t="shared" si="100"/>
        <v>4283.3371999999999</v>
      </c>
      <c r="L3146" s="23"/>
    </row>
    <row r="3147" spans="3:12" x14ac:dyDescent="0.2">
      <c r="C3147" t="s">
        <v>20</v>
      </c>
      <c r="D3147" t="s">
        <v>24</v>
      </c>
      <c r="E3147" t="s">
        <v>49</v>
      </c>
      <c r="F3147" s="4">
        <v>44547</v>
      </c>
      <c r="G3147" s="5">
        <v>6748</v>
      </c>
      <c r="H3147" s="6">
        <v>418</v>
      </c>
      <c r="I3147">
        <v>750</v>
      </c>
      <c r="J3147" s="23">
        <f t="shared" si="99"/>
        <v>2100</v>
      </c>
      <c r="K3147" s="23">
        <f t="shared" si="100"/>
        <v>4648</v>
      </c>
      <c r="L3147" s="23"/>
    </row>
    <row r="3148" spans="3:12" x14ac:dyDescent="0.2">
      <c r="C3148" t="s">
        <v>56</v>
      </c>
      <c r="D3148" t="s">
        <v>21</v>
      </c>
      <c r="E3148" t="s">
        <v>43</v>
      </c>
      <c r="F3148" s="4">
        <v>44550</v>
      </c>
      <c r="G3148" s="5">
        <v>896</v>
      </c>
      <c r="H3148" s="6">
        <v>205</v>
      </c>
      <c r="I3148">
        <v>50</v>
      </c>
      <c r="J3148" s="23">
        <f t="shared" si="99"/>
        <v>235.32500000000002</v>
      </c>
      <c r="K3148" s="23">
        <f t="shared" si="100"/>
        <v>660.67499999999995</v>
      </c>
      <c r="L3148" s="23"/>
    </row>
    <row r="3149" spans="3:12" x14ac:dyDescent="0.2">
      <c r="C3149" t="s">
        <v>48</v>
      </c>
      <c r="D3149" t="s">
        <v>12</v>
      </c>
      <c r="E3149" t="s">
        <v>13</v>
      </c>
      <c r="F3149" s="4">
        <v>44550</v>
      </c>
      <c r="G3149" s="5">
        <v>2639</v>
      </c>
      <c r="H3149" s="6">
        <v>266</v>
      </c>
      <c r="I3149">
        <v>156</v>
      </c>
      <c r="J3149" s="23">
        <f t="shared" si="99"/>
        <v>37.518000000000001</v>
      </c>
      <c r="K3149" s="23">
        <f t="shared" si="100"/>
        <v>2601.482</v>
      </c>
      <c r="L3149" s="23"/>
    </row>
    <row r="3150" spans="3:12" x14ac:dyDescent="0.2">
      <c r="C3150" t="s">
        <v>33</v>
      </c>
      <c r="D3150" t="s">
        <v>24</v>
      </c>
      <c r="E3150" t="s">
        <v>17</v>
      </c>
      <c r="F3150" s="4">
        <v>44550</v>
      </c>
      <c r="G3150" s="5">
        <v>364</v>
      </c>
      <c r="H3150" s="6">
        <v>65</v>
      </c>
      <c r="I3150">
        <v>23</v>
      </c>
      <c r="J3150" s="23">
        <f t="shared" si="99"/>
        <v>139.86529999999999</v>
      </c>
      <c r="K3150" s="23">
        <f t="shared" si="100"/>
        <v>224.13470000000001</v>
      </c>
      <c r="L3150" s="23"/>
    </row>
    <row r="3151" spans="3:12" x14ac:dyDescent="0.2">
      <c r="C3151" t="s">
        <v>25</v>
      </c>
      <c r="D3151" t="s">
        <v>24</v>
      </c>
      <c r="E3151" t="s">
        <v>35</v>
      </c>
      <c r="F3151" s="4">
        <v>44550</v>
      </c>
      <c r="G3151" s="5">
        <v>1428</v>
      </c>
      <c r="H3151" s="6">
        <v>12</v>
      </c>
      <c r="I3151">
        <v>96</v>
      </c>
      <c r="J3151" s="23">
        <f t="shared" si="99"/>
        <v>217.49760000000001</v>
      </c>
      <c r="K3151" s="23">
        <f t="shared" si="100"/>
        <v>1210.5024000000001</v>
      </c>
      <c r="L3151" s="23"/>
    </row>
    <row r="3152" spans="3:12" x14ac:dyDescent="0.2">
      <c r="C3152" t="s">
        <v>33</v>
      </c>
      <c r="D3152" t="s">
        <v>24</v>
      </c>
      <c r="E3152" t="s">
        <v>35</v>
      </c>
      <c r="F3152" s="4">
        <v>44550</v>
      </c>
      <c r="G3152" s="5">
        <v>4466</v>
      </c>
      <c r="H3152" s="6">
        <v>83</v>
      </c>
      <c r="I3152">
        <v>249</v>
      </c>
      <c r="J3152" s="23">
        <f t="shared" si="99"/>
        <v>564.13440000000003</v>
      </c>
      <c r="K3152" s="23">
        <f t="shared" si="100"/>
        <v>3901.8656000000001</v>
      </c>
      <c r="L3152" s="23"/>
    </row>
    <row r="3153" spans="3:12" x14ac:dyDescent="0.2">
      <c r="C3153" t="s">
        <v>20</v>
      </c>
      <c r="D3153" t="s">
        <v>15</v>
      </c>
      <c r="E3153" t="s">
        <v>38</v>
      </c>
      <c r="F3153" s="4">
        <v>44550</v>
      </c>
      <c r="G3153" s="5">
        <v>1442</v>
      </c>
      <c r="H3153" s="6">
        <v>155</v>
      </c>
      <c r="I3153">
        <v>52</v>
      </c>
      <c r="J3153" s="23">
        <f t="shared" si="99"/>
        <v>329.76319999999998</v>
      </c>
      <c r="K3153" s="23">
        <f t="shared" si="100"/>
        <v>1112.2368000000001</v>
      </c>
      <c r="L3153" s="23"/>
    </row>
    <row r="3154" spans="3:12" x14ac:dyDescent="0.2">
      <c r="C3154" t="s">
        <v>48</v>
      </c>
      <c r="D3154" t="s">
        <v>9</v>
      </c>
      <c r="E3154" t="s">
        <v>45</v>
      </c>
      <c r="F3154" s="4">
        <v>44550</v>
      </c>
      <c r="G3154" s="5">
        <v>5355</v>
      </c>
      <c r="H3154" s="6">
        <v>425</v>
      </c>
      <c r="I3154">
        <v>255</v>
      </c>
      <c r="J3154" s="23">
        <f t="shared" si="99"/>
        <v>2924.5439999999999</v>
      </c>
      <c r="K3154" s="23">
        <f t="shared" si="100"/>
        <v>2430.4560000000001</v>
      </c>
      <c r="L3154" s="23"/>
    </row>
    <row r="3155" spans="3:12" x14ac:dyDescent="0.2">
      <c r="C3155" t="s">
        <v>48</v>
      </c>
      <c r="D3155" t="s">
        <v>15</v>
      </c>
      <c r="E3155" t="s">
        <v>49</v>
      </c>
      <c r="F3155" s="4">
        <v>44550</v>
      </c>
      <c r="G3155" s="5">
        <v>3815</v>
      </c>
      <c r="H3155" s="6">
        <v>583</v>
      </c>
      <c r="I3155">
        <v>477</v>
      </c>
      <c r="J3155" s="23">
        <f t="shared" si="99"/>
        <v>1335.6</v>
      </c>
      <c r="K3155" s="23">
        <f t="shared" si="100"/>
        <v>2479.4</v>
      </c>
      <c r="L3155" s="23"/>
    </row>
    <row r="3156" spans="3:12" x14ac:dyDescent="0.2">
      <c r="C3156" t="s">
        <v>20</v>
      </c>
      <c r="D3156" t="s">
        <v>24</v>
      </c>
      <c r="E3156" t="s">
        <v>36</v>
      </c>
      <c r="F3156" s="4">
        <v>44550</v>
      </c>
      <c r="G3156" s="5">
        <v>12614</v>
      </c>
      <c r="H3156" s="6">
        <v>242</v>
      </c>
      <c r="I3156">
        <v>901</v>
      </c>
      <c r="J3156" s="23">
        <f t="shared" si="99"/>
        <v>7917.0870000000004</v>
      </c>
      <c r="K3156" s="23">
        <f t="shared" si="100"/>
        <v>4696.9129999999996</v>
      </c>
      <c r="L3156" s="23"/>
    </row>
    <row r="3157" spans="3:12" x14ac:dyDescent="0.2">
      <c r="C3157" t="s">
        <v>33</v>
      </c>
      <c r="D3157" t="s">
        <v>21</v>
      </c>
      <c r="E3157" t="s">
        <v>37</v>
      </c>
      <c r="F3157" s="4">
        <v>44550</v>
      </c>
      <c r="G3157" s="5">
        <v>623</v>
      </c>
      <c r="H3157" s="6">
        <v>296</v>
      </c>
      <c r="I3157">
        <v>30</v>
      </c>
      <c r="J3157" s="23">
        <f t="shared" si="99"/>
        <v>84.585000000000008</v>
      </c>
      <c r="K3157" s="23">
        <f t="shared" si="100"/>
        <v>538.41499999999996</v>
      </c>
      <c r="L3157" s="23"/>
    </row>
    <row r="3158" spans="3:12" x14ac:dyDescent="0.2">
      <c r="C3158" t="s">
        <v>58</v>
      </c>
      <c r="D3158" t="s">
        <v>21</v>
      </c>
      <c r="E3158" t="s">
        <v>31</v>
      </c>
      <c r="F3158" s="4">
        <v>44550</v>
      </c>
      <c r="G3158" s="5">
        <v>4466</v>
      </c>
      <c r="H3158" s="6">
        <v>8</v>
      </c>
      <c r="I3158">
        <v>179</v>
      </c>
      <c r="J3158" s="23">
        <f t="shared" si="99"/>
        <v>333.87079999999997</v>
      </c>
      <c r="K3158" s="23">
        <f t="shared" si="100"/>
        <v>4132.1292000000003</v>
      </c>
      <c r="L3158" s="23"/>
    </row>
    <row r="3159" spans="3:12" x14ac:dyDescent="0.2">
      <c r="C3159" t="s">
        <v>52</v>
      </c>
      <c r="D3159" t="s">
        <v>21</v>
      </c>
      <c r="E3159" t="s">
        <v>45</v>
      </c>
      <c r="F3159" s="4">
        <v>44550</v>
      </c>
      <c r="G3159" s="5">
        <v>7049</v>
      </c>
      <c r="H3159" s="6">
        <v>476</v>
      </c>
      <c r="I3159">
        <v>336</v>
      </c>
      <c r="J3159" s="23">
        <f t="shared" si="99"/>
        <v>3853.5167999999999</v>
      </c>
      <c r="K3159" s="23">
        <f t="shared" si="100"/>
        <v>3195.4832000000001</v>
      </c>
      <c r="L3159" s="23"/>
    </row>
    <row r="3160" spans="3:12" x14ac:dyDescent="0.2">
      <c r="C3160" t="s">
        <v>48</v>
      </c>
      <c r="D3160" t="s">
        <v>24</v>
      </c>
      <c r="E3160" t="s">
        <v>45</v>
      </c>
      <c r="F3160" s="4">
        <v>44550</v>
      </c>
      <c r="G3160" s="5">
        <v>11221</v>
      </c>
      <c r="H3160" s="6">
        <v>461</v>
      </c>
      <c r="I3160">
        <v>661</v>
      </c>
      <c r="J3160" s="23">
        <f t="shared" si="99"/>
        <v>7580.8768</v>
      </c>
      <c r="K3160" s="23">
        <f t="shared" si="100"/>
        <v>3640.1232</v>
      </c>
      <c r="L3160" s="23"/>
    </row>
    <row r="3161" spans="3:12" x14ac:dyDescent="0.2">
      <c r="C3161" t="s">
        <v>58</v>
      </c>
      <c r="D3161" t="s">
        <v>9</v>
      </c>
      <c r="E3161" t="s">
        <v>46</v>
      </c>
      <c r="F3161" s="4">
        <v>44550</v>
      </c>
      <c r="G3161" s="5">
        <v>10521</v>
      </c>
      <c r="H3161" s="6">
        <v>231</v>
      </c>
      <c r="I3161">
        <v>585</v>
      </c>
      <c r="J3161" s="23">
        <f t="shared" si="99"/>
        <v>932.19749999999999</v>
      </c>
      <c r="K3161" s="23">
        <f t="shared" si="100"/>
        <v>9588.8024999999998</v>
      </c>
      <c r="L3161" s="23"/>
    </row>
    <row r="3162" spans="3:12" x14ac:dyDescent="0.2">
      <c r="C3162" t="s">
        <v>56</v>
      </c>
      <c r="D3162" t="s">
        <v>9</v>
      </c>
      <c r="E3162" t="s">
        <v>50</v>
      </c>
      <c r="F3162" s="4">
        <v>44550</v>
      </c>
      <c r="G3162" s="5">
        <v>14007</v>
      </c>
      <c r="H3162" s="6">
        <v>187</v>
      </c>
      <c r="I3162">
        <v>1078</v>
      </c>
      <c r="J3162" s="23">
        <f t="shared" si="99"/>
        <v>8885.8462</v>
      </c>
      <c r="K3162" s="23">
        <f t="shared" si="100"/>
        <v>5121.1538</v>
      </c>
      <c r="L3162" s="23"/>
    </row>
    <row r="3163" spans="3:12" x14ac:dyDescent="0.2">
      <c r="C3163" t="s">
        <v>34</v>
      </c>
      <c r="D3163" t="s">
        <v>21</v>
      </c>
      <c r="E3163" t="s">
        <v>22</v>
      </c>
      <c r="F3163" s="4">
        <v>44550</v>
      </c>
      <c r="G3163" s="5">
        <v>10507</v>
      </c>
      <c r="H3163" s="6">
        <v>117</v>
      </c>
      <c r="I3163">
        <v>657</v>
      </c>
      <c r="J3163" s="23">
        <f t="shared" si="99"/>
        <v>457.14060000000001</v>
      </c>
      <c r="K3163" s="23">
        <f t="shared" si="100"/>
        <v>10049.859399999999</v>
      </c>
      <c r="L3163" s="23"/>
    </row>
    <row r="3164" spans="3:12" x14ac:dyDescent="0.2">
      <c r="C3164" t="s">
        <v>8</v>
      </c>
      <c r="D3164" t="s">
        <v>24</v>
      </c>
      <c r="E3164" t="s">
        <v>43</v>
      </c>
      <c r="F3164" s="4">
        <v>44550</v>
      </c>
      <c r="G3164" s="5">
        <v>6874</v>
      </c>
      <c r="H3164" s="6">
        <v>50</v>
      </c>
      <c r="I3164">
        <v>362</v>
      </c>
      <c r="J3164" s="23">
        <f t="shared" si="99"/>
        <v>1703.7530000000002</v>
      </c>
      <c r="K3164" s="23">
        <f t="shared" si="100"/>
        <v>5170.2469999999994</v>
      </c>
      <c r="L3164" s="23"/>
    </row>
    <row r="3165" spans="3:12" x14ac:dyDescent="0.2">
      <c r="C3165" t="s">
        <v>11</v>
      </c>
      <c r="D3165" t="s">
        <v>24</v>
      </c>
      <c r="E3165" t="s">
        <v>37</v>
      </c>
      <c r="F3165" s="4">
        <v>44550</v>
      </c>
      <c r="G3165" s="5">
        <v>9184</v>
      </c>
      <c r="H3165" s="6">
        <v>83</v>
      </c>
      <c r="I3165">
        <v>707</v>
      </c>
      <c r="J3165" s="23">
        <f t="shared" si="99"/>
        <v>1993.3865000000001</v>
      </c>
      <c r="K3165" s="23">
        <f t="shared" si="100"/>
        <v>7190.6134999999995</v>
      </c>
      <c r="L3165" s="23"/>
    </row>
    <row r="3166" spans="3:12" x14ac:dyDescent="0.2">
      <c r="C3166" t="s">
        <v>20</v>
      </c>
      <c r="D3166" t="s">
        <v>12</v>
      </c>
      <c r="E3166" t="s">
        <v>42</v>
      </c>
      <c r="F3166" s="4">
        <v>44550</v>
      </c>
      <c r="G3166" s="5">
        <v>10542</v>
      </c>
      <c r="H3166" s="6">
        <v>205</v>
      </c>
      <c r="I3166">
        <v>440</v>
      </c>
      <c r="J3166" s="23">
        <f t="shared" si="99"/>
        <v>1090.0559999999998</v>
      </c>
      <c r="K3166" s="23">
        <f t="shared" si="100"/>
        <v>9451.9439999999995</v>
      </c>
      <c r="L3166" s="23"/>
    </row>
    <row r="3167" spans="3:12" x14ac:dyDescent="0.2">
      <c r="C3167" t="s">
        <v>28</v>
      </c>
      <c r="D3167" t="s">
        <v>12</v>
      </c>
      <c r="E3167" t="s">
        <v>31</v>
      </c>
      <c r="F3167" s="4">
        <v>44550</v>
      </c>
      <c r="G3167" s="5">
        <v>5292</v>
      </c>
      <c r="H3167" s="6">
        <v>200</v>
      </c>
      <c r="I3167">
        <v>183</v>
      </c>
      <c r="J3167" s="23">
        <f t="shared" si="99"/>
        <v>341.33159999999998</v>
      </c>
      <c r="K3167" s="23">
        <f t="shared" si="100"/>
        <v>4950.6684000000005</v>
      </c>
      <c r="L3167" s="23"/>
    </row>
    <row r="3168" spans="3:12" x14ac:dyDescent="0.2">
      <c r="C3168" t="s">
        <v>47</v>
      </c>
      <c r="D3168" t="s">
        <v>12</v>
      </c>
      <c r="E3168" t="s">
        <v>19</v>
      </c>
      <c r="F3168" s="4">
        <v>44550</v>
      </c>
      <c r="G3168" s="5">
        <v>11193</v>
      </c>
      <c r="H3168" s="6">
        <v>397</v>
      </c>
      <c r="I3168">
        <v>386</v>
      </c>
      <c r="J3168" s="23">
        <f t="shared" si="99"/>
        <v>3045.9645999999998</v>
      </c>
      <c r="K3168" s="23">
        <f t="shared" si="100"/>
        <v>8147.0354000000007</v>
      </c>
      <c r="L3168" s="23"/>
    </row>
    <row r="3169" spans="3:12" x14ac:dyDescent="0.2">
      <c r="C3169" t="s">
        <v>44</v>
      </c>
      <c r="D3169" t="s">
        <v>9</v>
      </c>
      <c r="E3169" t="s">
        <v>50</v>
      </c>
      <c r="F3169" s="4">
        <v>44550</v>
      </c>
      <c r="G3169" s="5">
        <v>686</v>
      </c>
      <c r="H3169" s="6">
        <v>108</v>
      </c>
      <c r="I3169">
        <v>46</v>
      </c>
      <c r="J3169" s="23">
        <f t="shared" si="99"/>
        <v>379.17340000000002</v>
      </c>
      <c r="K3169" s="23">
        <f t="shared" si="100"/>
        <v>306.82659999999998</v>
      </c>
      <c r="L3169" s="23"/>
    </row>
    <row r="3170" spans="3:12" x14ac:dyDescent="0.2">
      <c r="C3170" t="s">
        <v>11</v>
      </c>
      <c r="D3170" t="s">
        <v>26</v>
      </c>
      <c r="E3170" t="s">
        <v>22</v>
      </c>
      <c r="F3170" s="4">
        <v>44550</v>
      </c>
      <c r="G3170" s="5">
        <v>14343</v>
      </c>
      <c r="H3170" s="6">
        <v>285</v>
      </c>
      <c r="I3170">
        <v>755</v>
      </c>
      <c r="J3170" s="23">
        <f t="shared" si="99"/>
        <v>525.32899999999995</v>
      </c>
      <c r="K3170" s="23">
        <f t="shared" si="100"/>
        <v>13817.671</v>
      </c>
      <c r="L3170" s="23"/>
    </row>
    <row r="3171" spans="3:12" x14ac:dyDescent="0.2">
      <c r="C3171" t="s">
        <v>59</v>
      </c>
      <c r="D3171" t="s">
        <v>21</v>
      </c>
      <c r="E3171" t="s">
        <v>51</v>
      </c>
      <c r="F3171" s="4">
        <v>44550</v>
      </c>
      <c r="G3171" s="5">
        <v>17388</v>
      </c>
      <c r="H3171" s="6">
        <v>142</v>
      </c>
      <c r="I3171">
        <v>870</v>
      </c>
      <c r="J3171" s="23">
        <f t="shared" si="99"/>
        <v>11613.195</v>
      </c>
      <c r="K3171" s="23">
        <f t="shared" si="100"/>
        <v>5774.8050000000003</v>
      </c>
      <c r="L3171" s="23"/>
    </row>
    <row r="3172" spans="3:12" x14ac:dyDescent="0.2">
      <c r="C3172" t="s">
        <v>20</v>
      </c>
      <c r="D3172" t="s">
        <v>12</v>
      </c>
      <c r="E3172" t="s">
        <v>27</v>
      </c>
      <c r="F3172" s="4">
        <v>44551</v>
      </c>
      <c r="G3172" s="5">
        <v>3094</v>
      </c>
      <c r="H3172" s="6">
        <v>197</v>
      </c>
      <c r="I3172">
        <v>104</v>
      </c>
      <c r="J3172" s="23">
        <f t="shared" si="99"/>
        <v>183.29999999999998</v>
      </c>
      <c r="K3172" s="23">
        <f t="shared" si="100"/>
        <v>2910.7</v>
      </c>
      <c r="L3172" s="23"/>
    </row>
    <row r="3173" spans="3:12" x14ac:dyDescent="0.2">
      <c r="C3173" t="s">
        <v>60</v>
      </c>
      <c r="D3173" t="s">
        <v>21</v>
      </c>
      <c r="E3173" t="s">
        <v>22</v>
      </c>
      <c r="F3173" s="4">
        <v>44551</v>
      </c>
      <c r="G3173" s="5">
        <v>3787</v>
      </c>
      <c r="H3173" s="6">
        <v>414</v>
      </c>
      <c r="I3173">
        <v>165</v>
      </c>
      <c r="J3173" s="23">
        <f t="shared" si="99"/>
        <v>114.807</v>
      </c>
      <c r="K3173" s="23">
        <f t="shared" si="100"/>
        <v>3672.1930000000002</v>
      </c>
      <c r="L3173" s="23"/>
    </row>
    <row r="3174" spans="3:12" x14ac:dyDescent="0.2">
      <c r="C3174" t="s">
        <v>41</v>
      </c>
      <c r="D3174" t="s">
        <v>9</v>
      </c>
      <c r="E3174" t="s">
        <v>49</v>
      </c>
      <c r="F3174" s="4">
        <v>44551</v>
      </c>
      <c r="G3174" s="5">
        <v>3752</v>
      </c>
      <c r="H3174" s="6">
        <v>285</v>
      </c>
      <c r="I3174">
        <v>417</v>
      </c>
      <c r="J3174" s="23">
        <f t="shared" si="99"/>
        <v>1167.5999999999999</v>
      </c>
      <c r="K3174" s="23">
        <f t="shared" si="100"/>
        <v>2584.4</v>
      </c>
      <c r="L3174" s="23"/>
    </row>
    <row r="3175" spans="3:12" x14ac:dyDescent="0.2">
      <c r="C3175" t="s">
        <v>33</v>
      </c>
      <c r="D3175" t="s">
        <v>21</v>
      </c>
      <c r="E3175" t="s">
        <v>27</v>
      </c>
      <c r="F3175" s="4">
        <v>44551</v>
      </c>
      <c r="G3175" s="5">
        <v>1197</v>
      </c>
      <c r="H3175" s="6">
        <v>229</v>
      </c>
      <c r="I3175">
        <v>40</v>
      </c>
      <c r="J3175" s="23">
        <f t="shared" si="99"/>
        <v>70.5</v>
      </c>
      <c r="K3175" s="23">
        <f t="shared" si="100"/>
        <v>1126.5</v>
      </c>
      <c r="L3175" s="23"/>
    </row>
    <row r="3176" spans="3:12" x14ac:dyDescent="0.2">
      <c r="C3176" t="s">
        <v>53</v>
      </c>
      <c r="D3176" t="s">
        <v>9</v>
      </c>
      <c r="E3176" t="s">
        <v>43</v>
      </c>
      <c r="F3176" s="4">
        <v>44551</v>
      </c>
      <c r="G3176" s="5">
        <v>7364</v>
      </c>
      <c r="H3176" s="6">
        <v>12</v>
      </c>
      <c r="I3176">
        <v>410</v>
      </c>
      <c r="J3176" s="23">
        <f t="shared" si="99"/>
        <v>1929.665</v>
      </c>
      <c r="K3176" s="23">
        <f t="shared" si="100"/>
        <v>5434.335</v>
      </c>
      <c r="L3176" s="23"/>
    </row>
    <row r="3177" spans="3:12" x14ac:dyDescent="0.2">
      <c r="C3177" t="s">
        <v>48</v>
      </c>
      <c r="D3177" t="s">
        <v>21</v>
      </c>
      <c r="E3177" t="s">
        <v>42</v>
      </c>
      <c r="F3177" s="4">
        <v>44551</v>
      </c>
      <c r="G3177" s="5">
        <v>1841</v>
      </c>
      <c r="H3177" s="6">
        <v>13</v>
      </c>
      <c r="I3177">
        <v>84</v>
      </c>
      <c r="J3177" s="23">
        <f t="shared" si="99"/>
        <v>208.10159999999999</v>
      </c>
      <c r="K3177" s="23">
        <f t="shared" si="100"/>
        <v>1632.8984</v>
      </c>
      <c r="L3177" s="23"/>
    </row>
    <row r="3178" spans="3:12" x14ac:dyDescent="0.2">
      <c r="C3178" t="s">
        <v>23</v>
      </c>
      <c r="D3178" t="s">
        <v>21</v>
      </c>
      <c r="E3178" t="s">
        <v>40</v>
      </c>
      <c r="F3178" s="4">
        <v>44551</v>
      </c>
      <c r="G3178" s="5">
        <v>3836</v>
      </c>
      <c r="H3178" s="6">
        <v>61</v>
      </c>
      <c r="I3178">
        <v>148</v>
      </c>
      <c r="J3178" s="23">
        <f t="shared" si="99"/>
        <v>1362.8728000000001</v>
      </c>
      <c r="K3178" s="23">
        <f t="shared" si="100"/>
        <v>2473.1271999999999</v>
      </c>
      <c r="L3178" s="23"/>
    </row>
    <row r="3179" spans="3:12" x14ac:dyDescent="0.2">
      <c r="C3179" t="s">
        <v>56</v>
      </c>
      <c r="D3179" t="s">
        <v>12</v>
      </c>
      <c r="E3179" t="s">
        <v>10</v>
      </c>
      <c r="F3179" s="4">
        <v>44551</v>
      </c>
      <c r="G3179" s="5">
        <v>3871</v>
      </c>
      <c r="H3179" s="6">
        <v>231</v>
      </c>
      <c r="I3179">
        <v>204</v>
      </c>
      <c r="J3179" s="23">
        <f t="shared" si="99"/>
        <v>1244.0532000000001</v>
      </c>
      <c r="K3179" s="23">
        <f t="shared" si="100"/>
        <v>2626.9467999999997</v>
      </c>
      <c r="L3179" s="23"/>
    </row>
    <row r="3180" spans="3:12" x14ac:dyDescent="0.2">
      <c r="C3180" t="s">
        <v>32</v>
      </c>
      <c r="D3180" t="s">
        <v>26</v>
      </c>
      <c r="E3180" t="s">
        <v>42</v>
      </c>
      <c r="F3180" s="4">
        <v>44551</v>
      </c>
      <c r="G3180" s="5">
        <v>1218</v>
      </c>
      <c r="H3180" s="6">
        <v>93</v>
      </c>
      <c r="I3180">
        <v>46</v>
      </c>
      <c r="J3180" s="23">
        <f t="shared" si="99"/>
        <v>113.96039999999999</v>
      </c>
      <c r="K3180" s="23">
        <f t="shared" si="100"/>
        <v>1104.0396000000001</v>
      </c>
      <c r="L3180" s="23"/>
    </row>
    <row r="3181" spans="3:12" x14ac:dyDescent="0.2">
      <c r="C3181" t="s">
        <v>54</v>
      </c>
      <c r="D3181" t="s">
        <v>12</v>
      </c>
      <c r="E3181" t="s">
        <v>49</v>
      </c>
      <c r="F3181" s="4">
        <v>44551</v>
      </c>
      <c r="G3181" s="5">
        <v>7168</v>
      </c>
      <c r="H3181" s="6">
        <v>133</v>
      </c>
      <c r="I3181">
        <v>512</v>
      </c>
      <c r="J3181" s="23">
        <f t="shared" si="99"/>
        <v>1433.6</v>
      </c>
      <c r="K3181" s="23">
        <f t="shared" si="100"/>
        <v>5734.4</v>
      </c>
      <c r="L3181" s="23"/>
    </row>
    <row r="3182" spans="3:12" x14ac:dyDescent="0.2">
      <c r="C3182" t="s">
        <v>23</v>
      </c>
      <c r="D3182" t="s">
        <v>12</v>
      </c>
      <c r="E3182" t="s">
        <v>45</v>
      </c>
      <c r="F3182" s="4">
        <v>44551</v>
      </c>
      <c r="G3182" s="5">
        <v>1015</v>
      </c>
      <c r="H3182" s="6">
        <v>89</v>
      </c>
      <c r="I3182">
        <v>64</v>
      </c>
      <c r="J3182" s="23">
        <f t="shared" si="99"/>
        <v>734.00319999999999</v>
      </c>
      <c r="K3182" s="23">
        <f t="shared" si="100"/>
        <v>280.99680000000001</v>
      </c>
      <c r="L3182" s="23"/>
    </row>
    <row r="3183" spans="3:12" x14ac:dyDescent="0.2">
      <c r="C3183" t="s">
        <v>47</v>
      </c>
      <c r="D3183" t="s">
        <v>15</v>
      </c>
      <c r="E3183" t="s">
        <v>36</v>
      </c>
      <c r="F3183" s="4">
        <v>44551</v>
      </c>
      <c r="G3183" s="5">
        <v>2604</v>
      </c>
      <c r="H3183" s="6">
        <v>409</v>
      </c>
      <c r="I3183">
        <v>261</v>
      </c>
      <c r="J3183" s="23">
        <f t="shared" si="99"/>
        <v>2293.4070000000002</v>
      </c>
      <c r="K3183" s="23">
        <f t="shared" si="100"/>
        <v>310.59299999999985</v>
      </c>
      <c r="L3183" s="23"/>
    </row>
    <row r="3184" spans="3:12" x14ac:dyDescent="0.2">
      <c r="C3184" t="s">
        <v>34</v>
      </c>
      <c r="D3184" t="s">
        <v>15</v>
      </c>
      <c r="E3184" t="s">
        <v>46</v>
      </c>
      <c r="F3184" s="4">
        <v>44551</v>
      </c>
      <c r="G3184" s="5">
        <v>2177</v>
      </c>
      <c r="H3184" s="6">
        <v>24</v>
      </c>
      <c r="I3184">
        <v>146</v>
      </c>
      <c r="J3184" s="23">
        <f t="shared" si="99"/>
        <v>232.65099999999998</v>
      </c>
      <c r="K3184" s="23">
        <f t="shared" si="100"/>
        <v>1944.3489999999999</v>
      </c>
      <c r="L3184" s="23"/>
    </row>
    <row r="3185" spans="3:12" x14ac:dyDescent="0.2">
      <c r="C3185" t="s">
        <v>52</v>
      </c>
      <c r="D3185" t="s">
        <v>21</v>
      </c>
      <c r="E3185" t="s">
        <v>38</v>
      </c>
      <c r="F3185" s="4">
        <v>44551</v>
      </c>
      <c r="G3185" s="5">
        <v>7364</v>
      </c>
      <c r="H3185" s="6">
        <v>103</v>
      </c>
      <c r="I3185">
        <v>307</v>
      </c>
      <c r="J3185" s="23">
        <f t="shared" si="99"/>
        <v>1946.8711999999998</v>
      </c>
      <c r="K3185" s="23">
        <f t="shared" si="100"/>
        <v>5417.1288000000004</v>
      </c>
      <c r="L3185" s="23"/>
    </row>
    <row r="3186" spans="3:12" x14ac:dyDescent="0.2">
      <c r="C3186" t="s">
        <v>47</v>
      </c>
      <c r="D3186" t="s">
        <v>9</v>
      </c>
      <c r="E3186" t="s">
        <v>36</v>
      </c>
      <c r="F3186" s="4">
        <v>44551</v>
      </c>
      <c r="G3186" s="5">
        <v>2058</v>
      </c>
      <c r="H3186" s="6">
        <v>257</v>
      </c>
      <c r="I3186">
        <v>258</v>
      </c>
      <c r="J3186" s="23">
        <f t="shared" si="99"/>
        <v>2267.0460000000003</v>
      </c>
      <c r="K3186" s="23">
        <f t="shared" si="100"/>
        <v>-209.04600000000028</v>
      </c>
      <c r="L3186" s="23"/>
    </row>
    <row r="3187" spans="3:12" x14ac:dyDescent="0.2">
      <c r="C3187" t="s">
        <v>41</v>
      </c>
      <c r="D3187" t="s">
        <v>9</v>
      </c>
      <c r="E3187" t="s">
        <v>17</v>
      </c>
      <c r="F3187" s="4">
        <v>44551</v>
      </c>
      <c r="G3187" s="5">
        <v>16891</v>
      </c>
      <c r="H3187" s="6">
        <v>134</v>
      </c>
      <c r="I3187">
        <v>1127</v>
      </c>
      <c r="J3187" s="23">
        <f t="shared" si="99"/>
        <v>6853.3996999999999</v>
      </c>
      <c r="K3187" s="23">
        <f t="shared" si="100"/>
        <v>10037.6003</v>
      </c>
      <c r="L3187" s="23"/>
    </row>
    <row r="3188" spans="3:12" x14ac:dyDescent="0.2">
      <c r="C3188" t="s">
        <v>53</v>
      </c>
      <c r="D3188" t="s">
        <v>9</v>
      </c>
      <c r="E3188" t="s">
        <v>45</v>
      </c>
      <c r="F3188" s="4">
        <v>44551</v>
      </c>
      <c r="G3188" s="5">
        <v>15533</v>
      </c>
      <c r="H3188" s="6">
        <v>71</v>
      </c>
      <c r="I3188">
        <v>1110</v>
      </c>
      <c r="J3188" s="23">
        <f t="shared" si="99"/>
        <v>12730.368</v>
      </c>
      <c r="K3188" s="23">
        <f t="shared" si="100"/>
        <v>2802.6319999999996</v>
      </c>
      <c r="L3188" s="23"/>
    </row>
    <row r="3189" spans="3:12" x14ac:dyDescent="0.2">
      <c r="C3189" t="s">
        <v>23</v>
      </c>
      <c r="D3189" t="s">
        <v>12</v>
      </c>
      <c r="E3189" t="s">
        <v>29</v>
      </c>
      <c r="F3189" s="4">
        <v>44551</v>
      </c>
      <c r="G3189" s="5">
        <v>15694</v>
      </c>
      <c r="H3189" s="6">
        <v>65</v>
      </c>
      <c r="I3189">
        <v>714</v>
      </c>
      <c r="J3189" s="23">
        <f t="shared" si="99"/>
        <v>641.88599999999997</v>
      </c>
      <c r="K3189" s="23">
        <f t="shared" si="100"/>
        <v>15052.114</v>
      </c>
      <c r="L3189" s="23"/>
    </row>
    <row r="3190" spans="3:12" x14ac:dyDescent="0.2">
      <c r="C3190" t="s">
        <v>33</v>
      </c>
      <c r="D3190" t="s">
        <v>26</v>
      </c>
      <c r="E3190" t="s">
        <v>51</v>
      </c>
      <c r="F3190" s="4">
        <v>44551</v>
      </c>
      <c r="G3190" s="5">
        <v>5509</v>
      </c>
      <c r="H3190" s="6">
        <v>16</v>
      </c>
      <c r="I3190">
        <v>276</v>
      </c>
      <c r="J3190" s="23">
        <f t="shared" si="99"/>
        <v>3684.1859999999997</v>
      </c>
      <c r="K3190" s="23">
        <f t="shared" si="100"/>
        <v>1824.8140000000003</v>
      </c>
      <c r="L3190" s="23"/>
    </row>
    <row r="3191" spans="3:12" x14ac:dyDescent="0.2">
      <c r="C3191" t="s">
        <v>53</v>
      </c>
      <c r="D3191" t="s">
        <v>24</v>
      </c>
      <c r="E3191" t="s">
        <v>45</v>
      </c>
      <c r="F3191" s="4">
        <v>44551</v>
      </c>
      <c r="G3191" s="5">
        <v>6174</v>
      </c>
      <c r="H3191" s="6">
        <v>209</v>
      </c>
      <c r="I3191">
        <v>386</v>
      </c>
      <c r="J3191" s="23">
        <f t="shared" si="99"/>
        <v>4426.9567999999999</v>
      </c>
      <c r="K3191" s="23">
        <f t="shared" si="100"/>
        <v>1747.0432000000001</v>
      </c>
      <c r="L3191" s="23"/>
    </row>
    <row r="3192" spans="3:12" x14ac:dyDescent="0.2">
      <c r="C3192" t="s">
        <v>25</v>
      </c>
      <c r="D3192" t="s">
        <v>15</v>
      </c>
      <c r="E3192" t="s">
        <v>36</v>
      </c>
      <c r="F3192" s="4">
        <v>44551</v>
      </c>
      <c r="G3192" s="5">
        <v>1295</v>
      </c>
      <c r="H3192" s="6">
        <v>80</v>
      </c>
      <c r="I3192">
        <v>162</v>
      </c>
      <c r="J3192" s="23">
        <f t="shared" si="99"/>
        <v>1423.4940000000001</v>
      </c>
      <c r="K3192" s="23">
        <f t="shared" si="100"/>
        <v>-128.49400000000014</v>
      </c>
      <c r="L3192" s="23"/>
    </row>
    <row r="3193" spans="3:12" x14ac:dyDescent="0.2">
      <c r="C3193" t="s">
        <v>23</v>
      </c>
      <c r="D3193" t="s">
        <v>9</v>
      </c>
      <c r="E3193" t="s">
        <v>46</v>
      </c>
      <c r="F3193" s="4">
        <v>44551</v>
      </c>
      <c r="G3193" s="5">
        <v>2366</v>
      </c>
      <c r="H3193" s="6">
        <v>11</v>
      </c>
      <c r="I3193">
        <v>182</v>
      </c>
      <c r="J3193" s="23">
        <f t="shared" si="99"/>
        <v>290.017</v>
      </c>
      <c r="K3193" s="23">
        <f t="shared" si="100"/>
        <v>2075.9830000000002</v>
      </c>
      <c r="L3193" s="23"/>
    </row>
    <row r="3194" spans="3:12" x14ac:dyDescent="0.2">
      <c r="C3194" t="s">
        <v>52</v>
      </c>
      <c r="D3194" t="s">
        <v>21</v>
      </c>
      <c r="E3194" t="s">
        <v>46</v>
      </c>
      <c r="F3194" s="4">
        <v>44551</v>
      </c>
      <c r="G3194" s="5">
        <v>532</v>
      </c>
      <c r="H3194" s="6">
        <v>84</v>
      </c>
      <c r="I3194">
        <v>45</v>
      </c>
      <c r="J3194" s="23">
        <f t="shared" si="99"/>
        <v>71.707499999999996</v>
      </c>
      <c r="K3194" s="23">
        <f t="shared" si="100"/>
        <v>460.29250000000002</v>
      </c>
      <c r="L3194" s="23"/>
    </row>
    <row r="3195" spans="3:12" x14ac:dyDescent="0.2">
      <c r="C3195" t="s">
        <v>47</v>
      </c>
      <c r="D3195" t="s">
        <v>21</v>
      </c>
      <c r="E3195" t="s">
        <v>35</v>
      </c>
      <c r="F3195" s="4">
        <v>44551</v>
      </c>
      <c r="G3195" s="5">
        <v>735</v>
      </c>
      <c r="H3195" s="6">
        <v>231</v>
      </c>
      <c r="I3195">
        <v>53</v>
      </c>
      <c r="J3195" s="23">
        <f t="shared" si="99"/>
        <v>120.07680000000001</v>
      </c>
      <c r="K3195" s="23">
        <f t="shared" si="100"/>
        <v>614.92319999999995</v>
      </c>
      <c r="L3195" s="23"/>
    </row>
    <row r="3196" spans="3:12" x14ac:dyDescent="0.2">
      <c r="C3196" t="s">
        <v>54</v>
      </c>
      <c r="D3196" t="s">
        <v>24</v>
      </c>
      <c r="E3196" t="s">
        <v>38</v>
      </c>
      <c r="F3196" s="4">
        <v>44552</v>
      </c>
      <c r="G3196" s="5">
        <v>4102</v>
      </c>
      <c r="H3196" s="6">
        <v>145</v>
      </c>
      <c r="I3196">
        <v>158</v>
      </c>
      <c r="J3196" s="23">
        <f t="shared" si="99"/>
        <v>1001.9728</v>
      </c>
      <c r="K3196" s="23">
        <f t="shared" si="100"/>
        <v>3100.0272</v>
      </c>
      <c r="L3196" s="23"/>
    </row>
    <row r="3197" spans="3:12" x14ac:dyDescent="0.2">
      <c r="C3197" t="s">
        <v>58</v>
      </c>
      <c r="D3197" t="s">
        <v>24</v>
      </c>
      <c r="E3197" t="s">
        <v>19</v>
      </c>
      <c r="F3197" s="4">
        <v>44552</v>
      </c>
      <c r="G3197" s="5">
        <v>4634</v>
      </c>
      <c r="H3197" s="6">
        <v>248</v>
      </c>
      <c r="I3197">
        <v>160</v>
      </c>
      <c r="J3197" s="23">
        <f t="shared" si="99"/>
        <v>1262.576</v>
      </c>
      <c r="K3197" s="23">
        <f t="shared" si="100"/>
        <v>3371.424</v>
      </c>
      <c r="L3197" s="23"/>
    </row>
    <row r="3198" spans="3:12" x14ac:dyDescent="0.2">
      <c r="C3198" t="s">
        <v>48</v>
      </c>
      <c r="D3198" t="s">
        <v>15</v>
      </c>
      <c r="E3198" t="s">
        <v>37</v>
      </c>
      <c r="F3198" s="4">
        <v>44552</v>
      </c>
      <c r="G3198" s="5">
        <v>980</v>
      </c>
      <c r="H3198" s="6">
        <v>201</v>
      </c>
      <c r="I3198">
        <v>76</v>
      </c>
      <c r="J3198" s="23">
        <f t="shared" si="99"/>
        <v>214.28200000000001</v>
      </c>
      <c r="K3198" s="23">
        <f t="shared" si="100"/>
        <v>765.71799999999996</v>
      </c>
      <c r="L3198" s="23"/>
    </row>
    <row r="3199" spans="3:12" x14ac:dyDescent="0.2">
      <c r="C3199" t="s">
        <v>28</v>
      </c>
      <c r="D3199" t="s">
        <v>9</v>
      </c>
      <c r="E3199" t="s">
        <v>49</v>
      </c>
      <c r="F3199" s="4">
        <v>44552</v>
      </c>
      <c r="G3199" s="5">
        <v>3472</v>
      </c>
      <c r="H3199" s="6">
        <v>112</v>
      </c>
      <c r="I3199">
        <v>386</v>
      </c>
      <c r="J3199" s="23">
        <f t="shared" si="99"/>
        <v>1080.8</v>
      </c>
      <c r="K3199" s="23">
        <f t="shared" si="100"/>
        <v>2391.1999999999998</v>
      </c>
      <c r="L3199" s="23"/>
    </row>
    <row r="3200" spans="3:12" x14ac:dyDescent="0.2">
      <c r="C3200" t="s">
        <v>44</v>
      </c>
      <c r="D3200" t="s">
        <v>21</v>
      </c>
      <c r="E3200" t="s">
        <v>13</v>
      </c>
      <c r="F3200" s="4">
        <v>44552</v>
      </c>
      <c r="G3200" s="5">
        <v>15673</v>
      </c>
      <c r="H3200" s="6">
        <v>141</v>
      </c>
      <c r="I3200">
        <v>1425</v>
      </c>
      <c r="J3200" s="23">
        <f t="shared" si="99"/>
        <v>342.71249999999998</v>
      </c>
      <c r="K3200" s="23">
        <f t="shared" si="100"/>
        <v>15330.2875</v>
      </c>
      <c r="L3200" s="23"/>
    </row>
    <row r="3201" spans="3:12" x14ac:dyDescent="0.2">
      <c r="C3201" t="s">
        <v>58</v>
      </c>
      <c r="D3201" t="s">
        <v>24</v>
      </c>
      <c r="E3201" t="s">
        <v>13</v>
      </c>
      <c r="F3201" s="4">
        <v>44552</v>
      </c>
      <c r="G3201" s="5">
        <v>9177</v>
      </c>
      <c r="H3201" s="6">
        <v>28</v>
      </c>
      <c r="I3201">
        <v>706</v>
      </c>
      <c r="J3201" s="23">
        <f t="shared" si="99"/>
        <v>169.79300000000001</v>
      </c>
      <c r="K3201" s="23">
        <f t="shared" si="100"/>
        <v>9007.2070000000003</v>
      </c>
      <c r="L3201" s="23"/>
    </row>
    <row r="3202" spans="3:12" x14ac:dyDescent="0.2">
      <c r="C3202" t="s">
        <v>52</v>
      </c>
      <c r="D3202" t="s">
        <v>15</v>
      </c>
      <c r="E3202" t="s">
        <v>31</v>
      </c>
      <c r="F3202" s="4">
        <v>44552</v>
      </c>
      <c r="G3202" s="5">
        <v>1113</v>
      </c>
      <c r="H3202" s="6">
        <v>56</v>
      </c>
      <c r="I3202">
        <v>36</v>
      </c>
      <c r="J3202" s="23">
        <f t="shared" si="99"/>
        <v>67.147199999999998</v>
      </c>
      <c r="K3202" s="23">
        <f t="shared" si="100"/>
        <v>1045.8528000000001</v>
      </c>
      <c r="L3202" s="23"/>
    </row>
    <row r="3203" spans="3:12" x14ac:dyDescent="0.2">
      <c r="C3203" t="s">
        <v>56</v>
      </c>
      <c r="D3203" t="s">
        <v>15</v>
      </c>
      <c r="E3203" t="s">
        <v>37</v>
      </c>
      <c r="F3203" s="4">
        <v>44552</v>
      </c>
      <c r="G3203" s="5">
        <v>2506</v>
      </c>
      <c r="H3203" s="6">
        <v>143</v>
      </c>
      <c r="I3203">
        <v>140</v>
      </c>
      <c r="J3203" s="23">
        <f t="shared" si="99"/>
        <v>394.73</v>
      </c>
      <c r="K3203" s="23">
        <f t="shared" si="100"/>
        <v>2111.27</v>
      </c>
      <c r="L3203" s="23"/>
    </row>
    <row r="3204" spans="3:12" x14ac:dyDescent="0.2">
      <c r="C3204" t="s">
        <v>47</v>
      </c>
      <c r="D3204" t="s">
        <v>12</v>
      </c>
      <c r="E3204" t="s">
        <v>35</v>
      </c>
      <c r="F3204" s="4">
        <v>44552</v>
      </c>
      <c r="G3204" s="5">
        <v>658</v>
      </c>
      <c r="H3204" s="6">
        <v>255</v>
      </c>
      <c r="I3204">
        <v>35</v>
      </c>
      <c r="J3204" s="23">
        <f t="shared" si="99"/>
        <v>79.296000000000006</v>
      </c>
      <c r="K3204" s="23">
        <f t="shared" si="100"/>
        <v>578.70399999999995</v>
      </c>
      <c r="L3204" s="23"/>
    </row>
    <row r="3205" spans="3:12" x14ac:dyDescent="0.2">
      <c r="C3205" t="s">
        <v>39</v>
      </c>
      <c r="D3205" t="s">
        <v>26</v>
      </c>
      <c r="E3205" t="s">
        <v>38</v>
      </c>
      <c r="F3205" s="4">
        <v>44552</v>
      </c>
      <c r="G3205" s="5">
        <v>4487</v>
      </c>
      <c r="H3205" s="6">
        <v>162</v>
      </c>
      <c r="I3205">
        <v>167</v>
      </c>
      <c r="J3205" s="23">
        <f t="shared" si="99"/>
        <v>1059.0472</v>
      </c>
      <c r="K3205" s="23">
        <f t="shared" si="100"/>
        <v>3427.9528</v>
      </c>
      <c r="L3205" s="23"/>
    </row>
    <row r="3206" spans="3:12" x14ac:dyDescent="0.2">
      <c r="C3206" t="s">
        <v>11</v>
      </c>
      <c r="D3206" t="s">
        <v>24</v>
      </c>
      <c r="E3206" t="s">
        <v>19</v>
      </c>
      <c r="F3206" s="4">
        <v>44552</v>
      </c>
      <c r="G3206" s="5">
        <v>5866</v>
      </c>
      <c r="H3206" s="6">
        <v>33</v>
      </c>
      <c r="I3206">
        <v>184</v>
      </c>
      <c r="J3206" s="23">
        <f t="shared" si="99"/>
        <v>1451.9623999999999</v>
      </c>
      <c r="K3206" s="23">
        <f t="shared" si="100"/>
        <v>4414.0375999999997</v>
      </c>
      <c r="L3206" s="23"/>
    </row>
    <row r="3207" spans="3:12" x14ac:dyDescent="0.2">
      <c r="C3207" t="s">
        <v>20</v>
      </c>
      <c r="D3207" t="s">
        <v>9</v>
      </c>
      <c r="E3207" t="s">
        <v>29</v>
      </c>
      <c r="F3207" s="4">
        <v>44552</v>
      </c>
      <c r="G3207" s="5">
        <v>14959</v>
      </c>
      <c r="H3207" s="6">
        <v>142</v>
      </c>
      <c r="I3207">
        <v>680</v>
      </c>
      <c r="J3207" s="23">
        <f t="shared" ref="J3207:J3270" si="101">_xlfn.XLOOKUP(E3207,$N$7:$N$28,$Q$7:$Q$28)*I3207</f>
        <v>611.32000000000005</v>
      </c>
      <c r="K3207" s="23">
        <f t="shared" ref="K3207:K3270" si="102">G3207-J3207</f>
        <v>14347.68</v>
      </c>
      <c r="L3207" s="23"/>
    </row>
    <row r="3208" spans="3:12" x14ac:dyDescent="0.2">
      <c r="C3208" t="s">
        <v>59</v>
      </c>
      <c r="D3208" t="s">
        <v>24</v>
      </c>
      <c r="E3208" t="s">
        <v>49</v>
      </c>
      <c r="F3208" s="4">
        <v>44552</v>
      </c>
      <c r="G3208" s="5">
        <v>6356</v>
      </c>
      <c r="H3208" s="6">
        <v>233</v>
      </c>
      <c r="I3208">
        <v>454</v>
      </c>
      <c r="J3208" s="23">
        <f t="shared" si="101"/>
        <v>1271.1999999999998</v>
      </c>
      <c r="K3208" s="23">
        <f t="shared" si="102"/>
        <v>5084.8</v>
      </c>
      <c r="L3208" s="23"/>
    </row>
    <row r="3209" spans="3:12" x14ac:dyDescent="0.2">
      <c r="C3209" t="s">
        <v>44</v>
      </c>
      <c r="D3209" t="s">
        <v>9</v>
      </c>
      <c r="E3209" t="s">
        <v>29</v>
      </c>
      <c r="F3209" s="4">
        <v>44552</v>
      </c>
      <c r="G3209" s="5">
        <v>308</v>
      </c>
      <c r="H3209" s="6">
        <v>80</v>
      </c>
      <c r="I3209">
        <v>11</v>
      </c>
      <c r="J3209" s="23">
        <f t="shared" si="101"/>
        <v>9.8889999999999993</v>
      </c>
      <c r="K3209" s="23">
        <f t="shared" si="102"/>
        <v>298.11099999999999</v>
      </c>
      <c r="L3209" s="23"/>
    </row>
    <row r="3210" spans="3:12" x14ac:dyDescent="0.2">
      <c r="C3210" t="s">
        <v>25</v>
      </c>
      <c r="D3210" t="s">
        <v>26</v>
      </c>
      <c r="E3210" t="s">
        <v>35</v>
      </c>
      <c r="F3210" s="4">
        <v>44552</v>
      </c>
      <c r="G3210" s="5">
        <v>7259</v>
      </c>
      <c r="H3210" s="6">
        <v>345</v>
      </c>
      <c r="I3210">
        <v>519</v>
      </c>
      <c r="J3210" s="23">
        <f t="shared" si="101"/>
        <v>1175.8464000000001</v>
      </c>
      <c r="K3210" s="23">
        <f t="shared" si="102"/>
        <v>6083.1535999999996</v>
      </c>
      <c r="L3210" s="23"/>
    </row>
    <row r="3211" spans="3:12" x14ac:dyDescent="0.2">
      <c r="C3211" t="s">
        <v>39</v>
      </c>
      <c r="D3211" t="s">
        <v>21</v>
      </c>
      <c r="E3211" t="s">
        <v>42</v>
      </c>
      <c r="F3211" s="4">
        <v>44552</v>
      </c>
      <c r="G3211" s="5">
        <v>2954</v>
      </c>
      <c r="H3211" s="6">
        <v>595</v>
      </c>
      <c r="I3211">
        <v>114</v>
      </c>
      <c r="J3211" s="23">
        <f t="shared" si="101"/>
        <v>282.42359999999996</v>
      </c>
      <c r="K3211" s="23">
        <f t="shared" si="102"/>
        <v>2671.5763999999999</v>
      </c>
      <c r="L3211" s="23"/>
    </row>
    <row r="3212" spans="3:12" x14ac:dyDescent="0.2">
      <c r="C3212" t="s">
        <v>34</v>
      </c>
      <c r="D3212" t="s">
        <v>26</v>
      </c>
      <c r="E3212" t="s">
        <v>22</v>
      </c>
      <c r="F3212" s="4">
        <v>44553</v>
      </c>
      <c r="G3212" s="5">
        <v>490</v>
      </c>
      <c r="H3212" s="6">
        <v>217</v>
      </c>
      <c r="I3212">
        <v>22</v>
      </c>
      <c r="J3212" s="23">
        <f t="shared" si="101"/>
        <v>15.307599999999999</v>
      </c>
      <c r="K3212" s="23">
        <f t="shared" si="102"/>
        <v>474.69240000000002</v>
      </c>
      <c r="L3212" s="23"/>
    </row>
    <row r="3213" spans="3:12" x14ac:dyDescent="0.2">
      <c r="C3213" t="s">
        <v>52</v>
      </c>
      <c r="D3213" t="s">
        <v>9</v>
      </c>
      <c r="E3213" t="s">
        <v>17</v>
      </c>
      <c r="F3213" s="4">
        <v>44553</v>
      </c>
      <c r="G3213" s="5">
        <v>9898</v>
      </c>
      <c r="H3213" s="6">
        <v>79</v>
      </c>
      <c r="I3213">
        <v>1100</v>
      </c>
      <c r="J3213" s="23">
        <f t="shared" si="101"/>
        <v>6689.21</v>
      </c>
      <c r="K3213" s="23">
        <f t="shared" si="102"/>
        <v>3208.79</v>
      </c>
      <c r="L3213" s="23"/>
    </row>
    <row r="3214" spans="3:12" x14ac:dyDescent="0.2">
      <c r="C3214" t="s">
        <v>30</v>
      </c>
      <c r="D3214" t="s">
        <v>26</v>
      </c>
      <c r="E3214" t="s">
        <v>31</v>
      </c>
      <c r="F3214" s="4">
        <v>44553</v>
      </c>
      <c r="G3214" s="5">
        <v>19789</v>
      </c>
      <c r="H3214" s="6">
        <v>35</v>
      </c>
      <c r="I3214">
        <v>683</v>
      </c>
      <c r="J3214" s="23">
        <f t="shared" si="101"/>
        <v>1273.9315999999999</v>
      </c>
      <c r="K3214" s="23">
        <f t="shared" si="102"/>
        <v>18515.0684</v>
      </c>
      <c r="L3214" s="23"/>
    </row>
    <row r="3215" spans="3:12" x14ac:dyDescent="0.2">
      <c r="C3215" t="s">
        <v>56</v>
      </c>
      <c r="D3215" t="s">
        <v>12</v>
      </c>
      <c r="E3215" t="s">
        <v>36</v>
      </c>
      <c r="F3215" s="4">
        <v>44553</v>
      </c>
      <c r="G3215" s="5">
        <v>2793</v>
      </c>
      <c r="H3215" s="6">
        <v>285</v>
      </c>
      <c r="I3215">
        <v>399</v>
      </c>
      <c r="J3215" s="23">
        <f t="shared" si="101"/>
        <v>3506.0130000000004</v>
      </c>
      <c r="K3215" s="23">
        <f t="shared" si="102"/>
        <v>-713.01300000000037</v>
      </c>
      <c r="L3215" s="23"/>
    </row>
    <row r="3216" spans="3:12" x14ac:dyDescent="0.2">
      <c r="C3216" t="s">
        <v>48</v>
      </c>
      <c r="D3216" t="s">
        <v>12</v>
      </c>
      <c r="E3216" t="s">
        <v>17</v>
      </c>
      <c r="F3216" s="4">
        <v>44553</v>
      </c>
      <c r="G3216" s="5">
        <v>16443</v>
      </c>
      <c r="H3216" s="6">
        <v>117</v>
      </c>
      <c r="I3216">
        <v>1645</v>
      </c>
      <c r="J3216" s="23">
        <f t="shared" si="101"/>
        <v>10003.4095</v>
      </c>
      <c r="K3216" s="23">
        <f t="shared" si="102"/>
        <v>6439.5905000000002</v>
      </c>
      <c r="L3216" s="23"/>
    </row>
    <row r="3217" spans="3:12" x14ac:dyDescent="0.2">
      <c r="C3217" t="s">
        <v>18</v>
      </c>
      <c r="D3217" t="s">
        <v>26</v>
      </c>
      <c r="E3217" t="s">
        <v>37</v>
      </c>
      <c r="F3217" s="4">
        <v>44553</v>
      </c>
      <c r="G3217" s="5">
        <v>5012</v>
      </c>
      <c r="H3217" s="6">
        <v>146</v>
      </c>
      <c r="I3217">
        <v>295</v>
      </c>
      <c r="J3217" s="23">
        <f t="shared" si="101"/>
        <v>831.75250000000005</v>
      </c>
      <c r="K3217" s="23">
        <f t="shared" si="102"/>
        <v>4180.2474999999995</v>
      </c>
      <c r="L3217" s="23"/>
    </row>
    <row r="3218" spans="3:12" x14ac:dyDescent="0.2">
      <c r="C3218" t="s">
        <v>14</v>
      </c>
      <c r="D3218" t="s">
        <v>26</v>
      </c>
      <c r="E3218" t="s">
        <v>31</v>
      </c>
      <c r="F3218" s="4">
        <v>44553</v>
      </c>
      <c r="G3218" s="5">
        <v>861</v>
      </c>
      <c r="H3218" s="6">
        <v>22</v>
      </c>
      <c r="I3218">
        <v>31</v>
      </c>
      <c r="J3218" s="23">
        <f t="shared" si="101"/>
        <v>57.821199999999997</v>
      </c>
      <c r="K3218" s="23">
        <f t="shared" si="102"/>
        <v>803.17880000000002</v>
      </c>
      <c r="L3218" s="23"/>
    </row>
    <row r="3219" spans="3:12" x14ac:dyDescent="0.2">
      <c r="C3219" t="s">
        <v>32</v>
      </c>
      <c r="D3219" t="s">
        <v>9</v>
      </c>
      <c r="E3219" t="s">
        <v>49</v>
      </c>
      <c r="F3219" s="4">
        <v>44553</v>
      </c>
      <c r="G3219" s="5">
        <v>6370</v>
      </c>
      <c r="H3219" s="6">
        <v>17</v>
      </c>
      <c r="I3219">
        <v>531</v>
      </c>
      <c r="J3219" s="23">
        <f t="shared" si="101"/>
        <v>1486.8</v>
      </c>
      <c r="K3219" s="23">
        <f t="shared" si="102"/>
        <v>4883.2</v>
      </c>
      <c r="L3219" s="23"/>
    </row>
    <row r="3220" spans="3:12" x14ac:dyDescent="0.2">
      <c r="C3220" t="s">
        <v>54</v>
      </c>
      <c r="D3220" t="s">
        <v>26</v>
      </c>
      <c r="E3220" t="s">
        <v>36</v>
      </c>
      <c r="F3220" s="4">
        <v>44553</v>
      </c>
      <c r="G3220" s="5">
        <v>4333</v>
      </c>
      <c r="H3220" s="6">
        <v>127</v>
      </c>
      <c r="I3220">
        <v>723</v>
      </c>
      <c r="J3220" s="23">
        <f t="shared" si="101"/>
        <v>6353.0010000000002</v>
      </c>
      <c r="K3220" s="23">
        <f t="shared" si="102"/>
        <v>-2020.0010000000002</v>
      </c>
      <c r="L3220" s="23"/>
    </row>
    <row r="3221" spans="3:12" x14ac:dyDescent="0.2">
      <c r="C3221" t="s">
        <v>52</v>
      </c>
      <c r="D3221" t="s">
        <v>21</v>
      </c>
      <c r="E3221" t="s">
        <v>43</v>
      </c>
      <c r="F3221" s="4">
        <v>44553</v>
      </c>
      <c r="G3221" s="5">
        <v>2653</v>
      </c>
      <c r="H3221" s="6">
        <v>22</v>
      </c>
      <c r="I3221">
        <v>103</v>
      </c>
      <c r="J3221" s="23">
        <f t="shared" si="101"/>
        <v>484.76949999999999</v>
      </c>
      <c r="K3221" s="23">
        <f t="shared" si="102"/>
        <v>2168.2305000000001</v>
      </c>
      <c r="L3221" s="23"/>
    </row>
    <row r="3222" spans="3:12" x14ac:dyDescent="0.2">
      <c r="C3222" t="s">
        <v>60</v>
      </c>
      <c r="D3222" t="s">
        <v>15</v>
      </c>
      <c r="E3222" t="s">
        <v>19</v>
      </c>
      <c r="F3222" s="4">
        <v>44553</v>
      </c>
      <c r="G3222" s="5">
        <v>1981</v>
      </c>
      <c r="H3222" s="6">
        <v>28</v>
      </c>
      <c r="I3222">
        <v>80</v>
      </c>
      <c r="J3222" s="23">
        <f t="shared" si="101"/>
        <v>631.28800000000001</v>
      </c>
      <c r="K3222" s="23">
        <f t="shared" si="102"/>
        <v>1349.712</v>
      </c>
      <c r="L3222" s="23"/>
    </row>
    <row r="3223" spans="3:12" x14ac:dyDescent="0.2">
      <c r="C3223" t="s">
        <v>47</v>
      </c>
      <c r="D3223" t="s">
        <v>24</v>
      </c>
      <c r="E3223" t="s">
        <v>36</v>
      </c>
      <c r="F3223" s="4">
        <v>44553</v>
      </c>
      <c r="G3223" s="5">
        <v>525</v>
      </c>
      <c r="H3223" s="6">
        <v>3</v>
      </c>
      <c r="I3223">
        <v>41</v>
      </c>
      <c r="J3223" s="23">
        <f t="shared" si="101"/>
        <v>360.26700000000005</v>
      </c>
      <c r="K3223" s="23">
        <f t="shared" si="102"/>
        <v>164.73299999999995</v>
      </c>
      <c r="L3223" s="23"/>
    </row>
    <row r="3224" spans="3:12" x14ac:dyDescent="0.2">
      <c r="C3224" t="s">
        <v>23</v>
      </c>
      <c r="D3224" t="s">
        <v>9</v>
      </c>
      <c r="E3224" t="s">
        <v>16</v>
      </c>
      <c r="F3224" s="4">
        <v>44553</v>
      </c>
      <c r="G3224" s="5">
        <v>315</v>
      </c>
      <c r="H3224" s="6">
        <v>166</v>
      </c>
      <c r="I3224">
        <v>14</v>
      </c>
      <c r="J3224" s="23">
        <f t="shared" si="101"/>
        <v>65.228800000000007</v>
      </c>
      <c r="K3224" s="23">
        <f t="shared" si="102"/>
        <v>249.77119999999999</v>
      </c>
      <c r="L3224" s="23"/>
    </row>
    <row r="3225" spans="3:12" x14ac:dyDescent="0.2">
      <c r="C3225" t="s">
        <v>33</v>
      </c>
      <c r="D3225" t="s">
        <v>26</v>
      </c>
      <c r="E3225" t="s">
        <v>36</v>
      </c>
      <c r="F3225" s="4">
        <v>44553</v>
      </c>
      <c r="G3225" s="5">
        <v>889</v>
      </c>
      <c r="H3225" s="6">
        <v>31</v>
      </c>
      <c r="I3225">
        <v>127</v>
      </c>
      <c r="J3225" s="23">
        <f t="shared" si="101"/>
        <v>1115.9490000000001</v>
      </c>
      <c r="K3225" s="23">
        <f t="shared" si="102"/>
        <v>-226.94900000000007</v>
      </c>
      <c r="L3225" s="23"/>
    </row>
    <row r="3226" spans="3:12" x14ac:dyDescent="0.2">
      <c r="C3226" t="s">
        <v>23</v>
      </c>
      <c r="D3226" t="s">
        <v>12</v>
      </c>
      <c r="E3226" t="s">
        <v>50</v>
      </c>
      <c r="F3226" s="4">
        <v>44553</v>
      </c>
      <c r="G3226" s="5">
        <v>2954</v>
      </c>
      <c r="H3226" s="6">
        <v>444</v>
      </c>
      <c r="I3226">
        <v>269</v>
      </c>
      <c r="J3226" s="23">
        <f t="shared" si="101"/>
        <v>2217.3401000000003</v>
      </c>
      <c r="K3226" s="23">
        <f t="shared" si="102"/>
        <v>736.65989999999965</v>
      </c>
      <c r="L3226" s="23"/>
    </row>
    <row r="3227" spans="3:12" x14ac:dyDescent="0.2">
      <c r="C3227" t="s">
        <v>34</v>
      </c>
      <c r="D3227" t="s">
        <v>12</v>
      </c>
      <c r="E3227" t="s">
        <v>17</v>
      </c>
      <c r="F3227" s="4">
        <v>44553</v>
      </c>
      <c r="G3227" s="5">
        <v>7497</v>
      </c>
      <c r="H3227" s="6">
        <v>122</v>
      </c>
      <c r="I3227">
        <v>536</v>
      </c>
      <c r="J3227" s="23">
        <f t="shared" si="101"/>
        <v>3259.4695999999999</v>
      </c>
      <c r="K3227" s="23">
        <f t="shared" si="102"/>
        <v>4237.5303999999996</v>
      </c>
      <c r="L3227" s="23"/>
    </row>
    <row r="3228" spans="3:12" x14ac:dyDescent="0.2">
      <c r="C3228" t="s">
        <v>32</v>
      </c>
      <c r="D3228" t="s">
        <v>24</v>
      </c>
      <c r="E3228" t="s">
        <v>43</v>
      </c>
      <c r="F3228" s="4">
        <v>44553</v>
      </c>
      <c r="G3228" s="5">
        <v>4753</v>
      </c>
      <c r="H3228" s="6">
        <v>197</v>
      </c>
      <c r="I3228">
        <v>199</v>
      </c>
      <c r="J3228" s="23">
        <f t="shared" si="101"/>
        <v>936.59350000000006</v>
      </c>
      <c r="K3228" s="23">
        <f t="shared" si="102"/>
        <v>3816.4065000000001</v>
      </c>
      <c r="L3228" s="23"/>
    </row>
    <row r="3229" spans="3:12" x14ac:dyDescent="0.2">
      <c r="C3229" t="s">
        <v>44</v>
      </c>
      <c r="D3229" t="s">
        <v>15</v>
      </c>
      <c r="E3229" t="s">
        <v>29</v>
      </c>
      <c r="F3229" s="4">
        <v>44553</v>
      </c>
      <c r="G3229" s="5">
        <v>7490</v>
      </c>
      <c r="H3229" s="6">
        <v>70</v>
      </c>
      <c r="I3229">
        <v>268</v>
      </c>
      <c r="J3229" s="23">
        <f t="shared" si="101"/>
        <v>240.93200000000002</v>
      </c>
      <c r="K3229" s="23">
        <f t="shared" si="102"/>
        <v>7249.0680000000002</v>
      </c>
      <c r="L3229" s="23"/>
    </row>
    <row r="3230" spans="3:12" x14ac:dyDescent="0.2">
      <c r="C3230" t="s">
        <v>56</v>
      </c>
      <c r="D3230" t="s">
        <v>9</v>
      </c>
      <c r="E3230" t="s">
        <v>49</v>
      </c>
      <c r="F3230" s="4">
        <v>44553</v>
      </c>
      <c r="G3230" s="5">
        <v>5355</v>
      </c>
      <c r="H3230" s="6">
        <v>7</v>
      </c>
      <c r="I3230">
        <v>536</v>
      </c>
      <c r="J3230" s="23">
        <f t="shared" si="101"/>
        <v>1500.8</v>
      </c>
      <c r="K3230" s="23">
        <f t="shared" si="102"/>
        <v>3854.2</v>
      </c>
      <c r="L3230" s="23"/>
    </row>
    <row r="3231" spans="3:12" x14ac:dyDescent="0.2">
      <c r="C3231" t="s">
        <v>58</v>
      </c>
      <c r="D3231" t="s">
        <v>26</v>
      </c>
      <c r="E3231" t="s">
        <v>27</v>
      </c>
      <c r="F3231" s="4">
        <v>44553</v>
      </c>
      <c r="G3231" s="5">
        <v>5642</v>
      </c>
      <c r="H3231" s="6">
        <v>6</v>
      </c>
      <c r="I3231">
        <v>189</v>
      </c>
      <c r="J3231" s="23">
        <f t="shared" si="101"/>
        <v>333.11250000000001</v>
      </c>
      <c r="K3231" s="23">
        <f t="shared" si="102"/>
        <v>5308.8874999999998</v>
      </c>
      <c r="L3231" s="23"/>
    </row>
    <row r="3232" spans="3:12" x14ac:dyDescent="0.2">
      <c r="C3232" t="s">
        <v>47</v>
      </c>
      <c r="D3232" t="s">
        <v>15</v>
      </c>
      <c r="E3232" t="s">
        <v>16</v>
      </c>
      <c r="F3232" s="4">
        <v>44553</v>
      </c>
      <c r="G3232" s="5">
        <v>3885</v>
      </c>
      <c r="H3232" s="6">
        <v>308</v>
      </c>
      <c r="I3232">
        <v>243</v>
      </c>
      <c r="J3232" s="23">
        <f t="shared" si="101"/>
        <v>1132.1856</v>
      </c>
      <c r="K3232" s="23">
        <f t="shared" si="102"/>
        <v>2752.8144000000002</v>
      </c>
      <c r="L3232" s="23"/>
    </row>
    <row r="3233" spans="3:12" x14ac:dyDescent="0.2">
      <c r="C3233" t="s">
        <v>58</v>
      </c>
      <c r="D3233" t="s">
        <v>21</v>
      </c>
      <c r="E3233" t="s">
        <v>36</v>
      </c>
      <c r="F3233" s="4">
        <v>44553</v>
      </c>
      <c r="G3233" s="5">
        <v>161</v>
      </c>
      <c r="H3233" s="6">
        <v>73</v>
      </c>
      <c r="I3233">
        <v>27</v>
      </c>
      <c r="J3233" s="23">
        <f t="shared" si="101"/>
        <v>237.24900000000002</v>
      </c>
      <c r="K3233" s="23">
        <f t="shared" si="102"/>
        <v>-76.249000000000024</v>
      </c>
      <c r="L3233" s="23"/>
    </row>
    <row r="3234" spans="3:12" x14ac:dyDescent="0.2">
      <c r="C3234" t="s">
        <v>8</v>
      </c>
      <c r="D3234" t="s">
        <v>24</v>
      </c>
      <c r="E3234" t="s">
        <v>46</v>
      </c>
      <c r="F3234" s="4">
        <v>44553</v>
      </c>
      <c r="G3234" s="5">
        <v>896</v>
      </c>
      <c r="H3234" s="6">
        <v>33</v>
      </c>
      <c r="I3234">
        <v>60</v>
      </c>
      <c r="J3234" s="23">
        <f t="shared" si="101"/>
        <v>95.61</v>
      </c>
      <c r="K3234" s="23">
        <f t="shared" si="102"/>
        <v>800.39</v>
      </c>
      <c r="L3234" s="23"/>
    </row>
    <row r="3235" spans="3:12" x14ac:dyDescent="0.2">
      <c r="C3235" t="s">
        <v>47</v>
      </c>
      <c r="D3235" t="s">
        <v>24</v>
      </c>
      <c r="E3235" t="s">
        <v>17</v>
      </c>
      <c r="F3235" s="4">
        <v>44554</v>
      </c>
      <c r="G3235" s="5">
        <v>938</v>
      </c>
      <c r="H3235" s="6">
        <v>50</v>
      </c>
      <c r="I3235">
        <v>86</v>
      </c>
      <c r="J3235" s="23">
        <f t="shared" si="101"/>
        <v>522.97460000000001</v>
      </c>
      <c r="K3235" s="23">
        <f t="shared" si="102"/>
        <v>415.02539999999999</v>
      </c>
      <c r="L3235" s="23"/>
    </row>
    <row r="3236" spans="3:12" x14ac:dyDescent="0.2">
      <c r="C3236" t="s">
        <v>52</v>
      </c>
      <c r="D3236" t="s">
        <v>9</v>
      </c>
      <c r="E3236" t="s">
        <v>51</v>
      </c>
      <c r="F3236" s="4">
        <v>44554</v>
      </c>
      <c r="G3236" s="5">
        <v>11235</v>
      </c>
      <c r="H3236" s="6">
        <v>113</v>
      </c>
      <c r="I3236">
        <v>489</v>
      </c>
      <c r="J3236" s="23">
        <f t="shared" si="101"/>
        <v>6527.4164999999994</v>
      </c>
      <c r="K3236" s="23">
        <f t="shared" si="102"/>
        <v>4707.5835000000006</v>
      </c>
      <c r="L3236" s="23"/>
    </row>
    <row r="3237" spans="3:12" x14ac:dyDescent="0.2">
      <c r="C3237" t="s">
        <v>44</v>
      </c>
      <c r="D3237" t="s">
        <v>9</v>
      </c>
      <c r="E3237" t="s">
        <v>46</v>
      </c>
      <c r="F3237" s="4">
        <v>44554</v>
      </c>
      <c r="G3237" s="5">
        <v>3066</v>
      </c>
      <c r="H3237" s="6">
        <v>125</v>
      </c>
      <c r="I3237">
        <v>192</v>
      </c>
      <c r="J3237" s="23">
        <f t="shared" si="101"/>
        <v>305.952</v>
      </c>
      <c r="K3237" s="23">
        <f t="shared" si="102"/>
        <v>2760.0479999999998</v>
      </c>
      <c r="L3237" s="23"/>
    </row>
    <row r="3238" spans="3:12" x14ac:dyDescent="0.2">
      <c r="C3238" t="s">
        <v>54</v>
      </c>
      <c r="D3238" t="s">
        <v>9</v>
      </c>
      <c r="E3238" t="s">
        <v>40</v>
      </c>
      <c r="F3238" s="4">
        <v>44554</v>
      </c>
      <c r="G3238" s="5">
        <v>1610</v>
      </c>
      <c r="H3238" s="6">
        <v>29</v>
      </c>
      <c r="I3238">
        <v>68</v>
      </c>
      <c r="J3238" s="23">
        <f t="shared" si="101"/>
        <v>626.1848</v>
      </c>
      <c r="K3238" s="23">
        <f t="shared" si="102"/>
        <v>983.8152</v>
      </c>
      <c r="L3238" s="23"/>
    </row>
    <row r="3239" spans="3:12" x14ac:dyDescent="0.2">
      <c r="C3239" t="s">
        <v>25</v>
      </c>
      <c r="D3239" t="s">
        <v>24</v>
      </c>
      <c r="E3239" t="s">
        <v>16</v>
      </c>
      <c r="F3239" s="4">
        <v>44554</v>
      </c>
      <c r="G3239" s="5">
        <v>2450</v>
      </c>
      <c r="H3239" s="6">
        <v>152</v>
      </c>
      <c r="I3239">
        <v>107</v>
      </c>
      <c r="J3239" s="23">
        <f t="shared" si="101"/>
        <v>498.53440000000001</v>
      </c>
      <c r="K3239" s="23">
        <f t="shared" si="102"/>
        <v>1951.4656</v>
      </c>
      <c r="L3239" s="23"/>
    </row>
    <row r="3240" spans="3:12" x14ac:dyDescent="0.2">
      <c r="C3240" t="s">
        <v>20</v>
      </c>
      <c r="D3240" t="s">
        <v>15</v>
      </c>
      <c r="E3240" t="s">
        <v>13</v>
      </c>
      <c r="F3240" s="4">
        <v>44554</v>
      </c>
      <c r="G3240" s="5">
        <v>5271</v>
      </c>
      <c r="H3240" s="6">
        <v>178</v>
      </c>
      <c r="I3240">
        <v>406</v>
      </c>
      <c r="J3240" s="23">
        <f t="shared" si="101"/>
        <v>97.643000000000001</v>
      </c>
      <c r="K3240" s="23">
        <f t="shared" si="102"/>
        <v>5173.357</v>
      </c>
      <c r="L3240" s="23"/>
    </row>
    <row r="3241" spans="3:12" x14ac:dyDescent="0.2">
      <c r="C3241" t="s">
        <v>41</v>
      </c>
      <c r="D3241" t="s">
        <v>21</v>
      </c>
      <c r="E3241" t="s">
        <v>37</v>
      </c>
      <c r="F3241" s="4">
        <v>44554</v>
      </c>
      <c r="G3241" s="5">
        <v>3262</v>
      </c>
      <c r="H3241" s="6">
        <v>282</v>
      </c>
      <c r="I3241">
        <v>233</v>
      </c>
      <c r="J3241" s="23">
        <f t="shared" si="101"/>
        <v>656.94349999999997</v>
      </c>
      <c r="K3241" s="23">
        <f t="shared" si="102"/>
        <v>2605.0565000000001</v>
      </c>
      <c r="L3241" s="23"/>
    </row>
    <row r="3242" spans="3:12" x14ac:dyDescent="0.2">
      <c r="C3242" t="s">
        <v>20</v>
      </c>
      <c r="D3242" t="s">
        <v>24</v>
      </c>
      <c r="E3242" t="s">
        <v>19</v>
      </c>
      <c r="F3242" s="4">
        <v>44554</v>
      </c>
      <c r="G3242" s="5">
        <v>3647</v>
      </c>
      <c r="H3242" s="6">
        <v>327</v>
      </c>
      <c r="I3242">
        <v>114</v>
      </c>
      <c r="J3242" s="23">
        <f t="shared" si="101"/>
        <v>899.58539999999994</v>
      </c>
      <c r="K3242" s="23">
        <f t="shared" si="102"/>
        <v>2747.4146000000001</v>
      </c>
      <c r="L3242" s="23"/>
    </row>
    <row r="3243" spans="3:12" x14ac:dyDescent="0.2">
      <c r="C3243" t="s">
        <v>32</v>
      </c>
      <c r="D3243" t="s">
        <v>12</v>
      </c>
      <c r="E3243" t="s">
        <v>51</v>
      </c>
      <c r="F3243" s="4">
        <v>44554</v>
      </c>
      <c r="G3243" s="5">
        <v>875</v>
      </c>
      <c r="H3243" s="6">
        <v>40</v>
      </c>
      <c r="I3243">
        <v>55</v>
      </c>
      <c r="J3243" s="23">
        <f t="shared" si="101"/>
        <v>734.16750000000002</v>
      </c>
      <c r="K3243" s="23">
        <f t="shared" si="102"/>
        <v>140.83249999999998</v>
      </c>
      <c r="L3243" s="23"/>
    </row>
    <row r="3244" spans="3:12" x14ac:dyDescent="0.2">
      <c r="C3244" t="s">
        <v>23</v>
      </c>
      <c r="D3244" t="s">
        <v>21</v>
      </c>
      <c r="E3244" t="s">
        <v>31</v>
      </c>
      <c r="F3244" s="4">
        <v>44554</v>
      </c>
      <c r="G3244" s="5">
        <v>5271</v>
      </c>
      <c r="H3244" s="6">
        <v>166</v>
      </c>
      <c r="I3244">
        <v>189</v>
      </c>
      <c r="J3244" s="23">
        <f t="shared" si="101"/>
        <v>352.52280000000002</v>
      </c>
      <c r="K3244" s="23">
        <f t="shared" si="102"/>
        <v>4918.4772000000003</v>
      </c>
      <c r="L3244" s="23"/>
    </row>
    <row r="3245" spans="3:12" x14ac:dyDescent="0.2">
      <c r="C3245" t="s">
        <v>39</v>
      </c>
      <c r="D3245" t="s">
        <v>21</v>
      </c>
      <c r="E3245" t="s">
        <v>55</v>
      </c>
      <c r="F3245" s="4">
        <v>44554</v>
      </c>
      <c r="G3245" s="5">
        <v>693</v>
      </c>
      <c r="H3245" s="6">
        <v>289</v>
      </c>
      <c r="I3245">
        <v>37</v>
      </c>
      <c r="J3245" s="23">
        <f t="shared" si="101"/>
        <v>185.73259999999999</v>
      </c>
      <c r="K3245" s="23">
        <f t="shared" si="102"/>
        <v>507.26740000000001</v>
      </c>
      <c r="L3245" s="23"/>
    </row>
    <row r="3246" spans="3:12" x14ac:dyDescent="0.2">
      <c r="C3246" t="s">
        <v>39</v>
      </c>
      <c r="D3246" t="s">
        <v>12</v>
      </c>
      <c r="E3246" t="s">
        <v>17</v>
      </c>
      <c r="F3246" s="4">
        <v>44554</v>
      </c>
      <c r="G3246" s="5">
        <v>2667</v>
      </c>
      <c r="H3246" s="6">
        <v>231</v>
      </c>
      <c r="I3246">
        <v>178</v>
      </c>
      <c r="J3246" s="23">
        <f t="shared" si="101"/>
        <v>1082.4358</v>
      </c>
      <c r="K3246" s="23">
        <f t="shared" si="102"/>
        <v>1584.5642</v>
      </c>
      <c r="L3246" s="23"/>
    </row>
    <row r="3247" spans="3:12" x14ac:dyDescent="0.2">
      <c r="C3247" t="s">
        <v>14</v>
      </c>
      <c r="D3247" t="s">
        <v>12</v>
      </c>
      <c r="E3247" t="s">
        <v>43</v>
      </c>
      <c r="F3247" s="4">
        <v>44554</v>
      </c>
      <c r="G3247" s="5">
        <v>1449</v>
      </c>
      <c r="H3247" s="6">
        <v>303</v>
      </c>
      <c r="I3247">
        <v>61</v>
      </c>
      <c r="J3247" s="23">
        <f t="shared" si="101"/>
        <v>287.09649999999999</v>
      </c>
      <c r="K3247" s="23">
        <f t="shared" si="102"/>
        <v>1161.9034999999999</v>
      </c>
      <c r="L3247" s="23"/>
    </row>
    <row r="3248" spans="3:12" x14ac:dyDescent="0.2">
      <c r="C3248" t="s">
        <v>47</v>
      </c>
      <c r="D3248" t="s">
        <v>26</v>
      </c>
      <c r="E3248" t="s">
        <v>43</v>
      </c>
      <c r="F3248" s="4">
        <v>44554</v>
      </c>
      <c r="G3248" s="5">
        <v>644</v>
      </c>
      <c r="H3248" s="6">
        <v>420</v>
      </c>
      <c r="I3248">
        <v>27</v>
      </c>
      <c r="J3248" s="23">
        <f t="shared" si="101"/>
        <v>127.07550000000001</v>
      </c>
      <c r="K3248" s="23">
        <f t="shared" si="102"/>
        <v>516.92449999999997</v>
      </c>
      <c r="L3248" s="23"/>
    </row>
    <row r="3249" spans="3:12" x14ac:dyDescent="0.2">
      <c r="C3249" t="s">
        <v>56</v>
      </c>
      <c r="D3249" t="s">
        <v>9</v>
      </c>
      <c r="E3249" t="s">
        <v>51</v>
      </c>
      <c r="F3249" s="4">
        <v>44554</v>
      </c>
      <c r="G3249" s="5">
        <v>11788</v>
      </c>
      <c r="H3249" s="6">
        <v>195</v>
      </c>
      <c r="I3249">
        <v>786</v>
      </c>
      <c r="J3249" s="23">
        <f t="shared" si="101"/>
        <v>10491.921</v>
      </c>
      <c r="K3249" s="23">
        <f t="shared" si="102"/>
        <v>1296.0789999999997</v>
      </c>
      <c r="L3249" s="23"/>
    </row>
    <row r="3250" spans="3:12" x14ac:dyDescent="0.2">
      <c r="C3250" t="s">
        <v>14</v>
      </c>
      <c r="D3250" t="s">
        <v>12</v>
      </c>
      <c r="E3250" t="s">
        <v>50</v>
      </c>
      <c r="F3250" s="4">
        <v>44554</v>
      </c>
      <c r="G3250" s="5">
        <v>385</v>
      </c>
      <c r="H3250" s="6">
        <v>199</v>
      </c>
      <c r="I3250">
        <v>33</v>
      </c>
      <c r="J3250" s="23">
        <f t="shared" si="101"/>
        <v>272.01570000000004</v>
      </c>
      <c r="K3250" s="23">
        <f t="shared" si="102"/>
        <v>112.98429999999996</v>
      </c>
      <c r="L3250" s="23"/>
    </row>
    <row r="3251" spans="3:12" x14ac:dyDescent="0.2">
      <c r="C3251" t="s">
        <v>25</v>
      </c>
      <c r="D3251" t="s">
        <v>12</v>
      </c>
      <c r="E3251" t="s">
        <v>46</v>
      </c>
      <c r="F3251" s="4">
        <v>44554</v>
      </c>
      <c r="G3251" s="5">
        <v>238</v>
      </c>
      <c r="H3251" s="6">
        <v>2</v>
      </c>
      <c r="I3251">
        <v>14</v>
      </c>
      <c r="J3251" s="23">
        <f t="shared" si="101"/>
        <v>22.308999999999997</v>
      </c>
      <c r="K3251" s="23">
        <f t="shared" si="102"/>
        <v>215.691</v>
      </c>
      <c r="L3251" s="23"/>
    </row>
    <row r="3252" spans="3:12" x14ac:dyDescent="0.2">
      <c r="C3252" t="s">
        <v>39</v>
      </c>
      <c r="D3252" t="s">
        <v>21</v>
      </c>
      <c r="E3252" t="s">
        <v>10</v>
      </c>
      <c r="F3252" s="4">
        <v>44554</v>
      </c>
      <c r="G3252" s="5">
        <v>189</v>
      </c>
      <c r="H3252" s="6">
        <v>123</v>
      </c>
      <c r="I3252">
        <v>9</v>
      </c>
      <c r="J3252" s="23">
        <f t="shared" si="101"/>
        <v>54.884700000000002</v>
      </c>
      <c r="K3252" s="23">
        <f t="shared" si="102"/>
        <v>134.11529999999999</v>
      </c>
      <c r="L3252" s="23"/>
    </row>
    <row r="3253" spans="3:12" x14ac:dyDescent="0.2">
      <c r="C3253" t="s">
        <v>8</v>
      </c>
      <c r="D3253" t="s">
        <v>26</v>
      </c>
      <c r="E3253" t="s">
        <v>45</v>
      </c>
      <c r="F3253" s="4">
        <v>44554</v>
      </c>
      <c r="G3253" s="5">
        <v>5642</v>
      </c>
      <c r="H3253" s="6">
        <v>7</v>
      </c>
      <c r="I3253">
        <v>314</v>
      </c>
      <c r="J3253" s="23">
        <f t="shared" si="101"/>
        <v>3601.2031999999999</v>
      </c>
      <c r="K3253" s="23">
        <f t="shared" si="102"/>
        <v>2040.7968000000001</v>
      </c>
      <c r="L3253" s="23"/>
    </row>
    <row r="3254" spans="3:12" x14ac:dyDescent="0.2">
      <c r="C3254" t="s">
        <v>34</v>
      </c>
      <c r="D3254" t="s">
        <v>12</v>
      </c>
      <c r="E3254" t="s">
        <v>22</v>
      </c>
      <c r="F3254" s="4">
        <v>44554</v>
      </c>
      <c r="G3254" s="5">
        <v>11858</v>
      </c>
      <c r="H3254" s="6">
        <v>61</v>
      </c>
      <c r="I3254">
        <v>659</v>
      </c>
      <c r="J3254" s="23">
        <f t="shared" si="101"/>
        <v>458.53219999999999</v>
      </c>
      <c r="K3254" s="23">
        <f t="shared" si="102"/>
        <v>11399.4678</v>
      </c>
      <c r="L3254" s="23"/>
    </row>
    <row r="3255" spans="3:12" x14ac:dyDescent="0.2">
      <c r="C3255" t="s">
        <v>34</v>
      </c>
      <c r="D3255" t="s">
        <v>26</v>
      </c>
      <c r="E3255" t="s">
        <v>40</v>
      </c>
      <c r="F3255" s="4">
        <v>44554</v>
      </c>
      <c r="G3255" s="5">
        <v>3584</v>
      </c>
      <c r="H3255" s="6">
        <v>333</v>
      </c>
      <c r="I3255">
        <v>171</v>
      </c>
      <c r="J3255" s="23">
        <f t="shared" si="101"/>
        <v>1574.6706000000001</v>
      </c>
      <c r="K3255" s="23">
        <f t="shared" si="102"/>
        <v>2009.3293999999999</v>
      </c>
      <c r="L3255" s="23"/>
    </row>
    <row r="3256" spans="3:12" x14ac:dyDescent="0.2">
      <c r="C3256" t="s">
        <v>28</v>
      </c>
      <c r="D3256" t="s">
        <v>15</v>
      </c>
      <c r="E3256" t="s">
        <v>13</v>
      </c>
      <c r="F3256" s="4">
        <v>44554</v>
      </c>
      <c r="G3256" s="5">
        <v>3808</v>
      </c>
      <c r="H3256" s="6">
        <v>132</v>
      </c>
      <c r="I3256">
        <v>347</v>
      </c>
      <c r="J3256" s="23">
        <f t="shared" si="101"/>
        <v>83.453499999999991</v>
      </c>
      <c r="K3256" s="23">
        <f t="shared" si="102"/>
        <v>3724.5464999999999</v>
      </c>
      <c r="L3256" s="23"/>
    </row>
    <row r="3257" spans="3:12" x14ac:dyDescent="0.2">
      <c r="C3257" t="s">
        <v>54</v>
      </c>
      <c r="D3257" t="s">
        <v>21</v>
      </c>
      <c r="E3257" t="s">
        <v>50</v>
      </c>
      <c r="F3257" s="4">
        <v>44554</v>
      </c>
      <c r="G3257" s="5">
        <v>2611</v>
      </c>
      <c r="H3257" s="6">
        <v>175</v>
      </c>
      <c r="I3257">
        <v>238</v>
      </c>
      <c r="J3257" s="23">
        <f t="shared" si="101"/>
        <v>1961.8102000000001</v>
      </c>
      <c r="K3257" s="23">
        <f t="shared" si="102"/>
        <v>649.18979999999988</v>
      </c>
      <c r="L3257" s="23"/>
    </row>
    <row r="3258" spans="3:12" x14ac:dyDescent="0.2">
      <c r="C3258" t="s">
        <v>59</v>
      </c>
      <c r="D3258" t="s">
        <v>21</v>
      </c>
      <c r="E3258" t="s">
        <v>43</v>
      </c>
      <c r="F3258" s="4">
        <v>44554</v>
      </c>
      <c r="G3258" s="5">
        <v>3045</v>
      </c>
      <c r="H3258" s="6">
        <v>217</v>
      </c>
      <c r="I3258">
        <v>127</v>
      </c>
      <c r="J3258" s="23">
        <f t="shared" si="101"/>
        <v>597.72550000000001</v>
      </c>
      <c r="K3258" s="23">
        <f t="shared" si="102"/>
        <v>2447.2745</v>
      </c>
      <c r="L3258" s="23"/>
    </row>
    <row r="3259" spans="3:12" x14ac:dyDescent="0.2">
      <c r="C3259" t="s">
        <v>34</v>
      </c>
      <c r="D3259" t="s">
        <v>21</v>
      </c>
      <c r="E3259" t="s">
        <v>13</v>
      </c>
      <c r="F3259" s="4">
        <v>44554</v>
      </c>
      <c r="G3259" s="5">
        <v>5369</v>
      </c>
      <c r="H3259" s="6">
        <v>122</v>
      </c>
      <c r="I3259">
        <v>448</v>
      </c>
      <c r="J3259" s="23">
        <f t="shared" si="101"/>
        <v>107.744</v>
      </c>
      <c r="K3259" s="23">
        <f t="shared" si="102"/>
        <v>5261.2560000000003</v>
      </c>
      <c r="L3259" s="23"/>
    </row>
    <row r="3260" spans="3:12" x14ac:dyDescent="0.2">
      <c r="C3260" t="s">
        <v>60</v>
      </c>
      <c r="D3260" t="s">
        <v>21</v>
      </c>
      <c r="E3260" t="s">
        <v>49</v>
      </c>
      <c r="F3260" s="4">
        <v>44554</v>
      </c>
      <c r="G3260" s="5">
        <v>10353</v>
      </c>
      <c r="H3260" s="6">
        <v>76</v>
      </c>
      <c r="I3260">
        <v>1036</v>
      </c>
      <c r="J3260" s="23">
        <f t="shared" si="101"/>
        <v>2900.7999999999997</v>
      </c>
      <c r="K3260" s="23">
        <f t="shared" si="102"/>
        <v>7452.2000000000007</v>
      </c>
      <c r="L3260" s="23"/>
    </row>
    <row r="3261" spans="3:12" x14ac:dyDescent="0.2">
      <c r="C3261" t="s">
        <v>59</v>
      </c>
      <c r="D3261" t="s">
        <v>26</v>
      </c>
      <c r="E3261" t="s">
        <v>31</v>
      </c>
      <c r="F3261" s="4">
        <v>44554</v>
      </c>
      <c r="G3261" s="5">
        <v>4613</v>
      </c>
      <c r="H3261" s="6">
        <v>211</v>
      </c>
      <c r="I3261">
        <v>171</v>
      </c>
      <c r="J3261" s="23">
        <f t="shared" si="101"/>
        <v>318.94920000000002</v>
      </c>
      <c r="K3261" s="23">
        <f t="shared" si="102"/>
        <v>4294.0508</v>
      </c>
      <c r="L3261" s="23"/>
    </row>
    <row r="3262" spans="3:12" x14ac:dyDescent="0.2">
      <c r="C3262" t="s">
        <v>39</v>
      </c>
      <c r="D3262" t="s">
        <v>24</v>
      </c>
      <c r="E3262" t="s">
        <v>22</v>
      </c>
      <c r="F3262" s="4">
        <v>44554</v>
      </c>
      <c r="G3262" s="5">
        <v>3311</v>
      </c>
      <c r="H3262" s="6">
        <v>113</v>
      </c>
      <c r="I3262">
        <v>166</v>
      </c>
      <c r="J3262" s="23">
        <f t="shared" si="101"/>
        <v>115.50279999999999</v>
      </c>
      <c r="K3262" s="23">
        <f t="shared" si="102"/>
        <v>3195.4971999999998</v>
      </c>
      <c r="L3262" s="23"/>
    </row>
    <row r="3263" spans="3:12" x14ac:dyDescent="0.2">
      <c r="C3263" t="s">
        <v>48</v>
      </c>
      <c r="D3263" t="s">
        <v>9</v>
      </c>
      <c r="E3263" t="s">
        <v>10</v>
      </c>
      <c r="F3263" s="4">
        <v>44554</v>
      </c>
      <c r="G3263" s="5">
        <v>9212</v>
      </c>
      <c r="H3263" s="6">
        <v>19</v>
      </c>
      <c r="I3263">
        <v>658</v>
      </c>
      <c r="J3263" s="23">
        <f t="shared" si="101"/>
        <v>4012.6813999999999</v>
      </c>
      <c r="K3263" s="23">
        <f t="shared" si="102"/>
        <v>5199.3186000000005</v>
      </c>
      <c r="L3263" s="23"/>
    </row>
    <row r="3264" spans="3:12" x14ac:dyDescent="0.2">
      <c r="C3264" t="s">
        <v>18</v>
      </c>
      <c r="D3264" t="s">
        <v>26</v>
      </c>
      <c r="E3264" t="s">
        <v>36</v>
      </c>
      <c r="F3264" s="4">
        <v>44554</v>
      </c>
      <c r="G3264" s="5">
        <v>49</v>
      </c>
      <c r="H3264" s="6">
        <v>306</v>
      </c>
      <c r="I3264">
        <v>4</v>
      </c>
      <c r="J3264" s="23">
        <f t="shared" si="101"/>
        <v>35.148000000000003</v>
      </c>
      <c r="K3264" s="23">
        <f t="shared" si="102"/>
        <v>13.851999999999997</v>
      </c>
      <c r="L3264" s="23"/>
    </row>
    <row r="3265" spans="3:12" x14ac:dyDescent="0.2">
      <c r="C3265" t="s">
        <v>34</v>
      </c>
      <c r="D3265" t="s">
        <v>21</v>
      </c>
      <c r="E3265" t="s">
        <v>40</v>
      </c>
      <c r="F3265" s="4">
        <v>44554</v>
      </c>
      <c r="G3265" s="5">
        <v>4844</v>
      </c>
      <c r="H3265" s="6">
        <v>40</v>
      </c>
      <c r="I3265">
        <v>202</v>
      </c>
      <c r="J3265" s="23">
        <f t="shared" si="101"/>
        <v>1860.1372000000001</v>
      </c>
      <c r="K3265" s="23">
        <f t="shared" si="102"/>
        <v>2983.8627999999999</v>
      </c>
      <c r="L3265" s="23"/>
    </row>
    <row r="3266" spans="3:12" x14ac:dyDescent="0.2">
      <c r="C3266" t="s">
        <v>60</v>
      </c>
      <c r="D3266" t="s">
        <v>15</v>
      </c>
      <c r="E3266" t="s">
        <v>10</v>
      </c>
      <c r="F3266" s="4">
        <v>44554</v>
      </c>
      <c r="G3266" s="5">
        <v>2513</v>
      </c>
      <c r="H3266" s="6">
        <v>23</v>
      </c>
      <c r="I3266">
        <v>120</v>
      </c>
      <c r="J3266" s="23">
        <f t="shared" si="101"/>
        <v>731.79600000000005</v>
      </c>
      <c r="K3266" s="23">
        <f t="shared" si="102"/>
        <v>1781.204</v>
      </c>
      <c r="L3266" s="23"/>
    </row>
    <row r="3267" spans="3:12" x14ac:dyDescent="0.2">
      <c r="C3267" t="s">
        <v>58</v>
      </c>
      <c r="D3267" t="s">
        <v>15</v>
      </c>
      <c r="E3267" t="s">
        <v>35</v>
      </c>
      <c r="F3267" s="4">
        <v>44554</v>
      </c>
      <c r="G3267" s="5">
        <v>16653</v>
      </c>
      <c r="H3267" s="6">
        <v>13</v>
      </c>
      <c r="I3267">
        <v>1041</v>
      </c>
      <c r="J3267" s="23">
        <f t="shared" si="101"/>
        <v>2358.4895999999999</v>
      </c>
      <c r="K3267" s="23">
        <f t="shared" si="102"/>
        <v>14294.510399999999</v>
      </c>
      <c r="L3267" s="23"/>
    </row>
    <row r="3268" spans="3:12" x14ac:dyDescent="0.2">
      <c r="C3268" t="s">
        <v>44</v>
      </c>
      <c r="D3268" t="s">
        <v>26</v>
      </c>
      <c r="E3268" t="s">
        <v>37</v>
      </c>
      <c r="F3268" s="4">
        <v>44554</v>
      </c>
      <c r="G3268" s="5">
        <v>0</v>
      </c>
      <c r="H3268" s="6">
        <v>285</v>
      </c>
      <c r="I3268">
        <v>0</v>
      </c>
      <c r="J3268" s="23">
        <f t="shared" si="101"/>
        <v>0</v>
      </c>
      <c r="K3268" s="23">
        <f t="shared" si="102"/>
        <v>0</v>
      </c>
      <c r="L3268" s="23"/>
    </row>
    <row r="3269" spans="3:12" x14ac:dyDescent="0.2">
      <c r="C3269" t="s">
        <v>48</v>
      </c>
      <c r="D3269" t="s">
        <v>26</v>
      </c>
      <c r="E3269" t="s">
        <v>22</v>
      </c>
      <c r="F3269" s="4">
        <v>44554</v>
      </c>
      <c r="G3269" s="5">
        <v>3052</v>
      </c>
      <c r="H3269" s="6">
        <v>64</v>
      </c>
      <c r="I3269">
        <v>161</v>
      </c>
      <c r="J3269" s="23">
        <f t="shared" si="101"/>
        <v>112.02379999999999</v>
      </c>
      <c r="K3269" s="23">
        <f t="shared" si="102"/>
        <v>2939.9762000000001</v>
      </c>
      <c r="L3269" s="23"/>
    </row>
    <row r="3270" spans="3:12" x14ac:dyDescent="0.2">
      <c r="C3270" t="s">
        <v>25</v>
      </c>
      <c r="D3270" t="s">
        <v>21</v>
      </c>
      <c r="E3270" t="s">
        <v>17</v>
      </c>
      <c r="F3270" s="4">
        <v>44557</v>
      </c>
      <c r="G3270" s="5">
        <v>5600</v>
      </c>
      <c r="H3270" s="6">
        <v>106</v>
      </c>
      <c r="I3270">
        <v>350</v>
      </c>
      <c r="J3270" s="23">
        <f t="shared" si="101"/>
        <v>2128.3850000000002</v>
      </c>
      <c r="K3270" s="23">
        <f t="shared" si="102"/>
        <v>3471.6149999999998</v>
      </c>
      <c r="L3270" s="23"/>
    </row>
    <row r="3271" spans="3:12" x14ac:dyDescent="0.2">
      <c r="C3271" t="s">
        <v>41</v>
      </c>
      <c r="D3271" t="s">
        <v>21</v>
      </c>
      <c r="E3271" t="s">
        <v>42</v>
      </c>
      <c r="F3271" s="4">
        <v>44557</v>
      </c>
      <c r="G3271" s="5">
        <v>10906</v>
      </c>
      <c r="H3271" s="6">
        <v>7</v>
      </c>
      <c r="I3271">
        <v>364</v>
      </c>
      <c r="J3271" s="23">
        <f t="shared" ref="J3271:J3334" si="103">_xlfn.XLOOKUP(E3271,$N$7:$N$28,$Q$7:$Q$28)*I3271</f>
        <v>901.77359999999999</v>
      </c>
      <c r="K3271" s="23">
        <f t="shared" ref="K3271:K3334" si="104">G3271-J3271</f>
        <v>10004.2264</v>
      </c>
      <c r="L3271" s="23"/>
    </row>
    <row r="3272" spans="3:12" x14ac:dyDescent="0.2">
      <c r="C3272" t="s">
        <v>32</v>
      </c>
      <c r="D3272" t="s">
        <v>21</v>
      </c>
      <c r="E3272" t="s">
        <v>51</v>
      </c>
      <c r="F3272" s="4">
        <v>44557</v>
      </c>
      <c r="G3272" s="5">
        <v>7658</v>
      </c>
      <c r="H3272" s="6">
        <v>480</v>
      </c>
      <c r="I3272">
        <v>365</v>
      </c>
      <c r="J3272" s="23">
        <f t="shared" si="103"/>
        <v>4872.2024999999994</v>
      </c>
      <c r="K3272" s="23">
        <f t="shared" si="104"/>
        <v>2785.7975000000006</v>
      </c>
      <c r="L3272" s="23"/>
    </row>
    <row r="3273" spans="3:12" x14ac:dyDescent="0.2">
      <c r="C3273" t="s">
        <v>57</v>
      </c>
      <c r="D3273" t="s">
        <v>12</v>
      </c>
      <c r="E3273" t="s">
        <v>35</v>
      </c>
      <c r="F3273" s="4">
        <v>44557</v>
      </c>
      <c r="G3273" s="5">
        <v>1232</v>
      </c>
      <c r="H3273" s="6">
        <v>449</v>
      </c>
      <c r="I3273">
        <v>59</v>
      </c>
      <c r="J3273" s="23">
        <f t="shared" si="103"/>
        <v>133.6704</v>
      </c>
      <c r="K3273" s="23">
        <f t="shared" si="104"/>
        <v>1098.3296</v>
      </c>
      <c r="L3273" s="23"/>
    </row>
    <row r="3274" spans="3:12" x14ac:dyDescent="0.2">
      <c r="C3274" t="s">
        <v>60</v>
      </c>
      <c r="D3274" t="s">
        <v>26</v>
      </c>
      <c r="E3274" t="s">
        <v>50</v>
      </c>
      <c r="F3274" s="4">
        <v>44557</v>
      </c>
      <c r="G3274" s="5">
        <v>1470</v>
      </c>
      <c r="H3274" s="6">
        <v>213</v>
      </c>
      <c r="I3274">
        <v>164</v>
      </c>
      <c r="J3274" s="23">
        <f t="shared" si="103"/>
        <v>1351.8356000000001</v>
      </c>
      <c r="K3274" s="23">
        <f t="shared" si="104"/>
        <v>118.16439999999989</v>
      </c>
      <c r="L3274" s="23"/>
    </row>
    <row r="3275" spans="3:12" x14ac:dyDescent="0.2">
      <c r="C3275" t="s">
        <v>28</v>
      </c>
      <c r="D3275" t="s">
        <v>9</v>
      </c>
      <c r="E3275" t="s">
        <v>43</v>
      </c>
      <c r="F3275" s="4">
        <v>44558</v>
      </c>
      <c r="G3275" s="5">
        <v>3150</v>
      </c>
      <c r="H3275" s="6">
        <v>99</v>
      </c>
      <c r="I3275">
        <v>126</v>
      </c>
      <c r="J3275" s="23">
        <f t="shared" si="103"/>
        <v>593.01900000000001</v>
      </c>
      <c r="K3275" s="23">
        <f t="shared" si="104"/>
        <v>2556.9809999999998</v>
      </c>
      <c r="L3275" s="23"/>
    </row>
    <row r="3276" spans="3:12" x14ac:dyDescent="0.2">
      <c r="C3276" t="s">
        <v>57</v>
      </c>
      <c r="D3276" t="s">
        <v>24</v>
      </c>
      <c r="E3276" t="s">
        <v>45</v>
      </c>
      <c r="F3276" s="4">
        <v>44558</v>
      </c>
      <c r="G3276" s="5">
        <v>11718</v>
      </c>
      <c r="H3276" s="6">
        <v>74</v>
      </c>
      <c r="I3276">
        <v>533</v>
      </c>
      <c r="J3276" s="23">
        <f t="shared" si="103"/>
        <v>6112.8703999999998</v>
      </c>
      <c r="K3276" s="23">
        <f t="shared" si="104"/>
        <v>5605.1296000000002</v>
      </c>
      <c r="L3276" s="23"/>
    </row>
    <row r="3277" spans="3:12" x14ac:dyDescent="0.2">
      <c r="C3277" t="s">
        <v>59</v>
      </c>
      <c r="D3277" t="s">
        <v>9</v>
      </c>
      <c r="E3277" t="s">
        <v>55</v>
      </c>
      <c r="F3277" s="4">
        <v>44558</v>
      </c>
      <c r="G3277" s="5">
        <v>8575</v>
      </c>
      <c r="H3277" s="6">
        <v>77</v>
      </c>
      <c r="I3277">
        <v>477</v>
      </c>
      <c r="J3277" s="23">
        <f t="shared" si="103"/>
        <v>2394.4445999999998</v>
      </c>
      <c r="K3277" s="23">
        <f t="shared" si="104"/>
        <v>6180.5554000000002</v>
      </c>
      <c r="L3277" s="23"/>
    </row>
    <row r="3278" spans="3:12" x14ac:dyDescent="0.2">
      <c r="C3278" t="s">
        <v>53</v>
      </c>
      <c r="D3278" t="s">
        <v>21</v>
      </c>
      <c r="E3278" t="s">
        <v>46</v>
      </c>
      <c r="F3278" s="4">
        <v>44558</v>
      </c>
      <c r="G3278" s="5">
        <v>5950</v>
      </c>
      <c r="H3278" s="6">
        <v>29</v>
      </c>
      <c r="I3278">
        <v>458</v>
      </c>
      <c r="J3278" s="23">
        <f t="shared" si="103"/>
        <v>729.82299999999998</v>
      </c>
      <c r="K3278" s="23">
        <f t="shared" si="104"/>
        <v>5220.1769999999997</v>
      </c>
      <c r="L3278" s="23"/>
    </row>
    <row r="3279" spans="3:12" x14ac:dyDescent="0.2">
      <c r="C3279" t="s">
        <v>34</v>
      </c>
      <c r="D3279" t="s">
        <v>26</v>
      </c>
      <c r="E3279" t="s">
        <v>13</v>
      </c>
      <c r="F3279" s="4">
        <v>44558</v>
      </c>
      <c r="G3279" s="5">
        <v>245</v>
      </c>
      <c r="H3279" s="6">
        <v>179</v>
      </c>
      <c r="I3279">
        <v>25</v>
      </c>
      <c r="J3279" s="23">
        <f t="shared" si="103"/>
        <v>6.0125000000000002</v>
      </c>
      <c r="K3279" s="23">
        <f t="shared" si="104"/>
        <v>238.98750000000001</v>
      </c>
      <c r="L3279" s="23"/>
    </row>
    <row r="3280" spans="3:12" x14ac:dyDescent="0.2">
      <c r="C3280" t="s">
        <v>39</v>
      </c>
      <c r="D3280" t="s">
        <v>26</v>
      </c>
      <c r="E3280" t="s">
        <v>31</v>
      </c>
      <c r="F3280" s="4">
        <v>44558</v>
      </c>
      <c r="G3280" s="5">
        <v>14189</v>
      </c>
      <c r="H3280" s="6">
        <v>92</v>
      </c>
      <c r="I3280">
        <v>568</v>
      </c>
      <c r="J3280" s="23">
        <f t="shared" si="103"/>
        <v>1059.4336000000001</v>
      </c>
      <c r="K3280" s="23">
        <f t="shared" si="104"/>
        <v>13129.5664</v>
      </c>
      <c r="L3280" s="23"/>
    </row>
    <row r="3281" spans="3:12" x14ac:dyDescent="0.2">
      <c r="C3281" t="s">
        <v>8</v>
      </c>
      <c r="D3281" t="s">
        <v>9</v>
      </c>
      <c r="E3281" t="s">
        <v>13</v>
      </c>
      <c r="F3281" s="4">
        <v>44558</v>
      </c>
      <c r="G3281" s="5">
        <v>6566</v>
      </c>
      <c r="H3281" s="6">
        <v>35</v>
      </c>
      <c r="I3281">
        <v>657</v>
      </c>
      <c r="J3281" s="23">
        <f t="shared" si="103"/>
        <v>158.0085</v>
      </c>
      <c r="K3281" s="23">
        <f t="shared" si="104"/>
        <v>6407.9915000000001</v>
      </c>
      <c r="L3281" s="23"/>
    </row>
    <row r="3282" spans="3:12" x14ac:dyDescent="0.2">
      <c r="C3282" t="s">
        <v>59</v>
      </c>
      <c r="D3282" t="s">
        <v>9</v>
      </c>
      <c r="E3282" t="s">
        <v>22</v>
      </c>
      <c r="F3282" s="4">
        <v>44558</v>
      </c>
      <c r="G3282" s="5">
        <v>6286</v>
      </c>
      <c r="H3282" s="6">
        <v>9</v>
      </c>
      <c r="I3282">
        <v>300</v>
      </c>
      <c r="J3282" s="23">
        <f t="shared" si="103"/>
        <v>208.73999999999998</v>
      </c>
      <c r="K3282" s="23">
        <f t="shared" si="104"/>
        <v>6077.26</v>
      </c>
      <c r="L3282" s="23"/>
    </row>
    <row r="3283" spans="3:12" x14ac:dyDescent="0.2">
      <c r="C3283" t="s">
        <v>23</v>
      </c>
      <c r="D3283" t="s">
        <v>9</v>
      </c>
      <c r="E3283" t="s">
        <v>42</v>
      </c>
      <c r="F3283" s="4">
        <v>44558</v>
      </c>
      <c r="G3283" s="5">
        <v>10836</v>
      </c>
      <c r="H3283" s="6">
        <v>188</v>
      </c>
      <c r="I3283">
        <v>417</v>
      </c>
      <c r="J3283" s="23">
        <f t="shared" si="103"/>
        <v>1033.0757999999998</v>
      </c>
      <c r="K3283" s="23">
        <f t="shared" si="104"/>
        <v>9802.9241999999995</v>
      </c>
      <c r="L3283" s="23"/>
    </row>
    <row r="3284" spans="3:12" x14ac:dyDescent="0.2">
      <c r="C3284" t="s">
        <v>8</v>
      </c>
      <c r="D3284" t="s">
        <v>12</v>
      </c>
      <c r="E3284" t="s">
        <v>45</v>
      </c>
      <c r="F3284" s="4">
        <v>44558</v>
      </c>
      <c r="G3284" s="5">
        <v>616</v>
      </c>
      <c r="H3284" s="6">
        <v>220</v>
      </c>
      <c r="I3284">
        <v>44</v>
      </c>
      <c r="J3284" s="23">
        <f t="shared" si="103"/>
        <v>504.62720000000002</v>
      </c>
      <c r="K3284" s="23">
        <f t="shared" si="104"/>
        <v>111.37279999999998</v>
      </c>
      <c r="L3284" s="23"/>
    </row>
    <row r="3285" spans="3:12" x14ac:dyDescent="0.2">
      <c r="C3285" t="s">
        <v>39</v>
      </c>
      <c r="D3285" t="s">
        <v>26</v>
      </c>
      <c r="E3285" t="s">
        <v>27</v>
      </c>
      <c r="F3285" s="4">
        <v>44558</v>
      </c>
      <c r="G3285" s="5">
        <v>3528</v>
      </c>
      <c r="H3285" s="6">
        <v>134</v>
      </c>
      <c r="I3285">
        <v>147</v>
      </c>
      <c r="J3285" s="23">
        <f t="shared" si="103"/>
        <v>259.08749999999998</v>
      </c>
      <c r="K3285" s="23">
        <f t="shared" si="104"/>
        <v>3268.9124999999999</v>
      </c>
      <c r="L3285" s="23"/>
    </row>
    <row r="3286" spans="3:12" x14ac:dyDescent="0.2">
      <c r="C3286" t="s">
        <v>60</v>
      </c>
      <c r="D3286" t="s">
        <v>24</v>
      </c>
      <c r="E3286" t="s">
        <v>42</v>
      </c>
      <c r="F3286" s="4">
        <v>44558</v>
      </c>
      <c r="G3286" s="5">
        <v>3584</v>
      </c>
      <c r="H3286" s="6">
        <v>209</v>
      </c>
      <c r="I3286">
        <v>163</v>
      </c>
      <c r="J3286" s="23">
        <f t="shared" si="103"/>
        <v>403.81619999999998</v>
      </c>
      <c r="K3286" s="23">
        <f t="shared" si="104"/>
        <v>3180.1837999999998</v>
      </c>
      <c r="L3286" s="23"/>
    </row>
    <row r="3287" spans="3:12" x14ac:dyDescent="0.2">
      <c r="C3287" t="s">
        <v>25</v>
      </c>
      <c r="D3287" t="s">
        <v>21</v>
      </c>
      <c r="E3287" t="s">
        <v>22</v>
      </c>
      <c r="F3287" s="4">
        <v>44558</v>
      </c>
      <c r="G3287" s="5">
        <v>2149</v>
      </c>
      <c r="H3287" s="6">
        <v>224</v>
      </c>
      <c r="I3287">
        <v>98</v>
      </c>
      <c r="J3287" s="23">
        <f t="shared" si="103"/>
        <v>68.188400000000001</v>
      </c>
      <c r="K3287" s="23">
        <f t="shared" si="104"/>
        <v>2080.8116</v>
      </c>
      <c r="L3287" s="23"/>
    </row>
    <row r="3288" spans="3:12" x14ac:dyDescent="0.2">
      <c r="C3288" t="s">
        <v>18</v>
      </c>
      <c r="D3288" t="s">
        <v>21</v>
      </c>
      <c r="E3288" t="s">
        <v>45</v>
      </c>
      <c r="F3288" s="4">
        <v>44558</v>
      </c>
      <c r="G3288" s="5">
        <v>14476</v>
      </c>
      <c r="H3288" s="6">
        <v>123</v>
      </c>
      <c r="I3288">
        <v>658</v>
      </c>
      <c r="J3288" s="23">
        <f t="shared" si="103"/>
        <v>7546.4704000000002</v>
      </c>
      <c r="K3288" s="23">
        <f t="shared" si="104"/>
        <v>6929.5295999999998</v>
      </c>
      <c r="L3288" s="23"/>
    </row>
    <row r="3289" spans="3:12" x14ac:dyDescent="0.2">
      <c r="C3289" t="s">
        <v>11</v>
      </c>
      <c r="D3289" t="s">
        <v>21</v>
      </c>
      <c r="E3289" t="s">
        <v>45</v>
      </c>
      <c r="F3289" s="4">
        <v>44558</v>
      </c>
      <c r="G3289" s="5">
        <v>11760</v>
      </c>
      <c r="H3289" s="6">
        <v>118</v>
      </c>
      <c r="I3289">
        <v>840</v>
      </c>
      <c r="J3289" s="23">
        <f t="shared" si="103"/>
        <v>9633.7919999999995</v>
      </c>
      <c r="K3289" s="23">
        <f t="shared" si="104"/>
        <v>2126.2080000000005</v>
      </c>
      <c r="L3289" s="23"/>
    </row>
    <row r="3290" spans="3:12" x14ac:dyDescent="0.2">
      <c r="C3290" t="s">
        <v>33</v>
      </c>
      <c r="D3290" t="s">
        <v>24</v>
      </c>
      <c r="E3290" t="s">
        <v>22</v>
      </c>
      <c r="F3290" s="4">
        <v>44558</v>
      </c>
      <c r="G3290" s="5">
        <v>3339</v>
      </c>
      <c r="H3290" s="6">
        <v>257</v>
      </c>
      <c r="I3290">
        <v>167</v>
      </c>
      <c r="J3290" s="23">
        <f t="shared" si="103"/>
        <v>116.1986</v>
      </c>
      <c r="K3290" s="23">
        <f t="shared" si="104"/>
        <v>3222.8013999999998</v>
      </c>
      <c r="L3290" s="23"/>
    </row>
    <row r="3291" spans="3:12" x14ac:dyDescent="0.2">
      <c r="C3291" t="s">
        <v>60</v>
      </c>
      <c r="D3291" t="s">
        <v>9</v>
      </c>
      <c r="E3291" t="s">
        <v>35</v>
      </c>
      <c r="F3291" s="4">
        <v>44558</v>
      </c>
      <c r="G3291" s="5">
        <v>6510</v>
      </c>
      <c r="H3291" s="6">
        <v>29</v>
      </c>
      <c r="I3291">
        <v>326</v>
      </c>
      <c r="J3291" s="23">
        <f t="shared" si="103"/>
        <v>738.5856</v>
      </c>
      <c r="K3291" s="23">
        <f t="shared" si="104"/>
        <v>5771.4143999999997</v>
      </c>
      <c r="L3291" s="23"/>
    </row>
    <row r="3292" spans="3:12" x14ac:dyDescent="0.2">
      <c r="C3292" t="s">
        <v>20</v>
      </c>
      <c r="D3292" t="s">
        <v>12</v>
      </c>
      <c r="E3292" t="s">
        <v>51</v>
      </c>
      <c r="F3292" s="4">
        <v>44558</v>
      </c>
      <c r="G3292" s="5">
        <v>7042</v>
      </c>
      <c r="H3292" s="6">
        <v>51</v>
      </c>
      <c r="I3292">
        <v>307</v>
      </c>
      <c r="J3292" s="23">
        <f t="shared" si="103"/>
        <v>4097.9894999999997</v>
      </c>
      <c r="K3292" s="23">
        <f t="shared" si="104"/>
        <v>2944.0105000000003</v>
      </c>
      <c r="L3292" s="23"/>
    </row>
    <row r="3293" spans="3:12" x14ac:dyDescent="0.2">
      <c r="C3293" t="s">
        <v>58</v>
      </c>
      <c r="D3293" t="s">
        <v>24</v>
      </c>
      <c r="E3293" t="s">
        <v>40</v>
      </c>
      <c r="F3293" s="4">
        <v>44558</v>
      </c>
      <c r="G3293" s="5">
        <v>12768</v>
      </c>
      <c r="H3293" s="6">
        <v>19</v>
      </c>
      <c r="I3293">
        <v>456</v>
      </c>
      <c r="J3293" s="23">
        <f t="shared" si="103"/>
        <v>4199.1216000000004</v>
      </c>
      <c r="K3293" s="23">
        <f t="shared" si="104"/>
        <v>8568.8783999999996</v>
      </c>
      <c r="L3293" s="23"/>
    </row>
    <row r="3294" spans="3:12" x14ac:dyDescent="0.2">
      <c r="C3294" t="s">
        <v>48</v>
      </c>
      <c r="D3294" t="s">
        <v>9</v>
      </c>
      <c r="E3294" t="s">
        <v>51</v>
      </c>
      <c r="F3294" s="4">
        <v>44559</v>
      </c>
      <c r="G3294" s="5">
        <v>4102</v>
      </c>
      <c r="H3294" s="6">
        <v>79</v>
      </c>
      <c r="I3294">
        <v>196</v>
      </c>
      <c r="J3294" s="23">
        <f t="shared" si="103"/>
        <v>2616.306</v>
      </c>
      <c r="K3294" s="23">
        <f t="shared" si="104"/>
        <v>1485.694</v>
      </c>
      <c r="L3294" s="23"/>
    </row>
    <row r="3295" spans="3:12" x14ac:dyDescent="0.2">
      <c r="C3295" t="s">
        <v>60</v>
      </c>
      <c r="D3295" t="s">
        <v>12</v>
      </c>
      <c r="E3295" t="s">
        <v>51</v>
      </c>
      <c r="F3295" s="4">
        <v>44559</v>
      </c>
      <c r="G3295" s="5">
        <v>12180</v>
      </c>
      <c r="H3295" s="6">
        <v>169</v>
      </c>
      <c r="I3295">
        <v>580</v>
      </c>
      <c r="J3295" s="23">
        <f t="shared" si="103"/>
        <v>7742.13</v>
      </c>
      <c r="K3295" s="23">
        <f t="shared" si="104"/>
        <v>4437.87</v>
      </c>
      <c r="L3295" s="23"/>
    </row>
    <row r="3296" spans="3:12" x14ac:dyDescent="0.2">
      <c r="C3296" t="s">
        <v>28</v>
      </c>
      <c r="D3296" t="s">
        <v>24</v>
      </c>
      <c r="E3296" t="s">
        <v>35</v>
      </c>
      <c r="F3296" s="4">
        <v>44559</v>
      </c>
      <c r="G3296" s="5">
        <v>9506</v>
      </c>
      <c r="H3296" s="6">
        <v>318</v>
      </c>
      <c r="I3296">
        <v>529</v>
      </c>
      <c r="J3296" s="23">
        <f t="shared" si="103"/>
        <v>1198.5024000000001</v>
      </c>
      <c r="K3296" s="23">
        <f t="shared" si="104"/>
        <v>8307.4976000000006</v>
      </c>
      <c r="L3296" s="23"/>
    </row>
    <row r="3297" spans="3:12" x14ac:dyDescent="0.2">
      <c r="C3297" t="s">
        <v>32</v>
      </c>
      <c r="D3297" t="s">
        <v>12</v>
      </c>
      <c r="E3297" t="s">
        <v>31</v>
      </c>
      <c r="F3297" s="4">
        <v>44559</v>
      </c>
      <c r="G3297" s="5">
        <v>1162</v>
      </c>
      <c r="H3297" s="6">
        <v>232</v>
      </c>
      <c r="I3297">
        <v>41</v>
      </c>
      <c r="J3297" s="23">
        <f t="shared" si="103"/>
        <v>76.473200000000006</v>
      </c>
      <c r="K3297" s="23">
        <f t="shared" si="104"/>
        <v>1085.5268000000001</v>
      </c>
      <c r="L3297" s="23"/>
    </row>
    <row r="3298" spans="3:12" x14ac:dyDescent="0.2">
      <c r="C3298" t="s">
        <v>52</v>
      </c>
      <c r="D3298" t="s">
        <v>12</v>
      </c>
      <c r="E3298" t="s">
        <v>50</v>
      </c>
      <c r="F3298" s="4">
        <v>44559</v>
      </c>
      <c r="G3298" s="5">
        <v>567</v>
      </c>
      <c r="H3298" s="6">
        <v>52</v>
      </c>
      <c r="I3298">
        <v>81</v>
      </c>
      <c r="J3298" s="23">
        <f t="shared" si="103"/>
        <v>667.67490000000009</v>
      </c>
      <c r="K3298" s="23">
        <f t="shared" si="104"/>
        <v>-100.67490000000009</v>
      </c>
      <c r="L3298" s="23"/>
    </row>
    <row r="3299" spans="3:12" x14ac:dyDescent="0.2">
      <c r="C3299" t="s">
        <v>30</v>
      </c>
      <c r="D3299" t="s">
        <v>26</v>
      </c>
      <c r="E3299" t="s">
        <v>50</v>
      </c>
      <c r="F3299" s="4">
        <v>44559</v>
      </c>
      <c r="G3299" s="5">
        <v>8365</v>
      </c>
      <c r="H3299" s="6">
        <v>217</v>
      </c>
      <c r="I3299">
        <v>761</v>
      </c>
      <c r="J3299" s="23">
        <f t="shared" si="103"/>
        <v>6272.8469000000005</v>
      </c>
      <c r="K3299" s="23">
        <f t="shared" si="104"/>
        <v>2092.1530999999995</v>
      </c>
      <c r="L3299" s="23"/>
    </row>
    <row r="3300" spans="3:12" x14ac:dyDescent="0.2">
      <c r="C3300" t="s">
        <v>39</v>
      </c>
      <c r="D3300" t="s">
        <v>24</v>
      </c>
      <c r="E3300" t="s">
        <v>17</v>
      </c>
      <c r="F3300" s="4">
        <v>44559</v>
      </c>
      <c r="G3300" s="5">
        <v>4599</v>
      </c>
      <c r="H3300" s="6">
        <v>113</v>
      </c>
      <c r="I3300">
        <v>288</v>
      </c>
      <c r="J3300" s="23">
        <f t="shared" si="103"/>
        <v>1751.3568</v>
      </c>
      <c r="K3300" s="23">
        <f t="shared" si="104"/>
        <v>2847.6432</v>
      </c>
      <c r="L3300" s="23"/>
    </row>
    <row r="3301" spans="3:12" x14ac:dyDescent="0.2">
      <c r="C3301" t="s">
        <v>58</v>
      </c>
      <c r="D3301" t="s">
        <v>26</v>
      </c>
      <c r="E3301" t="s">
        <v>35</v>
      </c>
      <c r="F3301" s="4">
        <v>44559</v>
      </c>
      <c r="G3301" s="5">
        <v>7413</v>
      </c>
      <c r="H3301" s="6">
        <v>8</v>
      </c>
      <c r="I3301">
        <v>391</v>
      </c>
      <c r="J3301" s="23">
        <f t="shared" si="103"/>
        <v>885.84960000000001</v>
      </c>
      <c r="K3301" s="23">
        <f t="shared" si="104"/>
        <v>6527.1504000000004</v>
      </c>
      <c r="L3301" s="23"/>
    </row>
    <row r="3302" spans="3:12" x14ac:dyDescent="0.2">
      <c r="C3302" t="s">
        <v>53</v>
      </c>
      <c r="D3302" t="s">
        <v>12</v>
      </c>
      <c r="E3302" t="s">
        <v>50</v>
      </c>
      <c r="F3302" s="4">
        <v>44559</v>
      </c>
      <c r="G3302" s="5">
        <v>6069</v>
      </c>
      <c r="H3302" s="6">
        <v>453</v>
      </c>
      <c r="I3302">
        <v>759</v>
      </c>
      <c r="J3302" s="23">
        <f t="shared" si="103"/>
        <v>6256.3611000000001</v>
      </c>
      <c r="K3302" s="23">
        <f t="shared" si="104"/>
        <v>-187.36110000000008</v>
      </c>
      <c r="L3302" s="23"/>
    </row>
    <row r="3303" spans="3:12" x14ac:dyDescent="0.2">
      <c r="C3303" t="s">
        <v>8</v>
      </c>
      <c r="D3303" t="s">
        <v>21</v>
      </c>
      <c r="E3303" t="s">
        <v>36</v>
      </c>
      <c r="F3303" s="4">
        <v>44559</v>
      </c>
      <c r="G3303" s="5">
        <v>5068</v>
      </c>
      <c r="H3303" s="6">
        <v>225</v>
      </c>
      <c r="I3303">
        <v>724</v>
      </c>
      <c r="J3303" s="23">
        <f t="shared" si="103"/>
        <v>6361.7880000000005</v>
      </c>
      <c r="K3303" s="23">
        <f t="shared" si="104"/>
        <v>-1293.7880000000005</v>
      </c>
      <c r="L3303" s="23"/>
    </row>
    <row r="3304" spans="3:12" x14ac:dyDescent="0.2">
      <c r="C3304" t="s">
        <v>39</v>
      </c>
      <c r="D3304" t="s">
        <v>12</v>
      </c>
      <c r="E3304" t="s">
        <v>43</v>
      </c>
      <c r="F3304" s="4">
        <v>44559</v>
      </c>
      <c r="G3304" s="5">
        <v>5474</v>
      </c>
      <c r="H3304" s="6">
        <v>435</v>
      </c>
      <c r="I3304">
        <v>219</v>
      </c>
      <c r="J3304" s="23">
        <f t="shared" si="103"/>
        <v>1030.7235000000001</v>
      </c>
      <c r="K3304" s="23">
        <f t="shared" si="104"/>
        <v>4443.2764999999999</v>
      </c>
      <c r="L3304" s="23"/>
    </row>
    <row r="3305" spans="3:12" x14ac:dyDescent="0.2">
      <c r="C3305" t="s">
        <v>25</v>
      </c>
      <c r="D3305" t="s">
        <v>24</v>
      </c>
      <c r="E3305" t="s">
        <v>17</v>
      </c>
      <c r="F3305" s="4">
        <v>44560</v>
      </c>
      <c r="G3305" s="5">
        <v>9954</v>
      </c>
      <c r="H3305" s="6">
        <v>369</v>
      </c>
      <c r="I3305">
        <v>830</v>
      </c>
      <c r="J3305" s="23">
        <f t="shared" si="103"/>
        <v>5047.3130000000001</v>
      </c>
      <c r="K3305" s="23">
        <f t="shared" si="104"/>
        <v>4906.6869999999999</v>
      </c>
      <c r="L3305" s="23"/>
    </row>
    <row r="3306" spans="3:12" x14ac:dyDescent="0.2">
      <c r="C3306" t="s">
        <v>52</v>
      </c>
      <c r="D3306" t="s">
        <v>21</v>
      </c>
      <c r="E3306" t="s">
        <v>55</v>
      </c>
      <c r="F3306" s="4">
        <v>44561</v>
      </c>
      <c r="G3306" s="5">
        <v>11592</v>
      </c>
      <c r="H3306" s="6">
        <v>39</v>
      </c>
      <c r="I3306">
        <v>682</v>
      </c>
      <c r="J3306" s="23">
        <f t="shared" si="103"/>
        <v>3423.5036</v>
      </c>
      <c r="K3306" s="23">
        <f t="shared" si="104"/>
        <v>8168.4964</v>
      </c>
      <c r="L3306" s="23"/>
    </row>
    <row r="3307" spans="3:12" x14ac:dyDescent="0.2">
      <c r="C3307" t="s">
        <v>8</v>
      </c>
      <c r="D3307" t="s">
        <v>12</v>
      </c>
      <c r="E3307" t="s">
        <v>49</v>
      </c>
      <c r="F3307" s="4">
        <v>44587</v>
      </c>
      <c r="G3307" s="5">
        <v>4067</v>
      </c>
      <c r="H3307" s="6">
        <v>87</v>
      </c>
      <c r="I3307">
        <v>170</v>
      </c>
      <c r="J3307" s="23">
        <f t="shared" si="103"/>
        <v>475.99999999999994</v>
      </c>
      <c r="K3307" s="23">
        <f t="shared" si="104"/>
        <v>3591</v>
      </c>
      <c r="L3307" s="23"/>
    </row>
    <row r="3308" spans="3:12" x14ac:dyDescent="0.2">
      <c r="C3308" t="s">
        <v>44</v>
      </c>
      <c r="D3308" t="s">
        <v>12</v>
      </c>
      <c r="E3308" t="s">
        <v>38</v>
      </c>
      <c r="F3308" s="4">
        <v>44566</v>
      </c>
      <c r="G3308" s="5">
        <v>14553</v>
      </c>
      <c r="H3308" s="6">
        <v>152</v>
      </c>
      <c r="I3308">
        <v>910</v>
      </c>
      <c r="J3308" s="23">
        <f t="shared" si="103"/>
        <v>5770.8559999999998</v>
      </c>
      <c r="K3308" s="23">
        <f t="shared" si="104"/>
        <v>8782.1440000000002</v>
      </c>
      <c r="L3308" s="23"/>
    </row>
    <row r="3309" spans="3:12" x14ac:dyDescent="0.2">
      <c r="C3309" t="s">
        <v>20</v>
      </c>
      <c r="D3309" t="s">
        <v>12</v>
      </c>
      <c r="E3309" t="s">
        <v>50</v>
      </c>
      <c r="F3309" s="4">
        <v>44585</v>
      </c>
      <c r="G3309" s="5">
        <v>2730</v>
      </c>
      <c r="H3309" s="6">
        <v>284</v>
      </c>
      <c r="I3309">
        <v>137</v>
      </c>
      <c r="J3309" s="23">
        <f t="shared" si="103"/>
        <v>1129.2773</v>
      </c>
      <c r="K3309" s="23">
        <f t="shared" si="104"/>
        <v>1600.7227</v>
      </c>
      <c r="L3309" s="23"/>
    </row>
    <row r="3310" spans="3:12" x14ac:dyDescent="0.2">
      <c r="C3310" t="s">
        <v>54</v>
      </c>
      <c r="D3310" t="s">
        <v>24</v>
      </c>
      <c r="E3310" t="s">
        <v>55</v>
      </c>
      <c r="F3310" s="4">
        <v>44580</v>
      </c>
      <c r="G3310" s="5">
        <v>9625</v>
      </c>
      <c r="H3310" s="6">
        <v>155</v>
      </c>
      <c r="I3310">
        <v>642</v>
      </c>
      <c r="J3310" s="23">
        <f t="shared" si="103"/>
        <v>3222.7116000000001</v>
      </c>
      <c r="K3310" s="23">
        <f t="shared" si="104"/>
        <v>6402.2883999999995</v>
      </c>
      <c r="L3310" s="23"/>
    </row>
    <row r="3311" spans="3:12" x14ac:dyDescent="0.2">
      <c r="C3311" t="s">
        <v>52</v>
      </c>
      <c r="D3311" t="s">
        <v>12</v>
      </c>
      <c r="E3311" t="s">
        <v>43</v>
      </c>
      <c r="F3311" s="4">
        <v>44589</v>
      </c>
      <c r="G3311" s="5">
        <v>10255</v>
      </c>
      <c r="H3311" s="6">
        <v>53</v>
      </c>
      <c r="I3311">
        <v>733</v>
      </c>
      <c r="J3311" s="23">
        <f t="shared" si="103"/>
        <v>3449.8645000000001</v>
      </c>
      <c r="K3311" s="23">
        <f t="shared" si="104"/>
        <v>6805.1355000000003</v>
      </c>
      <c r="L3311" s="23"/>
    </row>
    <row r="3312" spans="3:12" x14ac:dyDescent="0.2">
      <c r="C3312" t="s">
        <v>44</v>
      </c>
      <c r="D3312" t="s">
        <v>24</v>
      </c>
      <c r="E3312" t="s">
        <v>17</v>
      </c>
      <c r="F3312" s="4">
        <v>44566</v>
      </c>
      <c r="G3312" s="5">
        <v>1323</v>
      </c>
      <c r="H3312" s="6">
        <v>83</v>
      </c>
      <c r="I3312">
        <v>67</v>
      </c>
      <c r="J3312" s="23">
        <f t="shared" si="103"/>
        <v>407.43369999999999</v>
      </c>
      <c r="K3312" s="23">
        <f t="shared" si="104"/>
        <v>915.56629999999996</v>
      </c>
      <c r="L3312" s="23"/>
    </row>
    <row r="3313" spans="3:12" x14ac:dyDescent="0.2">
      <c r="C3313" t="s">
        <v>33</v>
      </c>
      <c r="D3313" t="s">
        <v>9</v>
      </c>
      <c r="E3313" t="s">
        <v>35</v>
      </c>
      <c r="F3313" s="4">
        <v>44589</v>
      </c>
      <c r="G3313" s="5">
        <v>16800</v>
      </c>
      <c r="H3313" s="6">
        <v>92</v>
      </c>
      <c r="I3313">
        <v>800</v>
      </c>
      <c r="J3313" s="23">
        <f t="shared" si="103"/>
        <v>1812.48</v>
      </c>
      <c r="K3313" s="23">
        <f t="shared" si="104"/>
        <v>14987.52</v>
      </c>
      <c r="L3313" s="23"/>
    </row>
    <row r="3314" spans="3:12" x14ac:dyDescent="0.2">
      <c r="C3314" t="s">
        <v>54</v>
      </c>
      <c r="D3314" t="s">
        <v>15</v>
      </c>
      <c r="E3314" t="s">
        <v>22</v>
      </c>
      <c r="F3314" s="4">
        <v>44571</v>
      </c>
      <c r="G3314" s="5">
        <v>2996</v>
      </c>
      <c r="H3314" s="6">
        <v>134</v>
      </c>
      <c r="I3314">
        <v>428</v>
      </c>
      <c r="J3314" s="23">
        <f t="shared" si="103"/>
        <v>297.80239999999998</v>
      </c>
      <c r="K3314" s="23">
        <f t="shared" si="104"/>
        <v>2698.1976</v>
      </c>
      <c r="L3314" s="23"/>
    </row>
    <row r="3315" spans="3:12" x14ac:dyDescent="0.2">
      <c r="C3315" t="s">
        <v>52</v>
      </c>
      <c r="D3315" t="s">
        <v>21</v>
      </c>
      <c r="E3315" t="s">
        <v>51</v>
      </c>
      <c r="F3315" s="4">
        <v>44574</v>
      </c>
      <c r="G3315" s="5">
        <v>9093</v>
      </c>
      <c r="H3315" s="6">
        <v>10</v>
      </c>
      <c r="I3315">
        <v>325</v>
      </c>
      <c r="J3315" s="23">
        <f t="shared" si="103"/>
        <v>4338.2624999999998</v>
      </c>
      <c r="K3315" s="23">
        <f t="shared" si="104"/>
        <v>4754.7375000000002</v>
      </c>
      <c r="L3315" s="23"/>
    </row>
    <row r="3316" spans="3:12" x14ac:dyDescent="0.2">
      <c r="C3316" t="s">
        <v>48</v>
      </c>
      <c r="D3316" t="s">
        <v>12</v>
      </c>
      <c r="E3316" t="s">
        <v>43</v>
      </c>
      <c r="F3316" s="4">
        <v>44566</v>
      </c>
      <c r="G3316" s="5">
        <v>1400</v>
      </c>
      <c r="H3316" s="6">
        <v>158</v>
      </c>
      <c r="I3316">
        <v>88</v>
      </c>
      <c r="J3316" s="23">
        <f t="shared" si="103"/>
        <v>414.17200000000003</v>
      </c>
      <c r="K3316" s="23">
        <f t="shared" si="104"/>
        <v>985.82799999999997</v>
      </c>
      <c r="L3316" s="23"/>
    </row>
    <row r="3317" spans="3:12" x14ac:dyDescent="0.2">
      <c r="C3317" t="s">
        <v>8</v>
      </c>
      <c r="D3317" t="s">
        <v>21</v>
      </c>
      <c r="E3317" t="s">
        <v>40</v>
      </c>
      <c r="F3317" s="4">
        <v>44574</v>
      </c>
      <c r="G3317" s="5">
        <v>2947</v>
      </c>
      <c r="H3317" s="6">
        <v>62</v>
      </c>
      <c r="I3317">
        <v>328</v>
      </c>
      <c r="J3317" s="23">
        <f t="shared" si="103"/>
        <v>3020.4208000000003</v>
      </c>
      <c r="K3317" s="23">
        <f t="shared" si="104"/>
        <v>-73.420800000000327</v>
      </c>
      <c r="L3317" s="23"/>
    </row>
    <row r="3318" spans="3:12" x14ac:dyDescent="0.2">
      <c r="C3318" t="s">
        <v>18</v>
      </c>
      <c r="D3318" t="s">
        <v>12</v>
      </c>
      <c r="E3318" t="s">
        <v>29</v>
      </c>
      <c r="F3318" s="4">
        <v>44564</v>
      </c>
      <c r="G3318" s="5">
        <v>4830</v>
      </c>
      <c r="H3318" s="6">
        <v>71</v>
      </c>
      <c r="I3318">
        <v>537</v>
      </c>
      <c r="J3318" s="23">
        <f t="shared" si="103"/>
        <v>482.76300000000003</v>
      </c>
      <c r="K3318" s="23">
        <f t="shared" si="104"/>
        <v>4347.2370000000001</v>
      </c>
      <c r="L3318" s="23"/>
    </row>
    <row r="3319" spans="3:12" x14ac:dyDescent="0.2">
      <c r="C3319" t="s">
        <v>25</v>
      </c>
      <c r="D3319" t="s">
        <v>9</v>
      </c>
      <c r="E3319" t="s">
        <v>38</v>
      </c>
      <c r="F3319" s="4">
        <v>44566</v>
      </c>
      <c r="G3319" s="5">
        <v>3444</v>
      </c>
      <c r="H3319" s="6">
        <v>265</v>
      </c>
      <c r="I3319">
        <v>173</v>
      </c>
      <c r="J3319" s="23">
        <f t="shared" si="103"/>
        <v>1097.0968</v>
      </c>
      <c r="K3319" s="23">
        <f t="shared" si="104"/>
        <v>2346.9031999999997</v>
      </c>
      <c r="L3319" s="23"/>
    </row>
    <row r="3320" spans="3:12" x14ac:dyDescent="0.2">
      <c r="C3320" t="s">
        <v>58</v>
      </c>
      <c r="D3320" t="s">
        <v>21</v>
      </c>
      <c r="E3320" t="s">
        <v>49</v>
      </c>
      <c r="F3320" s="4">
        <v>44582</v>
      </c>
      <c r="G3320" s="5">
        <v>16121</v>
      </c>
      <c r="H3320" s="6">
        <v>487</v>
      </c>
      <c r="I3320">
        <v>621</v>
      </c>
      <c r="J3320" s="23">
        <f t="shared" si="103"/>
        <v>1738.8</v>
      </c>
      <c r="K3320" s="23">
        <f t="shared" si="104"/>
        <v>14382.2</v>
      </c>
      <c r="L3320" s="23"/>
    </row>
    <row r="3321" spans="3:12" x14ac:dyDescent="0.2">
      <c r="C3321" t="s">
        <v>58</v>
      </c>
      <c r="D3321" t="s">
        <v>12</v>
      </c>
      <c r="E3321" t="s">
        <v>45</v>
      </c>
      <c r="F3321" s="4">
        <v>44565</v>
      </c>
      <c r="G3321" s="5">
        <v>2149</v>
      </c>
      <c r="H3321" s="6">
        <v>192</v>
      </c>
      <c r="I3321">
        <v>114</v>
      </c>
      <c r="J3321" s="23">
        <f t="shared" si="103"/>
        <v>1307.4431999999999</v>
      </c>
      <c r="K3321" s="23">
        <f t="shared" si="104"/>
        <v>841.55680000000007</v>
      </c>
      <c r="L3321" s="23"/>
    </row>
    <row r="3322" spans="3:12" x14ac:dyDescent="0.2">
      <c r="C3322" t="s">
        <v>11</v>
      </c>
      <c r="D3322" t="s">
        <v>26</v>
      </c>
      <c r="E3322" t="s">
        <v>36</v>
      </c>
      <c r="F3322" s="4">
        <v>44582</v>
      </c>
      <c r="G3322" s="5">
        <v>5649</v>
      </c>
      <c r="H3322" s="6">
        <v>151</v>
      </c>
      <c r="I3322">
        <v>354</v>
      </c>
      <c r="J3322" s="23">
        <f t="shared" si="103"/>
        <v>3110.5980000000004</v>
      </c>
      <c r="K3322" s="23">
        <f t="shared" si="104"/>
        <v>2538.4019999999996</v>
      </c>
      <c r="L3322" s="23"/>
    </row>
    <row r="3323" spans="3:12" x14ac:dyDescent="0.2">
      <c r="C3323" t="s">
        <v>57</v>
      </c>
      <c r="D3323" t="s">
        <v>9</v>
      </c>
      <c r="E3323" t="s">
        <v>36</v>
      </c>
      <c r="F3323" s="4">
        <v>44589</v>
      </c>
      <c r="G3323" s="5">
        <v>2842</v>
      </c>
      <c r="H3323" s="6">
        <v>72</v>
      </c>
      <c r="I3323">
        <v>203</v>
      </c>
      <c r="J3323" s="23">
        <f t="shared" si="103"/>
        <v>1783.7610000000002</v>
      </c>
      <c r="K3323" s="23">
        <f t="shared" si="104"/>
        <v>1058.2389999999998</v>
      </c>
      <c r="L3323" s="23"/>
    </row>
    <row r="3324" spans="3:12" x14ac:dyDescent="0.2">
      <c r="C3324" t="s">
        <v>44</v>
      </c>
      <c r="D3324" t="s">
        <v>21</v>
      </c>
      <c r="E3324" t="s">
        <v>31</v>
      </c>
      <c r="F3324" s="4">
        <v>44579</v>
      </c>
      <c r="G3324" s="5">
        <v>2296</v>
      </c>
      <c r="H3324" s="6">
        <v>302</v>
      </c>
      <c r="I3324">
        <v>144</v>
      </c>
      <c r="J3324" s="23">
        <f t="shared" si="103"/>
        <v>268.58879999999999</v>
      </c>
      <c r="K3324" s="23">
        <f t="shared" si="104"/>
        <v>2027.4112</v>
      </c>
      <c r="L3324" s="23"/>
    </row>
    <row r="3325" spans="3:12" x14ac:dyDescent="0.2">
      <c r="C3325" t="s">
        <v>60</v>
      </c>
      <c r="D3325" t="s">
        <v>15</v>
      </c>
      <c r="E3325" t="s">
        <v>43</v>
      </c>
      <c r="F3325" s="4">
        <v>44572</v>
      </c>
      <c r="G3325" s="5">
        <v>12481</v>
      </c>
      <c r="H3325" s="6">
        <v>177</v>
      </c>
      <c r="I3325">
        <v>1041</v>
      </c>
      <c r="J3325" s="23">
        <f t="shared" si="103"/>
        <v>4899.4665000000005</v>
      </c>
      <c r="K3325" s="23">
        <f t="shared" si="104"/>
        <v>7581.5334999999995</v>
      </c>
      <c r="L3325" s="23"/>
    </row>
    <row r="3326" spans="3:12" x14ac:dyDescent="0.2">
      <c r="C3326" t="s">
        <v>59</v>
      </c>
      <c r="D3326" t="s">
        <v>26</v>
      </c>
      <c r="E3326" t="s">
        <v>17</v>
      </c>
      <c r="F3326" s="4">
        <v>44564</v>
      </c>
      <c r="G3326" s="5">
        <v>8701</v>
      </c>
      <c r="H3326" s="6">
        <v>360</v>
      </c>
      <c r="I3326">
        <v>363</v>
      </c>
      <c r="J3326" s="23">
        <f t="shared" si="103"/>
        <v>2207.4393</v>
      </c>
      <c r="K3326" s="23">
        <f t="shared" si="104"/>
        <v>6493.5607</v>
      </c>
      <c r="L3326" s="23"/>
    </row>
    <row r="3327" spans="3:12" x14ac:dyDescent="0.2">
      <c r="C3327" t="s">
        <v>48</v>
      </c>
      <c r="D3327" t="s">
        <v>15</v>
      </c>
      <c r="E3327" t="s">
        <v>55</v>
      </c>
      <c r="F3327" s="4">
        <v>44565</v>
      </c>
      <c r="G3327" s="5">
        <v>1337</v>
      </c>
      <c r="H3327" s="6">
        <v>513</v>
      </c>
      <c r="I3327">
        <v>103</v>
      </c>
      <c r="J3327" s="23">
        <f t="shared" si="103"/>
        <v>517.0394</v>
      </c>
      <c r="K3327" s="23">
        <f t="shared" si="104"/>
        <v>819.9606</v>
      </c>
      <c r="L3327" s="23"/>
    </row>
    <row r="3328" spans="3:12" x14ac:dyDescent="0.2">
      <c r="C3328" t="s">
        <v>52</v>
      </c>
      <c r="D3328" t="s">
        <v>12</v>
      </c>
      <c r="E3328" t="s">
        <v>29</v>
      </c>
      <c r="F3328" s="4">
        <v>44568</v>
      </c>
      <c r="G3328" s="5">
        <v>1470</v>
      </c>
      <c r="H3328" s="6">
        <v>424</v>
      </c>
      <c r="I3328">
        <v>123</v>
      </c>
      <c r="J3328" s="23">
        <f t="shared" si="103"/>
        <v>110.577</v>
      </c>
      <c r="K3328" s="23">
        <f t="shared" si="104"/>
        <v>1359.423</v>
      </c>
      <c r="L3328" s="23"/>
    </row>
    <row r="3329" spans="3:12" x14ac:dyDescent="0.2">
      <c r="C3329" t="s">
        <v>41</v>
      </c>
      <c r="D3329" t="s">
        <v>15</v>
      </c>
      <c r="E3329" t="s">
        <v>17</v>
      </c>
      <c r="F3329" s="4">
        <v>44589</v>
      </c>
      <c r="G3329" s="5">
        <v>9373</v>
      </c>
      <c r="H3329" s="6">
        <v>25</v>
      </c>
      <c r="I3329">
        <v>427</v>
      </c>
      <c r="J3329" s="23">
        <f t="shared" si="103"/>
        <v>2596.6297</v>
      </c>
      <c r="K3329" s="23">
        <f t="shared" si="104"/>
        <v>6776.3703000000005</v>
      </c>
      <c r="L3329" s="23"/>
    </row>
    <row r="3330" spans="3:12" x14ac:dyDescent="0.2">
      <c r="C3330" t="s">
        <v>25</v>
      </c>
      <c r="D3330" t="s">
        <v>9</v>
      </c>
      <c r="E3330" t="s">
        <v>36</v>
      </c>
      <c r="F3330" s="4">
        <v>44568</v>
      </c>
      <c r="G3330" s="5">
        <v>2877</v>
      </c>
      <c r="H3330" s="6">
        <v>100</v>
      </c>
      <c r="I3330">
        <v>206</v>
      </c>
      <c r="J3330" s="23">
        <f t="shared" si="103"/>
        <v>1810.1220000000001</v>
      </c>
      <c r="K3330" s="23">
        <f t="shared" si="104"/>
        <v>1066.8779999999999</v>
      </c>
      <c r="L3330" s="23"/>
    </row>
    <row r="3331" spans="3:12" x14ac:dyDescent="0.2">
      <c r="C3331" t="s">
        <v>28</v>
      </c>
      <c r="D3331" t="s">
        <v>26</v>
      </c>
      <c r="E3331" t="s">
        <v>42</v>
      </c>
      <c r="F3331" s="4">
        <v>44581</v>
      </c>
      <c r="G3331" s="5">
        <v>8113</v>
      </c>
      <c r="H3331" s="6">
        <v>73</v>
      </c>
      <c r="I3331">
        <v>1353</v>
      </c>
      <c r="J3331" s="23">
        <f t="shared" si="103"/>
        <v>3351.9222</v>
      </c>
      <c r="K3331" s="23">
        <f t="shared" si="104"/>
        <v>4761.0778</v>
      </c>
      <c r="L3331" s="23"/>
    </row>
    <row r="3332" spans="3:12" x14ac:dyDescent="0.2">
      <c r="C3332" t="s">
        <v>59</v>
      </c>
      <c r="D3332" t="s">
        <v>24</v>
      </c>
      <c r="E3332" t="s">
        <v>29</v>
      </c>
      <c r="F3332" s="4">
        <v>44564</v>
      </c>
      <c r="G3332" s="5">
        <v>12145</v>
      </c>
      <c r="H3332" s="6">
        <v>55</v>
      </c>
      <c r="I3332">
        <v>1013</v>
      </c>
      <c r="J3332" s="23">
        <f t="shared" si="103"/>
        <v>910.68700000000001</v>
      </c>
      <c r="K3332" s="23">
        <f t="shared" si="104"/>
        <v>11234.313</v>
      </c>
      <c r="L3332" s="23"/>
    </row>
    <row r="3333" spans="3:12" x14ac:dyDescent="0.2">
      <c r="C3333" t="s">
        <v>59</v>
      </c>
      <c r="D3333" t="s">
        <v>21</v>
      </c>
      <c r="E3333" t="s">
        <v>29</v>
      </c>
      <c r="F3333" s="4">
        <v>44568</v>
      </c>
      <c r="G3333" s="5">
        <v>14665</v>
      </c>
      <c r="H3333" s="6">
        <v>299</v>
      </c>
      <c r="I3333">
        <v>1467</v>
      </c>
      <c r="J3333" s="23">
        <f t="shared" si="103"/>
        <v>1318.8330000000001</v>
      </c>
      <c r="K3333" s="23">
        <f t="shared" si="104"/>
        <v>13346.166999999999</v>
      </c>
      <c r="L3333" s="23"/>
    </row>
    <row r="3334" spans="3:12" x14ac:dyDescent="0.2">
      <c r="C3334" t="s">
        <v>58</v>
      </c>
      <c r="D3334" t="s">
        <v>24</v>
      </c>
      <c r="E3334" t="s">
        <v>42</v>
      </c>
      <c r="F3334" s="4">
        <v>44587</v>
      </c>
      <c r="G3334" s="5">
        <v>8421</v>
      </c>
      <c r="H3334" s="6">
        <v>42</v>
      </c>
      <c r="I3334">
        <v>1404</v>
      </c>
      <c r="J3334" s="23">
        <f t="shared" si="103"/>
        <v>3478.2695999999996</v>
      </c>
      <c r="K3334" s="23">
        <f t="shared" si="104"/>
        <v>4942.7304000000004</v>
      </c>
      <c r="L3334" s="23"/>
    </row>
    <row r="3335" spans="3:12" x14ac:dyDescent="0.2">
      <c r="C3335" t="s">
        <v>28</v>
      </c>
      <c r="D3335" t="s">
        <v>24</v>
      </c>
      <c r="E3335" t="s">
        <v>19</v>
      </c>
      <c r="F3335" s="4">
        <v>44575</v>
      </c>
      <c r="G3335" s="5">
        <v>6307</v>
      </c>
      <c r="H3335" s="6">
        <v>110</v>
      </c>
      <c r="I3335">
        <v>574</v>
      </c>
      <c r="J3335" s="23">
        <f t="shared" ref="J3335:J3398" si="105">_xlfn.XLOOKUP(E3335,$N$7:$N$28,$Q$7:$Q$28)*I3335</f>
        <v>4529.4913999999999</v>
      </c>
      <c r="K3335" s="23">
        <f t="shared" ref="K3335:K3398" si="106">G3335-J3335</f>
        <v>1777.5086000000001</v>
      </c>
      <c r="L3335" s="23"/>
    </row>
    <row r="3336" spans="3:12" x14ac:dyDescent="0.2">
      <c r="C3336" t="s">
        <v>14</v>
      </c>
      <c r="D3336" t="s">
        <v>26</v>
      </c>
      <c r="E3336" t="s">
        <v>10</v>
      </c>
      <c r="F3336" s="4">
        <v>44564</v>
      </c>
      <c r="G3336" s="5">
        <v>13048</v>
      </c>
      <c r="H3336" s="6">
        <v>154</v>
      </c>
      <c r="I3336">
        <v>653</v>
      </c>
      <c r="J3336" s="23">
        <f t="shared" si="105"/>
        <v>3982.1898999999999</v>
      </c>
      <c r="K3336" s="23">
        <f t="shared" si="106"/>
        <v>9065.8101000000006</v>
      </c>
      <c r="L3336" s="23"/>
    </row>
    <row r="3337" spans="3:12" x14ac:dyDescent="0.2">
      <c r="C3337" t="s">
        <v>56</v>
      </c>
      <c r="D3337" t="s">
        <v>24</v>
      </c>
      <c r="E3337" t="s">
        <v>22</v>
      </c>
      <c r="F3337" s="4">
        <v>44579</v>
      </c>
      <c r="G3337" s="5">
        <v>10192</v>
      </c>
      <c r="H3337" s="6">
        <v>228</v>
      </c>
      <c r="I3337">
        <v>1274</v>
      </c>
      <c r="J3337" s="23">
        <f t="shared" si="105"/>
        <v>886.44920000000002</v>
      </c>
      <c r="K3337" s="23">
        <f t="shared" si="106"/>
        <v>9305.5508000000009</v>
      </c>
      <c r="L3337" s="23"/>
    </row>
    <row r="3338" spans="3:12" x14ac:dyDescent="0.2">
      <c r="C3338" t="s">
        <v>23</v>
      </c>
      <c r="D3338" t="s">
        <v>15</v>
      </c>
      <c r="E3338" t="s">
        <v>19</v>
      </c>
      <c r="F3338" s="4">
        <v>44580</v>
      </c>
      <c r="G3338" s="5">
        <v>3857</v>
      </c>
      <c r="H3338" s="6">
        <v>42</v>
      </c>
      <c r="I3338">
        <v>322</v>
      </c>
      <c r="J3338" s="23">
        <f t="shared" si="105"/>
        <v>2540.9342000000001</v>
      </c>
      <c r="K3338" s="23">
        <f t="shared" si="106"/>
        <v>1316.0657999999999</v>
      </c>
      <c r="L3338" s="23"/>
    </row>
    <row r="3339" spans="3:12" x14ac:dyDescent="0.2">
      <c r="C3339" t="s">
        <v>20</v>
      </c>
      <c r="D3339" t="s">
        <v>9</v>
      </c>
      <c r="E3339" t="s">
        <v>36</v>
      </c>
      <c r="F3339" s="4">
        <v>44585</v>
      </c>
      <c r="G3339" s="5">
        <v>3997</v>
      </c>
      <c r="H3339" s="6">
        <v>119</v>
      </c>
      <c r="I3339">
        <v>236</v>
      </c>
      <c r="J3339" s="23">
        <f t="shared" si="105"/>
        <v>2073.732</v>
      </c>
      <c r="K3339" s="23">
        <f t="shared" si="106"/>
        <v>1923.268</v>
      </c>
      <c r="L3339" s="23"/>
    </row>
    <row r="3340" spans="3:12" x14ac:dyDescent="0.2">
      <c r="C3340" t="s">
        <v>11</v>
      </c>
      <c r="D3340" t="s">
        <v>21</v>
      </c>
      <c r="E3340" t="s">
        <v>35</v>
      </c>
      <c r="F3340" s="4">
        <v>44566</v>
      </c>
      <c r="G3340" s="5">
        <v>1183</v>
      </c>
      <c r="H3340" s="6">
        <v>202</v>
      </c>
      <c r="I3340">
        <v>54</v>
      </c>
      <c r="J3340" s="23">
        <f t="shared" si="105"/>
        <v>122.3424</v>
      </c>
      <c r="K3340" s="23">
        <f t="shared" si="106"/>
        <v>1060.6576</v>
      </c>
      <c r="L3340" s="23"/>
    </row>
    <row r="3341" spans="3:12" x14ac:dyDescent="0.2">
      <c r="C3341" t="s">
        <v>59</v>
      </c>
      <c r="D3341" t="s">
        <v>9</v>
      </c>
      <c r="E3341" t="s">
        <v>29</v>
      </c>
      <c r="F3341" s="4">
        <v>44571</v>
      </c>
      <c r="G3341" s="5">
        <v>9849</v>
      </c>
      <c r="H3341" s="6">
        <v>71</v>
      </c>
      <c r="I3341">
        <v>1095</v>
      </c>
      <c r="J3341" s="23">
        <f t="shared" si="105"/>
        <v>984.40499999999997</v>
      </c>
      <c r="K3341" s="23">
        <f t="shared" si="106"/>
        <v>8864.5949999999993</v>
      </c>
      <c r="L3341" s="23"/>
    </row>
    <row r="3342" spans="3:12" x14ac:dyDescent="0.2">
      <c r="C3342" t="s">
        <v>14</v>
      </c>
      <c r="D3342" t="s">
        <v>24</v>
      </c>
      <c r="E3342" t="s">
        <v>38</v>
      </c>
      <c r="F3342" s="4">
        <v>44575</v>
      </c>
      <c r="G3342" s="5">
        <v>7756</v>
      </c>
      <c r="H3342" s="6">
        <v>232</v>
      </c>
      <c r="I3342">
        <v>409</v>
      </c>
      <c r="J3342" s="23">
        <f t="shared" si="105"/>
        <v>2593.7143999999998</v>
      </c>
      <c r="K3342" s="23">
        <f t="shared" si="106"/>
        <v>5162.2856000000002</v>
      </c>
      <c r="L3342" s="23"/>
    </row>
    <row r="3343" spans="3:12" x14ac:dyDescent="0.2">
      <c r="C3343" t="s">
        <v>25</v>
      </c>
      <c r="D3343" t="s">
        <v>21</v>
      </c>
      <c r="E3343" t="s">
        <v>36</v>
      </c>
      <c r="F3343" s="4">
        <v>44582</v>
      </c>
      <c r="G3343" s="5">
        <v>2058</v>
      </c>
      <c r="H3343" s="6">
        <v>147</v>
      </c>
      <c r="I3343">
        <v>147</v>
      </c>
      <c r="J3343" s="23">
        <f t="shared" si="105"/>
        <v>1291.6890000000001</v>
      </c>
      <c r="K3343" s="23">
        <f t="shared" si="106"/>
        <v>766.31099999999992</v>
      </c>
      <c r="L3343" s="23"/>
    </row>
    <row r="3344" spans="3:12" x14ac:dyDescent="0.2">
      <c r="C3344" t="s">
        <v>14</v>
      </c>
      <c r="D3344" t="s">
        <v>9</v>
      </c>
      <c r="E3344" t="s">
        <v>19</v>
      </c>
      <c r="F3344" s="4">
        <v>44568</v>
      </c>
      <c r="G3344" s="5">
        <v>8477</v>
      </c>
      <c r="H3344" s="6">
        <v>156</v>
      </c>
      <c r="I3344">
        <v>707</v>
      </c>
      <c r="J3344" s="23">
        <f t="shared" si="105"/>
        <v>5579.0077000000001</v>
      </c>
      <c r="K3344" s="23">
        <f t="shared" si="106"/>
        <v>2897.9922999999999</v>
      </c>
      <c r="L3344" s="23"/>
    </row>
    <row r="3345" spans="3:12" x14ac:dyDescent="0.2">
      <c r="C3345" t="s">
        <v>14</v>
      </c>
      <c r="D3345" t="s">
        <v>9</v>
      </c>
      <c r="E3345" t="s">
        <v>36</v>
      </c>
      <c r="F3345" s="4">
        <v>44580</v>
      </c>
      <c r="G3345" s="5">
        <v>3647</v>
      </c>
      <c r="H3345" s="6">
        <v>266</v>
      </c>
      <c r="I3345">
        <v>215</v>
      </c>
      <c r="J3345" s="23">
        <f t="shared" si="105"/>
        <v>1889.2050000000002</v>
      </c>
      <c r="K3345" s="23">
        <f t="shared" si="106"/>
        <v>1757.7949999999998</v>
      </c>
      <c r="L3345" s="23"/>
    </row>
    <row r="3346" spans="3:12" x14ac:dyDescent="0.2">
      <c r="C3346" t="s">
        <v>59</v>
      </c>
      <c r="D3346" t="s">
        <v>9</v>
      </c>
      <c r="E3346" t="s">
        <v>43</v>
      </c>
      <c r="F3346" s="4">
        <v>44579</v>
      </c>
      <c r="G3346" s="5">
        <v>5985</v>
      </c>
      <c r="H3346" s="6">
        <v>194</v>
      </c>
      <c r="I3346">
        <v>461</v>
      </c>
      <c r="J3346" s="23">
        <f t="shared" si="105"/>
        <v>2169.6965</v>
      </c>
      <c r="K3346" s="23">
        <f t="shared" si="106"/>
        <v>3815.3035</v>
      </c>
      <c r="L3346" s="23"/>
    </row>
    <row r="3347" spans="3:12" x14ac:dyDescent="0.2">
      <c r="C3347" t="s">
        <v>34</v>
      </c>
      <c r="D3347" t="s">
        <v>12</v>
      </c>
      <c r="E3347" t="s">
        <v>46</v>
      </c>
      <c r="F3347" s="4">
        <v>44586</v>
      </c>
      <c r="G3347" s="5">
        <v>8218</v>
      </c>
      <c r="H3347" s="6">
        <v>117</v>
      </c>
      <c r="I3347">
        <v>822</v>
      </c>
      <c r="J3347" s="23">
        <f t="shared" si="105"/>
        <v>1309.857</v>
      </c>
      <c r="K3347" s="23">
        <f t="shared" si="106"/>
        <v>6908.143</v>
      </c>
      <c r="L3347" s="23"/>
    </row>
    <row r="3348" spans="3:12" x14ac:dyDescent="0.2">
      <c r="C3348" t="s">
        <v>44</v>
      </c>
      <c r="D3348" t="s">
        <v>9</v>
      </c>
      <c r="E3348" t="s">
        <v>36</v>
      </c>
      <c r="F3348" s="4">
        <v>44574</v>
      </c>
      <c r="G3348" s="5">
        <v>4494</v>
      </c>
      <c r="H3348" s="6">
        <v>131</v>
      </c>
      <c r="I3348">
        <v>265</v>
      </c>
      <c r="J3348" s="23">
        <f t="shared" si="105"/>
        <v>2328.5550000000003</v>
      </c>
      <c r="K3348" s="23">
        <f t="shared" si="106"/>
        <v>2165.4449999999997</v>
      </c>
      <c r="L3348" s="23"/>
    </row>
    <row r="3349" spans="3:12" x14ac:dyDescent="0.2">
      <c r="C3349" t="s">
        <v>25</v>
      </c>
      <c r="D3349" t="s">
        <v>26</v>
      </c>
      <c r="E3349" t="s">
        <v>40</v>
      </c>
      <c r="F3349" s="4">
        <v>44586</v>
      </c>
      <c r="G3349" s="5">
        <v>4900</v>
      </c>
      <c r="H3349" s="6">
        <v>167</v>
      </c>
      <c r="I3349">
        <v>700</v>
      </c>
      <c r="J3349" s="23">
        <f t="shared" si="105"/>
        <v>6446.02</v>
      </c>
      <c r="K3349" s="23">
        <f t="shared" si="106"/>
        <v>-1546.0200000000004</v>
      </c>
      <c r="L3349" s="23"/>
    </row>
    <row r="3350" spans="3:12" x14ac:dyDescent="0.2">
      <c r="C3350" t="s">
        <v>60</v>
      </c>
      <c r="D3350" t="s">
        <v>9</v>
      </c>
      <c r="E3350" t="s">
        <v>13</v>
      </c>
      <c r="F3350" s="4">
        <v>44568</v>
      </c>
      <c r="G3350" s="5">
        <v>11949</v>
      </c>
      <c r="H3350" s="6">
        <v>175</v>
      </c>
      <c r="I3350">
        <v>1328</v>
      </c>
      <c r="J3350" s="23">
        <f t="shared" si="105"/>
        <v>319.38400000000001</v>
      </c>
      <c r="K3350" s="23">
        <f t="shared" si="106"/>
        <v>11629.616</v>
      </c>
      <c r="L3350" s="23"/>
    </row>
    <row r="3351" spans="3:12" x14ac:dyDescent="0.2">
      <c r="C3351" t="s">
        <v>34</v>
      </c>
      <c r="D3351" t="s">
        <v>26</v>
      </c>
      <c r="E3351" t="s">
        <v>16</v>
      </c>
      <c r="F3351" s="4">
        <v>44572</v>
      </c>
      <c r="G3351" s="5">
        <v>13139</v>
      </c>
      <c r="H3351" s="6">
        <v>371</v>
      </c>
      <c r="I3351">
        <v>939</v>
      </c>
      <c r="J3351" s="23">
        <f t="shared" si="105"/>
        <v>4374.9888000000001</v>
      </c>
      <c r="K3351" s="23">
        <f t="shared" si="106"/>
        <v>8764.0112000000008</v>
      </c>
      <c r="L3351" s="23"/>
    </row>
    <row r="3352" spans="3:12" x14ac:dyDescent="0.2">
      <c r="C3352" t="s">
        <v>32</v>
      </c>
      <c r="D3352" t="s">
        <v>9</v>
      </c>
      <c r="E3352" t="s">
        <v>13</v>
      </c>
      <c r="F3352" s="4">
        <v>44567</v>
      </c>
      <c r="G3352" s="5">
        <v>8288</v>
      </c>
      <c r="H3352" s="6">
        <v>133</v>
      </c>
      <c r="I3352">
        <v>1382</v>
      </c>
      <c r="J3352" s="23">
        <f t="shared" si="105"/>
        <v>332.37099999999998</v>
      </c>
      <c r="K3352" s="23">
        <f t="shared" si="106"/>
        <v>7955.6289999999999</v>
      </c>
      <c r="L3352" s="23"/>
    </row>
    <row r="3353" spans="3:12" x14ac:dyDescent="0.2">
      <c r="C3353" t="s">
        <v>23</v>
      </c>
      <c r="D3353" t="s">
        <v>24</v>
      </c>
      <c r="E3353" t="s">
        <v>31</v>
      </c>
      <c r="F3353" s="4">
        <v>44575</v>
      </c>
      <c r="G3353" s="5">
        <v>2765</v>
      </c>
      <c r="H3353" s="6">
        <v>127</v>
      </c>
      <c r="I3353">
        <v>185</v>
      </c>
      <c r="J3353" s="23">
        <f t="shared" si="105"/>
        <v>345.06200000000001</v>
      </c>
      <c r="K3353" s="23">
        <f t="shared" si="106"/>
        <v>2419.9380000000001</v>
      </c>
      <c r="L3353" s="23"/>
    </row>
    <row r="3354" spans="3:12" x14ac:dyDescent="0.2">
      <c r="C3354" t="s">
        <v>58</v>
      </c>
      <c r="D3354" t="s">
        <v>9</v>
      </c>
      <c r="E3354" t="s">
        <v>55</v>
      </c>
      <c r="F3354" s="4">
        <v>44580</v>
      </c>
      <c r="G3354" s="5">
        <v>3794</v>
      </c>
      <c r="H3354" s="6">
        <v>288</v>
      </c>
      <c r="I3354">
        <v>271</v>
      </c>
      <c r="J3354" s="23">
        <f t="shared" si="105"/>
        <v>1360.3658</v>
      </c>
      <c r="K3354" s="23">
        <f t="shared" si="106"/>
        <v>2433.6342</v>
      </c>
      <c r="L3354" s="23"/>
    </row>
    <row r="3355" spans="3:12" x14ac:dyDescent="0.2">
      <c r="C3355" t="s">
        <v>41</v>
      </c>
      <c r="D3355" t="s">
        <v>12</v>
      </c>
      <c r="E3355" t="s">
        <v>49</v>
      </c>
      <c r="F3355" s="4">
        <v>44566</v>
      </c>
      <c r="G3355" s="5">
        <v>714</v>
      </c>
      <c r="H3355" s="6">
        <v>46</v>
      </c>
      <c r="I3355">
        <v>30</v>
      </c>
      <c r="J3355" s="23">
        <f t="shared" si="105"/>
        <v>84</v>
      </c>
      <c r="K3355" s="23">
        <f t="shared" si="106"/>
        <v>630</v>
      </c>
      <c r="L3355" s="23"/>
    </row>
    <row r="3356" spans="3:12" x14ac:dyDescent="0.2">
      <c r="C3356" t="s">
        <v>11</v>
      </c>
      <c r="D3356" t="s">
        <v>26</v>
      </c>
      <c r="E3356" t="s">
        <v>17</v>
      </c>
      <c r="F3356" s="4">
        <v>44571</v>
      </c>
      <c r="G3356" s="5">
        <v>9779</v>
      </c>
      <c r="H3356" s="6">
        <v>83</v>
      </c>
      <c r="I3356">
        <v>426</v>
      </c>
      <c r="J3356" s="23">
        <f t="shared" si="105"/>
        <v>2590.5486000000001</v>
      </c>
      <c r="K3356" s="23">
        <f t="shared" si="106"/>
        <v>7188.4513999999999</v>
      </c>
      <c r="L3356" s="23"/>
    </row>
    <row r="3357" spans="3:12" x14ac:dyDescent="0.2">
      <c r="C3357" t="s">
        <v>34</v>
      </c>
      <c r="D3357" t="s">
        <v>21</v>
      </c>
      <c r="E3357" t="s">
        <v>31</v>
      </c>
      <c r="F3357" s="4">
        <v>44568</v>
      </c>
      <c r="G3357" s="5">
        <v>6237</v>
      </c>
      <c r="H3357" s="6">
        <v>220</v>
      </c>
      <c r="I3357">
        <v>446</v>
      </c>
      <c r="J3357" s="23">
        <f t="shared" si="105"/>
        <v>831.87919999999997</v>
      </c>
      <c r="K3357" s="23">
        <f t="shared" si="106"/>
        <v>5405.1207999999997</v>
      </c>
      <c r="L3357" s="23"/>
    </row>
    <row r="3358" spans="3:12" x14ac:dyDescent="0.2">
      <c r="C3358" t="s">
        <v>18</v>
      </c>
      <c r="D3358" t="s">
        <v>15</v>
      </c>
      <c r="E3358" t="s">
        <v>46</v>
      </c>
      <c r="F3358" s="4">
        <v>44589</v>
      </c>
      <c r="G3358" s="5">
        <v>6573</v>
      </c>
      <c r="H3358" s="6">
        <v>480</v>
      </c>
      <c r="I3358">
        <v>598</v>
      </c>
      <c r="J3358" s="23">
        <f t="shared" si="105"/>
        <v>952.9129999999999</v>
      </c>
      <c r="K3358" s="23">
        <f t="shared" si="106"/>
        <v>5620.0870000000004</v>
      </c>
      <c r="L3358" s="23"/>
    </row>
    <row r="3359" spans="3:12" x14ac:dyDescent="0.2">
      <c r="C3359" t="s">
        <v>23</v>
      </c>
      <c r="D3359" t="s">
        <v>15</v>
      </c>
      <c r="E3359" t="s">
        <v>13</v>
      </c>
      <c r="F3359" s="4">
        <v>44567</v>
      </c>
      <c r="G3359" s="5">
        <v>14777</v>
      </c>
      <c r="H3359" s="6">
        <v>110</v>
      </c>
      <c r="I3359">
        <v>2463</v>
      </c>
      <c r="J3359" s="23">
        <f t="shared" si="105"/>
        <v>592.35149999999999</v>
      </c>
      <c r="K3359" s="23">
        <f t="shared" si="106"/>
        <v>14184.648499999999</v>
      </c>
      <c r="L3359" s="23"/>
    </row>
    <row r="3360" spans="3:12" x14ac:dyDescent="0.2">
      <c r="C3360" t="s">
        <v>32</v>
      </c>
      <c r="D3360" t="s">
        <v>15</v>
      </c>
      <c r="E3360" t="s">
        <v>45</v>
      </c>
      <c r="F3360" s="4">
        <v>44575</v>
      </c>
      <c r="G3360" s="5">
        <v>609</v>
      </c>
      <c r="H3360" s="6">
        <v>429</v>
      </c>
      <c r="I3360">
        <v>36</v>
      </c>
      <c r="J3360" s="23">
        <f t="shared" si="105"/>
        <v>412.8768</v>
      </c>
      <c r="K3360" s="23">
        <f t="shared" si="106"/>
        <v>196.1232</v>
      </c>
      <c r="L3360" s="23"/>
    </row>
    <row r="3361" spans="3:12" x14ac:dyDescent="0.2">
      <c r="C3361" t="s">
        <v>47</v>
      </c>
      <c r="D3361" t="s">
        <v>24</v>
      </c>
      <c r="E3361" t="s">
        <v>17</v>
      </c>
      <c r="F3361" s="4">
        <v>44568</v>
      </c>
      <c r="G3361" s="5">
        <v>2660</v>
      </c>
      <c r="H3361" s="6">
        <v>123</v>
      </c>
      <c r="I3361">
        <v>133</v>
      </c>
      <c r="J3361" s="23">
        <f t="shared" si="105"/>
        <v>808.78629999999998</v>
      </c>
      <c r="K3361" s="23">
        <f t="shared" si="106"/>
        <v>1851.2137</v>
      </c>
      <c r="L3361" s="23"/>
    </row>
    <row r="3362" spans="3:12" x14ac:dyDescent="0.2">
      <c r="C3362" t="s">
        <v>54</v>
      </c>
      <c r="D3362" t="s">
        <v>21</v>
      </c>
      <c r="E3362" t="s">
        <v>49</v>
      </c>
      <c r="F3362" s="4">
        <v>44587</v>
      </c>
      <c r="G3362" s="5">
        <v>5208</v>
      </c>
      <c r="H3362" s="6">
        <v>126</v>
      </c>
      <c r="I3362">
        <v>193</v>
      </c>
      <c r="J3362" s="23">
        <f t="shared" si="105"/>
        <v>540.4</v>
      </c>
      <c r="K3362" s="23">
        <f t="shared" si="106"/>
        <v>4667.6000000000004</v>
      </c>
      <c r="L3362" s="23"/>
    </row>
    <row r="3363" spans="3:12" x14ac:dyDescent="0.2">
      <c r="C3363" t="s">
        <v>39</v>
      </c>
      <c r="D3363" t="s">
        <v>9</v>
      </c>
      <c r="E3363" t="s">
        <v>22</v>
      </c>
      <c r="F3363" s="4">
        <v>44585</v>
      </c>
      <c r="G3363" s="5">
        <v>231</v>
      </c>
      <c r="H3363" s="6">
        <v>332</v>
      </c>
      <c r="I3363">
        <v>33</v>
      </c>
      <c r="J3363" s="23">
        <f t="shared" si="105"/>
        <v>22.961399999999998</v>
      </c>
      <c r="K3363" s="23">
        <f t="shared" si="106"/>
        <v>208.0386</v>
      </c>
      <c r="L3363" s="23"/>
    </row>
    <row r="3364" spans="3:12" x14ac:dyDescent="0.2">
      <c r="C3364" t="s">
        <v>30</v>
      </c>
      <c r="D3364" t="s">
        <v>15</v>
      </c>
      <c r="E3364" t="s">
        <v>55</v>
      </c>
      <c r="F3364" s="4">
        <v>44582</v>
      </c>
      <c r="G3364" s="5">
        <v>12341</v>
      </c>
      <c r="H3364" s="6">
        <v>127</v>
      </c>
      <c r="I3364">
        <v>1029</v>
      </c>
      <c r="J3364" s="23">
        <f t="shared" si="105"/>
        <v>5165.3742000000002</v>
      </c>
      <c r="K3364" s="23">
        <f t="shared" si="106"/>
        <v>7175.6257999999998</v>
      </c>
      <c r="L3364" s="23"/>
    </row>
    <row r="3365" spans="3:12" x14ac:dyDescent="0.2">
      <c r="C3365" t="s">
        <v>54</v>
      </c>
      <c r="D3365" t="s">
        <v>24</v>
      </c>
      <c r="E3365" t="s">
        <v>27</v>
      </c>
      <c r="F3365" s="4">
        <v>44572</v>
      </c>
      <c r="G3365" s="5">
        <v>1799</v>
      </c>
      <c r="H3365" s="6">
        <v>37</v>
      </c>
      <c r="I3365">
        <v>164</v>
      </c>
      <c r="J3365" s="23">
        <f t="shared" si="105"/>
        <v>289.05</v>
      </c>
      <c r="K3365" s="23">
        <f t="shared" si="106"/>
        <v>1509.95</v>
      </c>
      <c r="L3365" s="23"/>
    </row>
    <row r="3366" spans="3:12" x14ac:dyDescent="0.2">
      <c r="C3366" t="s">
        <v>20</v>
      </c>
      <c r="D3366" t="s">
        <v>12</v>
      </c>
      <c r="E3366" t="s">
        <v>37</v>
      </c>
      <c r="F3366" s="4">
        <v>44574</v>
      </c>
      <c r="G3366" s="5">
        <v>11130</v>
      </c>
      <c r="H3366" s="6">
        <v>83</v>
      </c>
      <c r="I3366">
        <v>1237</v>
      </c>
      <c r="J3366" s="23">
        <f t="shared" si="105"/>
        <v>3487.7215000000001</v>
      </c>
      <c r="K3366" s="23">
        <f t="shared" si="106"/>
        <v>7642.2785000000003</v>
      </c>
      <c r="L3366" s="23"/>
    </row>
    <row r="3367" spans="3:12" x14ac:dyDescent="0.2">
      <c r="C3367" t="s">
        <v>60</v>
      </c>
      <c r="D3367" t="s">
        <v>12</v>
      </c>
      <c r="E3367" t="s">
        <v>31</v>
      </c>
      <c r="F3367" s="4">
        <v>44572</v>
      </c>
      <c r="G3367" s="5">
        <v>2282</v>
      </c>
      <c r="H3367" s="6">
        <v>37</v>
      </c>
      <c r="I3367">
        <v>163</v>
      </c>
      <c r="J3367" s="23">
        <f t="shared" si="105"/>
        <v>304.02760000000001</v>
      </c>
      <c r="K3367" s="23">
        <f t="shared" si="106"/>
        <v>1977.9724000000001</v>
      </c>
      <c r="L3367" s="23"/>
    </row>
    <row r="3368" spans="3:12" x14ac:dyDescent="0.2">
      <c r="C3368" t="s">
        <v>47</v>
      </c>
      <c r="D3368" t="s">
        <v>9</v>
      </c>
      <c r="E3368" t="s">
        <v>13</v>
      </c>
      <c r="F3368" s="4">
        <v>44581</v>
      </c>
      <c r="G3368" s="5">
        <v>2611</v>
      </c>
      <c r="H3368" s="6">
        <v>92</v>
      </c>
      <c r="I3368">
        <v>373</v>
      </c>
      <c r="J3368" s="23">
        <f t="shared" si="105"/>
        <v>89.706499999999991</v>
      </c>
      <c r="K3368" s="23">
        <f t="shared" si="106"/>
        <v>2521.2935000000002</v>
      </c>
      <c r="L3368" s="23"/>
    </row>
    <row r="3369" spans="3:12" x14ac:dyDescent="0.2">
      <c r="C3369" t="s">
        <v>34</v>
      </c>
      <c r="D3369" t="s">
        <v>26</v>
      </c>
      <c r="E3369" t="s">
        <v>22</v>
      </c>
      <c r="F3369" s="4">
        <v>44579</v>
      </c>
      <c r="G3369" s="5">
        <v>812</v>
      </c>
      <c r="H3369" s="6">
        <v>147</v>
      </c>
      <c r="I3369">
        <v>116</v>
      </c>
      <c r="J3369" s="23">
        <f t="shared" si="105"/>
        <v>80.712800000000001</v>
      </c>
      <c r="K3369" s="23">
        <f t="shared" si="106"/>
        <v>731.28719999999998</v>
      </c>
      <c r="L3369" s="23"/>
    </row>
    <row r="3370" spans="3:12" x14ac:dyDescent="0.2">
      <c r="C3370" t="s">
        <v>57</v>
      </c>
      <c r="D3370" t="s">
        <v>9</v>
      </c>
      <c r="E3370" t="s">
        <v>45</v>
      </c>
      <c r="F3370" s="4">
        <v>44580</v>
      </c>
      <c r="G3370" s="5">
        <v>14196</v>
      </c>
      <c r="H3370" s="6">
        <v>37</v>
      </c>
      <c r="I3370">
        <v>676</v>
      </c>
      <c r="J3370" s="23">
        <f t="shared" si="105"/>
        <v>7752.9088000000002</v>
      </c>
      <c r="K3370" s="23">
        <f t="shared" si="106"/>
        <v>6443.0911999999998</v>
      </c>
      <c r="L3370" s="23"/>
    </row>
    <row r="3371" spans="3:12" x14ac:dyDescent="0.2">
      <c r="C3371" t="s">
        <v>52</v>
      </c>
      <c r="D3371" t="s">
        <v>9</v>
      </c>
      <c r="E3371" t="s">
        <v>17</v>
      </c>
      <c r="F3371" s="4">
        <v>44572</v>
      </c>
      <c r="G3371" s="5">
        <v>9163</v>
      </c>
      <c r="H3371" s="6">
        <v>162</v>
      </c>
      <c r="I3371">
        <v>382</v>
      </c>
      <c r="J3371" s="23">
        <f t="shared" si="105"/>
        <v>2322.9802</v>
      </c>
      <c r="K3371" s="23">
        <f t="shared" si="106"/>
        <v>6840.0198</v>
      </c>
      <c r="L3371" s="23"/>
    </row>
    <row r="3372" spans="3:12" x14ac:dyDescent="0.2">
      <c r="C3372" t="s">
        <v>34</v>
      </c>
      <c r="D3372" t="s">
        <v>15</v>
      </c>
      <c r="E3372" t="s">
        <v>43</v>
      </c>
      <c r="F3372" s="4">
        <v>44568</v>
      </c>
      <c r="G3372" s="5">
        <v>9219</v>
      </c>
      <c r="H3372" s="6">
        <v>129</v>
      </c>
      <c r="I3372">
        <v>615</v>
      </c>
      <c r="J3372" s="23">
        <f t="shared" si="105"/>
        <v>2894.4974999999999</v>
      </c>
      <c r="K3372" s="23">
        <f t="shared" si="106"/>
        <v>6324.5025000000005</v>
      </c>
      <c r="L3372" s="23"/>
    </row>
    <row r="3373" spans="3:12" x14ac:dyDescent="0.2">
      <c r="C3373" t="s">
        <v>41</v>
      </c>
      <c r="D3373" t="s">
        <v>24</v>
      </c>
      <c r="E3373" t="s">
        <v>49</v>
      </c>
      <c r="F3373" s="4">
        <v>44571</v>
      </c>
      <c r="G3373" s="5">
        <v>10374</v>
      </c>
      <c r="H3373" s="6">
        <v>311</v>
      </c>
      <c r="I3373">
        <v>385</v>
      </c>
      <c r="J3373" s="23">
        <f t="shared" si="105"/>
        <v>1078</v>
      </c>
      <c r="K3373" s="23">
        <f t="shared" si="106"/>
        <v>9296</v>
      </c>
      <c r="L3373" s="23"/>
    </row>
    <row r="3374" spans="3:12" x14ac:dyDescent="0.2">
      <c r="C3374" t="s">
        <v>25</v>
      </c>
      <c r="D3374" t="s">
        <v>12</v>
      </c>
      <c r="E3374" t="s">
        <v>49</v>
      </c>
      <c r="F3374" s="4">
        <v>44566</v>
      </c>
      <c r="G3374" s="5">
        <v>15988</v>
      </c>
      <c r="H3374" s="6">
        <v>72</v>
      </c>
      <c r="I3374">
        <v>640</v>
      </c>
      <c r="J3374" s="23">
        <f t="shared" si="105"/>
        <v>1792</v>
      </c>
      <c r="K3374" s="23">
        <f t="shared" si="106"/>
        <v>14196</v>
      </c>
      <c r="L3374" s="23"/>
    </row>
    <row r="3375" spans="3:12" x14ac:dyDescent="0.2">
      <c r="C3375" t="s">
        <v>34</v>
      </c>
      <c r="D3375" t="s">
        <v>9</v>
      </c>
      <c r="E3375" t="s">
        <v>16</v>
      </c>
      <c r="F3375" s="4">
        <v>44571</v>
      </c>
      <c r="G3375" s="5">
        <v>6363</v>
      </c>
      <c r="H3375" s="6">
        <v>281</v>
      </c>
      <c r="I3375">
        <v>490</v>
      </c>
      <c r="J3375" s="23">
        <f t="shared" si="105"/>
        <v>2283.0080000000003</v>
      </c>
      <c r="K3375" s="23">
        <f t="shared" si="106"/>
        <v>4079.9919999999997</v>
      </c>
      <c r="L3375" s="23"/>
    </row>
    <row r="3376" spans="3:12" x14ac:dyDescent="0.2">
      <c r="C3376" t="s">
        <v>48</v>
      </c>
      <c r="D3376" t="s">
        <v>9</v>
      </c>
      <c r="E3376" t="s">
        <v>46</v>
      </c>
      <c r="F3376" s="4">
        <v>44587</v>
      </c>
      <c r="G3376" s="5">
        <v>3976</v>
      </c>
      <c r="H3376" s="6">
        <v>210</v>
      </c>
      <c r="I3376">
        <v>398</v>
      </c>
      <c r="J3376" s="23">
        <f t="shared" si="105"/>
        <v>634.21299999999997</v>
      </c>
      <c r="K3376" s="23">
        <f t="shared" si="106"/>
        <v>3341.7870000000003</v>
      </c>
      <c r="L3376" s="23"/>
    </row>
    <row r="3377" spans="3:12" x14ac:dyDescent="0.2">
      <c r="C3377" t="s">
        <v>56</v>
      </c>
      <c r="D3377" t="s">
        <v>26</v>
      </c>
      <c r="E3377" t="s">
        <v>45</v>
      </c>
      <c r="F3377" s="4">
        <v>44567</v>
      </c>
      <c r="G3377" s="5">
        <v>5607</v>
      </c>
      <c r="H3377" s="6">
        <v>136</v>
      </c>
      <c r="I3377">
        <v>330</v>
      </c>
      <c r="J3377" s="23">
        <f t="shared" si="105"/>
        <v>3784.7040000000002</v>
      </c>
      <c r="K3377" s="23">
        <f t="shared" si="106"/>
        <v>1822.2959999999998</v>
      </c>
      <c r="L3377" s="23"/>
    </row>
    <row r="3378" spans="3:12" x14ac:dyDescent="0.2">
      <c r="C3378" t="s">
        <v>60</v>
      </c>
      <c r="D3378" t="s">
        <v>24</v>
      </c>
      <c r="E3378" t="s">
        <v>17</v>
      </c>
      <c r="F3378" s="4">
        <v>44589</v>
      </c>
      <c r="G3378" s="5">
        <v>3598</v>
      </c>
      <c r="H3378" s="6">
        <v>75</v>
      </c>
      <c r="I3378">
        <v>150</v>
      </c>
      <c r="J3378" s="23">
        <f t="shared" si="105"/>
        <v>912.16500000000008</v>
      </c>
      <c r="K3378" s="23">
        <f t="shared" si="106"/>
        <v>2685.835</v>
      </c>
      <c r="L3378" s="23"/>
    </row>
    <row r="3379" spans="3:12" x14ac:dyDescent="0.2">
      <c r="C3379" t="s">
        <v>25</v>
      </c>
      <c r="D3379" t="s">
        <v>15</v>
      </c>
      <c r="E3379" t="s">
        <v>16</v>
      </c>
      <c r="F3379" s="4">
        <v>44580</v>
      </c>
      <c r="G3379" s="5">
        <v>3598</v>
      </c>
      <c r="H3379" s="6">
        <v>447</v>
      </c>
      <c r="I3379">
        <v>277</v>
      </c>
      <c r="J3379" s="23">
        <f t="shared" si="105"/>
        <v>1290.5984000000001</v>
      </c>
      <c r="K3379" s="23">
        <f t="shared" si="106"/>
        <v>2307.4016000000001</v>
      </c>
      <c r="L3379" s="23"/>
    </row>
    <row r="3380" spans="3:12" x14ac:dyDescent="0.2">
      <c r="C3380" t="s">
        <v>18</v>
      </c>
      <c r="D3380" t="s">
        <v>24</v>
      </c>
      <c r="E3380" t="s">
        <v>22</v>
      </c>
      <c r="F3380" s="4">
        <v>44580</v>
      </c>
      <c r="G3380" s="5">
        <v>1981</v>
      </c>
      <c r="H3380" s="6">
        <v>70</v>
      </c>
      <c r="I3380">
        <v>331</v>
      </c>
      <c r="J3380" s="23">
        <f t="shared" si="105"/>
        <v>230.3098</v>
      </c>
      <c r="K3380" s="23">
        <f t="shared" si="106"/>
        <v>1750.6902</v>
      </c>
      <c r="L3380" s="23"/>
    </row>
    <row r="3381" spans="3:12" x14ac:dyDescent="0.2">
      <c r="C3381" t="s">
        <v>11</v>
      </c>
      <c r="D3381" t="s">
        <v>24</v>
      </c>
      <c r="E3381" t="s">
        <v>29</v>
      </c>
      <c r="F3381" s="4">
        <v>44573</v>
      </c>
      <c r="G3381" s="5">
        <v>9933</v>
      </c>
      <c r="H3381" s="6">
        <v>167</v>
      </c>
      <c r="I3381">
        <v>1242</v>
      </c>
      <c r="J3381" s="23">
        <f t="shared" si="105"/>
        <v>1116.558</v>
      </c>
      <c r="K3381" s="23">
        <f t="shared" si="106"/>
        <v>8816.4419999999991</v>
      </c>
      <c r="L3381" s="23"/>
    </row>
    <row r="3382" spans="3:12" x14ac:dyDescent="0.2">
      <c r="C3382" t="s">
        <v>18</v>
      </c>
      <c r="D3382" t="s">
        <v>12</v>
      </c>
      <c r="E3382" t="s">
        <v>13</v>
      </c>
      <c r="F3382" s="4">
        <v>44564</v>
      </c>
      <c r="G3382" s="5">
        <v>315</v>
      </c>
      <c r="H3382" s="6">
        <v>12</v>
      </c>
      <c r="I3382">
        <v>45</v>
      </c>
      <c r="J3382" s="23">
        <f t="shared" si="105"/>
        <v>10.8225</v>
      </c>
      <c r="K3382" s="23">
        <f t="shared" si="106"/>
        <v>304.17750000000001</v>
      </c>
      <c r="L3382" s="23"/>
    </row>
    <row r="3383" spans="3:12" x14ac:dyDescent="0.2">
      <c r="C3383" t="s">
        <v>47</v>
      </c>
      <c r="D3383" t="s">
        <v>21</v>
      </c>
      <c r="E3383" t="s">
        <v>36</v>
      </c>
      <c r="F3383" s="4">
        <v>44579</v>
      </c>
      <c r="G3383" s="5">
        <v>11144</v>
      </c>
      <c r="H3383" s="6">
        <v>98</v>
      </c>
      <c r="I3383">
        <v>620</v>
      </c>
      <c r="J3383" s="23">
        <f t="shared" si="105"/>
        <v>5447.9400000000005</v>
      </c>
      <c r="K3383" s="23">
        <f t="shared" si="106"/>
        <v>5696.0599999999995</v>
      </c>
      <c r="L3383" s="23"/>
    </row>
    <row r="3384" spans="3:12" x14ac:dyDescent="0.2">
      <c r="C3384" t="s">
        <v>52</v>
      </c>
      <c r="D3384" t="s">
        <v>24</v>
      </c>
      <c r="E3384" t="s">
        <v>51</v>
      </c>
      <c r="F3384" s="4">
        <v>44585</v>
      </c>
      <c r="G3384" s="5">
        <v>497</v>
      </c>
      <c r="H3384" s="6">
        <v>176</v>
      </c>
      <c r="I3384">
        <v>20</v>
      </c>
      <c r="J3384" s="23">
        <f t="shared" si="105"/>
        <v>266.96999999999997</v>
      </c>
      <c r="K3384" s="23">
        <f t="shared" si="106"/>
        <v>230.03000000000003</v>
      </c>
      <c r="L3384" s="23"/>
    </row>
    <row r="3385" spans="3:12" x14ac:dyDescent="0.2">
      <c r="C3385" t="s">
        <v>33</v>
      </c>
      <c r="D3385" t="s">
        <v>12</v>
      </c>
      <c r="E3385" t="s">
        <v>19</v>
      </c>
      <c r="F3385" s="4">
        <v>44567</v>
      </c>
      <c r="G3385" s="5">
        <v>2471</v>
      </c>
      <c r="H3385" s="6">
        <v>543</v>
      </c>
      <c r="I3385">
        <v>177</v>
      </c>
      <c r="J3385" s="23">
        <f t="shared" si="105"/>
        <v>1396.7247</v>
      </c>
      <c r="K3385" s="23">
        <f t="shared" si="106"/>
        <v>1074.2753</v>
      </c>
      <c r="L3385" s="23"/>
    </row>
    <row r="3386" spans="3:12" x14ac:dyDescent="0.2">
      <c r="C3386" t="s">
        <v>11</v>
      </c>
      <c r="D3386" t="s">
        <v>15</v>
      </c>
      <c r="E3386" t="s">
        <v>42</v>
      </c>
      <c r="F3386" s="4">
        <v>44573</v>
      </c>
      <c r="G3386" s="5">
        <v>13363</v>
      </c>
      <c r="H3386" s="6">
        <v>96</v>
      </c>
      <c r="I3386">
        <v>1485</v>
      </c>
      <c r="J3386" s="23">
        <f t="shared" si="105"/>
        <v>3678.9389999999999</v>
      </c>
      <c r="K3386" s="23">
        <f t="shared" si="106"/>
        <v>9684.0609999999997</v>
      </c>
      <c r="L3386" s="23"/>
    </row>
    <row r="3387" spans="3:12" x14ac:dyDescent="0.2">
      <c r="C3387" t="s">
        <v>52</v>
      </c>
      <c r="D3387" t="s">
        <v>24</v>
      </c>
      <c r="E3387" t="s">
        <v>42</v>
      </c>
      <c r="F3387" s="4">
        <v>44568</v>
      </c>
      <c r="G3387" s="5">
        <v>3402</v>
      </c>
      <c r="H3387" s="6">
        <v>143</v>
      </c>
      <c r="I3387">
        <v>567</v>
      </c>
      <c r="J3387" s="23">
        <f t="shared" si="105"/>
        <v>1404.6858</v>
      </c>
      <c r="K3387" s="23">
        <f t="shared" si="106"/>
        <v>1997.3142</v>
      </c>
      <c r="L3387" s="23"/>
    </row>
    <row r="3388" spans="3:12" x14ac:dyDescent="0.2">
      <c r="C3388" t="s">
        <v>8</v>
      </c>
      <c r="D3388" t="s">
        <v>9</v>
      </c>
      <c r="E3388" t="s">
        <v>10</v>
      </c>
      <c r="F3388" s="4">
        <v>44568</v>
      </c>
      <c r="G3388" s="5">
        <v>18011</v>
      </c>
      <c r="H3388" s="6">
        <v>222</v>
      </c>
      <c r="I3388">
        <v>858</v>
      </c>
      <c r="J3388" s="23">
        <f t="shared" si="105"/>
        <v>5232.3414000000002</v>
      </c>
      <c r="K3388" s="23">
        <f t="shared" si="106"/>
        <v>12778.658599999999</v>
      </c>
      <c r="L3388" s="23"/>
    </row>
    <row r="3389" spans="3:12" x14ac:dyDescent="0.2">
      <c r="C3389" t="s">
        <v>39</v>
      </c>
      <c r="D3389" t="s">
        <v>12</v>
      </c>
      <c r="E3389" t="s">
        <v>31</v>
      </c>
      <c r="F3389" s="4">
        <v>44574</v>
      </c>
      <c r="G3389" s="5">
        <v>6811</v>
      </c>
      <c r="H3389" s="6">
        <v>153</v>
      </c>
      <c r="I3389">
        <v>379</v>
      </c>
      <c r="J3389" s="23">
        <f t="shared" si="105"/>
        <v>706.91079999999999</v>
      </c>
      <c r="K3389" s="23">
        <f t="shared" si="106"/>
        <v>6104.0892000000003</v>
      </c>
      <c r="L3389" s="23"/>
    </row>
    <row r="3390" spans="3:12" x14ac:dyDescent="0.2">
      <c r="C3390" t="s">
        <v>47</v>
      </c>
      <c r="D3390" t="s">
        <v>9</v>
      </c>
      <c r="E3390" t="s">
        <v>42</v>
      </c>
      <c r="F3390" s="4">
        <v>44571</v>
      </c>
      <c r="G3390" s="5">
        <v>11438</v>
      </c>
      <c r="H3390" s="6">
        <v>21</v>
      </c>
      <c r="I3390">
        <v>1430</v>
      </c>
      <c r="J3390" s="23">
        <f t="shared" si="105"/>
        <v>3542.6819999999998</v>
      </c>
      <c r="K3390" s="23">
        <f t="shared" si="106"/>
        <v>7895.3180000000002</v>
      </c>
      <c r="L3390" s="23"/>
    </row>
    <row r="3391" spans="3:12" x14ac:dyDescent="0.2">
      <c r="C3391" t="s">
        <v>25</v>
      </c>
      <c r="D3391" t="s">
        <v>24</v>
      </c>
      <c r="E3391" t="s">
        <v>49</v>
      </c>
      <c r="F3391" s="4">
        <v>44572</v>
      </c>
      <c r="G3391" s="5">
        <v>210</v>
      </c>
      <c r="H3391" s="6">
        <v>110</v>
      </c>
      <c r="I3391">
        <v>8</v>
      </c>
      <c r="J3391" s="23">
        <f t="shared" si="105"/>
        <v>22.4</v>
      </c>
      <c r="K3391" s="23">
        <f t="shared" si="106"/>
        <v>187.6</v>
      </c>
      <c r="L3391" s="23"/>
    </row>
    <row r="3392" spans="3:12" x14ac:dyDescent="0.2">
      <c r="C3392" t="s">
        <v>47</v>
      </c>
      <c r="D3392" t="s">
        <v>12</v>
      </c>
      <c r="E3392" t="s">
        <v>29</v>
      </c>
      <c r="F3392" s="4">
        <v>44585</v>
      </c>
      <c r="G3392" s="5">
        <v>3066</v>
      </c>
      <c r="H3392" s="6">
        <v>307</v>
      </c>
      <c r="I3392">
        <v>307</v>
      </c>
      <c r="J3392" s="23">
        <f t="shared" si="105"/>
        <v>275.99299999999999</v>
      </c>
      <c r="K3392" s="23">
        <f t="shared" si="106"/>
        <v>2790.0070000000001</v>
      </c>
      <c r="L3392" s="23"/>
    </row>
    <row r="3393" spans="3:12" x14ac:dyDescent="0.2">
      <c r="C3393" t="s">
        <v>41</v>
      </c>
      <c r="D3393" t="s">
        <v>21</v>
      </c>
      <c r="E3393" t="s">
        <v>38</v>
      </c>
      <c r="F3393" s="4">
        <v>44579</v>
      </c>
      <c r="G3393" s="5">
        <v>3584</v>
      </c>
      <c r="H3393" s="6">
        <v>85</v>
      </c>
      <c r="I3393">
        <v>224</v>
      </c>
      <c r="J3393" s="23">
        <f t="shared" si="105"/>
        <v>1420.5183999999999</v>
      </c>
      <c r="K3393" s="23">
        <f t="shared" si="106"/>
        <v>2163.4816000000001</v>
      </c>
      <c r="L3393" s="23"/>
    </row>
    <row r="3394" spans="3:12" x14ac:dyDescent="0.2">
      <c r="C3394" t="s">
        <v>33</v>
      </c>
      <c r="D3394" t="s">
        <v>15</v>
      </c>
      <c r="E3394" t="s">
        <v>45</v>
      </c>
      <c r="F3394" s="4">
        <v>44574</v>
      </c>
      <c r="G3394" s="5">
        <v>7168</v>
      </c>
      <c r="H3394" s="6">
        <v>53</v>
      </c>
      <c r="I3394">
        <v>378</v>
      </c>
      <c r="J3394" s="23">
        <f t="shared" si="105"/>
        <v>4335.2064</v>
      </c>
      <c r="K3394" s="23">
        <f t="shared" si="106"/>
        <v>2832.7936</v>
      </c>
      <c r="L3394" s="23"/>
    </row>
    <row r="3395" spans="3:12" x14ac:dyDescent="0.2">
      <c r="C3395" t="s">
        <v>28</v>
      </c>
      <c r="D3395" t="s">
        <v>9</v>
      </c>
      <c r="E3395" t="s">
        <v>37</v>
      </c>
      <c r="F3395" s="4">
        <v>44571</v>
      </c>
      <c r="G3395" s="5">
        <v>3276</v>
      </c>
      <c r="H3395" s="6">
        <v>50</v>
      </c>
      <c r="I3395">
        <v>298</v>
      </c>
      <c r="J3395" s="23">
        <f t="shared" si="105"/>
        <v>840.21100000000001</v>
      </c>
      <c r="K3395" s="23">
        <f t="shared" si="106"/>
        <v>2435.7889999999998</v>
      </c>
      <c r="L3395" s="23"/>
    </row>
    <row r="3396" spans="3:12" x14ac:dyDescent="0.2">
      <c r="C3396" t="s">
        <v>8</v>
      </c>
      <c r="D3396" t="s">
        <v>12</v>
      </c>
      <c r="E3396" t="s">
        <v>40</v>
      </c>
      <c r="F3396" s="4">
        <v>44589</v>
      </c>
      <c r="G3396" s="5">
        <v>5138</v>
      </c>
      <c r="H3396" s="6">
        <v>203</v>
      </c>
      <c r="I3396">
        <v>571</v>
      </c>
      <c r="J3396" s="23">
        <f t="shared" si="105"/>
        <v>5258.1106</v>
      </c>
      <c r="K3396" s="23">
        <f t="shared" si="106"/>
        <v>-120.11059999999998</v>
      </c>
      <c r="L3396" s="23"/>
    </row>
    <row r="3397" spans="3:12" x14ac:dyDescent="0.2">
      <c r="C3397" t="s">
        <v>11</v>
      </c>
      <c r="D3397" t="s">
        <v>26</v>
      </c>
      <c r="E3397" t="s">
        <v>45</v>
      </c>
      <c r="F3397" s="4">
        <v>44575</v>
      </c>
      <c r="G3397" s="5">
        <v>3710</v>
      </c>
      <c r="H3397" s="6">
        <v>120</v>
      </c>
      <c r="I3397">
        <v>196</v>
      </c>
      <c r="J3397" s="23">
        <f t="shared" si="105"/>
        <v>2247.8847999999998</v>
      </c>
      <c r="K3397" s="23">
        <f t="shared" si="106"/>
        <v>1462.1152000000002</v>
      </c>
      <c r="L3397" s="23"/>
    </row>
    <row r="3398" spans="3:12" x14ac:dyDescent="0.2">
      <c r="C3398" t="s">
        <v>52</v>
      </c>
      <c r="D3398" t="s">
        <v>12</v>
      </c>
      <c r="E3398" t="s">
        <v>38</v>
      </c>
      <c r="F3398" s="4">
        <v>44579</v>
      </c>
      <c r="G3398" s="5">
        <v>7588</v>
      </c>
      <c r="H3398" s="6">
        <v>157</v>
      </c>
      <c r="I3398">
        <v>447</v>
      </c>
      <c r="J3398" s="23">
        <f t="shared" si="105"/>
        <v>2834.6951999999997</v>
      </c>
      <c r="K3398" s="23">
        <f t="shared" si="106"/>
        <v>4753.3047999999999</v>
      </c>
      <c r="L3398" s="23"/>
    </row>
    <row r="3399" spans="3:12" x14ac:dyDescent="0.2">
      <c r="C3399" t="s">
        <v>48</v>
      </c>
      <c r="D3399" t="s">
        <v>12</v>
      </c>
      <c r="E3399" t="s">
        <v>19</v>
      </c>
      <c r="F3399" s="4">
        <v>44586</v>
      </c>
      <c r="G3399" s="5">
        <v>3087</v>
      </c>
      <c r="H3399" s="6">
        <v>112</v>
      </c>
      <c r="I3399">
        <v>281</v>
      </c>
      <c r="J3399" s="23">
        <f t="shared" ref="J3399:J3462" si="107">_xlfn.XLOOKUP(E3399,$N$7:$N$28,$Q$7:$Q$28)*I3399</f>
        <v>2217.3991000000001</v>
      </c>
      <c r="K3399" s="23">
        <f t="shared" ref="K3399:K3462" si="108">G3399-J3399</f>
        <v>869.60089999999991</v>
      </c>
      <c r="L3399" s="23"/>
    </row>
    <row r="3400" spans="3:12" x14ac:dyDescent="0.2">
      <c r="C3400" t="s">
        <v>25</v>
      </c>
      <c r="D3400" t="s">
        <v>21</v>
      </c>
      <c r="E3400" t="s">
        <v>38</v>
      </c>
      <c r="F3400" s="4">
        <v>44566</v>
      </c>
      <c r="G3400" s="5">
        <v>0</v>
      </c>
      <c r="H3400" s="6">
        <v>149</v>
      </c>
      <c r="I3400">
        <v>0</v>
      </c>
      <c r="J3400" s="23">
        <f t="shared" si="107"/>
        <v>0</v>
      </c>
      <c r="K3400" s="23">
        <f t="shared" si="108"/>
        <v>0</v>
      </c>
      <c r="L3400" s="23"/>
    </row>
    <row r="3401" spans="3:12" x14ac:dyDescent="0.2">
      <c r="C3401" t="s">
        <v>54</v>
      </c>
      <c r="D3401" t="s">
        <v>9</v>
      </c>
      <c r="E3401" t="s">
        <v>42</v>
      </c>
      <c r="F3401" s="4">
        <v>44568</v>
      </c>
      <c r="G3401" s="5">
        <v>4424</v>
      </c>
      <c r="H3401" s="6">
        <v>1</v>
      </c>
      <c r="I3401">
        <v>632</v>
      </c>
      <c r="J3401" s="23">
        <f t="shared" si="107"/>
        <v>1565.7167999999999</v>
      </c>
      <c r="K3401" s="23">
        <f t="shared" si="108"/>
        <v>2858.2831999999999</v>
      </c>
      <c r="L3401" s="23"/>
    </row>
    <row r="3402" spans="3:12" x14ac:dyDescent="0.2">
      <c r="C3402" t="s">
        <v>20</v>
      </c>
      <c r="D3402" t="s">
        <v>12</v>
      </c>
      <c r="E3402" t="s">
        <v>27</v>
      </c>
      <c r="F3402" s="4">
        <v>44578</v>
      </c>
      <c r="G3402" s="5">
        <v>5152</v>
      </c>
      <c r="H3402" s="6">
        <v>41</v>
      </c>
      <c r="I3402">
        <v>397</v>
      </c>
      <c r="J3402" s="23">
        <f t="shared" si="107"/>
        <v>699.71249999999998</v>
      </c>
      <c r="K3402" s="23">
        <f t="shared" si="108"/>
        <v>4452.2875000000004</v>
      </c>
      <c r="L3402" s="23"/>
    </row>
    <row r="3403" spans="3:12" x14ac:dyDescent="0.2">
      <c r="C3403" t="s">
        <v>44</v>
      </c>
      <c r="D3403" t="s">
        <v>12</v>
      </c>
      <c r="E3403" t="s">
        <v>31</v>
      </c>
      <c r="F3403" s="4">
        <v>44580</v>
      </c>
      <c r="G3403" s="5">
        <v>3409</v>
      </c>
      <c r="H3403" s="6">
        <v>487</v>
      </c>
      <c r="I3403">
        <v>244</v>
      </c>
      <c r="J3403" s="23">
        <f t="shared" si="107"/>
        <v>455.10879999999997</v>
      </c>
      <c r="K3403" s="23">
        <f t="shared" si="108"/>
        <v>2953.8912</v>
      </c>
      <c r="L3403" s="23"/>
    </row>
    <row r="3404" spans="3:12" x14ac:dyDescent="0.2">
      <c r="C3404" t="s">
        <v>48</v>
      </c>
      <c r="D3404" t="s">
        <v>9</v>
      </c>
      <c r="E3404" t="s">
        <v>51</v>
      </c>
      <c r="F3404" s="4">
        <v>44582</v>
      </c>
      <c r="G3404" s="5">
        <v>10486</v>
      </c>
      <c r="H3404" s="6">
        <v>60</v>
      </c>
      <c r="I3404">
        <v>404</v>
      </c>
      <c r="J3404" s="23">
        <f t="shared" si="107"/>
        <v>5392.7939999999999</v>
      </c>
      <c r="K3404" s="23">
        <f t="shared" si="108"/>
        <v>5093.2060000000001</v>
      </c>
      <c r="L3404" s="23"/>
    </row>
    <row r="3405" spans="3:12" x14ac:dyDescent="0.2">
      <c r="C3405" t="s">
        <v>58</v>
      </c>
      <c r="D3405" t="s">
        <v>15</v>
      </c>
      <c r="E3405" t="s">
        <v>27</v>
      </c>
      <c r="F3405" s="4">
        <v>44587</v>
      </c>
      <c r="G3405" s="5">
        <v>9065</v>
      </c>
      <c r="H3405" s="6">
        <v>192</v>
      </c>
      <c r="I3405">
        <v>698</v>
      </c>
      <c r="J3405" s="23">
        <f t="shared" si="107"/>
        <v>1230.2249999999999</v>
      </c>
      <c r="K3405" s="23">
        <f t="shared" si="108"/>
        <v>7834.7749999999996</v>
      </c>
      <c r="L3405" s="23"/>
    </row>
    <row r="3406" spans="3:12" x14ac:dyDescent="0.2">
      <c r="C3406" t="s">
        <v>14</v>
      </c>
      <c r="D3406" t="s">
        <v>24</v>
      </c>
      <c r="E3406" t="s">
        <v>37</v>
      </c>
      <c r="F3406" s="4">
        <v>44582</v>
      </c>
      <c r="G3406" s="5">
        <v>11417</v>
      </c>
      <c r="H3406" s="6">
        <v>26</v>
      </c>
      <c r="I3406">
        <v>952</v>
      </c>
      <c r="J3406" s="23">
        <f t="shared" si="107"/>
        <v>2684.1640000000002</v>
      </c>
      <c r="K3406" s="23">
        <f t="shared" si="108"/>
        <v>8732.8359999999993</v>
      </c>
      <c r="L3406" s="23"/>
    </row>
    <row r="3407" spans="3:12" x14ac:dyDescent="0.2">
      <c r="C3407" t="s">
        <v>28</v>
      </c>
      <c r="D3407" t="s">
        <v>9</v>
      </c>
      <c r="E3407" t="s">
        <v>43</v>
      </c>
      <c r="F3407" s="4">
        <v>44572</v>
      </c>
      <c r="G3407" s="5">
        <v>6020</v>
      </c>
      <c r="H3407" s="6">
        <v>329</v>
      </c>
      <c r="I3407">
        <v>430</v>
      </c>
      <c r="J3407" s="23">
        <f t="shared" si="107"/>
        <v>2023.7950000000001</v>
      </c>
      <c r="K3407" s="23">
        <f t="shared" si="108"/>
        <v>3996.2049999999999</v>
      </c>
      <c r="L3407" s="23"/>
    </row>
    <row r="3408" spans="3:12" x14ac:dyDescent="0.2">
      <c r="C3408" t="s">
        <v>25</v>
      </c>
      <c r="D3408" t="s">
        <v>21</v>
      </c>
      <c r="E3408" t="s">
        <v>37</v>
      </c>
      <c r="F3408" s="4">
        <v>44573</v>
      </c>
      <c r="G3408" s="5">
        <v>10045</v>
      </c>
      <c r="H3408" s="6">
        <v>7</v>
      </c>
      <c r="I3408">
        <v>773</v>
      </c>
      <c r="J3408" s="23">
        <f t="shared" si="107"/>
        <v>2179.4735000000001</v>
      </c>
      <c r="K3408" s="23">
        <f t="shared" si="108"/>
        <v>7865.5264999999999</v>
      </c>
      <c r="L3408" s="23"/>
    </row>
    <row r="3409" spans="3:12" x14ac:dyDescent="0.2">
      <c r="C3409" t="s">
        <v>48</v>
      </c>
      <c r="D3409" t="s">
        <v>9</v>
      </c>
      <c r="E3409" t="s">
        <v>37</v>
      </c>
      <c r="F3409" s="4">
        <v>44567</v>
      </c>
      <c r="G3409" s="5">
        <v>3731</v>
      </c>
      <c r="H3409" s="6">
        <v>85</v>
      </c>
      <c r="I3409">
        <v>415</v>
      </c>
      <c r="J3409" s="23">
        <f t="shared" si="107"/>
        <v>1170.0925</v>
      </c>
      <c r="K3409" s="23">
        <f t="shared" si="108"/>
        <v>2560.9075000000003</v>
      </c>
      <c r="L3409" s="23"/>
    </row>
    <row r="3410" spans="3:12" x14ac:dyDescent="0.2">
      <c r="C3410" t="s">
        <v>18</v>
      </c>
      <c r="D3410" t="s">
        <v>26</v>
      </c>
      <c r="E3410" t="s">
        <v>22</v>
      </c>
      <c r="F3410" s="4">
        <v>44568</v>
      </c>
      <c r="G3410" s="5">
        <v>6853</v>
      </c>
      <c r="H3410" s="6">
        <v>107</v>
      </c>
      <c r="I3410">
        <v>1143</v>
      </c>
      <c r="J3410" s="23">
        <f t="shared" si="107"/>
        <v>795.29939999999999</v>
      </c>
      <c r="K3410" s="23">
        <f t="shared" si="108"/>
        <v>6057.7006000000001</v>
      </c>
      <c r="L3410" s="23"/>
    </row>
    <row r="3411" spans="3:12" x14ac:dyDescent="0.2">
      <c r="C3411" t="s">
        <v>11</v>
      </c>
      <c r="D3411" t="s">
        <v>26</v>
      </c>
      <c r="E3411" t="s">
        <v>55</v>
      </c>
      <c r="F3411" s="4">
        <v>44571</v>
      </c>
      <c r="G3411" s="5">
        <v>994</v>
      </c>
      <c r="H3411" s="6">
        <v>93</v>
      </c>
      <c r="I3411">
        <v>67</v>
      </c>
      <c r="J3411" s="23">
        <f t="shared" si="107"/>
        <v>336.32659999999998</v>
      </c>
      <c r="K3411" s="23">
        <f t="shared" si="108"/>
        <v>657.67340000000002</v>
      </c>
      <c r="L3411" s="23"/>
    </row>
    <row r="3412" spans="3:12" x14ac:dyDescent="0.2">
      <c r="C3412" t="s">
        <v>47</v>
      </c>
      <c r="D3412" t="s">
        <v>9</v>
      </c>
      <c r="E3412" t="s">
        <v>35</v>
      </c>
      <c r="F3412" s="4">
        <v>44574</v>
      </c>
      <c r="G3412" s="5">
        <v>1148</v>
      </c>
      <c r="H3412" s="6">
        <v>159</v>
      </c>
      <c r="I3412">
        <v>46</v>
      </c>
      <c r="J3412" s="23">
        <f t="shared" si="107"/>
        <v>104.2176</v>
      </c>
      <c r="K3412" s="23">
        <f t="shared" si="108"/>
        <v>1043.7824000000001</v>
      </c>
      <c r="L3412" s="23"/>
    </row>
    <row r="3413" spans="3:12" x14ac:dyDescent="0.2">
      <c r="C3413" t="s">
        <v>52</v>
      </c>
      <c r="D3413" t="s">
        <v>26</v>
      </c>
      <c r="E3413" t="s">
        <v>31</v>
      </c>
      <c r="F3413" s="4">
        <v>44579</v>
      </c>
      <c r="G3413" s="5">
        <v>11564</v>
      </c>
      <c r="H3413" s="6">
        <v>13</v>
      </c>
      <c r="I3413">
        <v>771</v>
      </c>
      <c r="J3413" s="23">
        <f t="shared" si="107"/>
        <v>1438.0691999999999</v>
      </c>
      <c r="K3413" s="23">
        <f t="shared" si="108"/>
        <v>10125.9308</v>
      </c>
      <c r="L3413" s="23"/>
    </row>
    <row r="3414" spans="3:12" x14ac:dyDescent="0.2">
      <c r="C3414" t="s">
        <v>18</v>
      </c>
      <c r="D3414" t="s">
        <v>9</v>
      </c>
      <c r="E3414" t="s">
        <v>45</v>
      </c>
      <c r="F3414" s="4">
        <v>44582</v>
      </c>
      <c r="G3414" s="5">
        <v>10444</v>
      </c>
      <c r="H3414" s="6">
        <v>64</v>
      </c>
      <c r="I3414">
        <v>581</v>
      </c>
      <c r="J3414" s="23">
        <f t="shared" si="107"/>
        <v>6663.3728000000001</v>
      </c>
      <c r="K3414" s="23">
        <f t="shared" si="108"/>
        <v>3780.6271999999999</v>
      </c>
      <c r="L3414" s="23"/>
    </row>
    <row r="3415" spans="3:12" x14ac:dyDescent="0.2">
      <c r="C3415" t="s">
        <v>56</v>
      </c>
      <c r="D3415" t="s">
        <v>21</v>
      </c>
      <c r="E3415" t="s">
        <v>43</v>
      </c>
      <c r="F3415" s="4">
        <v>44582</v>
      </c>
      <c r="G3415" s="5">
        <v>16072</v>
      </c>
      <c r="H3415" s="6">
        <v>342</v>
      </c>
      <c r="I3415">
        <v>1005</v>
      </c>
      <c r="J3415" s="23">
        <f t="shared" si="107"/>
        <v>4730.0325000000003</v>
      </c>
      <c r="K3415" s="23">
        <f t="shared" si="108"/>
        <v>11341.967499999999</v>
      </c>
      <c r="L3415" s="23"/>
    </row>
    <row r="3416" spans="3:12" x14ac:dyDescent="0.2">
      <c r="C3416" t="s">
        <v>34</v>
      </c>
      <c r="D3416" t="s">
        <v>24</v>
      </c>
      <c r="E3416" t="s">
        <v>16</v>
      </c>
      <c r="F3416" s="4">
        <v>44585</v>
      </c>
      <c r="G3416" s="5">
        <v>6363</v>
      </c>
      <c r="H3416" s="6">
        <v>104</v>
      </c>
      <c r="I3416">
        <v>425</v>
      </c>
      <c r="J3416" s="23">
        <f t="shared" si="107"/>
        <v>1980.16</v>
      </c>
      <c r="K3416" s="23">
        <f t="shared" si="108"/>
        <v>4382.84</v>
      </c>
      <c r="L3416" s="23"/>
    </row>
    <row r="3417" spans="3:12" x14ac:dyDescent="0.2">
      <c r="C3417" t="s">
        <v>47</v>
      </c>
      <c r="D3417" t="s">
        <v>12</v>
      </c>
      <c r="E3417" t="s">
        <v>27</v>
      </c>
      <c r="F3417" s="4">
        <v>44575</v>
      </c>
      <c r="G3417" s="5">
        <v>11137</v>
      </c>
      <c r="H3417" s="6">
        <v>187</v>
      </c>
      <c r="I3417">
        <v>796</v>
      </c>
      <c r="J3417" s="23">
        <f t="shared" si="107"/>
        <v>1402.95</v>
      </c>
      <c r="K3417" s="23">
        <f t="shared" si="108"/>
        <v>9734.0499999999993</v>
      </c>
      <c r="L3417" s="23"/>
    </row>
    <row r="3418" spans="3:12" x14ac:dyDescent="0.2">
      <c r="C3418" t="s">
        <v>34</v>
      </c>
      <c r="D3418" t="s">
        <v>24</v>
      </c>
      <c r="E3418" t="s">
        <v>38</v>
      </c>
      <c r="F3418" s="4">
        <v>44567</v>
      </c>
      <c r="G3418" s="5">
        <v>826</v>
      </c>
      <c r="H3418" s="6">
        <v>186</v>
      </c>
      <c r="I3418">
        <v>52</v>
      </c>
      <c r="J3418" s="23">
        <f t="shared" si="107"/>
        <v>329.76319999999998</v>
      </c>
      <c r="K3418" s="23">
        <f t="shared" si="108"/>
        <v>496.23680000000002</v>
      </c>
      <c r="L3418" s="23"/>
    </row>
    <row r="3419" spans="3:12" x14ac:dyDescent="0.2">
      <c r="C3419" t="s">
        <v>20</v>
      </c>
      <c r="D3419" t="s">
        <v>21</v>
      </c>
      <c r="E3419" t="s">
        <v>27</v>
      </c>
      <c r="F3419" s="4">
        <v>44587</v>
      </c>
      <c r="G3419" s="5">
        <v>6517</v>
      </c>
      <c r="H3419" s="6">
        <v>74</v>
      </c>
      <c r="I3419">
        <v>435</v>
      </c>
      <c r="J3419" s="23">
        <f t="shared" si="107"/>
        <v>766.6875</v>
      </c>
      <c r="K3419" s="23">
        <f t="shared" si="108"/>
        <v>5750.3125</v>
      </c>
      <c r="L3419" s="23"/>
    </row>
    <row r="3420" spans="3:12" x14ac:dyDescent="0.2">
      <c r="C3420" t="s">
        <v>28</v>
      </c>
      <c r="D3420" t="s">
        <v>12</v>
      </c>
      <c r="E3420" t="s">
        <v>55</v>
      </c>
      <c r="F3420" s="4">
        <v>44567</v>
      </c>
      <c r="G3420" s="5">
        <v>1715</v>
      </c>
      <c r="H3420" s="6">
        <v>178</v>
      </c>
      <c r="I3420">
        <v>132</v>
      </c>
      <c r="J3420" s="23">
        <f t="shared" si="107"/>
        <v>662.61360000000002</v>
      </c>
      <c r="K3420" s="23">
        <f t="shared" si="108"/>
        <v>1052.3863999999999</v>
      </c>
      <c r="L3420" s="23"/>
    </row>
    <row r="3421" spans="3:12" x14ac:dyDescent="0.2">
      <c r="C3421" t="s">
        <v>18</v>
      </c>
      <c r="D3421" t="s">
        <v>9</v>
      </c>
      <c r="E3421" t="s">
        <v>46</v>
      </c>
      <c r="F3421" s="4">
        <v>44585</v>
      </c>
      <c r="G3421" s="5">
        <v>3213</v>
      </c>
      <c r="H3421" s="6">
        <v>245</v>
      </c>
      <c r="I3421">
        <v>357</v>
      </c>
      <c r="J3421" s="23">
        <f t="shared" si="107"/>
        <v>568.87950000000001</v>
      </c>
      <c r="K3421" s="23">
        <f t="shared" si="108"/>
        <v>2644.1205</v>
      </c>
      <c r="L3421" s="23"/>
    </row>
    <row r="3422" spans="3:12" x14ac:dyDescent="0.2">
      <c r="C3422" t="s">
        <v>18</v>
      </c>
      <c r="D3422" t="s">
        <v>24</v>
      </c>
      <c r="E3422" t="s">
        <v>10</v>
      </c>
      <c r="F3422" s="4">
        <v>44582</v>
      </c>
      <c r="G3422" s="5">
        <v>9366</v>
      </c>
      <c r="H3422" s="6">
        <v>74</v>
      </c>
      <c r="I3422">
        <v>521</v>
      </c>
      <c r="J3422" s="23">
        <f t="shared" si="107"/>
        <v>3177.2143000000001</v>
      </c>
      <c r="K3422" s="23">
        <f t="shared" si="108"/>
        <v>6188.7857000000004</v>
      </c>
      <c r="L3422" s="23"/>
    </row>
    <row r="3423" spans="3:12" x14ac:dyDescent="0.2">
      <c r="C3423" t="s">
        <v>33</v>
      </c>
      <c r="D3423" t="s">
        <v>12</v>
      </c>
      <c r="E3423" t="s">
        <v>27</v>
      </c>
      <c r="F3423" s="4">
        <v>44564</v>
      </c>
      <c r="G3423" s="5">
        <v>13202</v>
      </c>
      <c r="H3423" s="6">
        <v>233</v>
      </c>
      <c r="I3423">
        <v>881</v>
      </c>
      <c r="J3423" s="23">
        <f t="shared" si="107"/>
        <v>1552.7625</v>
      </c>
      <c r="K3423" s="23">
        <f t="shared" si="108"/>
        <v>11649.237499999999</v>
      </c>
      <c r="L3423" s="23"/>
    </row>
    <row r="3424" spans="3:12" x14ac:dyDescent="0.2">
      <c r="C3424" t="s">
        <v>18</v>
      </c>
      <c r="D3424" t="s">
        <v>24</v>
      </c>
      <c r="E3424" t="s">
        <v>27</v>
      </c>
      <c r="F3424" s="4">
        <v>44586</v>
      </c>
      <c r="G3424" s="5">
        <v>3724</v>
      </c>
      <c r="H3424" s="6">
        <v>293</v>
      </c>
      <c r="I3424">
        <v>249</v>
      </c>
      <c r="J3424" s="23">
        <f t="shared" si="107"/>
        <v>438.86250000000001</v>
      </c>
      <c r="K3424" s="23">
        <f t="shared" si="108"/>
        <v>3285.1374999999998</v>
      </c>
      <c r="L3424" s="23"/>
    </row>
    <row r="3425" spans="3:12" x14ac:dyDescent="0.2">
      <c r="C3425" t="s">
        <v>56</v>
      </c>
      <c r="D3425" t="s">
        <v>24</v>
      </c>
      <c r="E3425" t="s">
        <v>50</v>
      </c>
      <c r="F3425" s="4">
        <v>44586</v>
      </c>
      <c r="G3425" s="5">
        <v>5159</v>
      </c>
      <c r="H3425" s="6">
        <v>41</v>
      </c>
      <c r="I3425">
        <v>246</v>
      </c>
      <c r="J3425" s="23">
        <f t="shared" si="107"/>
        <v>2027.7534000000001</v>
      </c>
      <c r="K3425" s="23">
        <f t="shared" si="108"/>
        <v>3131.2465999999999</v>
      </c>
      <c r="L3425" s="23"/>
    </row>
    <row r="3426" spans="3:12" x14ac:dyDescent="0.2">
      <c r="C3426" t="s">
        <v>56</v>
      </c>
      <c r="D3426" t="s">
        <v>15</v>
      </c>
      <c r="E3426" t="s">
        <v>22</v>
      </c>
      <c r="F3426" s="4">
        <v>44580</v>
      </c>
      <c r="G3426" s="5">
        <v>8064</v>
      </c>
      <c r="H3426" s="6">
        <v>96</v>
      </c>
      <c r="I3426">
        <v>1613</v>
      </c>
      <c r="J3426" s="23">
        <f t="shared" si="107"/>
        <v>1122.3253999999999</v>
      </c>
      <c r="K3426" s="23">
        <f t="shared" si="108"/>
        <v>6941.6746000000003</v>
      </c>
      <c r="L3426" s="23"/>
    </row>
    <row r="3427" spans="3:12" x14ac:dyDescent="0.2">
      <c r="C3427" t="s">
        <v>59</v>
      </c>
      <c r="D3427" t="s">
        <v>12</v>
      </c>
      <c r="E3427" t="s">
        <v>55</v>
      </c>
      <c r="F3427" s="4">
        <v>44568</v>
      </c>
      <c r="G3427" s="5">
        <v>3773</v>
      </c>
      <c r="H3427" s="6">
        <v>317</v>
      </c>
      <c r="I3427">
        <v>270</v>
      </c>
      <c r="J3427" s="23">
        <f t="shared" si="107"/>
        <v>1355.346</v>
      </c>
      <c r="K3427" s="23">
        <f t="shared" si="108"/>
        <v>2417.654</v>
      </c>
      <c r="L3427" s="23"/>
    </row>
    <row r="3428" spans="3:12" x14ac:dyDescent="0.2">
      <c r="C3428" t="s">
        <v>39</v>
      </c>
      <c r="D3428" t="s">
        <v>24</v>
      </c>
      <c r="E3428" t="s">
        <v>10</v>
      </c>
      <c r="F3428" s="4">
        <v>44582</v>
      </c>
      <c r="G3428" s="5">
        <v>861</v>
      </c>
      <c r="H3428" s="6">
        <v>105</v>
      </c>
      <c r="I3428">
        <v>44</v>
      </c>
      <c r="J3428" s="23">
        <f t="shared" si="107"/>
        <v>268.3252</v>
      </c>
      <c r="K3428" s="23">
        <f t="shared" si="108"/>
        <v>592.6748</v>
      </c>
      <c r="L3428" s="23"/>
    </row>
    <row r="3429" spans="3:12" x14ac:dyDescent="0.2">
      <c r="C3429" t="s">
        <v>32</v>
      </c>
      <c r="D3429" t="s">
        <v>12</v>
      </c>
      <c r="E3429" t="s">
        <v>40</v>
      </c>
      <c r="F3429" s="4">
        <v>44579</v>
      </c>
      <c r="G3429" s="5">
        <v>7245</v>
      </c>
      <c r="H3429" s="6">
        <v>7</v>
      </c>
      <c r="I3429">
        <v>906</v>
      </c>
      <c r="J3429" s="23">
        <f t="shared" si="107"/>
        <v>8342.9916000000012</v>
      </c>
      <c r="K3429" s="23">
        <f t="shared" si="108"/>
        <v>-1097.9916000000012</v>
      </c>
      <c r="L3429" s="23"/>
    </row>
    <row r="3430" spans="3:12" x14ac:dyDescent="0.2">
      <c r="C3430" t="s">
        <v>33</v>
      </c>
      <c r="D3430" t="s">
        <v>24</v>
      </c>
      <c r="E3430" t="s">
        <v>45</v>
      </c>
      <c r="F3430" s="4">
        <v>44585</v>
      </c>
      <c r="G3430" s="5">
        <v>12971</v>
      </c>
      <c r="H3430" s="6">
        <v>309</v>
      </c>
      <c r="I3430">
        <v>649</v>
      </c>
      <c r="J3430" s="23">
        <f t="shared" si="107"/>
        <v>7443.2511999999997</v>
      </c>
      <c r="K3430" s="23">
        <f t="shared" si="108"/>
        <v>5527.7488000000003</v>
      </c>
      <c r="L3430" s="23"/>
    </row>
    <row r="3431" spans="3:12" x14ac:dyDescent="0.2">
      <c r="C3431" t="s">
        <v>33</v>
      </c>
      <c r="D3431" t="s">
        <v>21</v>
      </c>
      <c r="E3431" t="s">
        <v>55</v>
      </c>
      <c r="F3431" s="4">
        <v>44585</v>
      </c>
      <c r="G3431" s="5">
        <v>5544</v>
      </c>
      <c r="H3431" s="6">
        <v>163</v>
      </c>
      <c r="I3431">
        <v>396</v>
      </c>
      <c r="J3431" s="23">
        <f t="shared" si="107"/>
        <v>1987.8407999999999</v>
      </c>
      <c r="K3431" s="23">
        <f t="shared" si="108"/>
        <v>3556.1592000000001</v>
      </c>
      <c r="L3431" s="23"/>
    </row>
    <row r="3432" spans="3:12" x14ac:dyDescent="0.2">
      <c r="C3432" t="s">
        <v>11</v>
      </c>
      <c r="D3432" t="s">
        <v>15</v>
      </c>
      <c r="E3432" t="s">
        <v>51</v>
      </c>
      <c r="F3432" s="4">
        <v>44586</v>
      </c>
      <c r="G3432" s="5">
        <v>5026</v>
      </c>
      <c r="H3432" s="6">
        <v>84</v>
      </c>
      <c r="I3432">
        <v>194</v>
      </c>
      <c r="J3432" s="23">
        <f t="shared" si="107"/>
        <v>2589.6089999999999</v>
      </c>
      <c r="K3432" s="23">
        <f t="shared" si="108"/>
        <v>2436.3910000000001</v>
      </c>
      <c r="L3432" s="23"/>
    </row>
    <row r="3433" spans="3:12" x14ac:dyDescent="0.2">
      <c r="C3433" t="s">
        <v>28</v>
      </c>
      <c r="D3433" t="s">
        <v>9</v>
      </c>
      <c r="E3433" t="s">
        <v>17</v>
      </c>
      <c r="F3433" s="4">
        <v>44575</v>
      </c>
      <c r="G3433" s="5">
        <v>3955</v>
      </c>
      <c r="H3433" s="6">
        <v>99</v>
      </c>
      <c r="I3433">
        <v>180</v>
      </c>
      <c r="J3433" s="23">
        <f t="shared" si="107"/>
        <v>1094.598</v>
      </c>
      <c r="K3433" s="23">
        <f t="shared" si="108"/>
        <v>2860.402</v>
      </c>
      <c r="L3433" s="23"/>
    </row>
    <row r="3434" spans="3:12" x14ac:dyDescent="0.2">
      <c r="C3434" t="s">
        <v>14</v>
      </c>
      <c r="D3434" t="s">
        <v>21</v>
      </c>
      <c r="E3434" t="s">
        <v>31</v>
      </c>
      <c r="F3434" s="4">
        <v>44579</v>
      </c>
      <c r="G3434" s="5">
        <v>8260</v>
      </c>
      <c r="H3434" s="6">
        <v>101</v>
      </c>
      <c r="I3434">
        <v>486</v>
      </c>
      <c r="J3434" s="23">
        <f t="shared" si="107"/>
        <v>906.48720000000003</v>
      </c>
      <c r="K3434" s="23">
        <f t="shared" si="108"/>
        <v>7353.5128000000004</v>
      </c>
      <c r="L3434" s="23"/>
    </row>
    <row r="3435" spans="3:12" x14ac:dyDescent="0.2">
      <c r="C3435" t="s">
        <v>32</v>
      </c>
      <c r="D3435" t="s">
        <v>26</v>
      </c>
      <c r="E3435" t="s">
        <v>45</v>
      </c>
      <c r="F3435" s="4">
        <v>44568</v>
      </c>
      <c r="G3435" s="5">
        <v>9905</v>
      </c>
      <c r="H3435" s="6">
        <v>175</v>
      </c>
      <c r="I3435">
        <v>472</v>
      </c>
      <c r="J3435" s="23">
        <f t="shared" si="107"/>
        <v>5413.2735999999995</v>
      </c>
      <c r="K3435" s="23">
        <f t="shared" si="108"/>
        <v>4491.7264000000005</v>
      </c>
      <c r="L3435" s="23"/>
    </row>
    <row r="3436" spans="3:12" x14ac:dyDescent="0.2">
      <c r="C3436" t="s">
        <v>60</v>
      </c>
      <c r="D3436" t="s">
        <v>12</v>
      </c>
      <c r="E3436" t="s">
        <v>51</v>
      </c>
      <c r="F3436" s="4">
        <v>44580</v>
      </c>
      <c r="G3436" s="5">
        <v>3206</v>
      </c>
      <c r="H3436" s="6">
        <v>102</v>
      </c>
      <c r="I3436">
        <v>119</v>
      </c>
      <c r="J3436" s="23">
        <f t="shared" si="107"/>
        <v>1588.4714999999999</v>
      </c>
      <c r="K3436" s="23">
        <f t="shared" si="108"/>
        <v>1617.5285000000001</v>
      </c>
      <c r="L3436" s="23"/>
    </row>
    <row r="3437" spans="3:12" x14ac:dyDescent="0.2">
      <c r="C3437" t="s">
        <v>48</v>
      </c>
      <c r="D3437" t="s">
        <v>26</v>
      </c>
      <c r="E3437" t="s">
        <v>17</v>
      </c>
      <c r="F3437" s="4">
        <v>44572</v>
      </c>
      <c r="G3437" s="5">
        <v>2142</v>
      </c>
      <c r="H3437" s="6">
        <v>88</v>
      </c>
      <c r="I3437">
        <v>98</v>
      </c>
      <c r="J3437" s="23">
        <f t="shared" si="107"/>
        <v>595.94780000000003</v>
      </c>
      <c r="K3437" s="23">
        <f t="shared" si="108"/>
        <v>1546.0522000000001</v>
      </c>
      <c r="L3437" s="23"/>
    </row>
    <row r="3438" spans="3:12" x14ac:dyDescent="0.2">
      <c r="C3438" t="s">
        <v>11</v>
      </c>
      <c r="D3438" t="s">
        <v>12</v>
      </c>
      <c r="E3438" t="s">
        <v>13</v>
      </c>
      <c r="F3438" s="4">
        <v>44589</v>
      </c>
      <c r="G3438" s="5">
        <v>1547</v>
      </c>
      <c r="H3438" s="6">
        <v>27</v>
      </c>
      <c r="I3438">
        <v>258</v>
      </c>
      <c r="J3438" s="23">
        <f t="shared" si="107"/>
        <v>62.048999999999999</v>
      </c>
      <c r="K3438" s="23">
        <f t="shared" si="108"/>
        <v>1484.951</v>
      </c>
      <c r="L3438" s="23"/>
    </row>
    <row r="3439" spans="3:12" x14ac:dyDescent="0.2">
      <c r="C3439" t="s">
        <v>56</v>
      </c>
      <c r="D3439" t="s">
        <v>21</v>
      </c>
      <c r="E3439" t="s">
        <v>37</v>
      </c>
      <c r="F3439" s="4">
        <v>44587</v>
      </c>
      <c r="G3439" s="5">
        <v>5306</v>
      </c>
      <c r="H3439" s="6">
        <v>59</v>
      </c>
      <c r="I3439">
        <v>409</v>
      </c>
      <c r="J3439" s="23">
        <f t="shared" si="107"/>
        <v>1153.1755000000001</v>
      </c>
      <c r="K3439" s="23">
        <f t="shared" si="108"/>
        <v>4152.8244999999997</v>
      </c>
      <c r="L3439" s="23"/>
    </row>
    <row r="3440" spans="3:12" x14ac:dyDescent="0.2">
      <c r="C3440" t="s">
        <v>8</v>
      </c>
      <c r="D3440" t="s">
        <v>12</v>
      </c>
      <c r="E3440" t="s">
        <v>51</v>
      </c>
      <c r="F3440" s="4">
        <v>44568</v>
      </c>
      <c r="G3440" s="5">
        <v>4284</v>
      </c>
      <c r="H3440" s="6">
        <v>182</v>
      </c>
      <c r="I3440">
        <v>179</v>
      </c>
      <c r="J3440" s="23">
        <f t="shared" si="107"/>
        <v>2389.3815</v>
      </c>
      <c r="K3440" s="23">
        <f t="shared" si="108"/>
        <v>1894.6185</v>
      </c>
      <c r="L3440" s="23"/>
    </row>
    <row r="3441" spans="3:12" x14ac:dyDescent="0.2">
      <c r="C3441" t="s">
        <v>18</v>
      </c>
      <c r="D3441" t="s">
        <v>26</v>
      </c>
      <c r="E3441" t="s">
        <v>46</v>
      </c>
      <c r="F3441" s="4">
        <v>44575</v>
      </c>
      <c r="G3441" s="5">
        <v>182</v>
      </c>
      <c r="H3441" s="6">
        <v>189</v>
      </c>
      <c r="I3441">
        <v>19</v>
      </c>
      <c r="J3441" s="23">
        <f t="shared" si="107"/>
        <v>30.276499999999999</v>
      </c>
      <c r="K3441" s="23">
        <f t="shared" si="108"/>
        <v>151.7235</v>
      </c>
      <c r="L3441" s="23"/>
    </row>
    <row r="3442" spans="3:12" x14ac:dyDescent="0.2">
      <c r="C3442" t="s">
        <v>34</v>
      </c>
      <c r="D3442" t="s">
        <v>9</v>
      </c>
      <c r="E3442" t="s">
        <v>38</v>
      </c>
      <c r="F3442" s="4">
        <v>44568</v>
      </c>
      <c r="G3442" s="5">
        <v>7742</v>
      </c>
      <c r="H3442" s="6">
        <v>308</v>
      </c>
      <c r="I3442">
        <v>388</v>
      </c>
      <c r="J3442" s="23">
        <f t="shared" si="107"/>
        <v>2460.5407999999998</v>
      </c>
      <c r="K3442" s="23">
        <f t="shared" si="108"/>
        <v>5281.4592000000002</v>
      </c>
      <c r="L3442" s="23"/>
    </row>
    <row r="3443" spans="3:12" x14ac:dyDescent="0.2">
      <c r="C3443" t="s">
        <v>58</v>
      </c>
      <c r="D3443" t="s">
        <v>26</v>
      </c>
      <c r="E3443" t="s">
        <v>46</v>
      </c>
      <c r="F3443" s="4">
        <v>44588</v>
      </c>
      <c r="G3443" s="5">
        <v>1897</v>
      </c>
      <c r="H3443" s="6">
        <v>445</v>
      </c>
      <c r="I3443">
        <v>211</v>
      </c>
      <c r="J3443" s="23">
        <f t="shared" si="107"/>
        <v>336.2285</v>
      </c>
      <c r="K3443" s="23">
        <f t="shared" si="108"/>
        <v>1560.7715000000001</v>
      </c>
      <c r="L3443" s="23"/>
    </row>
    <row r="3444" spans="3:12" x14ac:dyDescent="0.2">
      <c r="C3444" t="s">
        <v>30</v>
      </c>
      <c r="D3444" t="s">
        <v>26</v>
      </c>
      <c r="E3444" t="s">
        <v>38</v>
      </c>
      <c r="F3444" s="4">
        <v>44585</v>
      </c>
      <c r="G3444" s="5">
        <v>1113</v>
      </c>
      <c r="H3444" s="6">
        <v>258</v>
      </c>
      <c r="I3444">
        <v>70</v>
      </c>
      <c r="J3444" s="23">
        <f t="shared" si="107"/>
        <v>443.91199999999998</v>
      </c>
      <c r="K3444" s="23">
        <f t="shared" si="108"/>
        <v>669.08799999999997</v>
      </c>
      <c r="L3444" s="23"/>
    </row>
    <row r="3445" spans="3:12" x14ac:dyDescent="0.2">
      <c r="C3445" t="s">
        <v>41</v>
      </c>
      <c r="D3445" t="s">
        <v>26</v>
      </c>
      <c r="E3445" t="s">
        <v>19</v>
      </c>
      <c r="F3445" s="4">
        <v>44572</v>
      </c>
      <c r="G3445" s="5">
        <v>6699</v>
      </c>
      <c r="H3445" s="6">
        <v>185</v>
      </c>
      <c r="I3445">
        <v>609</v>
      </c>
      <c r="J3445" s="23">
        <f t="shared" si="107"/>
        <v>4805.6799000000001</v>
      </c>
      <c r="K3445" s="23">
        <f t="shared" si="108"/>
        <v>1893.3200999999999</v>
      </c>
      <c r="L3445" s="23"/>
    </row>
    <row r="3446" spans="3:12" x14ac:dyDescent="0.2">
      <c r="C3446" t="s">
        <v>11</v>
      </c>
      <c r="D3446" t="s">
        <v>15</v>
      </c>
      <c r="E3446" t="s">
        <v>36</v>
      </c>
      <c r="F3446" s="4">
        <v>44575</v>
      </c>
      <c r="G3446" s="5">
        <v>7805</v>
      </c>
      <c r="H3446" s="6">
        <v>145</v>
      </c>
      <c r="I3446">
        <v>488</v>
      </c>
      <c r="J3446" s="23">
        <f t="shared" si="107"/>
        <v>4288.0560000000005</v>
      </c>
      <c r="K3446" s="23">
        <f t="shared" si="108"/>
        <v>3516.9439999999995</v>
      </c>
      <c r="L3446" s="23"/>
    </row>
    <row r="3447" spans="3:12" x14ac:dyDescent="0.2">
      <c r="C3447" t="s">
        <v>44</v>
      </c>
      <c r="D3447" t="s">
        <v>24</v>
      </c>
      <c r="E3447" t="s">
        <v>40</v>
      </c>
      <c r="F3447" s="4">
        <v>44572</v>
      </c>
      <c r="G3447" s="5">
        <v>8134</v>
      </c>
      <c r="H3447" s="6">
        <v>244</v>
      </c>
      <c r="I3447">
        <v>1162</v>
      </c>
      <c r="J3447" s="23">
        <f t="shared" si="107"/>
        <v>10700.3932</v>
      </c>
      <c r="K3447" s="23">
        <f t="shared" si="108"/>
        <v>-2566.3932000000004</v>
      </c>
      <c r="L3447" s="23"/>
    </row>
    <row r="3448" spans="3:12" x14ac:dyDescent="0.2">
      <c r="C3448" t="s">
        <v>56</v>
      </c>
      <c r="D3448" t="s">
        <v>12</v>
      </c>
      <c r="E3448" t="s">
        <v>16</v>
      </c>
      <c r="F3448" s="4">
        <v>44589</v>
      </c>
      <c r="G3448" s="5">
        <v>12901</v>
      </c>
      <c r="H3448" s="6">
        <v>96</v>
      </c>
      <c r="I3448">
        <v>993</v>
      </c>
      <c r="J3448" s="23">
        <f t="shared" si="107"/>
        <v>4626.5856000000003</v>
      </c>
      <c r="K3448" s="23">
        <f t="shared" si="108"/>
        <v>8274.4143999999997</v>
      </c>
      <c r="L3448" s="23"/>
    </row>
    <row r="3449" spans="3:12" x14ac:dyDescent="0.2">
      <c r="C3449" t="s">
        <v>30</v>
      </c>
      <c r="D3449" t="s">
        <v>26</v>
      </c>
      <c r="E3449" t="s">
        <v>31</v>
      </c>
      <c r="F3449" s="4">
        <v>44575</v>
      </c>
      <c r="G3449" s="5">
        <v>7189</v>
      </c>
      <c r="H3449" s="6">
        <v>359</v>
      </c>
      <c r="I3449">
        <v>423</v>
      </c>
      <c r="J3449" s="23">
        <f t="shared" si="107"/>
        <v>788.9796</v>
      </c>
      <c r="K3449" s="23">
        <f t="shared" si="108"/>
        <v>6400.0204000000003</v>
      </c>
      <c r="L3449" s="23"/>
    </row>
    <row r="3450" spans="3:12" x14ac:dyDescent="0.2">
      <c r="C3450" t="s">
        <v>44</v>
      </c>
      <c r="D3450" t="s">
        <v>24</v>
      </c>
      <c r="E3450" t="s">
        <v>27</v>
      </c>
      <c r="F3450" s="4">
        <v>44582</v>
      </c>
      <c r="G3450" s="5">
        <v>3073</v>
      </c>
      <c r="H3450" s="6">
        <v>9</v>
      </c>
      <c r="I3450">
        <v>205</v>
      </c>
      <c r="J3450" s="23">
        <f t="shared" si="107"/>
        <v>361.3125</v>
      </c>
      <c r="K3450" s="23">
        <f t="shared" si="108"/>
        <v>2711.6875</v>
      </c>
      <c r="L3450" s="23"/>
    </row>
    <row r="3451" spans="3:12" x14ac:dyDescent="0.2">
      <c r="C3451" t="s">
        <v>18</v>
      </c>
      <c r="D3451" t="s">
        <v>12</v>
      </c>
      <c r="E3451" t="s">
        <v>22</v>
      </c>
      <c r="F3451" s="4">
        <v>44578</v>
      </c>
      <c r="G3451" s="5">
        <v>4319</v>
      </c>
      <c r="H3451" s="6">
        <v>129</v>
      </c>
      <c r="I3451">
        <v>864</v>
      </c>
      <c r="J3451" s="23">
        <f t="shared" si="107"/>
        <v>601.1712</v>
      </c>
      <c r="K3451" s="23">
        <f t="shared" si="108"/>
        <v>3717.8288000000002</v>
      </c>
      <c r="L3451" s="23"/>
    </row>
    <row r="3452" spans="3:12" x14ac:dyDescent="0.2">
      <c r="C3452" t="s">
        <v>48</v>
      </c>
      <c r="D3452" t="s">
        <v>21</v>
      </c>
      <c r="E3452" t="s">
        <v>27</v>
      </c>
      <c r="F3452" s="4">
        <v>44580</v>
      </c>
      <c r="G3452" s="5">
        <v>252</v>
      </c>
      <c r="H3452" s="6">
        <v>203</v>
      </c>
      <c r="I3452">
        <v>23</v>
      </c>
      <c r="J3452" s="23">
        <f t="shared" si="107"/>
        <v>40.537500000000001</v>
      </c>
      <c r="K3452" s="23">
        <f t="shared" si="108"/>
        <v>211.46250000000001</v>
      </c>
      <c r="L3452" s="23"/>
    </row>
    <row r="3453" spans="3:12" x14ac:dyDescent="0.2">
      <c r="C3453" t="s">
        <v>23</v>
      </c>
      <c r="D3453" t="s">
        <v>21</v>
      </c>
      <c r="E3453" t="s">
        <v>19</v>
      </c>
      <c r="F3453" s="4">
        <v>44568</v>
      </c>
      <c r="G3453" s="5">
        <v>3094</v>
      </c>
      <c r="H3453" s="6">
        <v>184</v>
      </c>
      <c r="I3453">
        <v>258</v>
      </c>
      <c r="J3453" s="23">
        <f t="shared" si="107"/>
        <v>2035.9038</v>
      </c>
      <c r="K3453" s="23">
        <f t="shared" si="108"/>
        <v>1058.0962</v>
      </c>
      <c r="L3453" s="23"/>
    </row>
    <row r="3454" spans="3:12" x14ac:dyDescent="0.2">
      <c r="C3454" t="s">
        <v>52</v>
      </c>
      <c r="D3454" t="s">
        <v>21</v>
      </c>
      <c r="E3454" t="s">
        <v>29</v>
      </c>
      <c r="F3454" s="4">
        <v>44565</v>
      </c>
      <c r="G3454" s="5">
        <v>4578</v>
      </c>
      <c r="H3454" s="6">
        <v>175</v>
      </c>
      <c r="I3454">
        <v>509</v>
      </c>
      <c r="J3454" s="23">
        <f t="shared" si="107"/>
        <v>457.59100000000001</v>
      </c>
      <c r="K3454" s="23">
        <f t="shared" si="108"/>
        <v>4120.4089999999997</v>
      </c>
      <c r="L3454" s="23"/>
    </row>
    <row r="3455" spans="3:12" x14ac:dyDescent="0.2">
      <c r="C3455" t="s">
        <v>33</v>
      </c>
      <c r="D3455" t="s">
        <v>15</v>
      </c>
      <c r="E3455" t="s">
        <v>29</v>
      </c>
      <c r="F3455" s="4">
        <v>44587</v>
      </c>
      <c r="G3455" s="5">
        <v>6153</v>
      </c>
      <c r="H3455" s="6">
        <v>60</v>
      </c>
      <c r="I3455">
        <v>684</v>
      </c>
      <c r="J3455" s="23">
        <f t="shared" si="107"/>
        <v>614.91600000000005</v>
      </c>
      <c r="K3455" s="23">
        <f t="shared" si="108"/>
        <v>5538.0839999999998</v>
      </c>
      <c r="L3455" s="23"/>
    </row>
    <row r="3456" spans="3:12" x14ac:dyDescent="0.2">
      <c r="C3456" t="s">
        <v>57</v>
      </c>
      <c r="D3456" t="s">
        <v>21</v>
      </c>
      <c r="E3456" t="s">
        <v>16</v>
      </c>
      <c r="F3456" s="4">
        <v>44567</v>
      </c>
      <c r="G3456" s="5">
        <v>2401</v>
      </c>
      <c r="H3456" s="6">
        <v>153</v>
      </c>
      <c r="I3456">
        <v>161</v>
      </c>
      <c r="J3456" s="23">
        <f t="shared" si="107"/>
        <v>750.13120000000004</v>
      </c>
      <c r="K3456" s="23">
        <f t="shared" si="108"/>
        <v>1650.8688</v>
      </c>
      <c r="L3456" s="23"/>
    </row>
    <row r="3457" spans="3:12" x14ac:dyDescent="0.2">
      <c r="C3457" t="s">
        <v>39</v>
      </c>
      <c r="D3457" t="s">
        <v>26</v>
      </c>
      <c r="E3457" t="s">
        <v>43</v>
      </c>
      <c r="F3457" s="4">
        <v>44586</v>
      </c>
      <c r="G3457" s="5">
        <v>5334</v>
      </c>
      <c r="H3457" s="6">
        <v>184</v>
      </c>
      <c r="I3457">
        <v>411</v>
      </c>
      <c r="J3457" s="23">
        <f t="shared" si="107"/>
        <v>1934.3715</v>
      </c>
      <c r="K3457" s="23">
        <f t="shared" si="108"/>
        <v>3399.6284999999998</v>
      </c>
      <c r="L3457" s="23"/>
    </row>
    <row r="3458" spans="3:12" x14ac:dyDescent="0.2">
      <c r="C3458" t="s">
        <v>44</v>
      </c>
      <c r="D3458" t="s">
        <v>24</v>
      </c>
      <c r="E3458" t="s">
        <v>45</v>
      </c>
      <c r="F3458" s="4">
        <v>44588</v>
      </c>
      <c r="G3458" s="5">
        <v>10766</v>
      </c>
      <c r="H3458" s="6">
        <v>146</v>
      </c>
      <c r="I3458">
        <v>634</v>
      </c>
      <c r="J3458" s="23">
        <f t="shared" si="107"/>
        <v>7271.2191999999995</v>
      </c>
      <c r="K3458" s="23">
        <f t="shared" si="108"/>
        <v>3494.7808000000005</v>
      </c>
      <c r="L3458" s="23"/>
    </row>
    <row r="3459" spans="3:12" x14ac:dyDescent="0.2">
      <c r="C3459" t="s">
        <v>14</v>
      </c>
      <c r="D3459" t="s">
        <v>24</v>
      </c>
      <c r="E3459" t="s">
        <v>36</v>
      </c>
      <c r="F3459" s="4">
        <v>44566</v>
      </c>
      <c r="G3459" s="5">
        <v>7651</v>
      </c>
      <c r="H3459" s="6">
        <v>76</v>
      </c>
      <c r="I3459">
        <v>511</v>
      </c>
      <c r="J3459" s="23">
        <f t="shared" si="107"/>
        <v>4490.1570000000002</v>
      </c>
      <c r="K3459" s="23">
        <f t="shared" si="108"/>
        <v>3160.8429999999998</v>
      </c>
      <c r="L3459" s="23"/>
    </row>
    <row r="3460" spans="3:12" x14ac:dyDescent="0.2">
      <c r="C3460" t="s">
        <v>28</v>
      </c>
      <c r="D3460" t="s">
        <v>24</v>
      </c>
      <c r="E3460" t="s">
        <v>55</v>
      </c>
      <c r="F3460" s="4">
        <v>44585</v>
      </c>
      <c r="G3460" s="5">
        <v>315</v>
      </c>
      <c r="H3460" s="6">
        <v>7</v>
      </c>
      <c r="I3460">
        <v>20</v>
      </c>
      <c r="J3460" s="23">
        <f t="shared" si="107"/>
        <v>100.396</v>
      </c>
      <c r="K3460" s="23">
        <f t="shared" si="108"/>
        <v>214.60399999999998</v>
      </c>
      <c r="L3460" s="23"/>
    </row>
    <row r="3461" spans="3:12" x14ac:dyDescent="0.2">
      <c r="C3461" t="s">
        <v>54</v>
      </c>
      <c r="D3461" t="s">
        <v>15</v>
      </c>
      <c r="E3461" t="s">
        <v>29</v>
      </c>
      <c r="F3461" s="4">
        <v>44566</v>
      </c>
      <c r="G3461" s="5">
        <v>7189</v>
      </c>
      <c r="H3461" s="6">
        <v>115</v>
      </c>
      <c r="I3461">
        <v>654</v>
      </c>
      <c r="J3461" s="23">
        <f t="shared" si="107"/>
        <v>587.94600000000003</v>
      </c>
      <c r="K3461" s="23">
        <f t="shared" si="108"/>
        <v>6601.0540000000001</v>
      </c>
      <c r="L3461" s="23"/>
    </row>
    <row r="3462" spans="3:12" x14ac:dyDescent="0.2">
      <c r="C3462" t="s">
        <v>44</v>
      </c>
      <c r="D3462" t="s">
        <v>24</v>
      </c>
      <c r="E3462" t="s">
        <v>43</v>
      </c>
      <c r="F3462" s="4">
        <v>44585</v>
      </c>
      <c r="G3462" s="5">
        <v>1918</v>
      </c>
      <c r="H3462" s="6">
        <v>172</v>
      </c>
      <c r="I3462">
        <v>137</v>
      </c>
      <c r="J3462" s="23">
        <f t="shared" si="107"/>
        <v>644.79050000000007</v>
      </c>
      <c r="K3462" s="23">
        <f t="shared" si="108"/>
        <v>1273.2094999999999</v>
      </c>
      <c r="L3462" s="23"/>
    </row>
    <row r="3463" spans="3:12" x14ac:dyDescent="0.2">
      <c r="C3463" t="s">
        <v>54</v>
      </c>
      <c r="D3463" t="s">
        <v>9</v>
      </c>
      <c r="E3463" t="s">
        <v>19</v>
      </c>
      <c r="F3463" s="4">
        <v>44588</v>
      </c>
      <c r="G3463" s="5">
        <v>12376</v>
      </c>
      <c r="H3463" s="6">
        <v>15</v>
      </c>
      <c r="I3463">
        <v>884</v>
      </c>
      <c r="J3463" s="23">
        <f t="shared" ref="J3463:J3526" si="109">_xlfn.XLOOKUP(E3463,$N$7:$N$28,$Q$7:$Q$28)*I3463</f>
        <v>6975.7323999999999</v>
      </c>
      <c r="K3463" s="23">
        <f t="shared" ref="K3463:K3526" si="110">G3463-J3463</f>
        <v>5400.2676000000001</v>
      </c>
      <c r="L3463" s="23"/>
    </row>
    <row r="3464" spans="3:12" x14ac:dyDescent="0.2">
      <c r="C3464" t="s">
        <v>52</v>
      </c>
      <c r="D3464" t="s">
        <v>9</v>
      </c>
      <c r="E3464" t="s">
        <v>10</v>
      </c>
      <c r="F3464" s="4">
        <v>44580</v>
      </c>
      <c r="G3464" s="5">
        <v>1134</v>
      </c>
      <c r="H3464" s="6">
        <v>302</v>
      </c>
      <c r="I3464">
        <v>54</v>
      </c>
      <c r="J3464" s="23">
        <f t="shared" si="109"/>
        <v>329.3082</v>
      </c>
      <c r="K3464" s="23">
        <f t="shared" si="110"/>
        <v>804.69180000000006</v>
      </c>
      <c r="L3464" s="23"/>
    </row>
    <row r="3465" spans="3:12" x14ac:dyDescent="0.2">
      <c r="C3465" t="s">
        <v>39</v>
      </c>
      <c r="D3465" t="s">
        <v>26</v>
      </c>
      <c r="E3465" t="s">
        <v>10</v>
      </c>
      <c r="F3465" s="4">
        <v>44586</v>
      </c>
      <c r="G3465" s="5">
        <v>3248</v>
      </c>
      <c r="H3465" s="6">
        <v>74</v>
      </c>
      <c r="I3465">
        <v>155</v>
      </c>
      <c r="J3465" s="23">
        <f t="shared" si="109"/>
        <v>945.23649999999998</v>
      </c>
      <c r="K3465" s="23">
        <f t="shared" si="110"/>
        <v>2302.7635</v>
      </c>
      <c r="L3465" s="23"/>
    </row>
    <row r="3466" spans="3:12" x14ac:dyDescent="0.2">
      <c r="C3466" t="s">
        <v>28</v>
      </c>
      <c r="D3466" t="s">
        <v>26</v>
      </c>
      <c r="E3466" t="s">
        <v>31</v>
      </c>
      <c r="F3466" s="4">
        <v>44572</v>
      </c>
      <c r="G3466" s="5">
        <v>5670</v>
      </c>
      <c r="H3466" s="6">
        <v>113</v>
      </c>
      <c r="I3466">
        <v>405</v>
      </c>
      <c r="J3466" s="23">
        <f t="shared" si="109"/>
        <v>755.40599999999995</v>
      </c>
      <c r="K3466" s="23">
        <f t="shared" si="110"/>
        <v>4914.5940000000001</v>
      </c>
      <c r="L3466" s="23"/>
    </row>
    <row r="3467" spans="3:12" x14ac:dyDescent="0.2">
      <c r="C3467" t="s">
        <v>48</v>
      </c>
      <c r="D3467" t="s">
        <v>21</v>
      </c>
      <c r="E3467" t="s">
        <v>13</v>
      </c>
      <c r="F3467" s="4">
        <v>44580</v>
      </c>
      <c r="G3467" s="5">
        <v>5369</v>
      </c>
      <c r="H3467" s="6">
        <v>277</v>
      </c>
      <c r="I3467">
        <v>1074</v>
      </c>
      <c r="J3467" s="23">
        <f t="shared" si="109"/>
        <v>258.29699999999997</v>
      </c>
      <c r="K3467" s="23">
        <f t="shared" si="110"/>
        <v>5110.7030000000004</v>
      </c>
      <c r="L3467" s="23"/>
    </row>
    <row r="3468" spans="3:12" x14ac:dyDescent="0.2">
      <c r="C3468" t="s">
        <v>41</v>
      </c>
      <c r="D3468" t="s">
        <v>12</v>
      </c>
      <c r="E3468" t="s">
        <v>10</v>
      </c>
      <c r="F3468" s="4">
        <v>44580</v>
      </c>
      <c r="G3468" s="5">
        <v>3913</v>
      </c>
      <c r="H3468" s="6">
        <v>17</v>
      </c>
      <c r="I3468">
        <v>187</v>
      </c>
      <c r="J3468" s="23">
        <f t="shared" si="109"/>
        <v>1140.3821</v>
      </c>
      <c r="K3468" s="23">
        <f t="shared" si="110"/>
        <v>2772.6179000000002</v>
      </c>
      <c r="L3468" s="23"/>
    </row>
    <row r="3469" spans="3:12" x14ac:dyDescent="0.2">
      <c r="C3469" t="s">
        <v>28</v>
      </c>
      <c r="D3469" t="s">
        <v>26</v>
      </c>
      <c r="E3469" t="s">
        <v>43</v>
      </c>
      <c r="F3469" s="4">
        <v>44572</v>
      </c>
      <c r="G3469" s="5">
        <v>5922</v>
      </c>
      <c r="H3469" s="6">
        <v>169</v>
      </c>
      <c r="I3469">
        <v>423</v>
      </c>
      <c r="J3469" s="23">
        <f t="shared" si="109"/>
        <v>1990.8495</v>
      </c>
      <c r="K3469" s="23">
        <f t="shared" si="110"/>
        <v>3931.1504999999997</v>
      </c>
      <c r="L3469" s="23"/>
    </row>
    <row r="3470" spans="3:12" x14ac:dyDescent="0.2">
      <c r="C3470" t="s">
        <v>25</v>
      </c>
      <c r="D3470" t="s">
        <v>12</v>
      </c>
      <c r="E3470" t="s">
        <v>50</v>
      </c>
      <c r="F3470" s="4">
        <v>44571</v>
      </c>
      <c r="G3470" s="5">
        <v>1988</v>
      </c>
      <c r="H3470" s="6">
        <v>396</v>
      </c>
      <c r="I3470">
        <v>87</v>
      </c>
      <c r="J3470" s="23">
        <f t="shared" si="109"/>
        <v>717.1323000000001</v>
      </c>
      <c r="K3470" s="23">
        <f t="shared" si="110"/>
        <v>1270.8676999999998</v>
      </c>
      <c r="L3470" s="23"/>
    </row>
    <row r="3471" spans="3:12" x14ac:dyDescent="0.2">
      <c r="C3471" t="s">
        <v>39</v>
      </c>
      <c r="D3471" t="s">
        <v>24</v>
      </c>
      <c r="E3471" t="s">
        <v>19</v>
      </c>
      <c r="F3471" s="4">
        <v>44580</v>
      </c>
      <c r="G3471" s="5">
        <v>273</v>
      </c>
      <c r="H3471" s="6">
        <v>444</v>
      </c>
      <c r="I3471">
        <v>28</v>
      </c>
      <c r="J3471" s="23">
        <f t="shared" si="109"/>
        <v>220.95079999999999</v>
      </c>
      <c r="K3471" s="23">
        <f t="shared" si="110"/>
        <v>52.049200000000013</v>
      </c>
      <c r="L3471" s="23"/>
    </row>
    <row r="3472" spans="3:12" x14ac:dyDescent="0.2">
      <c r="C3472" t="s">
        <v>56</v>
      </c>
      <c r="D3472" t="s">
        <v>12</v>
      </c>
      <c r="E3472" t="s">
        <v>36</v>
      </c>
      <c r="F3472" s="4">
        <v>44571</v>
      </c>
      <c r="G3472" s="5">
        <v>7679</v>
      </c>
      <c r="H3472" s="6">
        <v>161</v>
      </c>
      <c r="I3472">
        <v>480</v>
      </c>
      <c r="J3472" s="23">
        <f t="shared" si="109"/>
        <v>4217.76</v>
      </c>
      <c r="K3472" s="23">
        <f t="shared" si="110"/>
        <v>3461.24</v>
      </c>
      <c r="L3472" s="23"/>
    </row>
    <row r="3473" spans="3:12" x14ac:dyDescent="0.2">
      <c r="C3473" t="s">
        <v>41</v>
      </c>
      <c r="D3473" t="s">
        <v>12</v>
      </c>
      <c r="E3473" t="s">
        <v>27</v>
      </c>
      <c r="F3473" s="4">
        <v>44589</v>
      </c>
      <c r="G3473" s="5">
        <v>7161</v>
      </c>
      <c r="H3473" s="6">
        <v>209</v>
      </c>
      <c r="I3473">
        <v>651</v>
      </c>
      <c r="J3473" s="23">
        <f t="shared" si="109"/>
        <v>1147.3875</v>
      </c>
      <c r="K3473" s="23">
        <f t="shared" si="110"/>
        <v>6013.6125000000002</v>
      </c>
      <c r="L3473" s="23"/>
    </row>
    <row r="3474" spans="3:12" x14ac:dyDescent="0.2">
      <c r="C3474" t="s">
        <v>32</v>
      </c>
      <c r="D3474" t="s">
        <v>21</v>
      </c>
      <c r="E3474" t="s">
        <v>46</v>
      </c>
      <c r="F3474" s="4">
        <v>44565</v>
      </c>
      <c r="G3474" s="5">
        <v>2387</v>
      </c>
      <c r="H3474" s="6">
        <v>172</v>
      </c>
      <c r="I3474">
        <v>299</v>
      </c>
      <c r="J3474" s="23">
        <f t="shared" si="109"/>
        <v>476.45649999999995</v>
      </c>
      <c r="K3474" s="23">
        <f t="shared" si="110"/>
        <v>1910.5435</v>
      </c>
      <c r="L3474" s="23"/>
    </row>
    <row r="3475" spans="3:12" x14ac:dyDescent="0.2">
      <c r="C3475" t="s">
        <v>57</v>
      </c>
      <c r="D3475" t="s">
        <v>9</v>
      </c>
      <c r="E3475" t="s">
        <v>31</v>
      </c>
      <c r="F3475" s="4">
        <v>44573</v>
      </c>
      <c r="G3475" s="5">
        <v>4039</v>
      </c>
      <c r="H3475" s="6">
        <v>17</v>
      </c>
      <c r="I3475">
        <v>238</v>
      </c>
      <c r="J3475" s="23">
        <f t="shared" si="109"/>
        <v>443.91759999999999</v>
      </c>
      <c r="K3475" s="23">
        <f t="shared" si="110"/>
        <v>3595.0824000000002</v>
      </c>
      <c r="L3475" s="23"/>
    </row>
    <row r="3476" spans="3:12" x14ac:dyDescent="0.2">
      <c r="C3476" t="s">
        <v>39</v>
      </c>
      <c r="D3476" t="s">
        <v>12</v>
      </c>
      <c r="E3476" t="s">
        <v>42</v>
      </c>
      <c r="F3476" s="4">
        <v>44580</v>
      </c>
      <c r="G3476" s="5">
        <v>6041</v>
      </c>
      <c r="H3476" s="6">
        <v>16</v>
      </c>
      <c r="I3476">
        <v>1209</v>
      </c>
      <c r="J3476" s="23">
        <f t="shared" si="109"/>
        <v>2995.1765999999998</v>
      </c>
      <c r="K3476" s="23">
        <f t="shared" si="110"/>
        <v>3045.8234000000002</v>
      </c>
      <c r="L3476" s="23"/>
    </row>
    <row r="3477" spans="3:12" x14ac:dyDescent="0.2">
      <c r="C3477" t="s">
        <v>58</v>
      </c>
      <c r="D3477" t="s">
        <v>21</v>
      </c>
      <c r="E3477" t="s">
        <v>13</v>
      </c>
      <c r="F3477" s="4">
        <v>44587</v>
      </c>
      <c r="G3477" s="5">
        <v>2933</v>
      </c>
      <c r="H3477" s="6">
        <v>181</v>
      </c>
      <c r="I3477">
        <v>367</v>
      </c>
      <c r="J3477" s="23">
        <f t="shared" si="109"/>
        <v>88.263499999999993</v>
      </c>
      <c r="K3477" s="23">
        <f t="shared" si="110"/>
        <v>2844.7365</v>
      </c>
      <c r="L3477" s="23"/>
    </row>
    <row r="3478" spans="3:12" x14ac:dyDescent="0.2">
      <c r="C3478" t="s">
        <v>34</v>
      </c>
      <c r="D3478" t="s">
        <v>24</v>
      </c>
      <c r="E3478" t="s">
        <v>17</v>
      </c>
      <c r="F3478" s="4">
        <v>44585</v>
      </c>
      <c r="G3478" s="5">
        <v>2772</v>
      </c>
      <c r="H3478" s="6">
        <v>20</v>
      </c>
      <c r="I3478">
        <v>116</v>
      </c>
      <c r="J3478" s="23">
        <f t="shared" si="109"/>
        <v>705.4076</v>
      </c>
      <c r="K3478" s="23">
        <f t="shared" si="110"/>
        <v>2066.5924</v>
      </c>
      <c r="L3478" s="23"/>
    </row>
    <row r="3479" spans="3:12" x14ac:dyDescent="0.2">
      <c r="C3479" t="s">
        <v>28</v>
      </c>
      <c r="D3479" t="s">
        <v>9</v>
      </c>
      <c r="E3479" t="s">
        <v>29</v>
      </c>
      <c r="F3479" s="4">
        <v>44575</v>
      </c>
      <c r="G3479" s="5">
        <v>2989</v>
      </c>
      <c r="H3479" s="6">
        <v>114</v>
      </c>
      <c r="I3479">
        <v>374</v>
      </c>
      <c r="J3479" s="23">
        <f t="shared" si="109"/>
        <v>336.226</v>
      </c>
      <c r="K3479" s="23">
        <f t="shared" si="110"/>
        <v>2652.7739999999999</v>
      </c>
      <c r="L3479" s="23"/>
    </row>
    <row r="3480" spans="3:12" x14ac:dyDescent="0.2">
      <c r="C3480" t="s">
        <v>18</v>
      </c>
      <c r="D3480" t="s">
        <v>12</v>
      </c>
      <c r="E3480" t="s">
        <v>45</v>
      </c>
      <c r="F3480" s="4">
        <v>44586</v>
      </c>
      <c r="G3480" s="5">
        <v>5747</v>
      </c>
      <c r="H3480" s="6">
        <v>48</v>
      </c>
      <c r="I3480">
        <v>320</v>
      </c>
      <c r="J3480" s="23">
        <f t="shared" si="109"/>
        <v>3670.0160000000001</v>
      </c>
      <c r="K3480" s="23">
        <f t="shared" si="110"/>
        <v>2076.9839999999999</v>
      </c>
      <c r="L3480" s="23"/>
    </row>
    <row r="3481" spans="3:12" x14ac:dyDescent="0.2">
      <c r="C3481" t="s">
        <v>53</v>
      </c>
      <c r="D3481" t="s">
        <v>9</v>
      </c>
      <c r="E3481" t="s">
        <v>46</v>
      </c>
      <c r="F3481" s="4">
        <v>44575</v>
      </c>
      <c r="G3481" s="5">
        <v>2485</v>
      </c>
      <c r="H3481" s="6">
        <v>55</v>
      </c>
      <c r="I3481">
        <v>277</v>
      </c>
      <c r="J3481" s="23">
        <f t="shared" si="109"/>
        <v>441.39949999999999</v>
      </c>
      <c r="K3481" s="23">
        <f t="shared" si="110"/>
        <v>2043.6005</v>
      </c>
      <c r="L3481" s="23"/>
    </row>
    <row r="3482" spans="3:12" x14ac:dyDescent="0.2">
      <c r="C3482" t="s">
        <v>32</v>
      </c>
      <c r="D3482" t="s">
        <v>9</v>
      </c>
      <c r="E3482" t="s">
        <v>36</v>
      </c>
      <c r="F3482" s="4">
        <v>44566</v>
      </c>
      <c r="G3482" s="5">
        <v>6475</v>
      </c>
      <c r="H3482" s="6">
        <v>275</v>
      </c>
      <c r="I3482">
        <v>405</v>
      </c>
      <c r="J3482" s="23">
        <f t="shared" si="109"/>
        <v>3558.7350000000001</v>
      </c>
      <c r="K3482" s="23">
        <f t="shared" si="110"/>
        <v>2916.2649999999999</v>
      </c>
      <c r="L3482" s="23"/>
    </row>
    <row r="3483" spans="3:12" x14ac:dyDescent="0.2">
      <c r="C3483" t="s">
        <v>47</v>
      </c>
      <c r="D3483" t="s">
        <v>26</v>
      </c>
      <c r="E3483" t="s">
        <v>40</v>
      </c>
      <c r="F3483" s="4">
        <v>44587</v>
      </c>
      <c r="G3483" s="5">
        <v>10115</v>
      </c>
      <c r="H3483" s="6">
        <v>51</v>
      </c>
      <c r="I3483">
        <v>1265</v>
      </c>
      <c r="J3483" s="23">
        <f t="shared" si="109"/>
        <v>11648.879000000001</v>
      </c>
      <c r="K3483" s="23">
        <f t="shared" si="110"/>
        <v>-1533.8790000000008</v>
      </c>
      <c r="L3483" s="23"/>
    </row>
    <row r="3484" spans="3:12" x14ac:dyDescent="0.2">
      <c r="C3484" t="s">
        <v>57</v>
      </c>
      <c r="D3484" t="s">
        <v>24</v>
      </c>
      <c r="E3484" t="s">
        <v>46</v>
      </c>
      <c r="F3484" s="4">
        <v>44589</v>
      </c>
      <c r="G3484" s="5">
        <v>11935</v>
      </c>
      <c r="H3484" s="6">
        <v>138</v>
      </c>
      <c r="I3484">
        <v>1492</v>
      </c>
      <c r="J3484" s="23">
        <f t="shared" si="109"/>
        <v>2377.502</v>
      </c>
      <c r="K3484" s="23">
        <f t="shared" si="110"/>
        <v>9557.4979999999996</v>
      </c>
      <c r="L3484" s="23"/>
    </row>
    <row r="3485" spans="3:12" x14ac:dyDescent="0.2">
      <c r="C3485" t="s">
        <v>56</v>
      </c>
      <c r="D3485" t="s">
        <v>12</v>
      </c>
      <c r="E3485" t="s">
        <v>22</v>
      </c>
      <c r="F3485" s="4">
        <v>44580</v>
      </c>
      <c r="G3485" s="5">
        <v>3052</v>
      </c>
      <c r="H3485" s="6">
        <v>226</v>
      </c>
      <c r="I3485">
        <v>611</v>
      </c>
      <c r="J3485" s="23">
        <f t="shared" si="109"/>
        <v>425.13380000000001</v>
      </c>
      <c r="K3485" s="23">
        <f t="shared" si="110"/>
        <v>2626.8661999999999</v>
      </c>
      <c r="L3485" s="23"/>
    </row>
    <row r="3486" spans="3:12" x14ac:dyDescent="0.2">
      <c r="C3486" t="s">
        <v>18</v>
      </c>
      <c r="D3486" t="s">
        <v>12</v>
      </c>
      <c r="E3486" t="s">
        <v>38</v>
      </c>
      <c r="F3486" s="4">
        <v>44589</v>
      </c>
      <c r="G3486" s="5">
        <v>5089</v>
      </c>
      <c r="H3486" s="6">
        <v>44</v>
      </c>
      <c r="I3486">
        <v>268</v>
      </c>
      <c r="J3486" s="23">
        <f t="shared" si="109"/>
        <v>1699.5488</v>
      </c>
      <c r="K3486" s="23">
        <f t="shared" si="110"/>
        <v>3389.4512</v>
      </c>
      <c r="L3486" s="23"/>
    </row>
    <row r="3487" spans="3:12" x14ac:dyDescent="0.2">
      <c r="C3487" t="s">
        <v>32</v>
      </c>
      <c r="D3487" t="s">
        <v>12</v>
      </c>
      <c r="E3487" t="s">
        <v>13</v>
      </c>
      <c r="F3487" s="4">
        <v>44580</v>
      </c>
      <c r="G3487" s="5">
        <v>3108</v>
      </c>
      <c r="H3487" s="6">
        <v>26</v>
      </c>
      <c r="I3487">
        <v>389</v>
      </c>
      <c r="J3487" s="23">
        <f t="shared" si="109"/>
        <v>93.55449999999999</v>
      </c>
      <c r="K3487" s="23">
        <f t="shared" si="110"/>
        <v>3014.4454999999998</v>
      </c>
      <c r="L3487" s="23"/>
    </row>
    <row r="3488" spans="3:12" x14ac:dyDescent="0.2">
      <c r="C3488" t="s">
        <v>56</v>
      </c>
      <c r="D3488" t="s">
        <v>21</v>
      </c>
      <c r="E3488" t="s">
        <v>51</v>
      </c>
      <c r="F3488" s="4">
        <v>44582</v>
      </c>
      <c r="G3488" s="5">
        <v>5908</v>
      </c>
      <c r="H3488" s="6">
        <v>329</v>
      </c>
      <c r="I3488">
        <v>247</v>
      </c>
      <c r="J3488" s="23">
        <f t="shared" si="109"/>
        <v>3297.0794999999998</v>
      </c>
      <c r="K3488" s="23">
        <f t="shared" si="110"/>
        <v>2610.9205000000002</v>
      </c>
      <c r="L3488" s="23"/>
    </row>
    <row r="3489" spans="3:12" x14ac:dyDescent="0.2">
      <c r="C3489" t="s">
        <v>60</v>
      </c>
      <c r="D3489" t="s">
        <v>9</v>
      </c>
      <c r="E3489" t="s">
        <v>19</v>
      </c>
      <c r="F3489" s="4">
        <v>44566</v>
      </c>
      <c r="G3489" s="5">
        <v>1792</v>
      </c>
      <c r="H3489" s="6">
        <v>225</v>
      </c>
      <c r="I3489">
        <v>138</v>
      </c>
      <c r="J3489" s="23">
        <f t="shared" si="109"/>
        <v>1088.9718</v>
      </c>
      <c r="K3489" s="23">
        <f t="shared" si="110"/>
        <v>703.02819999999997</v>
      </c>
      <c r="L3489" s="23"/>
    </row>
    <row r="3490" spans="3:12" x14ac:dyDescent="0.2">
      <c r="C3490" t="s">
        <v>8</v>
      </c>
      <c r="D3490" t="s">
        <v>9</v>
      </c>
      <c r="E3490" t="s">
        <v>27</v>
      </c>
      <c r="F3490" s="4">
        <v>44575</v>
      </c>
      <c r="G3490" s="5">
        <v>6321</v>
      </c>
      <c r="H3490" s="6">
        <v>270</v>
      </c>
      <c r="I3490">
        <v>575</v>
      </c>
      <c r="J3490" s="23">
        <f t="shared" si="109"/>
        <v>1013.4375</v>
      </c>
      <c r="K3490" s="23">
        <f t="shared" si="110"/>
        <v>5307.5625</v>
      </c>
      <c r="L3490" s="23"/>
    </row>
    <row r="3491" spans="3:12" x14ac:dyDescent="0.2">
      <c r="C3491" t="s">
        <v>48</v>
      </c>
      <c r="D3491" t="s">
        <v>12</v>
      </c>
      <c r="E3491" t="s">
        <v>13</v>
      </c>
      <c r="F3491" s="4">
        <v>44580</v>
      </c>
      <c r="G3491" s="5">
        <v>2758</v>
      </c>
      <c r="H3491" s="6">
        <v>362</v>
      </c>
      <c r="I3491">
        <v>307</v>
      </c>
      <c r="J3491" s="23">
        <f t="shared" si="109"/>
        <v>73.833500000000001</v>
      </c>
      <c r="K3491" s="23">
        <f t="shared" si="110"/>
        <v>2684.1664999999998</v>
      </c>
      <c r="L3491" s="23"/>
    </row>
    <row r="3492" spans="3:12" x14ac:dyDescent="0.2">
      <c r="C3492" t="s">
        <v>8</v>
      </c>
      <c r="D3492" t="s">
        <v>12</v>
      </c>
      <c r="E3492" t="s">
        <v>43</v>
      </c>
      <c r="F3492" s="4">
        <v>44588</v>
      </c>
      <c r="G3492" s="5">
        <v>6811</v>
      </c>
      <c r="H3492" s="6">
        <v>219</v>
      </c>
      <c r="I3492">
        <v>568</v>
      </c>
      <c r="J3492" s="23">
        <f t="shared" si="109"/>
        <v>2673.2919999999999</v>
      </c>
      <c r="K3492" s="23">
        <f t="shared" si="110"/>
        <v>4137.7080000000005</v>
      </c>
      <c r="L3492" s="23"/>
    </row>
    <row r="3493" spans="3:12" x14ac:dyDescent="0.2">
      <c r="C3493" t="s">
        <v>52</v>
      </c>
      <c r="D3493" t="s">
        <v>26</v>
      </c>
      <c r="E3493" t="s">
        <v>37</v>
      </c>
      <c r="F3493" s="4">
        <v>44566</v>
      </c>
      <c r="G3493" s="5">
        <v>6643</v>
      </c>
      <c r="H3493" s="6">
        <v>65</v>
      </c>
      <c r="I3493">
        <v>739</v>
      </c>
      <c r="J3493" s="23">
        <f t="shared" si="109"/>
        <v>2083.6105000000002</v>
      </c>
      <c r="K3493" s="23">
        <f t="shared" si="110"/>
        <v>4559.3894999999993</v>
      </c>
      <c r="L3493" s="23"/>
    </row>
    <row r="3494" spans="3:12" x14ac:dyDescent="0.2">
      <c r="C3494" t="s">
        <v>30</v>
      </c>
      <c r="D3494" t="s">
        <v>15</v>
      </c>
      <c r="E3494" t="s">
        <v>13</v>
      </c>
      <c r="F3494" s="4">
        <v>44575</v>
      </c>
      <c r="G3494" s="5">
        <v>13328</v>
      </c>
      <c r="H3494" s="6">
        <v>389</v>
      </c>
      <c r="I3494">
        <v>1904</v>
      </c>
      <c r="J3494" s="23">
        <f t="shared" si="109"/>
        <v>457.91199999999998</v>
      </c>
      <c r="K3494" s="23">
        <f t="shared" si="110"/>
        <v>12870.088</v>
      </c>
      <c r="L3494" s="23"/>
    </row>
    <row r="3495" spans="3:12" x14ac:dyDescent="0.2">
      <c r="C3495" t="s">
        <v>44</v>
      </c>
      <c r="D3495" t="s">
        <v>15</v>
      </c>
      <c r="E3495" t="s">
        <v>37</v>
      </c>
      <c r="F3495" s="4">
        <v>44587</v>
      </c>
      <c r="G3495" s="5">
        <v>5355</v>
      </c>
      <c r="H3495" s="6">
        <v>59</v>
      </c>
      <c r="I3495">
        <v>412</v>
      </c>
      <c r="J3495" s="23">
        <f t="shared" si="109"/>
        <v>1161.634</v>
      </c>
      <c r="K3495" s="23">
        <f t="shared" si="110"/>
        <v>4193.366</v>
      </c>
      <c r="L3495" s="23"/>
    </row>
    <row r="3496" spans="3:12" x14ac:dyDescent="0.2">
      <c r="C3496" t="s">
        <v>39</v>
      </c>
      <c r="D3496" t="s">
        <v>9</v>
      </c>
      <c r="E3496" t="s">
        <v>38</v>
      </c>
      <c r="F3496" s="4">
        <v>44581</v>
      </c>
      <c r="G3496" s="5">
        <v>13062</v>
      </c>
      <c r="H3496" s="6">
        <v>142</v>
      </c>
      <c r="I3496">
        <v>817</v>
      </c>
      <c r="J3496" s="23">
        <f t="shared" si="109"/>
        <v>5181.0871999999999</v>
      </c>
      <c r="K3496" s="23">
        <f t="shared" si="110"/>
        <v>7880.9128000000001</v>
      </c>
      <c r="L3496" s="23"/>
    </row>
    <row r="3497" spans="3:12" x14ac:dyDescent="0.2">
      <c r="C3497" t="s">
        <v>57</v>
      </c>
      <c r="D3497" t="s">
        <v>9</v>
      </c>
      <c r="E3497" t="s">
        <v>17</v>
      </c>
      <c r="F3497" s="4">
        <v>44567</v>
      </c>
      <c r="G3497" s="5">
        <v>14609</v>
      </c>
      <c r="H3497" s="6">
        <v>159</v>
      </c>
      <c r="I3497">
        <v>636</v>
      </c>
      <c r="J3497" s="23">
        <f t="shared" si="109"/>
        <v>3867.5796</v>
      </c>
      <c r="K3497" s="23">
        <f t="shared" si="110"/>
        <v>10741.420399999999</v>
      </c>
      <c r="L3497" s="23"/>
    </row>
    <row r="3498" spans="3:12" x14ac:dyDescent="0.2">
      <c r="C3498" t="s">
        <v>11</v>
      </c>
      <c r="D3498" t="s">
        <v>24</v>
      </c>
      <c r="E3498" t="s">
        <v>22</v>
      </c>
      <c r="F3498" s="4">
        <v>44580</v>
      </c>
      <c r="G3498" s="5">
        <v>3556</v>
      </c>
      <c r="H3498" s="6">
        <v>96</v>
      </c>
      <c r="I3498">
        <v>445</v>
      </c>
      <c r="J3498" s="23">
        <f t="shared" si="109"/>
        <v>309.63099999999997</v>
      </c>
      <c r="K3498" s="23">
        <f t="shared" si="110"/>
        <v>3246.3690000000001</v>
      </c>
      <c r="L3498" s="23"/>
    </row>
    <row r="3499" spans="3:12" x14ac:dyDescent="0.2">
      <c r="C3499" t="s">
        <v>57</v>
      </c>
      <c r="D3499" t="s">
        <v>21</v>
      </c>
      <c r="E3499" t="s">
        <v>27</v>
      </c>
      <c r="F3499" s="4">
        <v>44578</v>
      </c>
      <c r="G3499" s="5">
        <v>20741</v>
      </c>
      <c r="H3499" s="6">
        <v>101</v>
      </c>
      <c r="I3499">
        <v>1596</v>
      </c>
      <c r="J3499" s="23">
        <f t="shared" si="109"/>
        <v>2812.95</v>
      </c>
      <c r="K3499" s="23">
        <f t="shared" si="110"/>
        <v>17928.05</v>
      </c>
      <c r="L3499" s="23"/>
    </row>
    <row r="3500" spans="3:12" x14ac:dyDescent="0.2">
      <c r="C3500" t="s">
        <v>60</v>
      </c>
      <c r="D3500" t="s">
        <v>21</v>
      </c>
      <c r="E3500" t="s">
        <v>22</v>
      </c>
      <c r="F3500" s="4">
        <v>44585</v>
      </c>
      <c r="G3500" s="5">
        <v>11249</v>
      </c>
      <c r="H3500" s="6">
        <v>150</v>
      </c>
      <c r="I3500">
        <v>1607</v>
      </c>
      <c r="J3500" s="23">
        <f t="shared" si="109"/>
        <v>1118.1505999999999</v>
      </c>
      <c r="K3500" s="23">
        <f t="shared" si="110"/>
        <v>10130.849399999999</v>
      </c>
      <c r="L3500" s="23"/>
    </row>
    <row r="3501" spans="3:12" x14ac:dyDescent="0.2">
      <c r="C3501" t="s">
        <v>20</v>
      </c>
      <c r="D3501" t="s">
        <v>21</v>
      </c>
      <c r="E3501" t="s">
        <v>31</v>
      </c>
      <c r="F3501" s="4">
        <v>44579</v>
      </c>
      <c r="G3501" s="5">
        <v>1757</v>
      </c>
      <c r="H3501" s="6">
        <v>217</v>
      </c>
      <c r="I3501">
        <v>104</v>
      </c>
      <c r="J3501" s="23">
        <f t="shared" si="109"/>
        <v>193.98079999999999</v>
      </c>
      <c r="K3501" s="23">
        <f t="shared" si="110"/>
        <v>1563.0192</v>
      </c>
      <c r="L3501" s="23"/>
    </row>
    <row r="3502" spans="3:12" x14ac:dyDescent="0.2">
      <c r="C3502" t="s">
        <v>18</v>
      </c>
      <c r="D3502" t="s">
        <v>26</v>
      </c>
      <c r="E3502" t="s">
        <v>27</v>
      </c>
      <c r="F3502" s="4">
        <v>44585</v>
      </c>
      <c r="G3502" s="5">
        <v>350</v>
      </c>
      <c r="H3502" s="6">
        <v>229</v>
      </c>
      <c r="I3502">
        <v>25</v>
      </c>
      <c r="J3502" s="23">
        <f t="shared" si="109"/>
        <v>44.0625</v>
      </c>
      <c r="K3502" s="23">
        <f t="shared" si="110"/>
        <v>305.9375</v>
      </c>
      <c r="L3502" s="23"/>
    </row>
    <row r="3503" spans="3:12" x14ac:dyDescent="0.2">
      <c r="C3503" t="s">
        <v>30</v>
      </c>
      <c r="D3503" t="s">
        <v>21</v>
      </c>
      <c r="E3503" t="s">
        <v>17</v>
      </c>
      <c r="F3503" s="4">
        <v>44582</v>
      </c>
      <c r="G3503" s="5">
        <v>1400</v>
      </c>
      <c r="H3503" s="6">
        <v>223</v>
      </c>
      <c r="I3503">
        <v>64</v>
      </c>
      <c r="J3503" s="23">
        <f t="shared" si="109"/>
        <v>389.19040000000001</v>
      </c>
      <c r="K3503" s="23">
        <f t="shared" si="110"/>
        <v>1010.8096</v>
      </c>
      <c r="L3503" s="23"/>
    </row>
    <row r="3504" spans="3:12" x14ac:dyDescent="0.2">
      <c r="C3504" t="s">
        <v>8</v>
      </c>
      <c r="D3504" t="s">
        <v>21</v>
      </c>
      <c r="E3504" t="s">
        <v>22</v>
      </c>
      <c r="F3504" s="4">
        <v>44574</v>
      </c>
      <c r="G3504" s="5">
        <v>6769</v>
      </c>
      <c r="H3504" s="6">
        <v>359</v>
      </c>
      <c r="I3504">
        <v>847</v>
      </c>
      <c r="J3504" s="23">
        <f t="shared" si="109"/>
        <v>589.34259999999995</v>
      </c>
      <c r="K3504" s="23">
        <f t="shared" si="110"/>
        <v>6179.6574000000001</v>
      </c>
      <c r="L3504" s="23"/>
    </row>
    <row r="3505" spans="3:12" x14ac:dyDescent="0.2">
      <c r="C3505" t="s">
        <v>8</v>
      </c>
      <c r="D3505" t="s">
        <v>21</v>
      </c>
      <c r="E3505" t="s">
        <v>38</v>
      </c>
      <c r="F3505" s="4">
        <v>44587</v>
      </c>
      <c r="G3505" s="5">
        <v>9002</v>
      </c>
      <c r="H3505" s="6">
        <v>122</v>
      </c>
      <c r="I3505">
        <v>563</v>
      </c>
      <c r="J3505" s="23">
        <f t="shared" si="109"/>
        <v>3570.3208</v>
      </c>
      <c r="K3505" s="23">
        <f t="shared" si="110"/>
        <v>5431.6792000000005</v>
      </c>
      <c r="L3505" s="23"/>
    </row>
    <row r="3506" spans="3:12" x14ac:dyDescent="0.2">
      <c r="C3506" t="s">
        <v>32</v>
      </c>
      <c r="D3506" t="s">
        <v>12</v>
      </c>
      <c r="E3506" t="s">
        <v>19</v>
      </c>
      <c r="F3506" s="4">
        <v>44580</v>
      </c>
      <c r="G3506" s="5">
        <v>9975</v>
      </c>
      <c r="H3506" s="6">
        <v>169</v>
      </c>
      <c r="I3506">
        <v>713</v>
      </c>
      <c r="J3506" s="23">
        <f t="shared" si="109"/>
        <v>5626.3543</v>
      </c>
      <c r="K3506" s="23">
        <f t="shared" si="110"/>
        <v>4348.6457</v>
      </c>
      <c r="L3506" s="23"/>
    </row>
    <row r="3507" spans="3:12" x14ac:dyDescent="0.2">
      <c r="C3507" t="s">
        <v>53</v>
      </c>
      <c r="D3507" t="s">
        <v>21</v>
      </c>
      <c r="E3507" t="s">
        <v>31</v>
      </c>
      <c r="F3507" s="4">
        <v>44580</v>
      </c>
      <c r="G3507" s="5">
        <v>6307</v>
      </c>
      <c r="H3507" s="6">
        <v>35</v>
      </c>
      <c r="I3507">
        <v>371</v>
      </c>
      <c r="J3507" s="23">
        <f t="shared" si="109"/>
        <v>691.98919999999998</v>
      </c>
      <c r="K3507" s="23">
        <f t="shared" si="110"/>
        <v>5615.0108</v>
      </c>
      <c r="L3507" s="23"/>
    </row>
    <row r="3508" spans="3:12" x14ac:dyDescent="0.2">
      <c r="C3508" t="s">
        <v>41</v>
      </c>
      <c r="D3508" t="s">
        <v>9</v>
      </c>
      <c r="E3508" t="s">
        <v>49</v>
      </c>
      <c r="F3508" s="4">
        <v>44568</v>
      </c>
      <c r="G3508" s="5">
        <v>2079</v>
      </c>
      <c r="H3508" s="6">
        <v>109</v>
      </c>
      <c r="I3508">
        <v>87</v>
      </c>
      <c r="J3508" s="23">
        <f t="shared" si="109"/>
        <v>243.6</v>
      </c>
      <c r="K3508" s="23">
        <f t="shared" si="110"/>
        <v>1835.4</v>
      </c>
      <c r="L3508" s="23"/>
    </row>
    <row r="3509" spans="3:12" x14ac:dyDescent="0.2">
      <c r="C3509" t="s">
        <v>41</v>
      </c>
      <c r="D3509" t="s">
        <v>26</v>
      </c>
      <c r="E3509" t="s">
        <v>49</v>
      </c>
      <c r="F3509" s="4">
        <v>44578</v>
      </c>
      <c r="G3509" s="5">
        <v>4816</v>
      </c>
      <c r="H3509" s="6">
        <v>15</v>
      </c>
      <c r="I3509">
        <v>186</v>
      </c>
      <c r="J3509" s="23">
        <f t="shared" si="109"/>
        <v>520.79999999999995</v>
      </c>
      <c r="K3509" s="23">
        <f t="shared" si="110"/>
        <v>4295.2</v>
      </c>
      <c r="L3509" s="23"/>
    </row>
    <row r="3510" spans="3:12" x14ac:dyDescent="0.2">
      <c r="C3510" t="s">
        <v>59</v>
      </c>
      <c r="D3510" t="s">
        <v>24</v>
      </c>
      <c r="E3510" t="s">
        <v>16</v>
      </c>
      <c r="F3510" s="4">
        <v>44564</v>
      </c>
      <c r="G3510" s="5">
        <v>13426</v>
      </c>
      <c r="H3510" s="6">
        <v>46</v>
      </c>
      <c r="I3510">
        <v>1033</v>
      </c>
      <c r="J3510" s="23">
        <f t="shared" si="109"/>
        <v>4812.9535999999998</v>
      </c>
      <c r="K3510" s="23">
        <f t="shared" si="110"/>
        <v>8613.0463999999993</v>
      </c>
      <c r="L3510" s="23"/>
    </row>
    <row r="3511" spans="3:12" x14ac:dyDescent="0.2">
      <c r="C3511" t="s">
        <v>41</v>
      </c>
      <c r="D3511" t="s">
        <v>21</v>
      </c>
      <c r="E3511" t="s">
        <v>49</v>
      </c>
      <c r="F3511" s="4">
        <v>44587</v>
      </c>
      <c r="G3511" s="5">
        <v>5775</v>
      </c>
      <c r="H3511" s="6">
        <v>308</v>
      </c>
      <c r="I3511">
        <v>231</v>
      </c>
      <c r="J3511" s="23">
        <f t="shared" si="109"/>
        <v>646.79999999999995</v>
      </c>
      <c r="K3511" s="23">
        <f t="shared" si="110"/>
        <v>5128.2</v>
      </c>
      <c r="L3511" s="23"/>
    </row>
    <row r="3512" spans="3:12" x14ac:dyDescent="0.2">
      <c r="C3512" t="s">
        <v>60</v>
      </c>
      <c r="D3512" t="s">
        <v>21</v>
      </c>
      <c r="E3512" t="s">
        <v>31</v>
      </c>
      <c r="F3512" s="4">
        <v>44568</v>
      </c>
      <c r="G3512" s="5">
        <v>18130</v>
      </c>
      <c r="H3512" s="6">
        <v>24</v>
      </c>
      <c r="I3512">
        <v>1008</v>
      </c>
      <c r="J3512" s="23">
        <f t="shared" si="109"/>
        <v>1880.1215999999999</v>
      </c>
      <c r="K3512" s="23">
        <f t="shared" si="110"/>
        <v>16249.8784</v>
      </c>
      <c r="L3512" s="23"/>
    </row>
    <row r="3513" spans="3:12" x14ac:dyDescent="0.2">
      <c r="C3513" t="s">
        <v>57</v>
      </c>
      <c r="D3513" t="s">
        <v>21</v>
      </c>
      <c r="E3513" t="s">
        <v>43</v>
      </c>
      <c r="F3513" s="4">
        <v>44589</v>
      </c>
      <c r="G3513" s="5">
        <v>9247</v>
      </c>
      <c r="H3513" s="6">
        <v>18</v>
      </c>
      <c r="I3513">
        <v>578</v>
      </c>
      <c r="J3513" s="23">
        <f t="shared" si="109"/>
        <v>2720.357</v>
      </c>
      <c r="K3513" s="23">
        <f t="shared" si="110"/>
        <v>6526.643</v>
      </c>
      <c r="L3513" s="23"/>
    </row>
    <row r="3514" spans="3:12" x14ac:dyDescent="0.2">
      <c r="C3514" t="s">
        <v>58</v>
      </c>
      <c r="D3514" t="s">
        <v>12</v>
      </c>
      <c r="E3514" t="s">
        <v>19</v>
      </c>
      <c r="F3514" s="4">
        <v>44592</v>
      </c>
      <c r="G3514" s="5">
        <v>8162</v>
      </c>
      <c r="H3514" s="6">
        <v>489</v>
      </c>
      <c r="I3514">
        <v>742</v>
      </c>
      <c r="J3514" s="23">
        <f t="shared" si="109"/>
        <v>5855.1961999999994</v>
      </c>
      <c r="K3514" s="23">
        <f t="shared" si="110"/>
        <v>2306.8038000000006</v>
      </c>
      <c r="L3514" s="23"/>
    </row>
    <row r="3515" spans="3:12" x14ac:dyDescent="0.2">
      <c r="C3515" t="s">
        <v>28</v>
      </c>
      <c r="D3515" t="s">
        <v>15</v>
      </c>
      <c r="E3515" t="s">
        <v>35</v>
      </c>
      <c r="F3515" s="4">
        <v>44575</v>
      </c>
      <c r="G3515" s="5">
        <v>812</v>
      </c>
      <c r="H3515" s="6">
        <v>313</v>
      </c>
      <c r="I3515">
        <v>37</v>
      </c>
      <c r="J3515" s="23">
        <f t="shared" si="109"/>
        <v>83.827200000000005</v>
      </c>
      <c r="K3515" s="23">
        <f t="shared" si="110"/>
        <v>728.17280000000005</v>
      </c>
      <c r="L3515" s="23"/>
    </row>
    <row r="3516" spans="3:12" x14ac:dyDescent="0.2">
      <c r="C3516" t="s">
        <v>28</v>
      </c>
      <c r="D3516" t="s">
        <v>12</v>
      </c>
      <c r="E3516" t="s">
        <v>40</v>
      </c>
      <c r="F3516" s="4">
        <v>44565</v>
      </c>
      <c r="G3516" s="5">
        <v>10710</v>
      </c>
      <c r="H3516" s="6">
        <v>327</v>
      </c>
      <c r="I3516">
        <v>1339</v>
      </c>
      <c r="J3516" s="23">
        <f t="shared" si="109"/>
        <v>12330.315400000001</v>
      </c>
      <c r="K3516" s="23">
        <f t="shared" si="110"/>
        <v>-1620.3154000000013</v>
      </c>
      <c r="L3516" s="23"/>
    </row>
    <row r="3517" spans="3:12" x14ac:dyDescent="0.2">
      <c r="C3517" t="s">
        <v>8</v>
      </c>
      <c r="D3517" t="s">
        <v>12</v>
      </c>
      <c r="E3517" t="s">
        <v>38</v>
      </c>
      <c r="F3517" s="4">
        <v>44585</v>
      </c>
      <c r="G3517" s="5">
        <v>8617</v>
      </c>
      <c r="H3517" s="6">
        <v>15</v>
      </c>
      <c r="I3517">
        <v>507</v>
      </c>
      <c r="J3517" s="23">
        <f t="shared" si="109"/>
        <v>3215.1911999999998</v>
      </c>
      <c r="K3517" s="23">
        <f t="shared" si="110"/>
        <v>5401.8088000000007</v>
      </c>
      <c r="L3517" s="23"/>
    </row>
    <row r="3518" spans="3:12" x14ac:dyDescent="0.2">
      <c r="C3518" t="s">
        <v>41</v>
      </c>
      <c r="D3518" t="s">
        <v>12</v>
      </c>
      <c r="E3518" t="s">
        <v>43</v>
      </c>
      <c r="F3518" s="4">
        <v>44589</v>
      </c>
      <c r="G3518" s="5">
        <v>10731</v>
      </c>
      <c r="H3518" s="6">
        <v>332</v>
      </c>
      <c r="I3518">
        <v>826</v>
      </c>
      <c r="J3518" s="23">
        <f t="shared" si="109"/>
        <v>3887.569</v>
      </c>
      <c r="K3518" s="23">
        <f t="shared" si="110"/>
        <v>6843.4310000000005</v>
      </c>
      <c r="L3518" s="23"/>
    </row>
    <row r="3519" spans="3:12" x14ac:dyDescent="0.2">
      <c r="C3519" t="s">
        <v>18</v>
      </c>
      <c r="D3519" t="s">
        <v>15</v>
      </c>
      <c r="E3519" t="s">
        <v>16</v>
      </c>
      <c r="F3519" s="4">
        <v>44587</v>
      </c>
      <c r="G3519" s="5">
        <v>980</v>
      </c>
      <c r="H3519" s="6">
        <v>123</v>
      </c>
      <c r="I3519">
        <v>76</v>
      </c>
      <c r="J3519" s="23">
        <f t="shared" si="109"/>
        <v>354.0992</v>
      </c>
      <c r="K3519" s="23">
        <f t="shared" si="110"/>
        <v>625.9008</v>
      </c>
      <c r="L3519" s="23"/>
    </row>
    <row r="3520" spans="3:12" x14ac:dyDescent="0.2">
      <c r="C3520" t="s">
        <v>44</v>
      </c>
      <c r="D3520" t="s">
        <v>12</v>
      </c>
      <c r="E3520" t="s">
        <v>35</v>
      </c>
      <c r="F3520" s="4">
        <v>44586</v>
      </c>
      <c r="G3520" s="5">
        <v>1393</v>
      </c>
      <c r="H3520" s="6">
        <v>121</v>
      </c>
      <c r="I3520">
        <v>67</v>
      </c>
      <c r="J3520" s="23">
        <f t="shared" si="109"/>
        <v>151.79519999999999</v>
      </c>
      <c r="K3520" s="23">
        <f t="shared" si="110"/>
        <v>1241.2048</v>
      </c>
      <c r="L3520" s="23"/>
    </row>
    <row r="3521" spans="3:12" x14ac:dyDescent="0.2">
      <c r="C3521" t="s">
        <v>59</v>
      </c>
      <c r="D3521" t="s">
        <v>9</v>
      </c>
      <c r="E3521" t="s">
        <v>10</v>
      </c>
      <c r="F3521" s="4">
        <v>44580</v>
      </c>
      <c r="G3521" s="5">
        <v>8225</v>
      </c>
      <c r="H3521" s="6">
        <v>275</v>
      </c>
      <c r="I3521">
        <v>433</v>
      </c>
      <c r="J3521" s="23">
        <f t="shared" si="109"/>
        <v>2640.5639000000001</v>
      </c>
      <c r="K3521" s="23">
        <f t="shared" si="110"/>
        <v>5584.4360999999999</v>
      </c>
      <c r="L3521" s="23"/>
    </row>
    <row r="3522" spans="3:12" x14ac:dyDescent="0.2">
      <c r="C3522" t="s">
        <v>23</v>
      </c>
      <c r="D3522" t="s">
        <v>9</v>
      </c>
      <c r="E3522" t="s">
        <v>10</v>
      </c>
      <c r="F3522" s="4">
        <v>44573</v>
      </c>
      <c r="G3522" s="5">
        <v>3339</v>
      </c>
      <c r="H3522" s="6">
        <v>225</v>
      </c>
      <c r="I3522">
        <v>197</v>
      </c>
      <c r="J3522" s="23">
        <f t="shared" si="109"/>
        <v>1201.3651</v>
      </c>
      <c r="K3522" s="23">
        <f t="shared" si="110"/>
        <v>2137.6349</v>
      </c>
      <c r="L3522" s="23"/>
    </row>
    <row r="3523" spans="3:12" x14ac:dyDescent="0.2">
      <c r="C3523" t="s">
        <v>59</v>
      </c>
      <c r="D3523" t="s">
        <v>12</v>
      </c>
      <c r="E3523" t="s">
        <v>16</v>
      </c>
      <c r="F3523" s="4">
        <v>44587</v>
      </c>
      <c r="G3523" s="5">
        <v>4053</v>
      </c>
      <c r="H3523" s="6">
        <v>276</v>
      </c>
      <c r="I3523">
        <v>312</v>
      </c>
      <c r="J3523" s="23">
        <f t="shared" si="109"/>
        <v>1453.6704</v>
      </c>
      <c r="K3523" s="23">
        <f t="shared" si="110"/>
        <v>2599.3296</v>
      </c>
      <c r="L3523" s="23"/>
    </row>
    <row r="3524" spans="3:12" x14ac:dyDescent="0.2">
      <c r="C3524" t="s">
        <v>33</v>
      </c>
      <c r="D3524" t="s">
        <v>9</v>
      </c>
      <c r="E3524" t="s">
        <v>55</v>
      </c>
      <c r="F3524" s="4">
        <v>44585</v>
      </c>
      <c r="G3524" s="5">
        <v>5110</v>
      </c>
      <c r="H3524" s="6">
        <v>252</v>
      </c>
      <c r="I3524">
        <v>394</v>
      </c>
      <c r="J3524" s="23">
        <f t="shared" si="109"/>
        <v>1977.8012000000001</v>
      </c>
      <c r="K3524" s="23">
        <f t="shared" si="110"/>
        <v>3132.1988000000001</v>
      </c>
      <c r="L3524" s="23"/>
    </row>
    <row r="3525" spans="3:12" x14ac:dyDescent="0.2">
      <c r="C3525" t="s">
        <v>14</v>
      </c>
      <c r="D3525" t="s">
        <v>12</v>
      </c>
      <c r="E3525" t="s">
        <v>49</v>
      </c>
      <c r="F3525" s="4">
        <v>44579</v>
      </c>
      <c r="G3525" s="5">
        <v>4557</v>
      </c>
      <c r="H3525" s="6">
        <v>14</v>
      </c>
      <c r="I3525">
        <v>163</v>
      </c>
      <c r="J3525" s="23">
        <f t="shared" si="109"/>
        <v>456.4</v>
      </c>
      <c r="K3525" s="23">
        <f t="shared" si="110"/>
        <v>4100.6000000000004</v>
      </c>
      <c r="L3525" s="23"/>
    </row>
    <row r="3526" spans="3:12" x14ac:dyDescent="0.2">
      <c r="C3526" t="s">
        <v>57</v>
      </c>
      <c r="D3526" t="s">
        <v>26</v>
      </c>
      <c r="E3526" t="s">
        <v>19</v>
      </c>
      <c r="F3526" s="4">
        <v>44567</v>
      </c>
      <c r="G3526" s="5">
        <v>6727</v>
      </c>
      <c r="H3526" s="6">
        <v>330</v>
      </c>
      <c r="I3526">
        <v>673</v>
      </c>
      <c r="J3526" s="23">
        <f t="shared" si="109"/>
        <v>5310.7102999999997</v>
      </c>
      <c r="K3526" s="23">
        <f t="shared" si="110"/>
        <v>1416.2897000000003</v>
      </c>
      <c r="L3526" s="23"/>
    </row>
    <row r="3527" spans="3:12" x14ac:dyDescent="0.2">
      <c r="C3527" t="s">
        <v>32</v>
      </c>
      <c r="D3527" t="s">
        <v>15</v>
      </c>
      <c r="E3527" t="s">
        <v>22</v>
      </c>
      <c r="F3527" s="4">
        <v>44579</v>
      </c>
      <c r="G3527" s="5">
        <v>4774</v>
      </c>
      <c r="H3527" s="6">
        <v>257</v>
      </c>
      <c r="I3527">
        <v>531</v>
      </c>
      <c r="J3527" s="23">
        <f t="shared" ref="J3527:J3590" si="111">_xlfn.XLOOKUP(E3527,$N$7:$N$28,$Q$7:$Q$28)*I3527</f>
        <v>369.46979999999996</v>
      </c>
      <c r="K3527" s="23">
        <f t="shared" ref="K3527:K3590" si="112">G3527-J3527</f>
        <v>4404.5302000000001</v>
      </c>
      <c r="L3527" s="23"/>
    </row>
    <row r="3528" spans="3:12" x14ac:dyDescent="0.2">
      <c r="C3528" t="s">
        <v>52</v>
      </c>
      <c r="D3528" t="s">
        <v>9</v>
      </c>
      <c r="E3528" t="s">
        <v>51</v>
      </c>
      <c r="F3528" s="4">
        <v>44586</v>
      </c>
      <c r="G3528" s="5">
        <v>6447</v>
      </c>
      <c r="H3528" s="6">
        <v>162</v>
      </c>
      <c r="I3528">
        <v>258</v>
      </c>
      <c r="J3528" s="23">
        <f t="shared" si="111"/>
        <v>3443.913</v>
      </c>
      <c r="K3528" s="23">
        <f t="shared" si="112"/>
        <v>3003.087</v>
      </c>
      <c r="L3528" s="23"/>
    </row>
    <row r="3529" spans="3:12" x14ac:dyDescent="0.2">
      <c r="C3529" t="s">
        <v>14</v>
      </c>
      <c r="D3529" t="s">
        <v>9</v>
      </c>
      <c r="E3529" t="s">
        <v>35</v>
      </c>
      <c r="F3529" s="4">
        <v>44587</v>
      </c>
      <c r="G3529" s="5">
        <v>6034</v>
      </c>
      <c r="H3529" s="6">
        <v>37</v>
      </c>
      <c r="I3529">
        <v>263</v>
      </c>
      <c r="J3529" s="23">
        <f t="shared" si="111"/>
        <v>595.8528</v>
      </c>
      <c r="K3529" s="23">
        <f t="shared" si="112"/>
        <v>5438.1472000000003</v>
      </c>
      <c r="L3529" s="23"/>
    </row>
    <row r="3530" spans="3:12" x14ac:dyDescent="0.2">
      <c r="C3530" t="s">
        <v>44</v>
      </c>
      <c r="D3530" t="s">
        <v>26</v>
      </c>
      <c r="E3530" t="s">
        <v>42</v>
      </c>
      <c r="F3530" s="4">
        <v>44565</v>
      </c>
      <c r="G3530" s="5">
        <v>15372</v>
      </c>
      <c r="H3530" s="6">
        <v>215</v>
      </c>
      <c r="I3530">
        <v>3075</v>
      </c>
      <c r="J3530" s="23">
        <f t="shared" si="111"/>
        <v>7618.0049999999992</v>
      </c>
      <c r="K3530" s="23">
        <f t="shared" si="112"/>
        <v>7753.9950000000008</v>
      </c>
      <c r="L3530" s="23"/>
    </row>
    <row r="3531" spans="3:12" x14ac:dyDescent="0.2">
      <c r="C3531" t="s">
        <v>57</v>
      </c>
      <c r="D3531" t="s">
        <v>24</v>
      </c>
      <c r="E3531" t="s">
        <v>45</v>
      </c>
      <c r="F3531" s="4">
        <v>44585</v>
      </c>
      <c r="G3531" s="5">
        <v>4753</v>
      </c>
      <c r="H3531" s="6">
        <v>63</v>
      </c>
      <c r="I3531">
        <v>251</v>
      </c>
      <c r="J3531" s="23">
        <f t="shared" si="111"/>
        <v>2878.6687999999999</v>
      </c>
      <c r="K3531" s="23">
        <f t="shared" si="112"/>
        <v>1874.3312000000001</v>
      </c>
      <c r="L3531" s="23"/>
    </row>
    <row r="3532" spans="3:12" x14ac:dyDescent="0.2">
      <c r="C3532" t="s">
        <v>52</v>
      </c>
      <c r="D3532" t="s">
        <v>26</v>
      </c>
      <c r="E3532" t="s">
        <v>16</v>
      </c>
      <c r="F3532" s="4">
        <v>44571</v>
      </c>
      <c r="G3532" s="5">
        <v>4039</v>
      </c>
      <c r="H3532" s="6">
        <v>182</v>
      </c>
      <c r="I3532">
        <v>337</v>
      </c>
      <c r="J3532" s="23">
        <f t="shared" si="111"/>
        <v>1570.1504</v>
      </c>
      <c r="K3532" s="23">
        <f t="shared" si="112"/>
        <v>2468.8496</v>
      </c>
      <c r="L3532" s="23"/>
    </row>
    <row r="3533" spans="3:12" x14ac:dyDescent="0.2">
      <c r="C3533" t="s">
        <v>14</v>
      </c>
      <c r="D3533" t="s">
        <v>9</v>
      </c>
      <c r="E3533" t="s">
        <v>22</v>
      </c>
      <c r="F3533" s="4">
        <v>44571</v>
      </c>
      <c r="G3533" s="5">
        <v>735</v>
      </c>
      <c r="H3533" s="6">
        <v>8</v>
      </c>
      <c r="I3533">
        <v>105</v>
      </c>
      <c r="J3533" s="23">
        <f t="shared" si="111"/>
        <v>73.058999999999997</v>
      </c>
      <c r="K3533" s="23">
        <f t="shared" si="112"/>
        <v>661.94100000000003</v>
      </c>
      <c r="L3533" s="23"/>
    </row>
    <row r="3534" spans="3:12" x14ac:dyDescent="0.2">
      <c r="C3534" t="s">
        <v>52</v>
      </c>
      <c r="D3534" t="s">
        <v>24</v>
      </c>
      <c r="E3534" t="s">
        <v>38</v>
      </c>
      <c r="F3534" s="4">
        <v>44575</v>
      </c>
      <c r="G3534" s="5">
        <v>2786</v>
      </c>
      <c r="H3534" s="6">
        <v>26</v>
      </c>
      <c r="I3534">
        <v>175</v>
      </c>
      <c r="J3534" s="23">
        <f t="shared" si="111"/>
        <v>1109.78</v>
      </c>
      <c r="K3534" s="23">
        <f t="shared" si="112"/>
        <v>1676.22</v>
      </c>
      <c r="L3534" s="23"/>
    </row>
    <row r="3535" spans="3:12" x14ac:dyDescent="0.2">
      <c r="C3535" t="s">
        <v>32</v>
      </c>
      <c r="D3535" t="s">
        <v>24</v>
      </c>
      <c r="E3535" t="s">
        <v>45</v>
      </c>
      <c r="F3535" s="4">
        <v>44572</v>
      </c>
      <c r="G3535" s="5">
        <v>17115</v>
      </c>
      <c r="H3535" s="6">
        <v>513</v>
      </c>
      <c r="I3535">
        <v>815</v>
      </c>
      <c r="J3535" s="23">
        <f t="shared" si="111"/>
        <v>9347.0720000000001</v>
      </c>
      <c r="K3535" s="23">
        <f t="shared" si="112"/>
        <v>7767.9279999999999</v>
      </c>
      <c r="L3535" s="23"/>
    </row>
    <row r="3536" spans="3:12" x14ac:dyDescent="0.2">
      <c r="C3536" t="s">
        <v>58</v>
      </c>
      <c r="D3536" t="s">
        <v>21</v>
      </c>
      <c r="E3536" t="s">
        <v>42</v>
      </c>
      <c r="F3536" s="4">
        <v>44575</v>
      </c>
      <c r="G3536" s="5">
        <v>4774</v>
      </c>
      <c r="H3536" s="6">
        <v>273</v>
      </c>
      <c r="I3536">
        <v>955</v>
      </c>
      <c r="J3536" s="23">
        <f t="shared" si="111"/>
        <v>2365.9169999999999</v>
      </c>
      <c r="K3536" s="23">
        <f t="shared" si="112"/>
        <v>2408.0830000000001</v>
      </c>
      <c r="L3536" s="23"/>
    </row>
    <row r="3537" spans="3:12" x14ac:dyDescent="0.2">
      <c r="C3537" t="s">
        <v>23</v>
      </c>
      <c r="D3537" t="s">
        <v>21</v>
      </c>
      <c r="E3537" t="s">
        <v>46</v>
      </c>
      <c r="F3537" s="4">
        <v>44564</v>
      </c>
      <c r="G3537" s="5">
        <v>15204</v>
      </c>
      <c r="H3537" s="6">
        <v>7</v>
      </c>
      <c r="I3537">
        <v>1383</v>
      </c>
      <c r="J3537" s="23">
        <f t="shared" si="111"/>
        <v>2203.8105</v>
      </c>
      <c r="K3537" s="23">
        <f t="shared" si="112"/>
        <v>13000.1895</v>
      </c>
      <c r="L3537" s="23"/>
    </row>
    <row r="3538" spans="3:12" x14ac:dyDescent="0.2">
      <c r="C3538" t="s">
        <v>59</v>
      </c>
      <c r="D3538" t="s">
        <v>21</v>
      </c>
      <c r="E3538" t="s">
        <v>17</v>
      </c>
      <c r="F3538" s="4">
        <v>44586</v>
      </c>
      <c r="G3538" s="5">
        <v>6111</v>
      </c>
      <c r="H3538" s="6">
        <v>210</v>
      </c>
      <c r="I3538">
        <v>291</v>
      </c>
      <c r="J3538" s="23">
        <f t="shared" si="111"/>
        <v>1769.6001000000001</v>
      </c>
      <c r="K3538" s="23">
        <f t="shared" si="112"/>
        <v>4341.3999000000003</v>
      </c>
      <c r="L3538" s="23"/>
    </row>
    <row r="3539" spans="3:12" x14ac:dyDescent="0.2">
      <c r="C3539" t="s">
        <v>44</v>
      </c>
      <c r="D3539" t="s">
        <v>9</v>
      </c>
      <c r="E3539" t="s">
        <v>46</v>
      </c>
      <c r="F3539" s="4">
        <v>44565</v>
      </c>
      <c r="G3539" s="5">
        <v>945</v>
      </c>
      <c r="H3539" s="6">
        <v>49</v>
      </c>
      <c r="I3539">
        <v>135</v>
      </c>
      <c r="J3539" s="23">
        <f t="shared" si="111"/>
        <v>215.1225</v>
      </c>
      <c r="K3539" s="23">
        <f t="shared" si="112"/>
        <v>729.87750000000005</v>
      </c>
      <c r="L3539" s="23"/>
    </row>
    <row r="3540" spans="3:12" x14ac:dyDescent="0.2">
      <c r="C3540" t="s">
        <v>14</v>
      </c>
      <c r="D3540" t="s">
        <v>15</v>
      </c>
      <c r="E3540" t="s">
        <v>50</v>
      </c>
      <c r="F3540" s="4">
        <v>44567</v>
      </c>
      <c r="G3540" s="5">
        <v>1960</v>
      </c>
      <c r="H3540" s="6">
        <v>192</v>
      </c>
      <c r="I3540">
        <v>86</v>
      </c>
      <c r="J3540" s="23">
        <f t="shared" si="111"/>
        <v>708.88940000000002</v>
      </c>
      <c r="K3540" s="23">
        <f t="shared" si="112"/>
        <v>1251.1106</v>
      </c>
      <c r="L3540" s="23"/>
    </row>
    <row r="3541" spans="3:12" x14ac:dyDescent="0.2">
      <c r="C3541" t="s">
        <v>54</v>
      </c>
      <c r="D3541" t="s">
        <v>26</v>
      </c>
      <c r="E3541" t="s">
        <v>10</v>
      </c>
      <c r="F3541" s="4">
        <v>44586</v>
      </c>
      <c r="G3541" s="5">
        <v>9156</v>
      </c>
      <c r="H3541" s="6">
        <v>375</v>
      </c>
      <c r="I3541">
        <v>509</v>
      </c>
      <c r="J3541" s="23">
        <f t="shared" si="111"/>
        <v>3104.0347000000002</v>
      </c>
      <c r="K3541" s="23">
        <f t="shared" si="112"/>
        <v>6051.9652999999998</v>
      </c>
      <c r="L3541" s="23"/>
    </row>
    <row r="3542" spans="3:12" x14ac:dyDescent="0.2">
      <c r="C3542" t="s">
        <v>60</v>
      </c>
      <c r="D3542" t="s">
        <v>26</v>
      </c>
      <c r="E3542" t="s">
        <v>40</v>
      </c>
      <c r="F3542" s="4">
        <v>44588</v>
      </c>
      <c r="G3542" s="5">
        <v>4809</v>
      </c>
      <c r="H3542" s="6">
        <v>28</v>
      </c>
      <c r="I3542">
        <v>802</v>
      </c>
      <c r="J3542" s="23">
        <f t="shared" si="111"/>
        <v>7385.2972000000009</v>
      </c>
      <c r="K3542" s="23">
        <f t="shared" si="112"/>
        <v>-2576.2972000000009</v>
      </c>
      <c r="L3542" s="23"/>
    </row>
    <row r="3543" spans="3:12" x14ac:dyDescent="0.2">
      <c r="C3543" t="s">
        <v>56</v>
      </c>
      <c r="D3543" t="s">
        <v>12</v>
      </c>
      <c r="E3543" t="s">
        <v>43</v>
      </c>
      <c r="F3543" s="4">
        <v>44571</v>
      </c>
      <c r="G3543" s="5">
        <v>3381</v>
      </c>
      <c r="H3543" s="6">
        <v>240</v>
      </c>
      <c r="I3543">
        <v>242</v>
      </c>
      <c r="J3543" s="23">
        <f t="shared" si="111"/>
        <v>1138.973</v>
      </c>
      <c r="K3543" s="23">
        <f t="shared" si="112"/>
        <v>2242.027</v>
      </c>
      <c r="L3543" s="23"/>
    </row>
    <row r="3544" spans="3:12" x14ac:dyDescent="0.2">
      <c r="C3544" t="s">
        <v>54</v>
      </c>
      <c r="D3544" t="s">
        <v>9</v>
      </c>
      <c r="E3544" t="s">
        <v>40</v>
      </c>
      <c r="F3544" s="4">
        <v>44588</v>
      </c>
      <c r="G3544" s="5">
        <v>8890</v>
      </c>
      <c r="H3544" s="6">
        <v>343</v>
      </c>
      <c r="I3544">
        <v>1482</v>
      </c>
      <c r="J3544" s="23">
        <f t="shared" si="111"/>
        <v>13647.145200000001</v>
      </c>
      <c r="K3544" s="23">
        <f t="shared" si="112"/>
        <v>-4757.1452000000008</v>
      </c>
      <c r="L3544" s="23"/>
    </row>
    <row r="3545" spans="3:12" x14ac:dyDescent="0.2">
      <c r="C3545" t="s">
        <v>20</v>
      </c>
      <c r="D3545" t="s">
        <v>12</v>
      </c>
      <c r="E3545" t="s">
        <v>19</v>
      </c>
      <c r="F3545" s="4">
        <v>44588</v>
      </c>
      <c r="G3545" s="5">
        <v>2065</v>
      </c>
      <c r="H3545" s="6">
        <v>158</v>
      </c>
      <c r="I3545">
        <v>173</v>
      </c>
      <c r="J3545" s="23">
        <f t="shared" si="111"/>
        <v>1365.1603</v>
      </c>
      <c r="K3545" s="23">
        <f t="shared" si="112"/>
        <v>699.83969999999999</v>
      </c>
      <c r="L3545" s="23"/>
    </row>
    <row r="3546" spans="3:12" x14ac:dyDescent="0.2">
      <c r="C3546" t="s">
        <v>60</v>
      </c>
      <c r="D3546" t="s">
        <v>24</v>
      </c>
      <c r="E3546" t="s">
        <v>55</v>
      </c>
      <c r="F3546" s="4">
        <v>44567</v>
      </c>
      <c r="G3546" s="5">
        <v>10409</v>
      </c>
      <c r="H3546" s="6">
        <v>33</v>
      </c>
      <c r="I3546">
        <v>744</v>
      </c>
      <c r="J3546" s="23">
        <f t="shared" si="111"/>
        <v>3734.7312000000002</v>
      </c>
      <c r="K3546" s="23">
        <f t="shared" si="112"/>
        <v>6674.2687999999998</v>
      </c>
      <c r="L3546" s="23"/>
    </row>
    <row r="3547" spans="3:12" x14ac:dyDescent="0.2">
      <c r="C3547" t="s">
        <v>57</v>
      </c>
      <c r="D3547" t="s">
        <v>15</v>
      </c>
      <c r="E3547" t="s">
        <v>55</v>
      </c>
      <c r="F3547" s="4">
        <v>44572</v>
      </c>
      <c r="G3547" s="5">
        <v>18788</v>
      </c>
      <c r="H3547" s="6">
        <v>121</v>
      </c>
      <c r="I3547">
        <v>1342</v>
      </c>
      <c r="J3547" s="23">
        <f t="shared" si="111"/>
        <v>6736.5716000000002</v>
      </c>
      <c r="K3547" s="23">
        <f t="shared" si="112"/>
        <v>12051.428400000001</v>
      </c>
      <c r="L3547" s="23"/>
    </row>
    <row r="3548" spans="3:12" x14ac:dyDescent="0.2">
      <c r="C3548" t="s">
        <v>41</v>
      </c>
      <c r="D3548" t="s">
        <v>26</v>
      </c>
      <c r="E3548" t="s">
        <v>13</v>
      </c>
      <c r="F3548" s="4">
        <v>44579</v>
      </c>
      <c r="G3548" s="5">
        <v>4928</v>
      </c>
      <c r="H3548" s="6">
        <v>71</v>
      </c>
      <c r="I3548">
        <v>704</v>
      </c>
      <c r="J3548" s="23">
        <f t="shared" si="111"/>
        <v>169.31199999999998</v>
      </c>
      <c r="K3548" s="23">
        <f t="shared" si="112"/>
        <v>4758.6880000000001</v>
      </c>
      <c r="L3548" s="23"/>
    </row>
    <row r="3549" spans="3:12" x14ac:dyDescent="0.2">
      <c r="C3549" t="s">
        <v>8</v>
      </c>
      <c r="D3549" t="s">
        <v>26</v>
      </c>
      <c r="E3549" t="s">
        <v>27</v>
      </c>
      <c r="F3549" s="4">
        <v>44564</v>
      </c>
      <c r="G3549" s="5">
        <v>9394</v>
      </c>
      <c r="H3549" s="6">
        <v>222</v>
      </c>
      <c r="I3549">
        <v>627</v>
      </c>
      <c r="J3549" s="23">
        <f t="shared" si="111"/>
        <v>1105.0874999999999</v>
      </c>
      <c r="K3549" s="23">
        <f t="shared" si="112"/>
        <v>8288.9125000000004</v>
      </c>
      <c r="L3549" s="23"/>
    </row>
    <row r="3550" spans="3:12" x14ac:dyDescent="0.2">
      <c r="C3550" t="s">
        <v>25</v>
      </c>
      <c r="D3550" t="s">
        <v>26</v>
      </c>
      <c r="E3550" t="s">
        <v>36</v>
      </c>
      <c r="F3550" s="4">
        <v>44574</v>
      </c>
      <c r="G3550" s="5">
        <v>5152</v>
      </c>
      <c r="H3550" s="6">
        <v>100</v>
      </c>
      <c r="I3550">
        <v>304</v>
      </c>
      <c r="J3550" s="23">
        <f t="shared" si="111"/>
        <v>2671.248</v>
      </c>
      <c r="K3550" s="23">
        <f t="shared" si="112"/>
        <v>2480.752</v>
      </c>
      <c r="L3550" s="23"/>
    </row>
    <row r="3551" spans="3:12" x14ac:dyDescent="0.2">
      <c r="C3551" t="s">
        <v>57</v>
      </c>
      <c r="D3551" t="s">
        <v>26</v>
      </c>
      <c r="E3551" t="s">
        <v>35</v>
      </c>
      <c r="F3551" s="4">
        <v>44564</v>
      </c>
      <c r="G3551" s="5">
        <v>7112</v>
      </c>
      <c r="H3551" s="6">
        <v>58</v>
      </c>
      <c r="I3551">
        <v>285</v>
      </c>
      <c r="J3551" s="23">
        <f t="shared" si="111"/>
        <v>645.69600000000003</v>
      </c>
      <c r="K3551" s="23">
        <f t="shared" si="112"/>
        <v>6466.3040000000001</v>
      </c>
      <c r="L3551" s="23"/>
    </row>
    <row r="3552" spans="3:12" x14ac:dyDescent="0.2">
      <c r="C3552" t="s">
        <v>41</v>
      </c>
      <c r="D3552" t="s">
        <v>9</v>
      </c>
      <c r="E3552" t="s">
        <v>55</v>
      </c>
      <c r="F3552" s="4">
        <v>44575</v>
      </c>
      <c r="G3552" s="5">
        <v>7028</v>
      </c>
      <c r="H3552" s="6">
        <v>29</v>
      </c>
      <c r="I3552">
        <v>469</v>
      </c>
      <c r="J3552" s="23">
        <f t="shared" si="111"/>
        <v>2354.2862</v>
      </c>
      <c r="K3552" s="23">
        <f t="shared" si="112"/>
        <v>4673.7137999999995</v>
      </c>
      <c r="L3552" s="23"/>
    </row>
    <row r="3553" spans="3:12" x14ac:dyDescent="0.2">
      <c r="C3553" t="s">
        <v>56</v>
      </c>
      <c r="D3553" t="s">
        <v>9</v>
      </c>
      <c r="E3553" t="s">
        <v>10</v>
      </c>
      <c r="F3553" s="4">
        <v>44582</v>
      </c>
      <c r="G3553" s="5">
        <v>20720</v>
      </c>
      <c r="H3553" s="6">
        <v>78</v>
      </c>
      <c r="I3553">
        <v>1091</v>
      </c>
      <c r="J3553" s="23">
        <f t="shared" si="111"/>
        <v>6653.2453000000005</v>
      </c>
      <c r="K3553" s="23">
        <f t="shared" si="112"/>
        <v>14066.7547</v>
      </c>
      <c r="L3553" s="23"/>
    </row>
    <row r="3554" spans="3:12" x14ac:dyDescent="0.2">
      <c r="C3554" t="s">
        <v>41</v>
      </c>
      <c r="D3554" t="s">
        <v>26</v>
      </c>
      <c r="E3554" t="s">
        <v>38</v>
      </c>
      <c r="F3554" s="4">
        <v>44568</v>
      </c>
      <c r="G3554" s="5">
        <v>3682</v>
      </c>
      <c r="H3554" s="6">
        <v>331</v>
      </c>
      <c r="I3554">
        <v>217</v>
      </c>
      <c r="J3554" s="23">
        <f t="shared" si="111"/>
        <v>1376.1271999999999</v>
      </c>
      <c r="K3554" s="23">
        <f t="shared" si="112"/>
        <v>2305.8728000000001</v>
      </c>
      <c r="L3554" s="23"/>
    </row>
    <row r="3555" spans="3:12" x14ac:dyDescent="0.2">
      <c r="C3555" t="s">
        <v>33</v>
      </c>
      <c r="D3555" t="s">
        <v>26</v>
      </c>
      <c r="E3555" t="s">
        <v>13</v>
      </c>
      <c r="F3555" s="4">
        <v>44575</v>
      </c>
      <c r="G3555" s="5">
        <v>3220</v>
      </c>
      <c r="H3555" s="6">
        <v>65</v>
      </c>
      <c r="I3555">
        <v>537</v>
      </c>
      <c r="J3555" s="23">
        <f t="shared" si="111"/>
        <v>129.14849999999998</v>
      </c>
      <c r="K3555" s="23">
        <f t="shared" si="112"/>
        <v>3090.8515000000002</v>
      </c>
      <c r="L3555" s="23"/>
    </row>
    <row r="3556" spans="3:12" x14ac:dyDescent="0.2">
      <c r="C3556" t="s">
        <v>32</v>
      </c>
      <c r="D3556" t="s">
        <v>21</v>
      </c>
      <c r="E3556" t="s">
        <v>10</v>
      </c>
      <c r="F3556" s="4">
        <v>44574</v>
      </c>
      <c r="G3556" s="5">
        <v>10598</v>
      </c>
      <c r="H3556" s="6">
        <v>336</v>
      </c>
      <c r="I3556">
        <v>589</v>
      </c>
      <c r="J3556" s="23">
        <f t="shared" si="111"/>
        <v>3591.8987000000002</v>
      </c>
      <c r="K3556" s="23">
        <f t="shared" si="112"/>
        <v>7006.1013000000003</v>
      </c>
      <c r="L3556" s="23"/>
    </row>
    <row r="3557" spans="3:12" x14ac:dyDescent="0.2">
      <c r="C3557" t="s">
        <v>23</v>
      </c>
      <c r="D3557" t="s">
        <v>12</v>
      </c>
      <c r="E3557" t="s">
        <v>16</v>
      </c>
      <c r="F3557" s="4">
        <v>44566</v>
      </c>
      <c r="G3557" s="5">
        <v>7651</v>
      </c>
      <c r="H3557" s="6">
        <v>106</v>
      </c>
      <c r="I3557">
        <v>589</v>
      </c>
      <c r="J3557" s="23">
        <f t="shared" si="111"/>
        <v>2744.2688000000003</v>
      </c>
      <c r="K3557" s="23">
        <f t="shared" si="112"/>
        <v>4906.7312000000002</v>
      </c>
      <c r="L3557" s="23"/>
    </row>
    <row r="3558" spans="3:12" x14ac:dyDescent="0.2">
      <c r="C3558" t="s">
        <v>33</v>
      </c>
      <c r="D3558" t="s">
        <v>26</v>
      </c>
      <c r="E3558" t="s">
        <v>29</v>
      </c>
      <c r="F3558" s="4">
        <v>44587</v>
      </c>
      <c r="G3558" s="5">
        <v>14266</v>
      </c>
      <c r="H3558" s="6">
        <v>74</v>
      </c>
      <c r="I3558">
        <v>1427</v>
      </c>
      <c r="J3558" s="23">
        <f t="shared" si="111"/>
        <v>1282.873</v>
      </c>
      <c r="K3558" s="23">
        <f t="shared" si="112"/>
        <v>12983.127</v>
      </c>
      <c r="L3558" s="23"/>
    </row>
    <row r="3559" spans="3:12" x14ac:dyDescent="0.2">
      <c r="C3559" t="s">
        <v>58</v>
      </c>
      <c r="D3559" t="s">
        <v>12</v>
      </c>
      <c r="E3559" t="s">
        <v>38</v>
      </c>
      <c r="F3559" s="4">
        <v>44589</v>
      </c>
      <c r="G3559" s="5">
        <v>9730</v>
      </c>
      <c r="H3559" s="6">
        <v>12</v>
      </c>
      <c r="I3559">
        <v>609</v>
      </c>
      <c r="J3559" s="23">
        <f t="shared" si="111"/>
        <v>3862.0344</v>
      </c>
      <c r="K3559" s="23">
        <f t="shared" si="112"/>
        <v>5867.9655999999995</v>
      </c>
      <c r="L3559" s="23"/>
    </row>
    <row r="3560" spans="3:12" x14ac:dyDescent="0.2">
      <c r="C3560" t="s">
        <v>14</v>
      </c>
      <c r="D3560" t="s">
        <v>21</v>
      </c>
      <c r="E3560" t="s">
        <v>29</v>
      </c>
      <c r="F3560" s="4">
        <v>44571</v>
      </c>
      <c r="G3560" s="5">
        <v>4200</v>
      </c>
      <c r="H3560" s="6">
        <v>335</v>
      </c>
      <c r="I3560">
        <v>467</v>
      </c>
      <c r="J3560" s="23">
        <f t="shared" si="111"/>
        <v>419.83300000000003</v>
      </c>
      <c r="K3560" s="23">
        <f t="shared" si="112"/>
        <v>3780.1669999999999</v>
      </c>
      <c r="L3560" s="23"/>
    </row>
    <row r="3561" spans="3:12" x14ac:dyDescent="0.2">
      <c r="C3561" t="s">
        <v>41</v>
      </c>
      <c r="D3561" t="s">
        <v>21</v>
      </c>
      <c r="E3561" t="s">
        <v>22</v>
      </c>
      <c r="F3561" s="4">
        <v>44582</v>
      </c>
      <c r="G3561" s="5">
        <v>13195</v>
      </c>
      <c r="H3561" s="6">
        <v>215</v>
      </c>
      <c r="I3561">
        <v>2200</v>
      </c>
      <c r="J3561" s="23">
        <f t="shared" si="111"/>
        <v>1530.76</v>
      </c>
      <c r="K3561" s="23">
        <f t="shared" si="112"/>
        <v>11664.24</v>
      </c>
      <c r="L3561" s="23"/>
    </row>
    <row r="3562" spans="3:12" x14ac:dyDescent="0.2">
      <c r="C3562" t="s">
        <v>48</v>
      </c>
      <c r="D3562" t="s">
        <v>12</v>
      </c>
      <c r="E3562" t="s">
        <v>35</v>
      </c>
      <c r="F3562" s="4">
        <v>44566</v>
      </c>
      <c r="G3562" s="5">
        <v>13986</v>
      </c>
      <c r="H3562" s="6">
        <v>162</v>
      </c>
      <c r="I3562">
        <v>583</v>
      </c>
      <c r="J3562" s="23">
        <f t="shared" si="111"/>
        <v>1320.8448000000001</v>
      </c>
      <c r="K3562" s="23">
        <f t="shared" si="112"/>
        <v>12665.155199999999</v>
      </c>
      <c r="L3562" s="23"/>
    </row>
    <row r="3563" spans="3:12" x14ac:dyDescent="0.2">
      <c r="C3563" t="s">
        <v>48</v>
      </c>
      <c r="D3563" t="s">
        <v>24</v>
      </c>
      <c r="E3563" t="s">
        <v>42</v>
      </c>
      <c r="F3563" s="4">
        <v>44564</v>
      </c>
      <c r="G3563" s="5">
        <v>70</v>
      </c>
      <c r="H3563" s="6">
        <v>347</v>
      </c>
      <c r="I3563">
        <v>12</v>
      </c>
      <c r="J3563" s="23">
        <f t="shared" si="111"/>
        <v>29.7288</v>
      </c>
      <c r="K3563" s="23">
        <f t="shared" si="112"/>
        <v>40.2712</v>
      </c>
      <c r="L3563" s="23"/>
    </row>
    <row r="3564" spans="3:12" x14ac:dyDescent="0.2">
      <c r="C3564" t="s">
        <v>25</v>
      </c>
      <c r="D3564" t="s">
        <v>24</v>
      </c>
      <c r="E3564" t="s">
        <v>17</v>
      </c>
      <c r="F3564" s="4">
        <v>44572</v>
      </c>
      <c r="G3564" s="5">
        <v>9401</v>
      </c>
      <c r="H3564" s="6">
        <v>164</v>
      </c>
      <c r="I3564">
        <v>448</v>
      </c>
      <c r="J3564" s="23">
        <f t="shared" si="111"/>
        <v>2724.3328000000001</v>
      </c>
      <c r="K3564" s="23">
        <f t="shared" si="112"/>
        <v>6676.6671999999999</v>
      </c>
      <c r="L3564" s="23"/>
    </row>
    <row r="3565" spans="3:12" x14ac:dyDescent="0.2">
      <c r="C3565" t="s">
        <v>23</v>
      </c>
      <c r="D3565" t="s">
        <v>26</v>
      </c>
      <c r="E3565" t="s">
        <v>19</v>
      </c>
      <c r="F3565" s="4">
        <v>44568</v>
      </c>
      <c r="G3565" s="5">
        <v>1491</v>
      </c>
      <c r="H3565" s="6">
        <v>29</v>
      </c>
      <c r="I3565">
        <v>136</v>
      </c>
      <c r="J3565" s="23">
        <f t="shared" si="111"/>
        <v>1073.1895999999999</v>
      </c>
      <c r="K3565" s="23">
        <f t="shared" si="112"/>
        <v>417.81040000000007</v>
      </c>
      <c r="L3565" s="23"/>
    </row>
    <row r="3566" spans="3:12" x14ac:dyDescent="0.2">
      <c r="C3566" t="s">
        <v>20</v>
      </c>
      <c r="D3566" t="s">
        <v>21</v>
      </c>
      <c r="E3566" t="s">
        <v>51</v>
      </c>
      <c r="F3566" s="4">
        <v>44572</v>
      </c>
      <c r="G3566" s="5">
        <v>13874</v>
      </c>
      <c r="H3566" s="6">
        <v>226</v>
      </c>
      <c r="I3566">
        <v>534</v>
      </c>
      <c r="J3566" s="23">
        <f t="shared" si="111"/>
        <v>7128.0990000000002</v>
      </c>
      <c r="K3566" s="23">
        <f t="shared" si="112"/>
        <v>6745.9009999999998</v>
      </c>
      <c r="L3566" s="23"/>
    </row>
    <row r="3567" spans="3:12" x14ac:dyDescent="0.2">
      <c r="C3567" t="s">
        <v>54</v>
      </c>
      <c r="D3567" t="s">
        <v>26</v>
      </c>
      <c r="E3567" t="s">
        <v>27</v>
      </c>
      <c r="F3567" s="4">
        <v>44579</v>
      </c>
      <c r="G3567" s="5">
        <v>1379</v>
      </c>
      <c r="H3567" s="6">
        <v>46</v>
      </c>
      <c r="I3567">
        <v>99</v>
      </c>
      <c r="J3567" s="23">
        <f t="shared" si="111"/>
        <v>174.48749999999998</v>
      </c>
      <c r="K3567" s="23">
        <f t="shared" si="112"/>
        <v>1204.5125</v>
      </c>
      <c r="L3567" s="23"/>
    </row>
    <row r="3568" spans="3:12" x14ac:dyDescent="0.2">
      <c r="C3568" t="s">
        <v>32</v>
      </c>
      <c r="D3568" t="s">
        <v>24</v>
      </c>
      <c r="E3568" t="s">
        <v>51</v>
      </c>
      <c r="F3568" s="4">
        <v>44572</v>
      </c>
      <c r="G3568" s="5">
        <v>5369</v>
      </c>
      <c r="H3568" s="6">
        <v>182</v>
      </c>
      <c r="I3568">
        <v>199</v>
      </c>
      <c r="J3568" s="23">
        <f t="shared" si="111"/>
        <v>2656.3514999999998</v>
      </c>
      <c r="K3568" s="23">
        <f t="shared" si="112"/>
        <v>2712.6485000000002</v>
      </c>
      <c r="L3568" s="23"/>
    </row>
    <row r="3569" spans="3:12" x14ac:dyDescent="0.2">
      <c r="C3569" t="s">
        <v>25</v>
      </c>
      <c r="D3569" t="s">
        <v>24</v>
      </c>
      <c r="E3569" t="s">
        <v>13</v>
      </c>
      <c r="F3569" s="4">
        <v>44566</v>
      </c>
      <c r="G3569" s="5">
        <v>7469</v>
      </c>
      <c r="H3569" s="6">
        <v>11</v>
      </c>
      <c r="I3569">
        <v>1067</v>
      </c>
      <c r="J3569" s="23">
        <f t="shared" si="111"/>
        <v>256.61349999999999</v>
      </c>
      <c r="K3569" s="23">
        <f t="shared" si="112"/>
        <v>7212.3864999999996</v>
      </c>
      <c r="L3569" s="23"/>
    </row>
    <row r="3570" spans="3:12" x14ac:dyDescent="0.2">
      <c r="C3570" t="s">
        <v>11</v>
      </c>
      <c r="D3570" t="s">
        <v>21</v>
      </c>
      <c r="E3570" t="s">
        <v>51</v>
      </c>
      <c r="F3570" s="4">
        <v>44585</v>
      </c>
      <c r="G3570" s="5">
        <v>4361</v>
      </c>
      <c r="H3570" s="6">
        <v>310</v>
      </c>
      <c r="I3570">
        <v>156</v>
      </c>
      <c r="J3570" s="23">
        <f t="shared" si="111"/>
        <v>2082.366</v>
      </c>
      <c r="K3570" s="23">
        <f t="shared" si="112"/>
        <v>2278.634</v>
      </c>
      <c r="L3570" s="23"/>
    </row>
    <row r="3571" spans="3:12" x14ac:dyDescent="0.2">
      <c r="C3571" t="s">
        <v>48</v>
      </c>
      <c r="D3571" t="s">
        <v>21</v>
      </c>
      <c r="E3571" t="s">
        <v>35</v>
      </c>
      <c r="F3571" s="4">
        <v>44579</v>
      </c>
      <c r="G3571" s="5">
        <v>6426</v>
      </c>
      <c r="H3571" s="6">
        <v>42</v>
      </c>
      <c r="I3571">
        <v>268</v>
      </c>
      <c r="J3571" s="23">
        <f t="shared" si="111"/>
        <v>607.18079999999998</v>
      </c>
      <c r="K3571" s="23">
        <f t="shared" si="112"/>
        <v>5818.8191999999999</v>
      </c>
      <c r="L3571" s="23"/>
    </row>
    <row r="3572" spans="3:12" x14ac:dyDescent="0.2">
      <c r="C3572" t="s">
        <v>33</v>
      </c>
      <c r="D3572" t="s">
        <v>12</v>
      </c>
      <c r="E3572" t="s">
        <v>50</v>
      </c>
      <c r="F3572" s="4">
        <v>44586</v>
      </c>
      <c r="G3572" s="5">
        <v>5173</v>
      </c>
      <c r="H3572" s="6">
        <v>85</v>
      </c>
      <c r="I3572">
        <v>247</v>
      </c>
      <c r="J3572" s="23">
        <f t="shared" si="111"/>
        <v>2035.9963000000002</v>
      </c>
      <c r="K3572" s="23">
        <f t="shared" si="112"/>
        <v>3137.0036999999998</v>
      </c>
      <c r="L3572" s="23"/>
    </row>
    <row r="3573" spans="3:12" x14ac:dyDescent="0.2">
      <c r="C3573" t="s">
        <v>32</v>
      </c>
      <c r="D3573" t="s">
        <v>24</v>
      </c>
      <c r="E3573" t="s">
        <v>29</v>
      </c>
      <c r="F3573" s="4">
        <v>44568</v>
      </c>
      <c r="G3573" s="5">
        <v>3878</v>
      </c>
      <c r="H3573" s="6">
        <v>348</v>
      </c>
      <c r="I3573">
        <v>485</v>
      </c>
      <c r="J3573" s="23">
        <f t="shared" si="111"/>
        <v>436.01499999999999</v>
      </c>
      <c r="K3573" s="23">
        <f t="shared" si="112"/>
        <v>3441.9850000000001</v>
      </c>
      <c r="L3573" s="23"/>
    </row>
    <row r="3574" spans="3:12" x14ac:dyDescent="0.2">
      <c r="C3574" t="s">
        <v>57</v>
      </c>
      <c r="D3574" t="s">
        <v>24</v>
      </c>
      <c r="E3574" t="s">
        <v>36</v>
      </c>
      <c r="F3574" s="4">
        <v>44587</v>
      </c>
      <c r="G3574" s="5">
        <v>3143</v>
      </c>
      <c r="H3574" s="6">
        <v>210</v>
      </c>
      <c r="I3574">
        <v>197</v>
      </c>
      <c r="J3574" s="23">
        <f t="shared" si="111"/>
        <v>1731.0390000000002</v>
      </c>
      <c r="K3574" s="23">
        <f t="shared" si="112"/>
        <v>1411.9609999999998</v>
      </c>
      <c r="L3574" s="23"/>
    </row>
    <row r="3575" spans="3:12" x14ac:dyDescent="0.2">
      <c r="C3575" t="s">
        <v>23</v>
      </c>
      <c r="D3575" t="s">
        <v>26</v>
      </c>
      <c r="E3575" t="s">
        <v>16</v>
      </c>
      <c r="F3575" s="4">
        <v>44565</v>
      </c>
      <c r="G3575" s="5">
        <v>2373</v>
      </c>
      <c r="H3575" s="6">
        <v>342</v>
      </c>
      <c r="I3575">
        <v>159</v>
      </c>
      <c r="J3575" s="23">
        <f t="shared" si="111"/>
        <v>740.81280000000004</v>
      </c>
      <c r="K3575" s="23">
        <f t="shared" si="112"/>
        <v>1632.1871999999998</v>
      </c>
      <c r="L3575" s="23"/>
    </row>
    <row r="3576" spans="3:12" x14ac:dyDescent="0.2">
      <c r="C3576" t="s">
        <v>20</v>
      </c>
      <c r="D3576" t="s">
        <v>24</v>
      </c>
      <c r="E3576" t="s">
        <v>37</v>
      </c>
      <c r="F3576" s="4">
        <v>44564</v>
      </c>
      <c r="G3576" s="5">
        <v>7749</v>
      </c>
      <c r="H3576" s="6">
        <v>15</v>
      </c>
      <c r="I3576">
        <v>775</v>
      </c>
      <c r="J3576" s="23">
        <f t="shared" si="111"/>
        <v>2185.1125000000002</v>
      </c>
      <c r="K3576" s="23">
        <f t="shared" si="112"/>
        <v>5563.8874999999998</v>
      </c>
      <c r="L3576" s="23"/>
    </row>
    <row r="3577" spans="3:12" x14ac:dyDescent="0.2">
      <c r="C3577" t="s">
        <v>33</v>
      </c>
      <c r="D3577" t="s">
        <v>12</v>
      </c>
      <c r="E3577" t="s">
        <v>35</v>
      </c>
      <c r="F3577" s="4">
        <v>44571</v>
      </c>
      <c r="G3577" s="5">
        <v>6741</v>
      </c>
      <c r="H3577" s="6">
        <v>187</v>
      </c>
      <c r="I3577">
        <v>307</v>
      </c>
      <c r="J3577" s="23">
        <f t="shared" si="111"/>
        <v>695.53920000000005</v>
      </c>
      <c r="K3577" s="23">
        <f t="shared" si="112"/>
        <v>6045.4607999999998</v>
      </c>
      <c r="L3577" s="23"/>
    </row>
    <row r="3578" spans="3:12" x14ac:dyDescent="0.2">
      <c r="C3578" t="s">
        <v>33</v>
      </c>
      <c r="D3578" t="s">
        <v>26</v>
      </c>
      <c r="E3578" t="s">
        <v>45</v>
      </c>
      <c r="F3578" s="4">
        <v>44573</v>
      </c>
      <c r="G3578" s="5">
        <v>3920</v>
      </c>
      <c r="H3578" s="6">
        <v>270</v>
      </c>
      <c r="I3578">
        <v>207</v>
      </c>
      <c r="J3578" s="23">
        <f t="shared" si="111"/>
        <v>2374.0416</v>
      </c>
      <c r="K3578" s="23">
        <f t="shared" si="112"/>
        <v>1545.9584</v>
      </c>
      <c r="L3578" s="23"/>
    </row>
    <row r="3579" spans="3:12" x14ac:dyDescent="0.2">
      <c r="C3579" t="s">
        <v>56</v>
      </c>
      <c r="D3579" t="s">
        <v>26</v>
      </c>
      <c r="E3579" t="s">
        <v>29</v>
      </c>
      <c r="F3579" s="4">
        <v>44566</v>
      </c>
      <c r="G3579" s="5">
        <v>1316</v>
      </c>
      <c r="H3579" s="6">
        <v>351</v>
      </c>
      <c r="I3579">
        <v>147</v>
      </c>
      <c r="J3579" s="23">
        <f t="shared" si="111"/>
        <v>132.15299999999999</v>
      </c>
      <c r="K3579" s="23">
        <f t="shared" si="112"/>
        <v>1183.847</v>
      </c>
      <c r="L3579" s="23"/>
    </row>
    <row r="3580" spans="3:12" x14ac:dyDescent="0.2">
      <c r="C3580" t="s">
        <v>57</v>
      </c>
      <c r="D3580" t="s">
        <v>15</v>
      </c>
      <c r="E3580" t="s">
        <v>37</v>
      </c>
      <c r="F3580" s="4">
        <v>44589</v>
      </c>
      <c r="G3580" s="5">
        <v>3150</v>
      </c>
      <c r="H3580" s="6">
        <v>53</v>
      </c>
      <c r="I3580">
        <v>287</v>
      </c>
      <c r="J3580" s="23">
        <f t="shared" si="111"/>
        <v>809.19650000000001</v>
      </c>
      <c r="K3580" s="23">
        <f t="shared" si="112"/>
        <v>2340.8035</v>
      </c>
      <c r="L3580" s="23"/>
    </row>
    <row r="3581" spans="3:12" x14ac:dyDescent="0.2">
      <c r="C3581" t="s">
        <v>8</v>
      </c>
      <c r="D3581" t="s">
        <v>26</v>
      </c>
      <c r="E3581" t="s">
        <v>38</v>
      </c>
      <c r="F3581" s="4">
        <v>44566</v>
      </c>
      <c r="G3581" s="5">
        <v>6909</v>
      </c>
      <c r="H3581" s="6">
        <v>166</v>
      </c>
      <c r="I3581">
        <v>407</v>
      </c>
      <c r="J3581" s="23">
        <f t="shared" si="111"/>
        <v>2581.0311999999999</v>
      </c>
      <c r="K3581" s="23">
        <f t="shared" si="112"/>
        <v>4327.9688000000006</v>
      </c>
      <c r="L3581" s="23"/>
    </row>
    <row r="3582" spans="3:12" x14ac:dyDescent="0.2">
      <c r="C3582" t="s">
        <v>54</v>
      </c>
      <c r="D3582" t="s">
        <v>26</v>
      </c>
      <c r="E3582" t="s">
        <v>49</v>
      </c>
      <c r="F3582" s="4">
        <v>44575</v>
      </c>
      <c r="G3582" s="5">
        <v>4466</v>
      </c>
      <c r="H3582" s="6">
        <v>2</v>
      </c>
      <c r="I3582">
        <v>187</v>
      </c>
      <c r="J3582" s="23">
        <f t="shared" si="111"/>
        <v>523.6</v>
      </c>
      <c r="K3582" s="23">
        <f t="shared" si="112"/>
        <v>3942.4</v>
      </c>
      <c r="L3582" s="23"/>
    </row>
    <row r="3583" spans="3:12" x14ac:dyDescent="0.2">
      <c r="C3583" t="s">
        <v>14</v>
      </c>
      <c r="D3583" t="s">
        <v>15</v>
      </c>
      <c r="E3583" t="s">
        <v>16</v>
      </c>
      <c r="F3583" s="4">
        <v>44589</v>
      </c>
      <c r="G3583" s="5">
        <v>2247</v>
      </c>
      <c r="H3583" s="6">
        <v>190</v>
      </c>
      <c r="I3583">
        <v>205</v>
      </c>
      <c r="J3583" s="23">
        <f t="shared" si="111"/>
        <v>955.13600000000008</v>
      </c>
      <c r="K3583" s="23">
        <f t="shared" si="112"/>
        <v>1291.864</v>
      </c>
      <c r="L3583" s="23"/>
    </row>
    <row r="3584" spans="3:12" x14ac:dyDescent="0.2">
      <c r="C3584" t="s">
        <v>57</v>
      </c>
      <c r="D3584" t="s">
        <v>12</v>
      </c>
      <c r="E3584" t="s">
        <v>13</v>
      </c>
      <c r="F3584" s="4">
        <v>44564</v>
      </c>
      <c r="G3584" s="5">
        <v>329</v>
      </c>
      <c r="H3584" s="6">
        <v>158</v>
      </c>
      <c r="I3584">
        <v>66</v>
      </c>
      <c r="J3584" s="23">
        <f t="shared" si="111"/>
        <v>15.872999999999999</v>
      </c>
      <c r="K3584" s="23">
        <f t="shared" si="112"/>
        <v>313.12700000000001</v>
      </c>
      <c r="L3584" s="23"/>
    </row>
    <row r="3585" spans="3:12" x14ac:dyDescent="0.2">
      <c r="C3585" t="s">
        <v>14</v>
      </c>
      <c r="D3585" t="s">
        <v>9</v>
      </c>
      <c r="E3585" t="s">
        <v>16</v>
      </c>
      <c r="F3585" s="4">
        <v>44566</v>
      </c>
      <c r="G3585" s="5">
        <v>14959</v>
      </c>
      <c r="H3585" s="6">
        <v>313</v>
      </c>
      <c r="I3585">
        <v>1069</v>
      </c>
      <c r="J3585" s="23">
        <f t="shared" si="111"/>
        <v>4980.6848</v>
      </c>
      <c r="K3585" s="23">
        <f t="shared" si="112"/>
        <v>9978.3152000000009</v>
      </c>
      <c r="L3585" s="23"/>
    </row>
    <row r="3586" spans="3:12" x14ac:dyDescent="0.2">
      <c r="C3586" t="s">
        <v>11</v>
      </c>
      <c r="D3586" t="s">
        <v>12</v>
      </c>
      <c r="E3586" t="s">
        <v>36</v>
      </c>
      <c r="F3586" s="4">
        <v>44582</v>
      </c>
      <c r="G3586" s="5">
        <v>9674</v>
      </c>
      <c r="H3586" s="6">
        <v>449</v>
      </c>
      <c r="I3586">
        <v>645</v>
      </c>
      <c r="J3586" s="23">
        <f t="shared" si="111"/>
        <v>5667.6150000000007</v>
      </c>
      <c r="K3586" s="23">
        <f t="shared" si="112"/>
        <v>4006.3849999999993</v>
      </c>
      <c r="L3586" s="23"/>
    </row>
    <row r="3587" spans="3:12" x14ac:dyDescent="0.2">
      <c r="C3587" t="s">
        <v>14</v>
      </c>
      <c r="D3587" t="s">
        <v>12</v>
      </c>
      <c r="E3587" t="s">
        <v>16</v>
      </c>
      <c r="F3587" s="4">
        <v>44565</v>
      </c>
      <c r="G3587" s="5">
        <v>5376</v>
      </c>
      <c r="H3587" s="6">
        <v>353</v>
      </c>
      <c r="I3587">
        <v>489</v>
      </c>
      <c r="J3587" s="23">
        <f t="shared" si="111"/>
        <v>2278.3488000000002</v>
      </c>
      <c r="K3587" s="23">
        <f t="shared" si="112"/>
        <v>3097.6511999999998</v>
      </c>
      <c r="L3587" s="23"/>
    </row>
    <row r="3588" spans="3:12" x14ac:dyDescent="0.2">
      <c r="C3588" t="s">
        <v>32</v>
      </c>
      <c r="D3588" t="s">
        <v>9</v>
      </c>
      <c r="E3588" t="s">
        <v>16</v>
      </c>
      <c r="F3588" s="4">
        <v>44580</v>
      </c>
      <c r="G3588" s="5">
        <v>9751</v>
      </c>
      <c r="H3588" s="6">
        <v>120</v>
      </c>
      <c r="I3588">
        <v>813</v>
      </c>
      <c r="J3588" s="23">
        <f t="shared" si="111"/>
        <v>3787.9296000000004</v>
      </c>
      <c r="K3588" s="23">
        <f t="shared" si="112"/>
        <v>5963.0703999999996</v>
      </c>
      <c r="L3588" s="23"/>
    </row>
    <row r="3589" spans="3:12" x14ac:dyDescent="0.2">
      <c r="C3589" t="s">
        <v>30</v>
      </c>
      <c r="D3589" t="s">
        <v>12</v>
      </c>
      <c r="E3589" t="s">
        <v>55</v>
      </c>
      <c r="F3589" s="4">
        <v>44582</v>
      </c>
      <c r="G3589" s="5">
        <v>10031</v>
      </c>
      <c r="H3589" s="6">
        <v>41</v>
      </c>
      <c r="I3589">
        <v>669</v>
      </c>
      <c r="J3589" s="23">
        <f t="shared" si="111"/>
        <v>3358.2462</v>
      </c>
      <c r="K3589" s="23">
        <f t="shared" si="112"/>
        <v>6672.7538000000004</v>
      </c>
      <c r="L3589" s="23"/>
    </row>
    <row r="3590" spans="3:12" x14ac:dyDescent="0.2">
      <c r="C3590" t="s">
        <v>58</v>
      </c>
      <c r="D3590" t="s">
        <v>12</v>
      </c>
      <c r="E3590" t="s">
        <v>27</v>
      </c>
      <c r="F3590" s="4">
        <v>44574</v>
      </c>
      <c r="G3590" s="5">
        <v>9065</v>
      </c>
      <c r="H3590" s="6">
        <v>11</v>
      </c>
      <c r="I3590">
        <v>756</v>
      </c>
      <c r="J3590" s="23">
        <f t="shared" si="111"/>
        <v>1332.45</v>
      </c>
      <c r="K3590" s="23">
        <f t="shared" si="112"/>
        <v>7732.55</v>
      </c>
      <c r="L3590" s="23"/>
    </row>
    <row r="3591" spans="3:12" x14ac:dyDescent="0.2">
      <c r="C3591" t="s">
        <v>60</v>
      </c>
      <c r="D3591" t="s">
        <v>9</v>
      </c>
      <c r="E3591" t="s">
        <v>22</v>
      </c>
      <c r="F3591" s="4">
        <v>44571</v>
      </c>
      <c r="G3591" s="5">
        <v>8512</v>
      </c>
      <c r="H3591" s="6">
        <v>10</v>
      </c>
      <c r="I3591">
        <v>946</v>
      </c>
      <c r="J3591" s="23">
        <f t="shared" ref="J3591:J3654" si="113">_xlfn.XLOOKUP(E3591,$N$7:$N$28,$Q$7:$Q$28)*I3591</f>
        <v>658.22680000000003</v>
      </c>
      <c r="K3591" s="23">
        <f t="shared" ref="K3591:K3654" si="114">G3591-J3591</f>
        <v>7853.7731999999996</v>
      </c>
      <c r="L3591" s="23"/>
    </row>
    <row r="3592" spans="3:12" x14ac:dyDescent="0.2">
      <c r="C3592" t="s">
        <v>14</v>
      </c>
      <c r="D3592" t="s">
        <v>15</v>
      </c>
      <c r="E3592" t="s">
        <v>13</v>
      </c>
      <c r="F3592" s="4">
        <v>44568</v>
      </c>
      <c r="G3592" s="5">
        <v>5425</v>
      </c>
      <c r="H3592" s="6">
        <v>48</v>
      </c>
      <c r="I3592">
        <v>905</v>
      </c>
      <c r="J3592" s="23">
        <f t="shared" si="113"/>
        <v>217.6525</v>
      </c>
      <c r="K3592" s="23">
        <f t="shared" si="114"/>
        <v>5207.3474999999999</v>
      </c>
      <c r="L3592" s="23"/>
    </row>
    <row r="3593" spans="3:12" x14ac:dyDescent="0.2">
      <c r="C3593" t="s">
        <v>57</v>
      </c>
      <c r="D3593" t="s">
        <v>24</v>
      </c>
      <c r="E3593" t="s">
        <v>29</v>
      </c>
      <c r="F3593" s="4">
        <v>44586</v>
      </c>
      <c r="G3593" s="5">
        <v>10563</v>
      </c>
      <c r="H3593" s="6">
        <v>236</v>
      </c>
      <c r="I3593">
        <v>1174</v>
      </c>
      <c r="J3593" s="23">
        <f t="shared" si="113"/>
        <v>1055.4259999999999</v>
      </c>
      <c r="K3593" s="23">
        <f t="shared" si="114"/>
        <v>9507.5740000000005</v>
      </c>
      <c r="L3593" s="23"/>
    </row>
    <row r="3594" spans="3:12" x14ac:dyDescent="0.2">
      <c r="C3594" t="s">
        <v>30</v>
      </c>
      <c r="D3594" t="s">
        <v>24</v>
      </c>
      <c r="E3594" t="s">
        <v>19</v>
      </c>
      <c r="F3594" s="4">
        <v>44586</v>
      </c>
      <c r="G3594" s="5">
        <v>7693</v>
      </c>
      <c r="H3594" s="6">
        <v>16</v>
      </c>
      <c r="I3594">
        <v>642</v>
      </c>
      <c r="J3594" s="23">
        <f t="shared" si="113"/>
        <v>5066.0861999999997</v>
      </c>
      <c r="K3594" s="23">
        <f t="shared" si="114"/>
        <v>2626.9138000000003</v>
      </c>
      <c r="L3594" s="23"/>
    </row>
    <row r="3595" spans="3:12" x14ac:dyDescent="0.2">
      <c r="C3595" t="s">
        <v>41</v>
      </c>
      <c r="D3595" t="s">
        <v>24</v>
      </c>
      <c r="E3595" t="s">
        <v>38</v>
      </c>
      <c r="F3595" s="4">
        <v>44582</v>
      </c>
      <c r="G3595" s="5">
        <v>5117</v>
      </c>
      <c r="H3595" s="6">
        <v>138</v>
      </c>
      <c r="I3595">
        <v>256</v>
      </c>
      <c r="J3595" s="23">
        <f t="shared" si="113"/>
        <v>1623.4495999999999</v>
      </c>
      <c r="K3595" s="23">
        <f t="shared" si="114"/>
        <v>3493.5504000000001</v>
      </c>
      <c r="L3595" s="23"/>
    </row>
    <row r="3596" spans="3:12" x14ac:dyDescent="0.2">
      <c r="C3596" t="s">
        <v>60</v>
      </c>
      <c r="D3596" t="s">
        <v>12</v>
      </c>
      <c r="E3596" t="s">
        <v>17</v>
      </c>
      <c r="F3596" s="4">
        <v>44587</v>
      </c>
      <c r="G3596" s="5">
        <v>4312</v>
      </c>
      <c r="H3596" s="6">
        <v>239</v>
      </c>
      <c r="I3596">
        <v>206</v>
      </c>
      <c r="J3596" s="23">
        <f t="shared" si="113"/>
        <v>1252.7066</v>
      </c>
      <c r="K3596" s="23">
        <f t="shared" si="114"/>
        <v>3059.2934</v>
      </c>
      <c r="L3596" s="23"/>
    </row>
    <row r="3597" spans="3:12" x14ac:dyDescent="0.2">
      <c r="C3597" t="s">
        <v>28</v>
      </c>
      <c r="D3597" t="s">
        <v>26</v>
      </c>
      <c r="E3597" t="s">
        <v>35</v>
      </c>
      <c r="F3597" s="4">
        <v>44571</v>
      </c>
      <c r="G3597" s="5">
        <v>5670</v>
      </c>
      <c r="H3597" s="6">
        <v>216</v>
      </c>
      <c r="I3597">
        <v>237</v>
      </c>
      <c r="J3597" s="23">
        <f t="shared" si="113"/>
        <v>536.94720000000007</v>
      </c>
      <c r="K3597" s="23">
        <f t="shared" si="114"/>
        <v>5133.0527999999995</v>
      </c>
      <c r="L3597" s="23"/>
    </row>
    <row r="3598" spans="3:12" x14ac:dyDescent="0.2">
      <c r="C3598" t="s">
        <v>25</v>
      </c>
      <c r="D3598" t="s">
        <v>24</v>
      </c>
      <c r="E3598" t="s">
        <v>16</v>
      </c>
      <c r="F3598" s="4">
        <v>44572</v>
      </c>
      <c r="G3598" s="5">
        <v>1372</v>
      </c>
      <c r="H3598" s="6">
        <v>45</v>
      </c>
      <c r="I3598">
        <v>92</v>
      </c>
      <c r="J3598" s="23">
        <f t="shared" si="113"/>
        <v>428.64640000000003</v>
      </c>
      <c r="K3598" s="23">
        <f t="shared" si="114"/>
        <v>943.35359999999991</v>
      </c>
      <c r="L3598" s="23"/>
    </row>
    <row r="3599" spans="3:12" x14ac:dyDescent="0.2">
      <c r="C3599" t="s">
        <v>20</v>
      </c>
      <c r="D3599" t="s">
        <v>15</v>
      </c>
      <c r="E3599" t="s">
        <v>13</v>
      </c>
      <c r="F3599" s="4">
        <v>44587</v>
      </c>
      <c r="G3599" s="5">
        <v>1183</v>
      </c>
      <c r="H3599" s="6">
        <v>16</v>
      </c>
      <c r="I3599">
        <v>148</v>
      </c>
      <c r="J3599" s="23">
        <f t="shared" si="113"/>
        <v>35.594000000000001</v>
      </c>
      <c r="K3599" s="23">
        <f t="shared" si="114"/>
        <v>1147.4059999999999</v>
      </c>
      <c r="L3599" s="23"/>
    </row>
    <row r="3600" spans="3:12" x14ac:dyDescent="0.2">
      <c r="C3600" t="s">
        <v>8</v>
      </c>
      <c r="D3600" t="s">
        <v>24</v>
      </c>
      <c r="E3600" t="s">
        <v>37</v>
      </c>
      <c r="F3600" s="4">
        <v>44568</v>
      </c>
      <c r="G3600" s="5">
        <v>3052</v>
      </c>
      <c r="H3600" s="6">
        <v>119</v>
      </c>
      <c r="I3600">
        <v>340</v>
      </c>
      <c r="J3600" s="23">
        <f t="shared" si="113"/>
        <v>958.63</v>
      </c>
      <c r="K3600" s="23">
        <f t="shared" si="114"/>
        <v>2093.37</v>
      </c>
      <c r="L3600" s="23"/>
    </row>
    <row r="3601" spans="3:12" x14ac:dyDescent="0.2">
      <c r="C3601" t="s">
        <v>25</v>
      </c>
      <c r="D3601" t="s">
        <v>24</v>
      </c>
      <c r="E3601" t="s">
        <v>40</v>
      </c>
      <c r="F3601" s="4">
        <v>44587</v>
      </c>
      <c r="G3601" s="5">
        <v>588</v>
      </c>
      <c r="H3601" s="6">
        <v>9</v>
      </c>
      <c r="I3601">
        <v>74</v>
      </c>
      <c r="J3601" s="23">
        <f t="shared" si="113"/>
        <v>681.43640000000005</v>
      </c>
      <c r="K3601" s="23">
        <f t="shared" si="114"/>
        <v>-93.436400000000049</v>
      </c>
      <c r="L3601" s="23"/>
    </row>
    <row r="3602" spans="3:12" x14ac:dyDescent="0.2">
      <c r="C3602" t="s">
        <v>30</v>
      </c>
      <c r="D3602" t="s">
        <v>24</v>
      </c>
      <c r="E3602" t="s">
        <v>10</v>
      </c>
      <c r="F3602" s="4">
        <v>44567</v>
      </c>
      <c r="G3602" s="5">
        <v>6552</v>
      </c>
      <c r="H3602" s="6">
        <v>51</v>
      </c>
      <c r="I3602">
        <v>345</v>
      </c>
      <c r="J3602" s="23">
        <f t="shared" si="113"/>
        <v>2103.9135000000001</v>
      </c>
      <c r="K3602" s="23">
        <f t="shared" si="114"/>
        <v>4448.0864999999994</v>
      </c>
      <c r="L3602" s="23"/>
    </row>
    <row r="3603" spans="3:12" x14ac:dyDescent="0.2">
      <c r="C3603" t="s">
        <v>47</v>
      </c>
      <c r="D3603" t="s">
        <v>26</v>
      </c>
      <c r="E3603" t="s">
        <v>50</v>
      </c>
      <c r="F3603" s="4">
        <v>44579</v>
      </c>
      <c r="G3603" s="5">
        <v>10465</v>
      </c>
      <c r="H3603" s="6">
        <v>142</v>
      </c>
      <c r="I3603">
        <v>551</v>
      </c>
      <c r="J3603" s="23">
        <f t="shared" si="113"/>
        <v>4541.8379000000004</v>
      </c>
      <c r="K3603" s="23">
        <f t="shared" si="114"/>
        <v>5923.1620999999996</v>
      </c>
      <c r="L3603" s="23"/>
    </row>
    <row r="3604" spans="3:12" x14ac:dyDescent="0.2">
      <c r="C3604" t="s">
        <v>34</v>
      </c>
      <c r="D3604" t="s">
        <v>26</v>
      </c>
      <c r="E3604" t="s">
        <v>36</v>
      </c>
      <c r="F3604" s="4">
        <v>44574</v>
      </c>
      <c r="G3604" s="5">
        <v>13916</v>
      </c>
      <c r="H3604" s="6">
        <v>152</v>
      </c>
      <c r="I3604">
        <v>928</v>
      </c>
      <c r="J3604" s="23">
        <f t="shared" si="113"/>
        <v>8154.3360000000011</v>
      </c>
      <c r="K3604" s="23">
        <f t="shared" si="114"/>
        <v>5761.6639999999989</v>
      </c>
      <c r="L3604" s="23"/>
    </row>
    <row r="3605" spans="3:12" x14ac:dyDescent="0.2">
      <c r="C3605" t="s">
        <v>59</v>
      </c>
      <c r="D3605" t="s">
        <v>24</v>
      </c>
      <c r="E3605" t="s">
        <v>10</v>
      </c>
      <c r="F3605" s="4">
        <v>44571</v>
      </c>
      <c r="G3605" s="5">
        <v>4137</v>
      </c>
      <c r="H3605" s="6">
        <v>233</v>
      </c>
      <c r="I3605">
        <v>207</v>
      </c>
      <c r="J3605" s="23">
        <f t="shared" si="113"/>
        <v>1262.3480999999999</v>
      </c>
      <c r="K3605" s="23">
        <f t="shared" si="114"/>
        <v>2874.6518999999998</v>
      </c>
      <c r="L3605" s="23"/>
    </row>
    <row r="3606" spans="3:12" x14ac:dyDescent="0.2">
      <c r="C3606" t="s">
        <v>23</v>
      </c>
      <c r="D3606" t="s">
        <v>21</v>
      </c>
      <c r="E3606" t="s">
        <v>16</v>
      </c>
      <c r="F3606" s="4">
        <v>44586</v>
      </c>
      <c r="G3606" s="5">
        <v>4599</v>
      </c>
      <c r="H3606" s="6">
        <v>33</v>
      </c>
      <c r="I3606">
        <v>419</v>
      </c>
      <c r="J3606" s="23">
        <f t="shared" si="113"/>
        <v>1952.2048000000002</v>
      </c>
      <c r="K3606" s="23">
        <f t="shared" si="114"/>
        <v>2646.7951999999996</v>
      </c>
      <c r="L3606" s="23"/>
    </row>
    <row r="3607" spans="3:12" x14ac:dyDescent="0.2">
      <c r="C3607" t="s">
        <v>11</v>
      </c>
      <c r="D3607" t="s">
        <v>26</v>
      </c>
      <c r="E3607" t="s">
        <v>10</v>
      </c>
      <c r="F3607" s="4">
        <v>44572</v>
      </c>
      <c r="G3607" s="5">
        <v>17773</v>
      </c>
      <c r="H3607" s="6">
        <v>67</v>
      </c>
      <c r="I3607">
        <v>988</v>
      </c>
      <c r="J3607" s="23">
        <f t="shared" si="113"/>
        <v>6025.1203999999998</v>
      </c>
      <c r="K3607" s="23">
        <f t="shared" si="114"/>
        <v>11747.8796</v>
      </c>
      <c r="L3607" s="23"/>
    </row>
    <row r="3608" spans="3:12" x14ac:dyDescent="0.2">
      <c r="C3608" t="s">
        <v>25</v>
      </c>
      <c r="D3608" t="s">
        <v>9</v>
      </c>
      <c r="E3608" t="s">
        <v>46</v>
      </c>
      <c r="F3608" s="4">
        <v>44588</v>
      </c>
      <c r="G3608" s="5">
        <v>13160</v>
      </c>
      <c r="H3608" s="6">
        <v>138</v>
      </c>
      <c r="I3608">
        <v>1880</v>
      </c>
      <c r="J3608" s="23">
        <f t="shared" si="113"/>
        <v>2995.7799999999997</v>
      </c>
      <c r="K3608" s="23">
        <f t="shared" si="114"/>
        <v>10164.220000000001</v>
      </c>
      <c r="L3608" s="23"/>
    </row>
    <row r="3609" spans="3:12" x14ac:dyDescent="0.2">
      <c r="C3609" t="s">
        <v>54</v>
      </c>
      <c r="D3609" t="s">
        <v>9</v>
      </c>
      <c r="E3609" t="s">
        <v>46</v>
      </c>
      <c r="F3609" s="4">
        <v>44567</v>
      </c>
      <c r="G3609" s="5">
        <v>3192</v>
      </c>
      <c r="H3609" s="6">
        <v>174</v>
      </c>
      <c r="I3609">
        <v>355</v>
      </c>
      <c r="J3609" s="23">
        <f t="shared" si="113"/>
        <v>565.6925</v>
      </c>
      <c r="K3609" s="23">
        <f t="shared" si="114"/>
        <v>2626.3074999999999</v>
      </c>
      <c r="L3609" s="23"/>
    </row>
    <row r="3610" spans="3:12" x14ac:dyDescent="0.2">
      <c r="C3610" t="s">
        <v>25</v>
      </c>
      <c r="D3610" t="s">
        <v>15</v>
      </c>
      <c r="E3610" t="s">
        <v>13</v>
      </c>
      <c r="F3610" s="4">
        <v>44568</v>
      </c>
      <c r="G3610" s="5">
        <v>3241</v>
      </c>
      <c r="H3610" s="6">
        <v>226</v>
      </c>
      <c r="I3610">
        <v>541</v>
      </c>
      <c r="J3610" s="23">
        <f t="shared" si="113"/>
        <v>130.1105</v>
      </c>
      <c r="K3610" s="23">
        <f t="shared" si="114"/>
        <v>3110.8895000000002</v>
      </c>
      <c r="L3610" s="23"/>
    </row>
    <row r="3611" spans="3:12" x14ac:dyDescent="0.2">
      <c r="C3611" t="s">
        <v>56</v>
      </c>
      <c r="D3611" t="s">
        <v>21</v>
      </c>
      <c r="E3611" t="s">
        <v>42</v>
      </c>
      <c r="F3611" s="4">
        <v>44565</v>
      </c>
      <c r="G3611" s="5">
        <v>9576</v>
      </c>
      <c r="H3611" s="6">
        <v>13</v>
      </c>
      <c r="I3611">
        <v>1368</v>
      </c>
      <c r="J3611" s="23">
        <f t="shared" si="113"/>
        <v>3389.0831999999996</v>
      </c>
      <c r="K3611" s="23">
        <f t="shared" si="114"/>
        <v>6186.9168000000009</v>
      </c>
      <c r="L3611" s="23"/>
    </row>
    <row r="3612" spans="3:12" x14ac:dyDescent="0.2">
      <c r="C3612" t="s">
        <v>58</v>
      </c>
      <c r="D3612" t="s">
        <v>9</v>
      </c>
      <c r="E3612" t="s">
        <v>10</v>
      </c>
      <c r="F3612" s="4">
        <v>44575</v>
      </c>
      <c r="G3612" s="5">
        <v>11403</v>
      </c>
      <c r="H3612" s="6">
        <v>367</v>
      </c>
      <c r="I3612">
        <v>634</v>
      </c>
      <c r="J3612" s="23">
        <f t="shared" si="113"/>
        <v>3866.3222000000001</v>
      </c>
      <c r="K3612" s="23">
        <f t="shared" si="114"/>
        <v>7536.6777999999995</v>
      </c>
      <c r="L3612" s="23"/>
    </row>
    <row r="3613" spans="3:12" x14ac:dyDescent="0.2">
      <c r="C3613" t="s">
        <v>47</v>
      </c>
      <c r="D3613" t="s">
        <v>21</v>
      </c>
      <c r="E3613" t="s">
        <v>31</v>
      </c>
      <c r="F3613" s="4">
        <v>44575</v>
      </c>
      <c r="G3613" s="5">
        <v>98</v>
      </c>
      <c r="H3613" s="6">
        <v>64</v>
      </c>
      <c r="I3613">
        <v>6</v>
      </c>
      <c r="J3613" s="23">
        <f t="shared" si="113"/>
        <v>11.1912</v>
      </c>
      <c r="K3613" s="23">
        <f t="shared" si="114"/>
        <v>86.808800000000005</v>
      </c>
      <c r="L3613" s="23"/>
    </row>
    <row r="3614" spans="3:12" x14ac:dyDescent="0.2">
      <c r="C3614" t="s">
        <v>59</v>
      </c>
      <c r="D3614" t="s">
        <v>9</v>
      </c>
      <c r="E3614" t="s">
        <v>50</v>
      </c>
      <c r="F3614" s="4">
        <v>44567</v>
      </c>
      <c r="G3614" s="5">
        <v>11389</v>
      </c>
      <c r="H3614" s="6">
        <v>89</v>
      </c>
      <c r="I3614">
        <v>496</v>
      </c>
      <c r="J3614" s="23">
        <f t="shared" si="113"/>
        <v>4088.4784000000004</v>
      </c>
      <c r="K3614" s="23">
        <f t="shared" si="114"/>
        <v>7300.5216</v>
      </c>
      <c r="L3614" s="23"/>
    </row>
    <row r="3615" spans="3:12" x14ac:dyDescent="0.2">
      <c r="C3615" t="s">
        <v>47</v>
      </c>
      <c r="D3615" t="s">
        <v>9</v>
      </c>
      <c r="E3615" t="s">
        <v>37</v>
      </c>
      <c r="F3615" s="4">
        <v>44568</v>
      </c>
      <c r="G3615" s="5">
        <v>546</v>
      </c>
      <c r="H3615" s="6">
        <v>288</v>
      </c>
      <c r="I3615">
        <v>55</v>
      </c>
      <c r="J3615" s="23">
        <f t="shared" si="113"/>
        <v>155.07250000000002</v>
      </c>
      <c r="K3615" s="23">
        <f t="shared" si="114"/>
        <v>390.92750000000001</v>
      </c>
      <c r="L3615" s="23"/>
    </row>
    <row r="3616" spans="3:12" x14ac:dyDescent="0.2">
      <c r="C3616" t="s">
        <v>33</v>
      </c>
      <c r="D3616" t="s">
        <v>15</v>
      </c>
      <c r="E3616" t="s">
        <v>17</v>
      </c>
      <c r="F3616" s="4">
        <v>44571</v>
      </c>
      <c r="G3616" s="5">
        <v>18697</v>
      </c>
      <c r="H3616" s="6">
        <v>197</v>
      </c>
      <c r="I3616">
        <v>891</v>
      </c>
      <c r="J3616" s="23">
        <f t="shared" si="113"/>
        <v>5418.2601000000004</v>
      </c>
      <c r="K3616" s="23">
        <f t="shared" si="114"/>
        <v>13278.7399</v>
      </c>
      <c r="L3616" s="23"/>
    </row>
    <row r="3617" spans="3:12" x14ac:dyDescent="0.2">
      <c r="C3617" t="s">
        <v>25</v>
      </c>
      <c r="D3617" t="s">
        <v>21</v>
      </c>
      <c r="E3617" t="s">
        <v>16</v>
      </c>
      <c r="F3617" s="4">
        <v>44586</v>
      </c>
      <c r="G3617" s="5">
        <v>3878</v>
      </c>
      <c r="H3617" s="6">
        <v>322</v>
      </c>
      <c r="I3617">
        <v>277</v>
      </c>
      <c r="J3617" s="23">
        <f t="shared" si="113"/>
        <v>1290.5984000000001</v>
      </c>
      <c r="K3617" s="23">
        <f t="shared" si="114"/>
        <v>2587.4016000000001</v>
      </c>
      <c r="L3617" s="23"/>
    </row>
    <row r="3618" spans="3:12" x14ac:dyDescent="0.2">
      <c r="C3618" t="s">
        <v>59</v>
      </c>
      <c r="D3618" t="s">
        <v>24</v>
      </c>
      <c r="E3618" t="s">
        <v>43</v>
      </c>
      <c r="F3618" s="4">
        <v>44589</v>
      </c>
      <c r="G3618" s="5">
        <v>2765</v>
      </c>
      <c r="H3618" s="6">
        <v>229</v>
      </c>
      <c r="I3618">
        <v>213</v>
      </c>
      <c r="J3618" s="23">
        <f t="shared" si="113"/>
        <v>1002.4845</v>
      </c>
      <c r="K3618" s="23">
        <f t="shared" si="114"/>
        <v>1762.5155</v>
      </c>
      <c r="L3618" s="23"/>
    </row>
    <row r="3619" spans="3:12" x14ac:dyDescent="0.2">
      <c r="C3619" t="s">
        <v>47</v>
      </c>
      <c r="D3619" t="s">
        <v>12</v>
      </c>
      <c r="E3619" t="s">
        <v>16</v>
      </c>
      <c r="F3619" s="4">
        <v>44564</v>
      </c>
      <c r="G3619" s="5">
        <v>7721</v>
      </c>
      <c r="H3619" s="6">
        <v>241</v>
      </c>
      <c r="I3619">
        <v>594</v>
      </c>
      <c r="J3619" s="23">
        <f t="shared" si="113"/>
        <v>2767.5648000000001</v>
      </c>
      <c r="K3619" s="23">
        <f t="shared" si="114"/>
        <v>4953.4351999999999</v>
      </c>
      <c r="L3619" s="23"/>
    </row>
    <row r="3620" spans="3:12" x14ac:dyDescent="0.2">
      <c r="C3620" t="s">
        <v>28</v>
      </c>
      <c r="D3620" t="s">
        <v>12</v>
      </c>
      <c r="E3620" t="s">
        <v>43</v>
      </c>
      <c r="F3620" s="4">
        <v>44585</v>
      </c>
      <c r="G3620" s="5">
        <v>12894</v>
      </c>
      <c r="H3620" s="6">
        <v>253</v>
      </c>
      <c r="I3620">
        <v>1075</v>
      </c>
      <c r="J3620" s="23">
        <f t="shared" si="113"/>
        <v>5059.4875000000002</v>
      </c>
      <c r="K3620" s="23">
        <f t="shared" si="114"/>
        <v>7834.5124999999998</v>
      </c>
      <c r="L3620" s="23"/>
    </row>
    <row r="3621" spans="3:12" x14ac:dyDescent="0.2">
      <c r="C3621" t="s">
        <v>28</v>
      </c>
      <c r="D3621" t="s">
        <v>15</v>
      </c>
      <c r="E3621" t="s">
        <v>29</v>
      </c>
      <c r="F3621" s="4">
        <v>44589</v>
      </c>
      <c r="G3621" s="5">
        <v>7112</v>
      </c>
      <c r="H3621" s="6">
        <v>37</v>
      </c>
      <c r="I3621">
        <v>647</v>
      </c>
      <c r="J3621" s="23">
        <f t="shared" si="113"/>
        <v>581.65300000000002</v>
      </c>
      <c r="K3621" s="23">
        <f t="shared" si="114"/>
        <v>6530.3469999999998</v>
      </c>
      <c r="L3621" s="23"/>
    </row>
    <row r="3622" spans="3:12" x14ac:dyDescent="0.2">
      <c r="C3622" t="s">
        <v>18</v>
      </c>
      <c r="D3622" t="s">
        <v>9</v>
      </c>
      <c r="E3622" t="s">
        <v>31</v>
      </c>
      <c r="F3622" s="4">
        <v>44568</v>
      </c>
      <c r="G3622" s="5">
        <v>1015</v>
      </c>
      <c r="H3622" s="6">
        <v>421</v>
      </c>
      <c r="I3622">
        <v>60</v>
      </c>
      <c r="J3622" s="23">
        <f t="shared" si="113"/>
        <v>111.91199999999999</v>
      </c>
      <c r="K3622" s="23">
        <f t="shared" si="114"/>
        <v>903.08799999999997</v>
      </c>
      <c r="L3622" s="23"/>
    </row>
    <row r="3623" spans="3:12" x14ac:dyDescent="0.2">
      <c r="C3623" t="s">
        <v>57</v>
      </c>
      <c r="D3623" t="s">
        <v>26</v>
      </c>
      <c r="E3623" t="s">
        <v>36</v>
      </c>
      <c r="F3623" s="4">
        <v>44586</v>
      </c>
      <c r="G3623" s="5">
        <v>3801</v>
      </c>
      <c r="H3623" s="6">
        <v>173</v>
      </c>
      <c r="I3623">
        <v>212</v>
      </c>
      <c r="J3623" s="23">
        <f t="shared" si="113"/>
        <v>1862.8440000000003</v>
      </c>
      <c r="K3623" s="23">
        <f t="shared" si="114"/>
        <v>1938.1559999999997</v>
      </c>
      <c r="L3623" s="23"/>
    </row>
    <row r="3624" spans="3:12" x14ac:dyDescent="0.2">
      <c r="C3624" t="s">
        <v>52</v>
      </c>
      <c r="D3624" t="s">
        <v>21</v>
      </c>
      <c r="E3624" t="s">
        <v>36</v>
      </c>
      <c r="F3624" s="4">
        <v>44565</v>
      </c>
      <c r="G3624" s="5">
        <v>2513</v>
      </c>
      <c r="H3624" s="6">
        <v>130</v>
      </c>
      <c r="I3624">
        <v>158</v>
      </c>
      <c r="J3624" s="23">
        <f t="shared" si="113"/>
        <v>1388.3460000000002</v>
      </c>
      <c r="K3624" s="23">
        <f t="shared" si="114"/>
        <v>1124.6539999999998</v>
      </c>
      <c r="L3624" s="23"/>
    </row>
    <row r="3625" spans="3:12" x14ac:dyDescent="0.2">
      <c r="C3625" t="s">
        <v>8</v>
      </c>
      <c r="D3625" t="s">
        <v>9</v>
      </c>
      <c r="E3625" t="s">
        <v>17</v>
      </c>
      <c r="F3625" s="4">
        <v>44568</v>
      </c>
      <c r="G3625" s="5">
        <v>6566</v>
      </c>
      <c r="H3625" s="6">
        <v>388</v>
      </c>
      <c r="I3625">
        <v>299</v>
      </c>
      <c r="J3625" s="23">
        <f t="shared" si="113"/>
        <v>1818.2489</v>
      </c>
      <c r="K3625" s="23">
        <f t="shared" si="114"/>
        <v>4747.7510999999995</v>
      </c>
      <c r="L3625" s="23"/>
    </row>
    <row r="3626" spans="3:12" x14ac:dyDescent="0.2">
      <c r="C3626" t="s">
        <v>32</v>
      </c>
      <c r="D3626" t="s">
        <v>24</v>
      </c>
      <c r="E3626" t="s">
        <v>22</v>
      </c>
      <c r="F3626" s="4">
        <v>44573</v>
      </c>
      <c r="G3626" s="5">
        <v>1526</v>
      </c>
      <c r="H3626" s="6">
        <v>238</v>
      </c>
      <c r="I3626">
        <v>218</v>
      </c>
      <c r="J3626" s="23">
        <f t="shared" si="113"/>
        <v>151.68439999999998</v>
      </c>
      <c r="K3626" s="23">
        <f t="shared" si="114"/>
        <v>1374.3155999999999</v>
      </c>
      <c r="L3626" s="23"/>
    </row>
    <row r="3627" spans="3:12" x14ac:dyDescent="0.2">
      <c r="C3627" t="s">
        <v>33</v>
      </c>
      <c r="D3627" t="s">
        <v>9</v>
      </c>
      <c r="E3627" t="s">
        <v>43</v>
      </c>
      <c r="F3627" s="4">
        <v>44568</v>
      </c>
      <c r="G3627" s="5">
        <v>8204</v>
      </c>
      <c r="H3627" s="6">
        <v>14</v>
      </c>
      <c r="I3627">
        <v>547</v>
      </c>
      <c r="J3627" s="23">
        <f t="shared" si="113"/>
        <v>2574.4555</v>
      </c>
      <c r="K3627" s="23">
        <f t="shared" si="114"/>
        <v>5629.5445</v>
      </c>
      <c r="L3627" s="23"/>
    </row>
    <row r="3628" spans="3:12" x14ac:dyDescent="0.2">
      <c r="C3628" t="s">
        <v>54</v>
      </c>
      <c r="D3628" t="s">
        <v>15</v>
      </c>
      <c r="E3628" t="s">
        <v>13</v>
      </c>
      <c r="F3628" s="4">
        <v>44586</v>
      </c>
      <c r="G3628" s="5">
        <v>6146</v>
      </c>
      <c r="H3628" s="6">
        <v>418</v>
      </c>
      <c r="I3628">
        <v>683</v>
      </c>
      <c r="J3628" s="23">
        <f t="shared" si="113"/>
        <v>164.26149999999998</v>
      </c>
      <c r="K3628" s="23">
        <f t="shared" si="114"/>
        <v>5981.7385000000004</v>
      </c>
      <c r="L3628" s="23"/>
    </row>
    <row r="3629" spans="3:12" x14ac:dyDescent="0.2">
      <c r="C3629" t="s">
        <v>23</v>
      </c>
      <c r="D3629" t="s">
        <v>15</v>
      </c>
      <c r="E3629" t="s">
        <v>17</v>
      </c>
      <c r="F3629" s="4">
        <v>44582</v>
      </c>
      <c r="G3629" s="5">
        <v>4977</v>
      </c>
      <c r="H3629" s="6">
        <v>285</v>
      </c>
      <c r="I3629">
        <v>227</v>
      </c>
      <c r="J3629" s="23">
        <f t="shared" si="113"/>
        <v>1380.4096999999999</v>
      </c>
      <c r="K3629" s="23">
        <f t="shared" si="114"/>
        <v>3596.5902999999998</v>
      </c>
      <c r="L3629" s="23"/>
    </row>
    <row r="3630" spans="3:12" x14ac:dyDescent="0.2">
      <c r="C3630" t="s">
        <v>52</v>
      </c>
      <c r="D3630" t="s">
        <v>9</v>
      </c>
      <c r="E3630" t="s">
        <v>43</v>
      </c>
      <c r="F3630" s="4">
        <v>44568</v>
      </c>
      <c r="G3630" s="5">
        <v>13153</v>
      </c>
      <c r="H3630" s="6">
        <v>86</v>
      </c>
      <c r="I3630">
        <v>1097</v>
      </c>
      <c r="J3630" s="23">
        <f t="shared" si="113"/>
        <v>5163.0304999999998</v>
      </c>
      <c r="K3630" s="23">
        <f t="shared" si="114"/>
        <v>7989.9695000000002</v>
      </c>
      <c r="L3630" s="23"/>
    </row>
    <row r="3631" spans="3:12" x14ac:dyDescent="0.2">
      <c r="C3631" t="s">
        <v>25</v>
      </c>
      <c r="D3631" t="s">
        <v>12</v>
      </c>
      <c r="E3631" t="s">
        <v>31</v>
      </c>
      <c r="F3631" s="4">
        <v>44586</v>
      </c>
      <c r="G3631" s="5">
        <v>1008</v>
      </c>
      <c r="H3631" s="6">
        <v>212</v>
      </c>
      <c r="I3631">
        <v>68</v>
      </c>
      <c r="J3631" s="23">
        <f t="shared" si="113"/>
        <v>126.8336</v>
      </c>
      <c r="K3631" s="23">
        <f t="shared" si="114"/>
        <v>881.16639999999995</v>
      </c>
      <c r="L3631" s="23"/>
    </row>
    <row r="3632" spans="3:12" x14ac:dyDescent="0.2">
      <c r="C3632" t="s">
        <v>39</v>
      </c>
      <c r="D3632" t="s">
        <v>26</v>
      </c>
      <c r="E3632" t="s">
        <v>29</v>
      </c>
      <c r="F3632" s="4">
        <v>44579</v>
      </c>
      <c r="G3632" s="5">
        <v>1246</v>
      </c>
      <c r="H3632" s="6">
        <v>24</v>
      </c>
      <c r="I3632">
        <v>156</v>
      </c>
      <c r="J3632" s="23">
        <f t="shared" si="113"/>
        <v>140.244</v>
      </c>
      <c r="K3632" s="23">
        <f t="shared" si="114"/>
        <v>1105.7560000000001</v>
      </c>
      <c r="L3632" s="23"/>
    </row>
    <row r="3633" spans="3:12" x14ac:dyDescent="0.2">
      <c r="C3633" t="s">
        <v>33</v>
      </c>
      <c r="D3633" t="s">
        <v>15</v>
      </c>
      <c r="E3633" t="s">
        <v>40</v>
      </c>
      <c r="F3633" s="4">
        <v>44588</v>
      </c>
      <c r="G3633" s="5">
        <v>9072</v>
      </c>
      <c r="H3633" s="6">
        <v>68</v>
      </c>
      <c r="I3633">
        <v>1296</v>
      </c>
      <c r="J3633" s="23">
        <f t="shared" si="113"/>
        <v>11934.345600000001</v>
      </c>
      <c r="K3633" s="23">
        <f t="shared" si="114"/>
        <v>-2862.3456000000006</v>
      </c>
      <c r="L3633" s="23"/>
    </row>
    <row r="3634" spans="3:12" x14ac:dyDescent="0.2">
      <c r="C3634" t="s">
        <v>60</v>
      </c>
      <c r="D3634" t="s">
        <v>9</v>
      </c>
      <c r="E3634" t="s">
        <v>38</v>
      </c>
      <c r="F3634" s="4">
        <v>44566</v>
      </c>
      <c r="G3634" s="5">
        <v>6664</v>
      </c>
      <c r="H3634" s="6">
        <v>41</v>
      </c>
      <c r="I3634">
        <v>334</v>
      </c>
      <c r="J3634" s="23">
        <f t="shared" si="113"/>
        <v>2118.0944</v>
      </c>
      <c r="K3634" s="23">
        <f t="shared" si="114"/>
        <v>4545.9056</v>
      </c>
      <c r="L3634" s="23"/>
    </row>
    <row r="3635" spans="3:12" x14ac:dyDescent="0.2">
      <c r="C3635" t="s">
        <v>32</v>
      </c>
      <c r="D3635" t="s">
        <v>24</v>
      </c>
      <c r="E3635" t="s">
        <v>19</v>
      </c>
      <c r="F3635" s="4">
        <v>44579</v>
      </c>
      <c r="G3635" s="5">
        <v>1666</v>
      </c>
      <c r="H3635" s="6">
        <v>156</v>
      </c>
      <c r="I3635">
        <v>129</v>
      </c>
      <c r="J3635" s="23">
        <f t="shared" si="113"/>
        <v>1017.9519</v>
      </c>
      <c r="K3635" s="23">
        <f t="shared" si="114"/>
        <v>648.04809999999998</v>
      </c>
      <c r="L3635" s="23"/>
    </row>
    <row r="3636" spans="3:12" x14ac:dyDescent="0.2">
      <c r="C3636" t="s">
        <v>48</v>
      </c>
      <c r="D3636" t="s">
        <v>12</v>
      </c>
      <c r="E3636" t="s">
        <v>17</v>
      </c>
      <c r="F3636" s="4">
        <v>44573</v>
      </c>
      <c r="G3636" s="5">
        <v>1253</v>
      </c>
      <c r="H3636" s="6">
        <v>90</v>
      </c>
      <c r="I3636">
        <v>57</v>
      </c>
      <c r="J3636" s="23">
        <f t="shared" si="113"/>
        <v>346.62270000000001</v>
      </c>
      <c r="K3636" s="23">
        <f t="shared" si="114"/>
        <v>906.37729999999999</v>
      </c>
      <c r="L3636" s="23"/>
    </row>
    <row r="3637" spans="3:12" x14ac:dyDescent="0.2">
      <c r="C3637" t="s">
        <v>23</v>
      </c>
      <c r="D3637" t="s">
        <v>26</v>
      </c>
      <c r="E3637" t="s">
        <v>40</v>
      </c>
      <c r="F3637" s="4">
        <v>44572</v>
      </c>
      <c r="G3637" s="5">
        <v>14105</v>
      </c>
      <c r="H3637" s="6">
        <v>133</v>
      </c>
      <c r="I3637">
        <v>2015</v>
      </c>
      <c r="J3637" s="23">
        <f t="shared" si="113"/>
        <v>18555.329000000002</v>
      </c>
      <c r="K3637" s="23">
        <f t="shared" si="114"/>
        <v>-4450.3290000000015</v>
      </c>
      <c r="L3637" s="23"/>
    </row>
    <row r="3638" spans="3:12" x14ac:dyDescent="0.2">
      <c r="C3638" t="s">
        <v>41</v>
      </c>
      <c r="D3638" t="s">
        <v>24</v>
      </c>
      <c r="E3638" t="s">
        <v>36</v>
      </c>
      <c r="F3638" s="4">
        <v>44582</v>
      </c>
      <c r="G3638" s="5">
        <v>6930</v>
      </c>
      <c r="H3638" s="6">
        <v>215</v>
      </c>
      <c r="I3638">
        <v>385</v>
      </c>
      <c r="J3638" s="23">
        <f t="shared" si="113"/>
        <v>3382.9950000000003</v>
      </c>
      <c r="K3638" s="23">
        <f t="shared" si="114"/>
        <v>3547.0049999999997</v>
      </c>
      <c r="L3638" s="23"/>
    </row>
    <row r="3639" spans="3:12" x14ac:dyDescent="0.2">
      <c r="C3639" t="s">
        <v>33</v>
      </c>
      <c r="D3639" t="s">
        <v>21</v>
      </c>
      <c r="E3639" t="s">
        <v>27</v>
      </c>
      <c r="F3639" s="4">
        <v>44589</v>
      </c>
      <c r="G3639" s="5">
        <v>3787</v>
      </c>
      <c r="H3639" s="6">
        <v>678</v>
      </c>
      <c r="I3639">
        <v>345</v>
      </c>
      <c r="J3639" s="23">
        <f t="shared" si="113"/>
        <v>608.0625</v>
      </c>
      <c r="K3639" s="23">
        <f t="shared" si="114"/>
        <v>3178.9375</v>
      </c>
      <c r="L3639" s="23"/>
    </row>
    <row r="3640" spans="3:12" x14ac:dyDescent="0.2">
      <c r="C3640" t="s">
        <v>32</v>
      </c>
      <c r="D3640" t="s">
        <v>26</v>
      </c>
      <c r="E3640" t="s">
        <v>19</v>
      </c>
      <c r="F3640" s="4">
        <v>44586</v>
      </c>
      <c r="G3640" s="5">
        <v>469</v>
      </c>
      <c r="H3640" s="6">
        <v>151</v>
      </c>
      <c r="I3640">
        <v>47</v>
      </c>
      <c r="J3640" s="23">
        <f t="shared" si="113"/>
        <v>370.88169999999997</v>
      </c>
      <c r="K3640" s="23">
        <f t="shared" si="114"/>
        <v>98.118300000000033</v>
      </c>
      <c r="L3640" s="23"/>
    </row>
    <row r="3641" spans="3:12" x14ac:dyDescent="0.2">
      <c r="C3641" t="s">
        <v>59</v>
      </c>
      <c r="D3641" t="s">
        <v>9</v>
      </c>
      <c r="E3641" t="s">
        <v>55</v>
      </c>
      <c r="F3641" s="4">
        <v>44566</v>
      </c>
      <c r="G3641" s="5">
        <v>6223</v>
      </c>
      <c r="H3641" s="6">
        <v>16</v>
      </c>
      <c r="I3641">
        <v>389</v>
      </c>
      <c r="J3641" s="23">
        <f t="shared" si="113"/>
        <v>1952.7021999999999</v>
      </c>
      <c r="K3641" s="23">
        <f t="shared" si="114"/>
        <v>4270.2978000000003</v>
      </c>
      <c r="L3641" s="23"/>
    </row>
    <row r="3642" spans="3:12" x14ac:dyDescent="0.2">
      <c r="C3642" t="s">
        <v>60</v>
      </c>
      <c r="D3642" t="s">
        <v>15</v>
      </c>
      <c r="E3642" t="s">
        <v>49</v>
      </c>
      <c r="F3642" s="4">
        <v>44575</v>
      </c>
      <c r="G3642" s="5">
        <v>7714</v>
      </c>
      <c r="H3642" s="6">
        <v>211</v>
      </c>
      <c r="I3642">
        <v>286</v>
      </c>
      <c r="J3642" s="23">
        <f t="shared" si="113"/>
        <v>800.8</v>
      </c>
      <c r="K3642" s="23">
        <f t="shared" si="114"/>
        <v>6913.2</v>
      </c>
      <c r="L3642" s="23"/>
    </row>
    <row r="3643" spans="3:12" x14ac:dyDescent="0.2">
      <c r="C3643" t="s">
        <v>33</v>
      </c>
      <c r="D3643" t="s">
        <v>12</v>
      </c>
      <c r="E3643" t="s">
        <v>29</v>
      </c>
      <c r="F3643" s="4">
        <v>44565</v>
      </c>
      <c r="G3643" s="5">
        <v>1232</v>
      </c>
      <c r="H3643" s="6">
        <v>134</v>
      </c>
      <c r="I3643">
        <v>103</v>
      </c>
      <c r="J3643" s="23">
        <f t="shared" si="113"/>
        <v>92.597000000000008</v>
      </c>
      <c r="K3643" s="23">
        <f t="shared" si="114"/>
        <v>1139.403</v>
      </c>
      <c r="L3643" s="23"/>
    </row>
    <row r="3644" spans="3:12" x14ac:dyDescent="0.2">
      <c r="C3644" t="s">
        <v>34</v>
      </c>
      <c r="D3644" t="s">
        <v>26</v>
      </c>
      <c r="E3644" t="s">
        <v>51</v>
      </c>
      <c r="F3644" s="4">
        <v>44574</v>
      </c>
      <c r="G3644" s="5">
        <v>4711</v>
      </c>
      <c r="H3644" s="6">
        <v>204</v>
      </c>
      <c r="I3644">
        <v>182</v>
      </c>
      <c r="J3644" s="23">
        <f t="shared" si="113"/>
        <v>2429.4270000000001</v>
      </c>
      <c r="K3644" s="23">
        <f t="shared" si="114"/>
        <v>2281.5729999999999</v>
      </c>
      <c r="L3644" s="23"/>
    </row>
    <row r="3645" spans="3:12" x14ac:dyDescent="0.2">
      <c r="C3645" t="s">
        <v>53</v>
      </c>
      <c r="D3645" t="s">
        <v>12</v>
      </c>
      <c r="E3645" t="s">
        <v>35</v>
      </c>
      <c r="F3645" s="4">
        <v>44578</v>
      </c>
      <c r="G3645" s="5">
        <v>2569</v>
      </c>
      <c r="H3645" s="6">
        <v>36</v>
      </c>
      <c r="I3645">
        <v>123</v>
      </c>
      <c r="J3645" s="23">
        <f t="shared" si="113"/>
        <v>278.66880000000003</v>
      </c>
      <c r="K3645" s="23">
        <f t="shared" si="114"/>
        <v>2290.3312000000001</v>
      </c>
      <c r="L3645" s="23"/>
    </row>
    <row r="3646" spans="3:12" x14ac:dyDescent="0.2">
      <c r="C3646" t="s">
        <v>44</v>
      </c>
      <c r="D3646" t="s">
        <v>26</v>
      </c>
      <c r="E3646" t="s">
        <v>35</v>
      </c>
      <c r="F3646" s="4">
        <v>44573</v>
      </c>
      <c r="G3646" s="5">
        <v>1477</v>
      </c>
      <c r="H3646" s="6">
        <v>60</v>
      </c>
      <c r="I3646">
        <v>68</v>
      </c>
      <c r="J3646" s="23">
        <f t="shared" si="113"/>
        <v>154.0608</v>
      </c>
      <c r="K3646" s="23">
        <f t="shared" si="114"/>
        <v>1322.9392</v>
      </c>
      <c r="L3646" s="23"/>
    </row>
    <row r="3647" spans="3:12" x14ac:dyDescent="0.2">
      <c r="C3647" t="s">
        <v>52</v>
      </c>
      <c r="D3647" t="s">
        <v>21</v>
      </c>
      <c r="E3647" t="s">
        <v>37</v>
      </c>
      <c r="F3647" s="4">
        <v>44574</v>
      </c>
      <c r="G3647" s="5">
        <v>8687</v>
      </c>
      <c r="H3647" s="6">
        <v>121</v>
      </c>
      <c r="I3647">
        <v>869</v>
      </c>
      <c r="J3647" s="23">
        <f t="shared" si="113"/>
        <v>2450.1455000000001</v>
      </c>
      <c r="K3647" s="23">
        <f t="shared" si="114"/>
        <v>6236.8544999999995</v>
      </c>
      <c r="L3647" s="23"/>
    </row>
    <row r="3648" spans="3:12" x14ac:dyDescent="0.2">
      <c r="C3648" t="s">
        <v>8</v>
      </c>
      <c r="D3648" t="s">
        <v>15</v>
      </c>
      <c r="E3648" t="s">
        <v>36</v>
      </c>
      <c r="F3648" s="4">
        <v>44568</v>
      </c>
      <c r="G3648" s="5">
        <v>1288</v>
      </c>
      <c r="H3648" s="6">
        <v>286</v>
      </c>
      <c r="I3648">
        <v>81</v>
      </c>
      <c r="J3648" s="23">
        <f t="shared" si="113"/>
        <v>711.74700000000007</v>
      </c>
      <c r="K3648" s="23">
        <f t="shared" si="114"/>
        <v>576.25299999999993</v>
      </c>
      <c r="L3648" s="23"/>
    </row>
    <row r="3649" spans="3:12" x14ac:dyDescent="0.2">
      <c r="C3649" t="s">
        <v>34</v>
      </c>
      <c r="D3649" t="s">
        <v>26</v>
      </c>
      <c r="E3649" t="s">
        <v>46</v>
      </c>
      <c r="F3649" s="4">
        <v>44572</v>
      </c>
      <c r="G3649" s="5">
        <v>2639</v>
      </c>
      <c r="H3649" s="6">
        <v>135</v>
      </c>
      <c r="I3649">
        <v>240</v>
      </c>
      <c r="J3649" s="23">
        <f t="shared" si="113"/>
        <v>382.44</v>
      </c>
      <c r="K3649" s="23">
        <f t="shared" si="114"/>
        <v>2256.56</v>
      </c>
      <c r="L3649" s="23"/>
    </row>
    <row r="3650" spans="3:12" x14ac:dyDescent="0.2">
      <c r="C3650" t="s">
        <v>41</v>
      </c>
      <c r="D3650" t="s">
        <v>24</v>
      </c>
      <c r="E3650" t="s">
        <v>27</v>
      </c>
      <c r="F3650" s="4">
        <v>44587</v>
      </c>
      <c r="G3650" s="5">
        <v>3059</v>
      </c>
      <c r="H3650" s="6">
        <v>218</v>
      </c>
      <c r="I3650">
        <v>204</v>
      </c>
      <c r="J3650" s="23">
        <f t="shared" si="113"/>
        <v>359.55</v>
      </c>
      <c r="K3650" s="23">
        <f t="shared" si="114"/>
        <v>2699.45</v>
      </c>
      <c r="L3650" s="23"/>
    </row>
    <row r="3651" spans="3:12" x14ac:dyDescent="0.2">
      <c r="C3651" t="s">
        <v>57</v>
      </c>
      <c r="D3651" t="s">
        <v>9</v>
      </c>
      <c r="E3651" t="s">
        <v>13</v>
      </c>
      <c r="F3651" s="4">
        <v>44565</v>
      </c>
      <c r="G3651" s="5">
        <v>5306</v>
      </c>
      <c r="H3651" s="6">
        <v>85</v>
      </c>
      <c r="I3651">
        <v>758</v>
      </c>
      <c r="J3651" s="23">
        <f t="shared" si="113"/>
        <v>182.29900000000001</v>
      </c>
      <c r="K3651" s="23">
        <f t="shared" si="114"/>
        <v>5123.701</v>
      </c>
      <c r="L3651" s="23"/>
    </row>
    <row r="3652" spans="3:12" x14ac:dyDescent="0.2">
      <c r="C3652" t="s">
        <v>11</v>
      </c>
      <c r="D3652" t="s">
        <v>9</v>
      </c>
      <c r="E3652" t="s">
        <v>43</v>
      </c>
      <c r="F3652" s="4">
        <v>44589</v>
      </c>
      <c r="G3652" s="5">
        <v>2674</v>
      </c>
      <c r="H3652" s="6">
        <v>60</v>
      </c>
      <c r="I3652">
        <v>168</v>
      </c>
      <c r="J3652" s="23">
        <f t="shared" si="113"/>
        <v>790.69200000000001</v>
      </c>
      <c r="K3652" s="23">
        <f t="shared" si="114"/>
        <v>1883.308</v>
      </c>
      <c r="L3652" s="23"/>
    </row>
    <row r="3653" spans="3:12" x14ac:dyDescent="0.2">
      <c r="C3653" t="s">
        <v>59</v>
      </c>
      <c r="D3653" t="s">
        <v>12</v>
      </c>
      <c r="E3653" t="s">
        <v>22</v>
      </c>
      <c r="F3653" s="4">
        <v>44568</v>
      </c>
      <c r="G3653" s="5">
        <v>8225</v>
      </c>
      <c r="H3653" s="6">
        <v>283</v>
      </c>
      <c r="I3653">
        <v>1371</v>
      </c>
      <c r="J3653" s="23">
        <f t="shared" si="113"/>
        <v>953.94179999999994</v>
      </c>
      <c r="K3653" s="23">
        <f t="shared" si="114"/>
        <v>7271.0582000000004</v>
      </c>
      <c r="L3653" s="23"/>
    </row>
    <row r="3654" spans="3:12" x14ac:dyDescent="0.2">
      <c r="C3654" t="s">
        <v>58</v>
      </c>
      <c r="D3654" t="s">
        <v>26</v>
      </c>
      <c r="E3654" t="s">
        <v>13</v>
      </c>
      <c r="F3654" s="4">
        <v>44589</v>
      </c>
      <c r="G3654" s="5">
        <v>378</v>
      </c>
      <c r="H3654" s="6">
        <v>113</v>
      </c>
      <c r="I3654">
        <v>54</v>
      </c>
      <c r="J3654" s="23">
        <f t="shared" si="113"/>
        <v>12.987</v>
      </c>
      <c r="K3654" s="23">
        <f t="shared" si="114"/>
        <v>365.01299999999998</v>
      </c>
      <c r="L3654" s="23"/>
    </row>
    <row r="3655" spans="3:12" x14ac:dyDescent="0.2">
      <c r="C3655" t="s">
        <v>48</v>
      </c>
      <c r="D3655" t="s">
        <v>9</v>
      </c>
      <c r="E3655" t="s">
        <v>13</v>
      </c>
      <c r="F3655" s="4">
        <v>44565</v>
      </c>
      <c r="G3655" s="5">
        <v>3808</v>
      </c>
      <c r="H3655" s="6">
        <v>219</v>
      </c>
      <c r="I3655">
        <v>762</v>
      </c>
      <c r="J3655" s="23">
        <f t="shared" ref="J3655:J3718" si="115">_xlfn.XLOOKUP(E3655,$N$7:$N$28,$Q$7:$Q$28)*I3655</f>
        <v>183.261</v>
      </c>
      <c r="K3655" s="23">
        <f t="shared" ref="K3655:K3718" si="116">G3655-J3655</f>
        <v>3624.739</v>
      </c>
      <c r="L3655" s="23"/>
    </row>
    <row r="3656" spans="3:12" x14ac:dyDescent="0.2">
      <c r="C3656" t="s">
        <v>30</v>
      </c>
      <c r="D3656" t="s">
        <v>21</v>
      </c>
      <c r="E3656" t="s">
        <v>29</v>
      </c>
      <c r="F3656" s="4">
        <v>44586</v>
      </c>
      <c r="G3656" s="5">
        <v>385</v>
      </c>
      <c r="H3656" s="6">
        <v>128</v>
      </c>
      <c r="I3656">
        <v>35</v>
      </c>
      <c r="J3656" s="23">
        <f t="shared" si="115"/>
        <v>31.465</v>
      </c>
      <c r="K3656" s="23">
        <f t="shared" si="116"/>
        <v>353.53500000000003</v>
      </c>
      <c r="L3656" s="23"/>
    </row>
    <row r="3657" spans="3:12" x14ac:dyDescent="0.2">
      <c r="C3657" t="s">
        <v>23</v>
      </c>
      <c r="D3657" t="s">
        <v>26</v>
      </c>
      <c r="E3657" t="s">
        <v>10</v>
      </c>
      <c r="F3657" s="4">
        <v>44587</v>
      </c>
      <c r="G3657" s="5">
        <v>10633</v>
      </c>
      <c r="H3657" s="6">
        <v>25</v>
      </c>
      <c r="I3657">
        <v>507</v>
      </c>
      <c r="J3657" s="23">
        <f t="shared" si="115"/>
        <v>3091.8380999999999</v>
      </c>
      <c r="K3657" s="23">
        <f t="shared" si="116"/>
        <v>7541.1619000000001</v>
      </c>
      <c r="L3657" s="23"/>
    </row>
    <row r="3658" spans="3:12" x14ac:dyDescent="0.2">
      <c r="C3658" t="s">
        <v>18</v>
      </c>
      <c r="D3658" t="s">
        <v>21</v>
      </c>
      <c r="E3658" t="s">
        <v>43</v>
      </c>
      <c r="F3658" s="4">
        <v>44567</v>
      </c>
      <c r="G3658" s="5">
        <v>5530</v>
      </c>
      <c r="H3658" s="6">
        <v>200</v>
      </c>
      <c r="I3658">
        <v>369</v>
      </c>
      <c r="J3658" s="23">
        <f t="shared" si="115"/>
        <v>1736.6985</v>
      </c>
      <c r="K3658" s="23">
        <f t="shared" si="116"/>
        <v>3793.3015</v>
      </c>
      <c r="L3658" s="23"/>
    </row>
    <row r="3659" spans="3:12" x14ac:dyDescent="0.2">
      <c r="C3659" t="s">
        <v>28</v>
      </c>
      <c r="D3659" t="s">
        <v>12</v>
      </c>
      <c r="E3659" t="s">
        <v>49</v>
      </c>
      <c r="F3659" s="4">
        <v>44566</v>
      </c>
      <c r="G3659" s="5">
        <v>3731</v>
      </c>
      <c r="H3659" s="6">
        <v>319</v>
      </c>
      <c r="I3659">
        <v>156</v>
      </c>
      <c r="J3659" s="23">
        <f t="shared" si="115"/>
        <v>436.79999999999995</v>
      </c>
      <c r="K3659" s="23">
        <f t="shared" si="116"/>
        <v>3294.2</v>
      </c>
      <c r="L3659" s="23"/>
    </row>
    <row r="3660" spans="3:12" x14ac:dyDescent="0.2">
      <c r="C3660" t="s">
        <v>30</v>
      </c>
      <c r="D3660" t="s">
        <v>24</v>
      </c>
      <c r="E3660" t="s">
        <v>38</v>
      </c>
      <c r="F3660" s="4">
        <v>44574</v>
      </c>
      <c r="G3660" s="5">
        <v>3528</v>
      </c>
      <c r="H3660" s="6">
        <v>250</v>
      </c>
      <c r="I3660">
        <v>196</v>
      </c>
      <c r="J3660" s="23">
        <f t="shared" si="115"/>
        <v>1242.9535999999998</v>
      </c>
      <c r="K3660" s="23">
        <f t="shared" si="116"/>
        <v>2285.0464000000002</v>
      </c>
      <c r="L3660" s="23"/>
    </row>
    <row r="3661" spans="3:12" x14ac:dyDescent="0.2">
      <c r="C3661" t="s">
        <v>60</v>
      </c>
      <c r="D3661" t="s">
        <v>12</v>
      </c>
      <c r="E3661" t="s">
        <v>45</v>
      </c>
      <c r="F3661" s="4">
        <v>44585</v>
      </c>
      <c r="G3661" s="5">
        <v>3444</v>
      </c>
      <c r="H3661" s="6">
        <v>172</v>
      </c>
      <c r="I3661">
        <v>182</v>
      </c>
      <c r="J3661" s="23">
        <f t="shared" si="115"/>
        <v>2087.3215999999998</v>
      </c>
      <c r="K3661" s="23">
        <f t="shared" si="116"/>
        <v>1356.6784000000002</v>
      </c>
      <c r="L3661" s="23"/>
    </row>
    <row r="3662" spans="3:12" x14ac:dyDescent="0.2">
      <c r="C3662" t="s">
        <v>32</v>
      </c>
      <c r="D3662" t="s">
        <v>9</v>
      </c>
      <c r="E3662" t="s">
        <v>19</v>
      </c>
      <c r="F3662" s="4">
        <v>44582</v>
      </c>
      <c r="G3662" s="5">
        <v>9968</v>
      </c>
      <c r="H3662" s="6">
        <v>135</v>
      </c>
      <c r="I3662">
        <v>907</v>
      </c>
      <c r="J3662" s="23">
        <f t="shared" si="115"/>
        <v>7157.2276999999995</v>
      </c>
      <c r="K3662" s="23">
        <f t="shared" si="116"/>
        <v>2810.7723000000005</v>
      </c>
      <c r="L3662" s="23"/>
    </row>
    <row r="3663" spans="3:12" x14ac:dyDescent="0.2">
      <c r="C3663" t="s">
        <v>54</v>
      </c>
      <c r="D3663" t="s">
        <v>24</v>
      </c>
      <c r="E3663" t="s">
        <v>29</v>
      </c>
      <c r="F3663" s="4">
        <v>44564</v>
      </c>
      <c r="G3663" s="5">
        <v>5579</v>
      </c>
      <c r="H3663" s="6">
        <v>130</v>
      </c>
      <c r="I3663">
        <v>558</v>
      </c>
      <c r="J3663" s="23">
        <f t="shared" si="115"/>
        <v>501.642</v>
      </c>
      <c r="K3663" s="23">
        <f t="shared" si="116"/>
        <v>5077.3580000000002</v>
      </c>
      <c r="L3663" s="23"/>
    </row>
    <row r="3664" spans="3:12" x14ac:dyDescent="0.2">
      <c r="C3664" t="s">
        <v>33</v>
      </c>
      <c r="D3664" t="s">
        <v>9</v>
      </c>
      <c r="E3664" t="s">
        <v>49</v>
      </c>
      <c r="F3664" s="4">
        <v>44588</v>
      </c>
      <c r="G3664" s="5">
        <v>3983</v>
      </c>
      <c r="H3664" s="6">
        <v>389</v>
      </c>
      <c r="I3664">
        <v>160</v>
      </c>
      <c r="J3664" s="23">
        <f t="shared" si="115"/>
        <v>448</v>
      </c>
      <c r="K3664" s="23">
        <f t="shared" si="116"/>
        <v>3535</v>
      </c>
      <c r="L3664" s="23"/>
    </row>
    <row r="3665" spans="3:12" x14ac:dyDescent="0.2">
      <c r="C3665" t="s">
        <v>14</v>
      </c>
      <c r="D3665" t="s">
        <v>12</v>
      </c>
      <c r="E3665" t="s">
        <v>46</v>
      </c>
      <c r="F3665" s="4">
        <v>44585</v>
      </c>
      <c r="G3665" s="5">
        <v>11900</v>
      </c>
      <c r="H3665" s="6">
        <v>13</v>
      </c>
      <c r="I3665">
        <v>1700</v>
      </c>
      <c r="J3665" s="23">
        <f t="shared" si="115"/>
        <v>2708.95</v>
      </c>
      <c r="K3665" s="23">
        <f t="shared" si="116"/>
        <v>9191.0499999999993</v>
      </c>
      <c r="L3665" s="23"/>
    </row>
    <row r="3666" spans="3:12" x14ac:dyDescent="0.2">
      <c r="C3666" t="s">
        <v>54</v>
      </c>
      <c r="D3666" t="s">
        <v>26</v>
      </c>
      <c r="E3666" t="s">
        <v>50</v>
      </c>
      <c r="F3666" s="4">
        <v>44574</v>
      </c>
      <c r="G3666" s="5">
        <v>7882</v>
      </c>
      <c r="H3666" s="6">
        <v>209</v>
      </c>
      <c r="I3666">
        <v>415</v>
      </c>
      <c r="J3666" s="23">
        <f t="shared" si="115"/>
        <v>3420.8035000000004</v>
      </c>
      <c r="K3666" s="23">
        <f t="shared" si="116"/>
        <v>4461.1965</v>
      </c>
      <c r="L3666" s="23"/>
    </row>
    <row r="3667" spans="3:12" x14ac:dyDescent="0.2">
      <c r="C3667" t="s">
        <v>8</v>
      </c>
      <c r="D3667" t="s">
        <v>12</v>
      </c>
      <c r="E3667" t="s">
        <v>55</v>
      </c>
      <c r="F3667" s="4">
        <v>44585</v>
      </c>
      <c r="G3667" s="5">
        <v>10794</v>
      </c>
      <c r="H3667" s="6">
        <v>429</v>
      </c>
      <c r="I3667">
        <v>771</v>
      </c>
      <c r="J3667" s="23">
        <f t="shared" si="115"/>
        <v>3870.2658000000001</v>
      </c>
      <c r="K3667" s="23">
        <f t="shared" si="116"/>
        <v>6923.7341999999999</v>
      </c>
      <c r="L3667" s="23"/>
    </row>
    <row r="3668" spans="3:12" x14ac:dyDescent="0.2">
      <c r="C3668" t="s">
        <v>48</v>
      </c>
      <c r="D3668" t="s">
        <v>21</v>
      </c>
      <c r="E3668" t="s">
        <v>29</v>
      </c>
      <c r="F3668" s="4">
        <v>44575</v>
      </c>
      <c r="G3668" s="5">
        <v>3752</v>
      </c>
      <c r="H3668" s="6">
        <v>7</v>
      </c>
      <c r="I3668">
        <v>469</v>
      </c>
      <c r="J3668" s="23">
        <f t="shared" si="115"/>
        <v>421.63100000000003</v>
      </c>
      <c r="K3668" s="23">
        <f t="shared" si="116"/>
        <v>3330.3690000000001</v>
      </c>
      <c r="L3668" s="23"/>
    </row>
    <row r="3669" spans="3:12" x14ac:dyDescent="0.2">
      <c r="C3669" t="s">
        <v>39</v>
      </c>
      <c r="D3669" t="s">
        <v>21</v>
      </c>
      <c r="E3669" t="s">
        <v>38</v>
      </c>
      <c r="F3669" s="4">
        <v>44586</v>
      </c>
      <c r="G3669" s="5">
        <v>490</v>
      </c>
      <c r="H3669" s="6">
        <v>41</v>
      </c>
      <c r="I3669">
        <v>25</v>
      </c>
      <c r="J3669" s="23">
        <f t="shared" si="115"/>
        <v>158.54</v>
      </c>
      <c r="K3669" s="23">
        <f t="shared" si="116"/>
        <v>331.46000000000004</v>
      </c>
      <c r="L3669" s="23"/>
    </row>
    <row r="3670" spans="3:12" x14ac:dyDescent="0.2">
      <c r="C3670" t="s">
        <v>20</v>
      </c>
      <c r="D3670" t="s">
        <v>26</v>
      </c>
      <c r="E3670" t="s">
        <v>43</v>
      </c>
      <c r="F3670" s="4">
        <v>44582</v>
      </c>
      <c r="G3670" s="5">
        <v>5243</v>
      </c>
      <c r="H3670" s="6">
        <v>35</v>
      </c>
      <c r="I3670">
        <v>437</v>
      </c>
      <c r="J3670" s="23">
        <f t="shared" si="115"/>
        <v>2056.7404999999999</v>
      </c>
      <c r="K3670" s="23">
        <f t="shared" si="116"/>
        <v>3186.2595000000001</v>
      </c>
      <c r="L3670" s="23"/>
    </row>
    <row r="3671" spans="3:12" x14ac:dyDescent="0.2">
      <c r="C3671" t="s">
        <v>56</v>
      </c>
      <c r="D3671" t="s">
        <v>12</v>
      </c>
      <c r="E3671" t="s">
        <v>55</v>
      </c>
      <c r="F3671" s="4">
        <v>44575</v>
      </c>
      <c r="G3671" s="5">
        <v>6818</v>
      </c>
      <c r="H3671" s="6">
        <v>224</v>
      </c>
      <c r="I3671">
        <v>487</v>
      </c>
      <c r="J3671" s="23">
        <f t="shared" si="115"/>
        <v>2444.6426000000001</v>
      </c>
      <c r="K3671" s="23">
        <f t="shared" si="116"/>
        <v>4373.3573999999999</v>
      </c>
      <c r="L3671" s="23"/>
    </row>
    <row r="3672" spans="3:12" x14ac:dyDescent="0.2">
      <c r="C3672" t="s">
        <v>39</v>
      </c>
      <c r="D3672" t="s">
        <v>24</v>
      </c>
      <c r="E3672" t="s">
        <v>36</v>
      </c>
      <c r="F3672" s="4">
        <v>44565</v>
      </c>
      <c r="G3672" s="5">
        <v>763</v>
      </c>
      <c r="H3672" s="6">
        <v>331</v>
      </c>
      <c r="I3672">
        <v>48</v>
      </c>
      <c r="J3672" s="23">
        <f t="shared" si="115"/>
        <v>421.77600000000007</v>
      </c>
      <c r="K3672" s="23">
        <f t="shared" si="116"/>
        <v>341.22399999999993</v>
      </c>
      <c r="L3672" s="23"/>
    </row>
    <row r="3673" spans="3:12" x14ac:dyDescent="0.2">
      <c r="C3673" t="s">
        <v>32</v>
      </c>
      <c r="D3673" t="s">
        <v>9</v>
      </c>
      <c r="E3673" t="s">
        <v>17</v>
      </c>
      <c r="F3673" s="4">
        <v>44574</v>
      </c>
      <c r="G3673" s="5">
        <v>7833</v>
      </c>
      <c r="H3673" s="6">
        <v>330</v>
      </c>
      <c r="I3673">
        <v>373</v>
      </c>
      <c r="J3673" s="23">
        <f t="shared" si="115"/>
        <v>2268.2503000000002</v>
      </c>
      <c r="K3673" s="23">
        <f t="shared" si="116"/>
        <v>5564.7497000000003</v>
      </c>
      <c r="L3673" s="23"/>
    </row>
    <row r="3674" spans="3:12" x14ac:dyDescent="0.2">
      <c r="C3674" t="s">
        <v>32</v>
      </c>
      <c r="D3674" t="s">
        <v>21</v>
      </c>
      <c r="E3674" t="s">
        <v>36</v>
      </c>
      <c r="F3674" s="4">
        <v>44586</v>
      </c>
      <c r="G3674" s="5">
        <v>5642</v>
      </c>
      <c r="H3674" s="6">
        <v>49</v>
      </c>
      <c r="I3674">
        <v>314</v>
      </c>
      <c r="J3674" s="23">
        <f t="shared" si="115"/>
        <v>2759.1180000000004</v>
      </c>
      <c r="K3674" s="23">
        <f t="shared" si="116"/>
        <v>2882.8819999999996</v>
      </c>
      <c r="L3674" s="23"/>
    </row>
    <row r="3675" spans="3:12" x14ac:dyDescent="0.2">
      <c r="C3675" t="s">
        <v>58</v>
      </c>
      <c r="D3675" t="s">
        <v>21</v>
      </c>
      <c r="E3675" t="s">
        <v>46</v>
      </c>
      <c r="F3675" s="4">
        <v>44586</v>
      </c>
      <c r="G3675" s="5">
        <v>7266</v>
      </c>
      <c r="H3675" s="6">
        <v>243</v>
      </c>
      <c r="I3675">
        <v>909</v>
      </c>
      <c r="J3675" s="23">
        <f t="shared" si="115"/>
        <v>1448.4914999999999</v>
      </c>
      <c r="K3675" s="23">
        <f t="shared" si="116"/>
        <v>5817.5084999999999</v>
      </c>
      <c r="L3675" s="23"/>
    </row>
    <row r="3676" spans="3:12" x14ac:dyDescent="0.2">
      <c r="C3676" t="s">
        <v>34</v>
      </c>
      <c r="D3676" t="s">
        <v>26</v>
      </c>
      <c r="E3676" t="s">
        <v>37</v>
      </c>
      <c r="F3676" s="4">
        <v>44566</v>
      </c>
      <c r="G3676" s="5">
        <v>6769</v>
      </c>
      <c r="H3676" s="6">
        <v>196</v>
      </c>
      <c r="I3676">
        <v>565</v>
      </c>
      <c r="J3676" s="23">
        <f t="shared" si="115"/>
        <v>1593.0175000000002</v>
      </c>
      <c r="K3676" s="23">
        <f t="shared" si="116"/>
        <v>5175.9825000000001</v>
      </c>
      <c r="L3676" s="23"/>
    </row>
    <row r="3677" spans="3:12" x14ac:dyDescent="0.2">
      <c r="C3677" t="s">
        <v>34</v>
      </c>
      <c r="D3677" t="s">
        <v>21</v>
      </c>
      <c r="E3677" t="s">
        <v>27</v>
      </c>
      <c r="F3677" s="4">
        <v>44575</v>
      </c>
      <c r="G3677" s="5">
        <v>840</v>
      </c>
      <c r="H3677" s="6">
        <v>308</v>
      </c>
      <c r="I3677">
        <v>70</v>
      </c>
      <c r="J3677" s="23">
        <f t="shared" si="115"/>
        <v>123.375</v>
      </c>
      <c r="K3677" s="23">
        <f t="shared" si="116"/>
        <v>716.625</v>
      </c>
      <c r="L3677" s="23"/>
    </row>
    <row r="3678" spans="3:12" x14ac:dyDescent="0.2">
      <c r="C3678" t="s">
        <v>30</v>
      </c>
      <c r="D3678" t="s">
        <v>15</v>
      </c>
      <c r="E3678" t="s">
        <v>27</v>
      </c>
      <c r="F3678" s="4">
        <v>44587</v>
      </c>
      <c r="G3678" s="5">
        <v>4676</v>
      </c>
      <c r="H3678" s="6">
        <v>72</v>
      </c>
      <c r="I3678">
        <v>390</v>
      </c>
      <c r="J3678" s="23">
        <f t="shared" si="115"/>
        <v>687.375</v>
      </c>
      <c r="K3678" s="23">
        <f t="shared" si="116"/>
        <v>3988.625</v>
      </c>
      <c r="L3678" s="23"/>
    </row>
    <row r="3679" spans="3:12" x14ac:dyDescent="0.2">
      <c r="C3679" t="s">
        <v>53</v>
      </c>
      <c r="D3679" t="s">
        <v>21</v>
      </c>
      <c r="E3679" t="s">
        <v>46</v>
      </c>
      <c r="F3679" s="4">
        <v>44574</v>
      </c>
      <c r="G3679" s="5">
        <v>3157</v>
      </c>
      <c r="H3679" s="6">
        <v>344</v>
      </c>
      <c r="I3679">
        <v>351</v>
      </c>
      <c r="J3679" s="23">
        <f t="shared" si="115"/>
        <v>559.31849999999997</v>
      </c>
      <c r="K3679" s="23">
        <f t="shared" si="116"/>
        <v>2597.6815000000001</v>
      </c>
      <c r="L3679" s="23"/>
    </row>
    <row r="3680" spans="3:12" x14ac:dyDescent="0.2">
      <c r="C3680" t="s">
        <v>44</v>
      </c>
      <c r="D3680" t="s">
        <v>12</v>
      </c>
      <c r="E3680" t="s">
        <v>43</v>
      </c>
      <c r="F3680" s="4">
        <v>44567</v>
      </c>
      <c r="G3680" s="5">
        <v>1995</v>
      </c>
      <c r="H3680" s="6">
        <v>159</v>
      </c>
      <c r="I3680">
        <v>125</v>
      </c>
      <c r="J3680" s="23">
        <f t="shared" si="115"/>
        <v>588.3125</v>
      </c>
      <c r="K3680" s="23">
        <f t="shared" si="116"/>
        <v>1406.6875</v>
      </c>
      <c r="L3680" s="23"/>
    </row>
    <row r="3681" spans="3:12" x14ac:dyDescent="0.2">
      <c r="C3681" t="s">
        <v>52</v>
      </c>
      <c r="D3681" t="s">
        <v>21</v>
      </c>
      <c r="E3681" t="s">
        <v>22</v>
      </c>
      <c r="F3681" s="4">
        <v>44579</v>
      </c>
      <c r="G3681" s="5">
        <v>8855</v>
      </c>
      <c r="H3681" s="6">
        <v>275</v>
      </c>
      <c r="I3681">
        <v>1771</v>
      </c>
      <c r="J3681" s="23">
        <f t="shared" si="115"/>
        <v>1232.2618</v>
      </c>
      <c r="K3681" s="23">
        <f t="shared" si="116"/>
        <v>7622.7381999999998</v>
      </c>
      <c r="L3681" s="23"/>
    </row>
    <row r="3682" spans="3:12" x14ac:dyDescent="0.2">
      <c r="C3682" t="s">
        <v>28</v>
      </c>
      <c r="D3682" t="s">
        <v>24</v>
      </c>
      <c r="E3682" t="s">
        <v>22</v>
      </c>
      <c r="F3682" s="4">
        <v>44574</v>
      </c>
      <c r="G3682" s="5">
        <v>1043</v>
      </c>
      <c r="H3682" s="6">
        <v>209</v>
      </c>
      <c r="I3682">
        <v>131</v>
      </c>
      <c r="J3682" s="23">
        <f t="shared" si="115"/>
        <v>91.149799999999999</v>
      </c>
      <c r="K3682" s="23">
        <f t="shared" si="116"/>
        <v>951.85019999999997</v>
      </c>
      <c r="L3682" s="23"/>
    </row>
    <row r="3683" spans="3:12" x14ac:dyDescent="0.2">
      <c r="C3683" t="s">
        <v>58</v>
      </c>
      <c r="D3683" t="s">
        <v>9</v>
      </c>
      <c r="E3683" t="s">
        <v>13</v>
      </c>
      <c r="F3683" s="4">
        <v>44580</v>
      </c>
      <c r="G3683" s="5">
        <v>2786</v>
      </c>
      <c r="H3683" s="6">
        <v>107</v>
      </c>
      <c r="I3683">
        <v>310</v>
      </c>
      <c r="J3683" s="23">
        <f t="shared" si="115"/>
        <v>74.554999999999993</v>
      </c>
      <c r="K3683" s="23">
        <f t="shared" si="116"/>
        <v>2711.4450000000002</v>
      </c>
      <c r="L3683" s="23"/>
    </row>
    <row r="3684" spans="3:12" x14ac:dyDescent="0.2">
      <c r="C3684" t="s">
        <v>11</v>
      </c>
      <c r="D3684" t="s">
        <v>21</v>
      </c>
      <c r="E3684" t="s">
        <v>16</v>
      </c>
      <c r="F3684" s="4">
        <v>44586</v>
      </c>
      <c r="G3684" s="5">
        <v>2527</v>
      </c>
      <c r="H3684" s="6">
        <v>143</v>
      </c>
      <c r="I3684">
        <v>195</v>
      </c>
      <c r="J3684" s="23">
        <f t="shared" si="115"/>
        <v>908.5440000000001</v>
      </c>
      <c r="K3684" s="23">
        <f t="shared" si="116"/>
        <v>1618.4559999999999</v>
      </c>
      <c r="L3684" s="23"/>
    </row>
    <row r="3685" spans="3:12" x14ac:dyDescent="0.2">
      <c r="C3685" t="s">
        <v>60</v>
      </c>
      <c r="D3685" t="s">
        <v>24</v>
      </c>
      <c r="E3685" t="s">
        <v>29</v>
      </c>
      <c r="F3685" s="4">
        <v>44586</v>
      </c>
      <c r="G3685" s="5">
        <v>4242</v>
      </c>
      <c r="H3685" s="6">
        <v>140</v>
      </c>
      <c r="I3685">
        <v>425</v>
      </c>
      <c r="J3685" s="23">
        <f t="shared" si="115"/>
        <v>382.07499999999999</v>
      </c>
      <c r="K3685" s="23">
        <f t="shared" si="116"/>
        <v>3859.9250000000002</v>
      </c>
      <c r="L3685" s="23"/>
    </row>
    <row r="3686" spans="3:12" x14ac:dyDescent="0.2">
      <c r="C3686" t="s">
        <v>56</v>
      </c>
      <c r="D3686" t="s">
        <v>15</v>
      </c>
      <c r="E3686" t="s">
        <v>43</v>
      </c>
      <c r="F3686" s="4">
        <v>44579</v>
      </c>
      <c r="G3686" s="5">
        <v>15253</v>
      </c>
      <c r="H3686" s="6">
        <v>48</v>
      </c>
      <c r="I3686">
        <v>954</v>
      </c>
      <c r="J3686" s="23">
        <f t="shared" si="115"/>
        <v>4490.0010000000002</v>
      </c>
      <c r="K3686" s="23">
        <f t="shared" si="116"/>
        <v>10762.999</v>
      </c>
      <c r="L3686" s="23"/>
    </row>
    <row r="3687" spans="3:12" x14ac:dyDescent="0.2">
      <c r="C3687" t="s">
        <v>18</v>
      </c>
      <c r="D3687" t="s">
        <v>21</v>
      </c>
      <c r="E3687" t="s">
        <v>19</v>
      </c>
      <c r="F3687" s="4">
        <v>44571</v>
      </c>
      <c r="G3687" s="5">
        <v>5495</v>
      </c>
      <c r="H3687" s="6">
        <v>251</v>
      </c>
      <c r="I3687">
        <v>393</v>
      </c>
      <c r="J3687" s="23">
        <f t="shared" si="115"/>
        <v>3101.2022999999999</v>
      </c>
      <c r="K3687" s="23">
        <f t="shared" si="116"/>
        <v>2393.7977000000001</v>
      </c>
      <c r="L3687" s="23"/>
    </row>
    <row r="3688" spans="3:12" x14ac:dyDescent="0.2">
      <c r="C3688" t="s">
        <v>14</v>
      </c>
      <c r="D3688" t="s">
        <v>24</v>
      </c>
      <c r="E3688" t="s">
        <v>10</v>
      </c>
      <c r="F3688" s="4">
        <v>44589</v>
      </c>
      <c r="G3688" s="5">
        <v>7217</v>
      </c>
      <c r="H3688" s="6">
        <v>245</v>
      </c>
      <c r="I3688">
        <v>401</v>
      </c>
      <c r="J3688" s="23">
        <f t="shared" si="115"/>
        <v>2445.4182999999998</v>
      </c>
      <c r="K3688" s="23">
        <f t="shared" si="116"/>
        <v>4771.5817000000006</v>
      </c>
      <c r="L3688" s="23"/>
    </row>
    <row r="3689" spans="3:12" x14ac:dyDescent="0.2">
      <c r="C3689" t="s">
        <v>48</v>
      </c>
      <c r="D3689" t="s">
        <v>9</v>
      </c>
      <c r="E3689" t="s">
        <v>38</v>
      </c>
      <c r="F3689" s="4">
        <v>44587</v>
      </c>
      <c r="G3689" s="5">
        <v>6559</v>
      </c>
      <c r="H3689" s="6">
        <v>199</v>
      </c>
      <c r="I3689">
        <v>328</v>
      </c>
      <c r="J3689" s="23">
        <f t="shared" si="115"/>
        <v>2080.0447999999997</v>
      </c>
      <c r="K3689" s="23">
        <f t="shared" si="116"/>
        <v>4478.9552000000003</v>
      </c>
      <c r="L3689" s="23"/>
    </row>
    <row r="3690" spans="3:12" x14ac:dyDescent="0.2">
      <c r="C3690" t="s">
        <v>28</v>
      </c>
      <c r="D3690" t="s">
        <v>26</v>
      </c>
      <c r="E3690" t="s">
        <v>45</v>
      </c>
      <c r="F3690" s="4">
        <v>44568</v>
      </c>
      <c r="G3690" s="5">
        <v>10318</v>
      </c>
      <c r="H3690" s="6">
        <v>38</v>
      </c>
      <c r="I3690">
        <v>516</v>
      </c>
      <c r="J3690" s="23">
        <f t="shared" si="115"/>
        <v>5917.9008000000003</v>
      </c>
      <c r="K3690" s="23">
        <f t="shared" si="116"/>
        <v>4400.0991999999997</v>
      </c>
      <c r="L3690" s="23"/>
    </row>
    <row r="3691" spans="3:12" x14ac:dyDescent="0.2">
      <c r="C3691" t="s">
        <v>60</v>
      </c>
      <c r="D3691" t="s">
        <v>21</v>
      </c>
      <c r="E3691" t="s">
        <v>37</v>
      </c>
      <c r="F3691" s="4">
        <v>44575</v>
      </c>
      <c r="G3691" s="5">
        <v>2205</v>
      </c>
      <c r="H3691" s="6">
        <v>259</v>
      </c>
      <c r="I3691">
        <v>170</v>
      </c>
      <c r="J3691" s="23">
        <f t="shared" si="115"/>
        <v>479.315</v>
      </c>
      <c r="K3691" s="23">
        <f t="shared" si="116"/>
        <v>1725.6849999999999</v>
      </c>
      <c r="L3691" s="23"/>
    </row>
    <row r="3692" spans="3:12" x14ac:dyDescent="0.2">
      <c r="C3692" t="s">
        <v>11</v>
      </c>
      <c r="D3692" t="s">
        <v>12</v>
      </c>
      <c r="E3692" t="s">
        <v>37</v>
      </c>
      <c r="F3692" s="4">
        <v>44582</v>
      </c>
      <c r="G3692" s="5">
        <v>3731</v>
      </c>
      <c r="H3692" s="6">
        <v>428</v>
      </c>
      <c r="I3692">
        <v>374</v>
      </c>
      <c r="J3692" s="23">
        <f t="shared" si="115"/>
        <v>1054.4929999999999</v>
      </c>
      <c r="K3692" s="23">
        <f t="shared" si="116"/>
        <v>2676.5070000000001</v>
      </c>
      <c r="L3692" s="23"/>
    </row>
    <row r="3693" spans="3:12" x14ac:dyDescent="0.2">
      <c r="C3693" t="s">
        <v>18</v>
      </c>
      <c r="D3693" t="s">
        <v>9</v>
      </c>
      <c r="E3693" t="s">
        <v>42</v>
      </c>
      <c r="F3693" s="4">
        <v>44567</v>
      </c>
      <c r="G3693" s="5">
        <v>6328</v>
      </c>
      <c r="H3693" s="6">
        <v>255</v>
      </c>
      <c r="I3693">
        <v>791</v>
      </c>
      <c r="J3693" s="23">
        <f t="shared" si="115"/>
        <v>1959.6233999999999</v>
      </c>
      <c r="K3693" s="23">
        <f t="shared" si="116"/>
        <v>4368.3765999999996</v>
      </c>
      <c r="L3693" s="23"/>
    </row>
    <row r="3694" spans="3:12" x14ac:dyDescent="0.2">
      <c r="C3694" t="s">
        <v>18</v>
      </c>
      <c r="D3694" t="s">
        <v>15</v>
      </c>
      <c r="E3694" t="s">
        <v>19</v>
      </c>
      <c r="F3694" s="4">
        <v>44585</v>
      </c>
      <c r="G3694" s="5">
        <v>3227</v>
      </c>
      <c r="H3694" s="6">
        <v>31</v>
      </c>
      <c r="I3694">
        <v>269</v>
      </c>
      <c r="J3694" s="23">
        <f t="shared" si="115"/>
        <v>2122.7058999999999</v>
      </c>
      <c r="K3694" s="23">
        <f t="shared" si="116"/>
        <v>1104.2941000000001</v>
      </c>
      <c r="L3694" s="23"/>
    </row>
    <row r="3695" spans="3:12" x14ac:dyDescent="0.2">
      <c r="C3695" t="s">
        <v>28</v>
      </c>
      <c r="D3695" t="s">
        <v>12</v>
      </c>
      <c r="E3695" t="s">
        <v>10</v>
      </c>
      <c r="F3695" s="4">
        <v>44579</v>
      </c>
      <c r="G3695" s="5">
        <v>1197</v>
      </c>
      <c r="H3695" s="6">
        <v>50</v>
      </c>
      <c r="I3695">
        <v>60</v>
      </c>
      <c r="J3695" s="23">
        <f t="shared" si="115"/>
        <v>365.89800000000002</v>
      </c>
      <c r="K3695" s="23">
        <f t="shared" si="116"/>
        <v>831.10199999999998</v>
      </c>
      <c r="L3695" s="23"/>
    </row>
    <row r="3696" spans="3:12" x14ac:dyDescent="0.2">
      <c r="C3696" t="s">
        <v>20</v>
      </c>
      <c r="D3696" t="s">
        <v>9</v>
      </c>
      <c r="E3696" t="s">
        <v>40</v>
      </c>
      <c r="F3696" s="4">
        <v>44571</v>
      </c>
      <c r="G3696" s="5">
        <v>756</v>
      </c>
      <c r="H3696" s="6">
        <v>6</v>
      </c>
      <c r="I3696">
        <v>95</v>
      </c>
      <c r="J3696" s="23">
        <f t="shared" si="115"/>
        <v>874.81700000000001</v>
      </c>
      <c r="K3696" s="23">
        <f t="shared" si="116"/>
        <v>-118.81700000000001</v>
      </c>
      <c r="L3696" s="23"/>
    </row>
    <row r="3697" spans="3:12" x14ac:dyDescent="0.2">
      <c r="C3697" t="s">
        <v>44</v>
      </c>
      <c r="D3697" t="s">
        <v>26</v>
      </c>
      <c r="E3697" t="s">
        <v>45</v>
      </c>
      <c r="F3697" s="4">
        <v>44582</v>
      </c>
      <c r="G3697" s="5">
        <v>6797</v>
      </c>
      <c r="H3697" s="6">
        <v>153</v>
      </c>
      <c r="I3697">
        <v>324</v>
      </c>
      <c r="J3697" s="23">
        <f t="shared" si="115"/>
        <v>3715.8912</v>
      </c>
      <c r="K3697" s="23">
        <f t="shared" si="116"/>
        <v>3081.1088</v>
      </c>
      <c r="L3697" s="23"/>
    </row>
    <row r="3698" spans="3:12" x14ac:dyDescent="0.2">
      <c r="C3698" t="s">
        <v>56</v>
      </c>
      <c r="D3698" t="s">
        <v>21</v>
      </c>
      <c r="E3698" t="s">
        <v>31</v>
      </c>
      <c r="F3698" s="4">
        <v>44571</v>
      </c>
      <c r="G3698" s="5">
        <v>16121</v>
      </c>
      <c r="H3698" s="6">
        <v>55</v>
      </c>
      <c r="I3698">
        <v>896</v>
      </c>
      <c r="J3698" s="23">
        <f t="shared" si="115"/>
        <v>1671.2192</v>
      </c>
      <c r="K3698" s="23">
        <f t="shared" si="116"/>
        <v>14449.7808</v>
      </c>
      <c r="L3698" s="23"/>
    </row>
    <row r="3699" spans="3:12" x14ac:dyDescent="0.2">
      <c r="C3699" t="s">
        <v>54</v>
      </c>
      <c r="D3699" t="s">
        <v>24</v>
      </c>
      <c r="E3699" t="s">
        <v>38</v>
      </c>
      <c r="F3699" s="4">
        <v>44585</v>
      </c>
      <c r="G3699" s="5">
        <v>1113</v>
      </c>
      <c r="H3699" s="6">
        <v>254</v>
      </c>
      <c r="I3699">
        <v>66</v>
      </c>
      <c r="J3699" s="23">
        <f t="shared" si="115"/>
        <v>418.54559999999998</v>
      </c>
      <c r="K3699" s="23">
        <f t="shared" si="116"/>
        <v>694.45440000000008</v>
      </c>
      <c r="L3699" s="23"/>
    </row>
    <row r="3700" spans="3:12" x14ac:dyDescent="0.2">
      <c r="C3700" t="s">
        <v>28</v>
      </c>
      <c r="D3700" t="s">
        <v>9</v>
      </c>
      <c r="E3700" t="s">
        <v>38</v>
      </c>
      <c r="F3700" s="4">
        <v>44579</v>
      </c>
      <c r="G3700" s="5">
        <v>2765</v>
      </c>
      <c r="H3700" s="6">
        <v>186</v>
      </c>
      <c r="I3700">
        <v>146</v>
      </c>
      <c r="J3700" s="23">
        <f t="shared" si="115"/>
        <v>925.8735999999999</v>
      </c>
      <c r="K3700" s="23">
        <f t="shared" si="116"/>
        <v>1839.1264000000001</v>
      </c>
      <c r="L3700" s="23"/>
    </row>
    <row r="3701" spans="3:12" x14ac:dyDescent="0.2">
      <c r="C3701" t="s">
        <v>18</v>
      </c>
      <c r="D3701" t="s">
        <v>24</v>
      </c>
      <c r="E3701" t="s">
        <v>36</v>
      </c>
      <c r="F3701" s="4">
        <v>44586</v>
      </c>
      <c r="G3701" s="5">
        <v>5033</v>
      </c>
      <c r="H3701" s="6">
        <v>368</v>
      </c>
      <c r="I3701">
        <v>297</v>
      </c>
      <c r="J3701" s="23">
        <f t="shared" si="115"/>
        <v>2609.739</v>
      </c>
      <c r="K3701" s="23">
        <f t="shared" si="116"/>
        <v>2423.261</v>
      </c>
      <c r="L3701" s="23"/>
    </row>
    <row r="3702" spans="3:12" x14ac:dyDescent="0.2">
      <c r="C3702" t="s">
        <v>28</v>
      </c>
      <c r="D3702" t="s">
        <v>15</v>
      </c>
      <c r="E3702" t="s">
        <v>16</v>
      </c>
      <c r="F3702" s="4">
        <v>44568</v>
      </c>
      <c r="G3702" s="5">
        <v>3843</v>
      </c>
      <c r="H3702" s="6">
        <v>54</v>
      </c>
      <c r="I3702">
        <v>275</v>
      </c>
      <c r="J3702" s="23">
        <f t="shared" si="115"/>
        <v>1281.28</v>
      </c>
      <c r="K3702" s="23">
        <f t="shared" si="116"/>
        <v>2561.7200000000003</v>
      </c>
      <c r="L3702" s="23"/>
    </row>
    <row r="3703" spans="3:12" x14ac:dyDescent="0.2">
      <c r="C3703" t="s">
        <v>54</v>
      </c>
      <c r="D3703" t="s">
        <v>26</v>
      </c>
      <c r="E3703" t="s">
        <v>40</v>
      </c>
      <c r="F3703" s="4">
        <v>44568</v>
      </c>
      <c r="G3703" s="5">
        <v>11907</v>
      </c>
      <c r="H3703" s="6">
        <v>186</v>
      </c>
      <c r="I3703">
        <v>1323</v>
      </c>
      <c r="J3703" s="23">
        <f t="shared" si="115"/>
        <v>12182.977800000001</v>
      </c>
      <c r="K3703" s="23">
        <f t="shared" si="116"/>
        <v>-275.97780000000057</v>
      </c>
      <c r="L3703" s="23"/>
    </row>
    <row r="3704" spans="3:12" x14ac:dyDescent="0.2">
      <c r="C3704" t="s">
        <v>48</v>
      </c>
      <c r="D3704" t="s">
        <v>15</v>
      </c>
      <c r="E3704" t="s">
        <v>35</v>
      </c>
      <c r="F3704" s="4">
        <v>44587</v>
      </c>
      <c r="G3704" s="5">
        <v>9289</v>
      </c>
      <c r="H3704" s="6">
        <v>367</v>
      </c>
      <c r="I3704">
        <v>443</v>
      </c>
      <c r="J3704" s="23">
        <f t="shared" si="115"/>
        <v>1003.6608</v>
      </c>
      <c r="K3704" s="23">
        <f t="shared" si="116"/>
        <v>8285.3392000000003</v>
      </c>
      <c r="L3704" s="23"/>
    </row>
    <row r="3705" spans="3:12" x14ac:dyDescent="0.2">
      <c r="C3705" t="s">
        <v>14</v>
      </c>
      <c r="D3705" t="s">
        <v>26</v>
      </c>
      <c r="E3705" t="s">
        <v>22</v>
      </c>
      <c r="F3705" s="4">
        <v>44586</v>
      </c>
      <c r="G3705" s="5">
        <v>6580</v>
      </c>
      <c r="H3705" s="6">
        <v>15</v>
      </c>
      <c r="I3705">
        <v>1316</v>
      </c>
      <c r="J3705" s="23">
        <f t="shared" si="115"/>
        <v>915.67279999999994</v>
      </c>
      <c r="K3705" s="23">
        <f t="shared" si="116"/>
        <v>5664.3271999999997</v>
      </c>
      <c r="L3705" s="23"/>
    </row>
    <row r="3706" spans="3:12" x14ac:dyDescent="0.2">
      <c r="C3706" t="s">
        <v>23</v>
      </c>
      <c r="D3706" t="s">
        <v>12</v>
      </c>
      <c r="E3706" t="s">
        <v>42</v>
      </c>
      <c r="F3706" s="4">
        <v>44565</v>
      </c>
      <c r="G3706" s="5">
        <v>8099</v>
      </c>
      <c r="H3706" s="6">
        <v>86</v>
      </c>
      <c r="I3706">
        <v>1620</v>
      </c>
      <c r="J3706" s="23">
        <f t="shared" si="115"/>
        <v>4013.3879999999999</v>
      </c>
      <c r="K3706" s="23">
        <f t="shared" si="116"/>
        <v>4085.6120000000001</v>
      </c>
      <c r="L3706" s="23"/>
    </row>
    <row r="3707" spans="3:12" x14ac:dyDescent="0.2">
      <c r="C3707" t="s">
        <v>56</v>
      </c>
      <c r="D3707" t="s">
        <v>12</v>
      </c>
      <c r="E3707" t="s">
        <v>49</v>
      </c>
      <c r="F3707" s="4">
        <v>44587</v>
      </c>
      <c r="G3707" s="5">
        <v>4326</v>
      </c>
      <c r="H3707" s="6">
        <v>10</v>
      </c>
      <c r="I3707">
        <v>174</v>
      </c>
      <c r="J3707" s="23">
        <f t="shared" si="115"/>
        <v>487.2</v>
      </c>
      <c r="K3707" s="23">
        <f t="shared" si="116"/>
        <v>3838.8</v>
      </c>
      <c r="L3707" s="23"/>
    </row>
    <row r="3708" spans="3:12" x14ac:dyDescent="0.2">
      <c r="C3708" t="s">
        <v>58</v>
      </c>
      <c r="D3708" t="s">
        <v>24</v>
      </c>
      <c r="E3708" t="s">
        <v>16</v>
      </c>
      <c r="F3708" s="4">
        <v>44578</v>
      </c>
      <c r="G3708" s="5">
        <v>10206</v>
      </c>
      <c r="H3708" s="6">
        <v>190</v>
      </c>
      <c r="I3708">
        <v>851</v>
      </c>
      <c r="J3708" s="23">
        <f t="shared" si="115"/>
        <v>3964.9792000000002</v>
      </c>
      <c r="K3708" s="23">
        <f t="shared" si="116"/>
        <v>6241.0208000000002</v>
      </c>
      <c r="L3708" s="23"/>
    </row>
    <row r="3709" spans="3:12" x14ac:dyDescent="0.2">
      <c r="C3709" t="s">
        <v>48</v>
      </c>
      <c r="D3709" t="s">
        <v>26</v>
      </c>
      <c r="E3709" t="s">
        <v>29</v>
      </c>
      <c r="F3709" s="4">
        <v>44575</v>
      </c>
      <c r="G3709" s="5">
        <v>7847</v>
      </c>
      <c r="H3709" s="6">
        <v>3</v>
      </c>
      <c r="I3709">
        <v>654</v>
      </c>
      <c r="J3709" s="23">
        <f t="shared" si="115"/>
        <v>587.94600000000003</v>
      </c>
      <c r="K3709" s="23">
        <f t="shared" si="116"/>
        <v>7259.0540000000001</v>
      </c>
      <c r="L3709" s="23"/>
    </row>
    <row r="3710" spans="3:12" x14ac:dyDescent="0.2">
      <c r="C3710" t="s">
        <v>53</v>
      </c>
      <c r="D3710" t="s">
        <v>15</v>
      </c>
      <c r="E3710" t="s">
        <v>16</v>
      </c>
      <c r="F3710" s="4">
        <v>44588</v>
      </c>
      <c r="G3710" s="5">
        <v>14070</v>
      </c>
      <c r="H3710" s="6">
        <v>365</v>
      </c>
      <c r="I3710">
        <v>1280</v>
      </c>
      <c r="J3710" s="23">
        <f t="shared" si="115"/>
        <v>5963.7759999999998</v>
      </c>
      <c r="K3710" s="23">
        <f t="shared" si="116"/>
        <v>8106.2240000000002</v>
      </c>
      <c r="L3710" s="23"/>
    </row>
    <row r="3711" spans="3:12" x14ac:dyDescent="0.2">
      <c r="C3711" t="s">
        <v>28</v>
      </c>
      <c r="D3711" t="s">
        <v>12</v>
      </c>
      <c r="E3711" t="s">
        <v>51</v>
      </c>
      <c r="F3711" s="4">
        <v>44579</v>
      </c>
      <c r="G3711" s="5">
        <v>329</v>
      </c>
      <c r="H3711" s="6">
        <v>318</v>
      </c>
      <c r="I3711">
        <v>14</v>
      </c>
      <c r="J3711" s="23">
        <f t="shared" si="115"/>
        <v>186.87899999999999</v>
      </c>
      <c r="K3711" s="23">
        <f t="shared" si="116"/>
        <v>142.12100000000001</v>
      </c>
      <c r="L3711" s="23"/>
    </row>
    <row r="3712" spans="3:12" x14ac:dyDescent="0.2">
      <c r="C3712" t="s">
        <v>25</v>
      </c>
      <c r="D3712" t="s">
        <v>9</v>
      </c>
      <c r="E3712" t="s">
        <v>43</v>
      </c>
      <c r="F3712" s="4">
        <v>44585</v>
      </c>
      <c r="G3712" s="5">
        <v>5089</v>
      </c>
      <c r="H3712" s="6">
        <v>156</v>
      </c>
      <c r="I3712">
        <v>340</v>
      </c>
      <c r="J3712" s="23">
        <f t="shared" si="115"/>
        <v>1600.21</v>
      </c>
      <c r="K3712" s="23">
        <f t="shared" si="116"/>
        <v>3488.79</v>
      </c>
      <c r="L3712" s="23"/>
    </row>
    <row r="3713" spans="3:12" x14ac:dyDescent="0.2">
      <c r="C3713" t="s">
        <v>11</v>
      </c>
      <c r="D3713" t="s">
        <v>9</v>
      </c>
      <c r="E3713" t="s">
        <v>40</v>
      </c>
      <c r="F3713" s="4">
        <v>44567</v>
      </c>
      <c r="G3713" s="5">
        <v>7539</v>
      </c>
      <c r="H3713" s="6">
        <v>373</v>
      </c>
      <c r="I3713">
        <v>1077</v>
      </c>
      <c r="J3713" s="23">
        <f t="shared" si="115"/>
        <v>9917.6622000000007</v>
      </c>
      <c r="K3713" s="23">
        <f t="shared" si="116"/>
        <v>-2378.6622000000007</v>
      </c>
      <c r="L3713" s="23"/>
    </row>
    <row r="3714" spans="3:12" x14ac:dyDescent="0.2">
      <c r="C3714" t="s">
        <v>33</v>
      </c>
      <c r="D3714" t="s">
        <v>21</v>
      </c>
      <c r="E3714" t="s">
        <v>35</v>
      </c>
      <c r="F3714" s="4">
        <v>44571</v>
      </c>
      <c r="G3714" s="5">
        <v>1407</v>
      </c>
      <c r="H3714" s="6">
        <v>192</v>
      </c>
      <c r="I3714">
        <v>67</v>
      </c>
      <c r="J3714" s="23">
        <f t="shared" si="115"/>
        <v>151.79519999999999</v>
      </c>
      <c r="K3714" s="23">
        <f t="shared" si="116"/>
        <v>1255.2048</v>
      </c>
      <c r="L3714" s="23"/>
    </row>
    <row r="3715" spans="3:12" x14ac:dyDescent="0.2">
      <c r="C3715" t="s">
        <v>28</v>
      </c>
      <c r="D3715" t="s">
        <v>12</v>
      </c>
      <c r="E3715" t="s">
        <v>16</v>
      </c>
      <c r="F3715" s="4">
        <v>44579</v>
      </c>
      <c r="G3715" s="5">
        <v>9849</v>
      </c>
      <c r="H3715" s="6">
        <v>8</v>
      </c>
      <c r="I3715">
        <v>758</v>
      </c>
      <c r="J3715" s="23">
        <f t="shared" si="115"/>
        <v>3531.6736000000001</v>
      </c>
      <c r="K3715" s="23">
        <f t="shared" si="116"/>
        <v>6317.3263999999999</v>
      </c>
      <c r="L3715" s="23"/>
    </row>
    <row r="3716" spans="3:12" x14ac:dyDescent="0.2">
      <c r="C3716" t="s">
        <v>33</v>
      </c>
      <c r="D3716" t="s">
        <v>21</v>
      </c>
      <c r="E3716" t="s">
        <v>45</v>
      </c>
      <c r="F3716" s="4">
        <v>44575</v>
      </c>
      <c r="G3716" s="5">
        <v>14875</v>
      </c>
      <c r="H3716" s="6">
        <v>422</v>
      </c>
      <c r="I3716">
        <v>709</v>
      </c>
      <c r="J3716" s="23">
        <f t="shared" si="115"/>
        <v>8131.3792000000003</v>
      </c>
      <c r="K3716" s="23">
        <f t="shared" si="116"/>
        <v>6743.6207999999997</v>
      </c>
      <c r="L3716" s="23"/>
    </row>
    <row r="3717" spans="3:12" x14ac:dyDescent="0.2">
      <c r="C3717" t="s">
        <v>47</v>
      </c>
      <c r="D3717" t="s">
        <v>15</v>
      </c>
      <c r="E3717" t="s">
        <v>31</v>
      </c>
      <c r="F3717" s="4">
        <v>44564</v>
      </c>
      <c r="G3717" s="5">
        <v>7609</v>
      </c>
      <c r="H3717" s="6">
        <v>393</v>
      </c>
      <c r="I3717">
        <v>448</v>
      </c>
      <c r="J3717" s="23">
        <f t="shared" si="115"/>
        <v>835.6096</v>
      </c>
      <c r="K3717" s="23">
        <f t="shared" si="116"/>
        <v>6773.3904000000002</v>
      </c>
      <c r="L3717" s="23"/>
    </row>
    <row r="3718" spans="3:12" x14ac:dyDescent="0.2">
      <c r="C3718" t="s">
        <v>28</v>
      </c>
      <c r="D3718" t="s">
        <v>15</v>
      </c>
      <c r="E3718" t="s">
        <v>27</v>
      </c>
      <c r="F3718" s="4">
        <v>44564</v>
      </c>
      <c r="G3718" s="5">
        <v>420</v>
      </c>
      <c r="H3718" s="6">
        <v>34</v>
      </c>
      <c r="I3718">
        <v>28</v>
      </c>
      <c r="J3718" s="23">
        <f t="shared" si="115"/>
        <v>49.35</v>
      </c>
      <c r="K3718" s="23">
        <f t="shared" si="116"/>
        <v>370.65</v>
      </c>
      <c r="L3718" s="23"/>
    </row>
    <row r="3719" spans="3:12" x14ac:dyDescent="0.2">
      <c r="C3719" t="s">
        <v>56</v>
      </c>
      <c r="D3719" t="s">
        <v>26</v>
      </c>
      <c r="E3719" t="s">
        <v>36</v>
      </c>
      <c r="F3719" s="4">
        <v>44574</v>
      </c>
      <c r="G3719" s="5">
        <v>924</v>
      </c>
      <c r="H3719" s="6">
        <v>27</v>
      </c>
      <c r="I3719">
        <v>66</v>
      </c>
      <c r="J3719" s="23">
        <f t="shared" ref="J3719:J3782" si="117">_xlfn.XLOOKUP(E3719,$N$7:$N$28,$Q$7:$Q$28)*I3719</f>
        <v>579.94200000000001</v>
      </c>
      <c r="K3719" s="23">
        <f t="shared" ref="K3719:K3782" si="118">G3719-J3719</f>
        <v>344.05799999999999</v>
      </c>
      <c r="L3719" s="23"/>
    </row>
    <row r="3720" spans="3:12" x14ac:dyDescent="0.2">
      <c r="C3720" t="s">
        <v>39</v>
      </c>
      <c r="D3720" t="s">
        <v>15</v>
      </c>
      <c r="E3720" t="s">
        <v>37</v>
      </c>
      <c r="F3720" s="4">
        <v>44582</v>
      </c>
      <c r="G3720" s="5">
        <v>13867</v>
      </c>
      <c r="H3720" s="6">
        <v>34</v>
      </c>
      <c r="I3720">
        <v>1067</v>
      </c>
      <c r="J3720" s="23">
        <f t="shared" si="117"/>
        <v>3008.4065000000001</v>
      </c>
      <c r="K3720" s="23">
        <f t="shared" si="118"/>
        <v>10858.593499999999</v>
      </c>
      <c r="L3720" s="23"/>
    </row>
    <row r="3721" spans="3:12" x14ac:dyDescent="0.2">
      <c r="C3721" t="s">
        <v>59</v>
      </c>
      <c r="D3721" t="s">
        <v>12</v>
      </c>
      <c r="E3721" t="s">
        <v>27</v>
      </c>
      <c r="F3721" s="4">
        <v>44588</v>
      </c>
      <c r="G3721" s="5">
        <v>2716</v>
      </c>
      <c r="H3721" s="6">
        <v>29</v>
      </c>
      <c r="I3721">
        <v>194</v>
      </c>
      <c r="J3721" s="23">
        <f t="shared" si="117"/>
        <v>341.92500000000001</v>
      </c>
      <c r="K3721" s="23">
        <f t="shared" si="118"/>
        <v>2374.0749999999998</v>
      </c>
      <c r="L3721" s="23"/>
    </row>
    <row r="3722" spans="3:12" x14ac:dyDescent="0.2">
      <c r="C3722" t="s">
        <v>34</v>
      </c>
      <c r="D3722" t="s">
        <v>12</v>
      </c>
      <c r="E3722" t="s">
        <v>19</v>
      </c>
      <c r="F3722" s="4">
        <v>44572</v>
      </c>
      <c r="G3722" s="5">
        <v>4613</v>
      </c>
      <c r="H3722" s="6">
        <v>70</v>
      </c>
      <c r="I3722">
        <v>385</v>
      </c>
      <c r="J3722" s="23">
        <f t="shared" si="117"/>
        <v>3038.0735</v>
      </c>
      <c r="K3722" s="23">
        <f t="shared" si="118"/>
        <v>1574.9265</v>
      </c>
      <c r="L3722" s="23"/>
    </row>
    <row r="3723" spans="3:12" x14ac:dyDescent="0.2">
      <c r="C3723" t="s">
        <v>25</v>
      </c>
      <c r="D3723" t="s">
        <v>26</v>
      </c>
      <c r="E3723" t="s">
        <v>16</v>
      </c>
      <c r="F3723" s="4">
        <v>44573</v>
      </c>
      <c r="G3723" s="5">
        <v>15302</v>
      </c>
      <c r="H3723" s="6">
        <v>258</v>
      </c>
      <c r="I3723">
        <v>1392</v>
      </c>
      <c r="J3723" s="23">
        <f t="shared" si="117"/>
        <v>6485.6064000000006</v>
      </c>
      <c r="K3723" s="23">
        <f t="shared" si="118"/>
        <v>8816.3935999999994</v>
      </c>
      <c r="L3723" s="23"/>
    </row>
    <row r="3724" spans="3:12" x14ac:dyDescent="0.2">
      <c r="C3724" t="s">
        <v>52</v>
      </c>
      <c r="D3724" t="s">
        <v>15</v>
      </c>
      <c r="E3724" t="s">
        <v>50</v>
      </c>
      <c r="F3724" s="4">
        <v>44579</v>
      </c>
      <c r="G3724" s="5">
        <v>434</v>
      </c>
      <c r="H3724" s="6">
        <v>200</v>
      </c>
      <c r="I3724">
        <v>20</v>
      </c>
      <c r="J3724" s="23">
        <f t="shared" si="117"/>
        <v>164.858</v>
      </c>
      <c r="K3724" s="23">
        <f t="shared" si="118"/>
        <v>269.142</v>
      </c>
      <c r="L3724" s="23"/>
    </row>
    <row r="3725" spans="3:12" x14ac:dyDescent="0.2">
      <c r="C3725" t="s">
        <v>52</v>
      </c>
      <c r="D3725" t="s">
        <v>24</v>
      </c>
      <c r="E3725" t="s">
        <v>40</v>
      </c>
      <c r="F3725" s="4">
        <v>44589</v>
      </c>
      <c r="G3725" s="5">
        <v>735</v>
      </c>
      <c r="H3725" s="6">
        <v>106</v>
      </c>
      <c r="I3725">
        <v>147</v>
      </c>
      <c r="J3725" s="23">
        <f t="shared" si="117"/>
        <v>1353.6642000000002</v>
      </c>
      <c r="K3725" s="23">
        <f t="shared" si="118"/>
        <v>-618.66420000000016</v>
      </c>
      <c r="L3725" s="23"/>
    </row>
    <row r="3726" spans="3:12" x14ac:dyDescent="0.2">
      <c r="C3726" t="s">
        <v>30</v>
      </c>
      <c r="D3726" t="s">
        <v>9</v>
      </c>
      <c r="E3726" t="s">
        <v>36</v>
      </c>
      <c r="F3726" s="4">
        <v>44588</v>
      </c>
      <c r="G3726" s="5">
        <v>7140</v>
      </c>
      <c r="H3726" s="6">
        <v>156</v>
      </c>
      <c r="I3726">
        <v>447</v>
      </c>
      <c r="J3726" s="23">
        <f t="shared" si="117"/>
        <v>3927.7890000000002</v>
      </c>
      <c r="K3726" s="23">
        <f t="shared" si="118"/>
        <v>3212.2109999999998</v>
      </c>
      <c r="L3726" s="23"/>
    </row>
    <row r="3727" spans="3:12" x14ac:dyDescent="0.2">
      <c r="C3727" t="s">
        <v>14</v>
      </c>
      <c r="D3727" t="s">
        <v>24</v>
      </c>
      <c r="E3727" t="s">
        <v>31</v>
      </c>
      <c r="F3727" s="4">
        <v>44565</v>
      </c>
      <c r="G3727" s="5">
        <v>10171</v>
      </c>
      <c r="H3727" s="6">
        <v>63</v>
      </c>
      <c r="I3727">
        <v>566</v>
      </c>
      <c r="J3727" s="23">
        <f t="shared" si="117"/>
        <v>1055.7031999999999</v>
      </c>
      <c r="K3727" s="23">
        <f t="shared" si="118"/>
        <v>9115.2968000000001</v>
      </c>
      <c r="L3727" s="23"/>
    </row>
    <row r="3728" spans="3:12" x14ac:dyDescent="0.2">
      <c r="C3728" t="s">
        <v>28</v>
      </c>
      <c r="D3728" t="s">
        <v>21</v>
      </c>
      <c r="E3728" t="s">
        <v>43</v>
      </c>
      <c r="F3728" s="4">
        <v>44579</v>
      </c>
      <c r="G3728" s="5">
        <v>2086</v>
      </c>
      <c r="H3728" s="6">
        <v>113</v>
      </c>
      <c r="I3728">
        <v>131</v>
      </c>
      <c r="J3728" s="23">
        <f t="shared" si="117"/>
        <v>616.55150000000003</v>
      </c>
      <c r="K3728" s="23">
        <f t="shared" si="118"/>
        <v>1469.4485</v>
      </c>
      <c r="L3728" s="23"/>
    </row>
    <row r="3729" spans="3:12" x14ac:dyDescent="0.2">
      <c r="C3729" t="s">
        <v>11</v>
      </c>
      <c r="D3729" t="s">
        <v>9</v>
      </c>
      <c r="E3729" t="s">
        <v>16</v>
      </c>
      <c r="F3729" s="4">
        <v>44564</v>
      </c>
      <c r="G3729" s="5">
        <v>5292</v>
      </c>
      <c r="H3729" s="6">
        <v>99</v>
      </c>
      <c r="I3729">
        <v>441</v>
      </c>
      <c r="J3729" s="23">
        <f t="shared" si="117"/>
        <v>2054.7072000000003</v>
      </c>
      <c r="K3729" s="23">
        <f t="shared" si="118"/>
        <v>3237.2927999999997</v>
      </c>
      <c r="L3729" s="23"/>
    </row>
    <row r="3730" spans="3:12" x14ac:dyDescent="0.2">
      <c r="C3730" t="s">
        <v>8</v>
      </c>
      <c r="D3730" t="s">
        <v>21</v>
      </c>
      <c r="E3730" t="s">
        <v>13</v>
      </c>
      <c r="F3730" s="4">
        <v>44592</v>
      </c>
      <c r="G3730" s="5">
        <v>2485</v>
      </c>
      <c r="H3730" s="6">
        <v>48</v>
      </c>
      <c r="I3730">
        <v>355</v>
      </c>
      <c r="J3730" s="23">
        <f t="shared" si="117"/>
        <v>85.377499999999998</v>
      </c>
      <c r="K3730" s="23">
        <f t="shared" si="118"/>
        <v>2399.6224999999999</v>
      </c>
      <c r="L3730" s="23"/>
    </row>
    <row r="3731" spans="3:12" x14ac:dyDescent="0.2">
      <c r="C3731" t="s">
        <v>25</v>
      </c>
      <c r="D3731" t="s">
        <v>15</v>
      </c>
      <c r="E3731" t="s">
        <v>46</v>
      </c>
      <c r="F3731" s="4">
        <v>44587</v>
      </c>
      <c r="G3731" s="5">
        <v>3920</v>
      </c>
      <c r="H3731" s="6">
        <v>77</v>
      </c>
      <c r="I3731">
        <v>392</v>
      </c>
      <c r="J3731" s="23">
        <f t="shared" si="117"/>
        <v>624.65199999999993</v>
      </c>
      <c r="K3731" s="23">
        <f t="shared" si="118"/>
        <v>3295.348</v>
      </c>
      <c r="L3731" s="23"/>
    </row>
    <row r="3732" spans="3:12" x14ac:dyDescent="0.2">
      <c r="C3732" t="s">
        <v>58</v>
      </c>
      <c r="D3732" t="s">
        <v>24</v>
      </c>
      <c r="E3732" t="s">
        <v>19</v>
      </c>
      <c r="F3732" s="4">
        <v>44582</v>
      </c>
      <c r="G3732" s="5">
        <v>8785</v>
      </c>
      <c r="H3732" s="6">
        <v>328</v>
      </c>
      <c r="I3732">
        <v>879</v>
      </c>
      <c r="J3732" s="23">
        <f t="shared" si="117"/>
        <v>6936.2768999999998</v>
      </c>
      <c r="K3732" s="23">
        <f t="shared" si="118"/>
        <v>1848.7231000000002</v>
      </c>
      <c r="L3732" s="23"/>
    </row>
    <row r="3733" spans="3:12" x14ac:dyDescent="0.2">
      <c r="C3733" t="s">
        <v>57</v>
      </c>
      <c r="D3733" t="s">
        <v>9</v>
      </c>
      <c r="E3733" t="s">
        <v>37</v>
      </c>
      <c r="F3733" s="4">
        <v>44586</v>
      </c>
      <c r="G3733" s="5">
        <v>7588</v>
      </c>
      <c r="H3733" s="6">
        <v>108</v>
      </c>
      <c r="I3733">
        <v>690</v>
      </c>
      <c r="J3733" s="23">
        <f t="shared" si="117"/>
        <v>1945.4550000000002</v>
      </c>
      <c r="K3733" s="23">
        <f t="shared" si="118"/>
        <v>5642.5450000000001</v>
      </c>
      <c r="L3733" s="23"/>
    </row>
    <row r="3734" spans="3:12" x14ac:dyDescent="0.2">
      <c r="C3734" t="s">
        <v>60</v>
      </c>
      <c r="D3734" t="s">
        <v>24</v>
      </c>
      <c r="E3734" t="s">
        <v>27</v>
      </c>
      <c r="F3734" s="4">
        <v>44589</v>
      </c>
      <c r="G3734" s="5">
        <v>4690</v>
      </c>
      <c r="H3734" s="6">
        <v>213</v>
      </c>
      <c r="I3734">
        <v>427</v>
      </c>
      <c r="J3734" s="23">
        <f t="shared" si="117"/>
        <v>752.58749999999998</v>
      </c>
      <c r="K3734" s="23">
        <f t="shared" si="118"/>
        <v>3937.4124999999999</v>
      </c>
      <c r="L3734" s="23"/>
    </row>
    <row r="3735" spans="3:12" x14ac:dyDescent="0.2">
      <c r="C3735" t="s">
        <v>18</v>
      </c>
      <c r="D3735" t="s">
        <v>21</v>
      </c>
      <c r="E3735" t="s">
        <v>46</v>
      </c>
      <c r="F3735" s="4">
        <v>44586</v>
      </c>
      <c r="G3735" s="5">
        <v>3815</v>
      </c>
      <c r="H3735" s="6">
        <v>221</v>
      </c>
      <c r="I3735">
        <v>382</v>
      </c>
      <c r="J3735" s="23">
        <f t="shared" si="117"/>
        <v>608.71699999999998</v>
      </c>
      <c r="K3735" s="23">
        <f t="shared" si="118"/>
        <v>3206.2829999999999</v>
      </c>
      <c r="L3735" s="23"/>
    </row>
    <row r="3736" spans="3:12" x14ac:dyDescent="0.2">
      <c r="C3736" t="s">
        <v>41</v>
      </c>
      <c r="D3736" t="s">
        <v>9</v>
      </c>
      <c r="E3736" t="s">
        <v>27</v>
      </c>
      <c r="F3736" s="4">
        <v>44564</v>
      </c>
      <c r="G3736" s="5">
        <v>1260</v>
      </c>
      <c r="H3736" s="6">
        <v>336</v>
      </c>
      <c r="I3736">
        <v>105</v>
      </c>
      <c r="J3736" s="23">
        <f t="shared" si="117"/>
        <v>185.0625</v>
      </c>
      <c r="K3736" s="23">
        <f t="shared" si="118"/>
        <v>1074.9375</v>
      </c>
      <c r="L3736" s="23"/>
    </row>
    <row r="3737" spans="3:12" x14ac:dyDescent="0.2">
      <c r="C3737" t="s">
        <v>14</v>
      </c>
      <c r="D3737" t="s">
        <v>26</v>
      </c>
      <c r="E3737" t="s">
        <v>50</v>
      </c>
      <c r="F3737" s="4">
        <v>44586</v>
      </c>
      <c r="G3737" s="5">
        <v>9457</v>
      </c>
      <c r="H3737" s="6">
        <v>12</v>
      </c>
      <c r="I3737">
        <v>412</v>
      </c>
      <c r="J3737" s="23">
        <f t="shared" si="117"/>
        <v>3396.0748000000003</v>
      </c>
      <c r="K3737" s="23">
        <f t="shared" si="118"/>
        <v>6060.9251999999997</v>
      </c>
      <c r="L3737" s="23"/>
    </row>
    <row r="3738" spans="3:12" x14ac:dyDescent="0.2">
      <c r="C3738" t="s">
        <v>18</v>
      </c>
      <c r="D3738" t="s">
        <v>12</v>
      </c>
      <c r="E3738" t="s">
        <v>55</v>
      </c>
      <c r="F3738" s="4">
        <v>44574</v>
      </c>
      <c r="G3738" s="5">
        <v>1883</v>
      </c>
      <c r="H3738" s="6">
        <v>68</v>
      </c>
      <c r="I3738">
        <v>118</v>
      </c>
      <c r="J3738" s="23">
        <f t="shared" si="117"/>
        <v>592.33640000000003</v>
      </c>
      <c r="K3738" s="23">
        <f t="shared" si="118"/>
        <v>1290.6635999999999</v>
      </c>
      <c r="L3738" s="23"/>
    </row>
    <row r="3739" spans="3:12" x14ac:dyDescent="0.2">
      <c r="C3739" t="s">
        <v>33</v>
      </c>
      <c r="D3739" t="s">
        <v>15</v>
      </c>
      <c r="E3739" t="s">
        <v>10</v>
      </c>
      <c r="F3739" s="4">
        <v>44575</v>
      </c>
      <c r="G3739" s="5">
        <v>2114</v>
      </c>
      <c r="H3739" s="6">
        <v>52</v>
      </c>
      <c r="I3739">
        <v>118</v>
      </c>
      <c r="J3739" s="23">
        <f t="shared" si="117"/>
        <v>719.59940000000006</v>
      </c>
      <c r="K3739" s="23">
        <f t="shared" si="118"/>
        <v>1394.4005999999999</v>
      </c>
      <c r="L3739" s="23"/>
    </row>
    <row r="3740" spans="3:12" x14ac:dyDescent="0.2">
      <c r="C3740" t="s">
        <v>14</v>
      </c>
      <c r="D3740" t="s">
        <v>24</v>
      </c>
      <c r="E3740" t="s">
        <v>19</v>
      </c>
      <c r="F3740" s="4">
        <v>44589</v>
      </c>
      <c r="G3740" s="5">
        <v>8008</v>
      </c>
      <c r="H3740" s="6">
        <v>261</v>
      </c>
      <c r="I3740">
        <v>572</v>
      </c>
      <c r="J3740" s="23">
        <f t="shared" si="117"/>
        <v>4513.7092000000002</v>
      </c>
      <c r="K3740" s="23">
        <f t="shared" si="118"/>
        <v>3494.2907999999998</v>
      </c>
      <c r="L3740" s="23"/>
    </row>
    <row r="3741" spans="3:12" x14ac:dyDescent="0.2">
      <c r="C3741" t="s">
        <v>32</v>
      </c>
      <c r="D3741" t="s">
        <v>24</v>
      </c>
      <c r="E3741" t="s">
        <v>13</v>
      </c>
      <c r="F3741" s="4">
        <v>44579</v>
      </c>
      <c r="G3741" s="5">
        <v>973</v>
      </c>
      <c r="H3741" s="6">
        <v>155</v>
      </c>
      <c r="I3741">
        <v>122</v>
      </c>
      <c r="J3741" s="23">
        <f t="shared" si="117"/>
        <v>29.340999999999998</v>
      </c>
      <c r="K3741" s="23">
        <f t="shared" si="118"/>
        <v>943.65899999999999</v>
      </c>
      <c r="L3741" s="23"/>
    </row>
    <row r="3742" spans="3:12" x14ac:dyDescent="0.2">
      <c r="C3742" t="s">
        <v>11</v>
      </c>
      <c r="D3742" t="s">
        <v>15</v>
      </c>
      <c r="E3742" t="s">
        <v>27</v>
      </c>
      <c r="F3742" s="4">
        <v>44571</v>
      </c>
      <c r="G3742" s="5">
        <v>4389</v>
      </c>
      <c r="H3742" s="6">
        <v>94</v>
      </c>
      <c r="I3742">
        <v>366</v>
      </c>
      <c r="J3742" s="23">
        <f t="shared" si="117"/>
        <v>645.07499999999993</v>
      </c>
      <c r="K3742" s="23">
        <f t="shared" si="118"/>
        <v>3743.9250000000002</v>
      </c>
      <c r="L3742" s="23"/>
    </row>
    <row r="3743" spans="3:12" x14ac:dyDescent="0.2">
      <c r="C3743" t="s">
        <v>44</v>
      </c>
      <c r="D3743" t="s">
        <v>15</v>
      </c>
      <c r="E3743" t="s">
        <v>16</v>
      </c>
      <c r="F3743" s="4">
        <v>44588</v>
      </c>
      <c r="G3743" s="5">
        <v>6776</v>
      </c>
      <c r="H3743" s="6">
        <v>374</v>
      </c>
      <c r="I3743">
        <v>522</v>
      </c>
      <c r="J3743" s="23">
        <f t="shared" si="117"/>
        <v>2432.1024000000002</v>
      </c>
      <c r="K3743" s="23">
        <f t="shared" si="118"/>
        <v>4343.8976000000002</v>
      </c>
      <c r="L3743" s="23"/>
    </row>
    <row r="3744" spans="3:12" x14ac:dyDescent="0.2">
      <c r="C3744" t="s">
        <v>47</v>
      </c>
      <c r="D3744" t="s">
        <v>24</v>
      </c>
      <c r="E3744" t="s">
        <v>46</v>
      </c>
      <c r="F3744" s="4">
        <v>44587</v>
      </c>
      <c r="G3744" s="5">
        <v>3549</v>
      </c>
      <c r="H3744" s="6">
        <v>184</v>
      </c>
      <c r="I3744">
        <v>444</v>
      </c>
      <c r="J3744" s="23">
        <f t="shared" si="117"/>
        <v>707.51400000000001</v>
      </c>
      <c r="K3744" s="23">
        <f t="shared" si="118"/>
        <v>2841.4859999999999</v>
      </c>
      <c r="L3744" s="23"/>
    </row>
    <row r="3745" spans="3:12" x14ac:dyDescent="0.2">
      <c r="C3745" t="s">
        <v>53</v>
      </c>
      <c r="D3745" t="s">
        <v>12</v>
      </c>
      <c r="E3745" t="s">
        <v>45</v>
      </c>
      <c r="F3745" s="4">
        <v>44565</v>
      </c>
      <c r="G3745" s="5">
        <v>6720</v>
      </c>
      <c r="H3745" s="6">
        <v>244</v>
      </c>
      <c r="I3745">
        <v>396</v>
      </c>
      <c r="J3745" s="23">
        <f t="shared" si="117"/>
        <v>4541.6448</v>
      </c>
      <c r="K3745" s="23">
        <f t="shared" si="118"/>
        <v>2178.3552</v>
      </c>
      <c r="L3745" s="23"/>
    </row>
    <row r="3746" spans="3:12" x14ac:dyDescent="0.2">
      <c r="C3746" t="s">
        <v>48</v>
      </c>
      <c r="D3746" t="s">
        <v>24</v>
      </c>
      <c r="E3746" t="s">
        <v>13</v>
      </c>
      <c r="F3746" s="4">
        <v>44566</v>
      </c>
      <c r="G3746" s="5">
        <v>2177</v>
      </c>
      <c r="H3746" s="6">
        <v>214</v>
      </c>
      <c r="I3746">
        <v>363</v>
      </c>
      <c r="J3746" s="23">
        <f t="shared" si="117"/>
        <v>87.30149999999999</v>
      </c>
      <c r="K3746" s="23">
        <f t="shared" si="118"/>
        <v>2089.6985</v>
      </c>
      <c r="L3746" s="23"/>
    </row>
    <row r="3747" spans="3:12" x14ac:dyDescent="0.2">
      <c r="C3747" t="s">
        <v>57</v>
      </c>
      <c r="D3747" t="s">
        <v>24</v>
      </c>
      <c r="E3747" t="s">
        <v>17</v>
      </c>
      <c r="F3747" s="4">
        <v>44579</v>
      </c>
      <c r="G3747" s="5">
        <v>14819</v>
      </c>
      <c r="H3747" s="6">
        <v>71</v>
      </c>
      <c r="I3747">
        <v>618</v>
      </c>
      <c r="J3747" s="23">
        <f t="shared" si="117"/>
        <v>3758.1197999999999</v>
      </c>
      <c r="K3747" s="23">
        <f t="shared" si="118"/>
        <v>11060.8802</v>
      </c>
      <c r="L3747" s="23"/>
    </row>
    <row r="3748" spans="3:12" x14ac:dyDescent="0.2">
      <c r="C3748" t="s">
        <v>28</v>
      </c>
      <c r="D3748" t="s">
        <v>9</v>
      </c>
      <c r="E3748" t="s">
        <v>51</v>
      </c>
      <c r="F3748" s="4">
        <v>44571</v>
      </c>
      <c r="G3748" s="5">
        <v>1505</v>
      </c>
      <c r="H3748" s="6">
        <v>107</v>
      </c>
      <c r="I3748">
        <v>56</v>
      </c>
      <c r="J3748" s="23">
        <f t="shared" si="117"/>
        <v>747.51599999999996</v>
      </c>
      <c r="K3748" s="23">
        <f t="shared" si="118"/>
        <v>757.48400000000004</v>
      </c>
      <c r="L3748" s="23"/>
    </row>
    <row r="3749" spans="3:12" x14ac:dyDescent="0.2">
      <c r="C3749" t="s">
        <v>48</v>
      </c>
      <c r="D3749" t="s">
        <v>15</v>
      </c>
      <c r="E3749" t="s">
        <v>40</v>
      </c>
      <c r="F3749" s="4">
        <v>44571</v>
      </c>
      <c r="G3749" s="5">
        <v>14119</v>
      </c>
      <c r="H3749" s="6">
        <v>213</v>
      </c>
      <c r="I3749">
        <v>1765</v>
      </c>
      <c r="J3749" s="23">
        <f t="shared" si="117"/>
        <v>16253.179</v>
      </c>
      <c r="K3749" s="23">
        <f t="shared" si="118"/>
        <v>-2134.1790000000001</v>
      </c>
      <c r="L3749" s="23"/>
    </row>
    <row r="3750" spans="3:12" x14ac:dyDescent="0.2">
      <c r="C3750" t="s">
        <v>8</v>
      </c>
      <c r="D3750" t="s">
        <v>21</v>
      </c>
      <c r="E3750" t="s">
        <v>37</v>
      </c>
      <c r="F3750" s="4">
        <v>44571</v>
      </c>
      <c r="G3750" s="5">
        <v>2814</v>
      </c>
      <c r="H3750" s="6">
        <v>15</v>
      </c>
      <c r="I3750">
        <v>282</v>
      </c>
      <c r="J3750" s="23">
        <f t="shared" si="117"/>
        <v>795.09900000000005</v>
      </c>
      <c r="K3750" s="23">
        <f t="shared" si="118"/>
        <v>2018.9009999999998</v>
      </c>
      <c r="L3750" s="23"/>
    </row>
    <row r="3751" spans="3:12" x14ac:dyDescent="0.2">
      <c r="C3751" t="s">
        <v>33</v>
      </c>
      <c r="D3751" t="s">
        <v>12</v>
      </c>
      <c r="E3751" t="s">
        <v>51</v>
      </c>
      <c r="F3751" s="4">
        <v>44587</v>
      </c>
      <c r="G3751" s="5">
        <v>2982</v>
      </c>
      <c r="H3751" s="6">
        <v>326</v>
      </c>
      <c r="I3751">
        <v>125</v>
      </c>
      <c r="J3751" s="23">
        <f t="shared" si="117"/>
        <v>1668.5625</v>
      </c>
      <c r="K3751" s="23">
        <f t="shared" si="118"/>
        <v>1313.4375</v>
      </c>
      <c r="L3751" s="23"/>
    </row>
    <row r="3752" spans="3:12" x14ac:dyDescent="0.2">
      <c r="C3752" t="s">
        <v>60</v>
      </c>
      <c r="D3752" t="s">
        <v>9</v>
      </c>
      <c r="E3752" t="s">
        <v>49</v>
      </c>
      <c r="F3752" s="4">
        <v>44587</v>
      </c>
      <c r="G3752" s="5">
        <v>1715</v>
      </c>
      <c r="H3752" s="6">
        <v>263</v>
      </c>
      <c r="I3752">
        <v>62</v>
      </c>
      <c r="J3752" s="23">
        <f t="shared" si="117"/>
        <v>173.6</v>
      </c>
      <c r="K3752" s="23">
        <f t="shared" si="118"/>
        <v>1541.4</v>
      </c>
      <c r="L3752" s="23"/>
    </row>
    <row r="3753" spans="3:12" x14ac:dyDescent="0.2">
      <c r="C3753" t="s">
        <v>25</v>
      </c>
      <c r="D3753" t="s">
        <v>9</v>
      </c>
      <c r="E3753" t="s">
        <v>49</v>
      </c>
      <c r="F3753" s="4">
        <v>44572</v>
      </c>
      <c r="G3753" s="5">
        <v>5453</v>
      </c>
      <c r="H3753" s="6">
        <v>153</v>
      </c>
      <c r="I3753">
        <v>195</v>
      </c>
      <c r="J3753" s="23">
        <f t="shared" si="117"/>
        <v>546</v>
      </c>
      <c r="K3753" s="23">
        <f t="shared" si="118"/>
        <v>4907</v>
      </c>
      <c r="L3753" s="23"/>
    </row>
    <row r="3754" spans="3:12" x14ac:dyDescent="0.2">
      <c r="C3754" t="s">
        <v>39</v>
      </c>
      <c r="D3754" t="s">
        <v>26</v>
      </c>
      <c r="E3754" t="s">
        <v>17</v>
      </c>
      <c r="F3754" s="4">
        <v>44568</v>
      </c>
      <c r="G3754" s="5">
        <v>182</v>
      </c>
      <c r="H3754" s="6">
        <v>210</v>
      </c>
      <c r="I3754">
        <v>9</v>
      </c>
      <c r="J3754" s="23">
        <f t="shared" si="117"/>
        <v>54.729900000000001</v>
      </c>
      <c r="K3754" s="23">
        <f t="shared" si="118"/>
        <v>127.2701</v>
      </c>
      <c r="L3754" s="23"/>
    </row>
    <row r="3755" spans="3:12" x14ac:dyDescent="0.2">
      <c r="C3755" t="s">
        <v>53</v>
      </c>
      <c r="D3755" t="s">
        <v>9</v>
      </c>
      <c r="E3755" t="s">
        <v>17</v>
      </c>
      <c r="F3755" s="4">
        <v>44587</v>
      </c>
      <c r="G3755" s="5">
        <v>6762</v>
      </c>
      <c r="H3755" s="6">
        <v>173</v>
      </c>
      <c r="I3755">
        <v>294</v>
      </c>
      <c r="J3755" s="23">
        <f t="shared" si="117"/>
        <v>1787.8434</v>
      </c>
      <c r="K3755" s="23">
        <f t="shared" si="118"/>
        <v>4974.1566000000003</v>
      </c>
      <c r="L3755" s="23"/>
    </row>
    <row r="3756" spans="3:12" x14ac:dyDescent="0.2">
      <c r="C3756" t="s">
        <v>44</v>
      </c>
      <c r="D3756" t="s">
        <v>24</v>
      </c>
      <c r="E3756" t="s">
        <v>46</v>
      </c>
      <c r="F3756" s="4">
        <v>44581</v>
      </c>
      <c r="G3756" s="5">
        <v>7497</v>
      </c>
      <c r="H3756" s="6">
        <v>40</v>
      </c>
      <c r="I3756">
        <v>750</v>
      </c>
      <c r="J3756" s="23">
        <f t="shared" si="117"/>
        <v>1195.125</v>
      </c>
      <c r="K3756" s="23">
        <f t="shared" si="118"/>
        <v>6301.875</v>
      </c>
      <c r="L3756" s="23"/>
    </row>
    <row r="3757" spans="3:12" x14ac:dyDescent="0.2">
      <c r="C3757" t="s">
        <v>48</v>
      </c>
      <c r="D3757" t="s">
        <v>26</v>
      </c>
      <c r="E3757" t="s">
        <v>27</v>
      </c>
      <c r="F3757" s="4">
        <v>44568</v>
      </c>
      <c r="G3757" s="5">
        <v>9527</v>
      </c>
      <c r="H3757" s="6">
        <v>384</v>
      </c>
      <c r="I3757">
        <v>794</v>
      </c>
      <c r="J3757" s="23">
        <f t="shared" si="117"/>
        <v>1399.425</v>
      </c>
      <c r="K3757" s="23">
        <f t="shared" si="118"/>
        <v>8127.5749999999998</v>
      </c>
      <c r="L3757" s="23"/>
    </row>
    <row r="3758" spans="3:12" x14ac:dyDescent="0.2">
      <c r="C3758" t="s">
        <v>41</v>
      </c>
      <c r="D3758" t="s">
        <v>24</v>
      </c>
      <c r="E3758" t="s">
        <v>10</v>
      </c>
      <c r="F3758" s="4">
        <v>44574</v>
      </c>
      <c r="G3758" s="5">
        <v>21490</v>
      </c>
      <c r="H3758" s="6">
        <v>334</v>
      </c>
      <c r="I3758">
        <v>1132</v>
      </c>
      <c r="J3758" s="23">
        <f t="shared" si="117"/>
        <v>6903.2755999999999</v>
      </c>
      <c r="K3758" s="23">
        <f t="shared" si="118"/>
        <v>14586.724399999999</v>
      </c>
      <c r="L3758" s="23"/>
    </row>
    <row r="3759" spans="3:12" x14ac:dyDescent="0.2">
      <c r="C3759" t="s">
        <v>28</v>
      </c>
      <c r="D3759" t="s">
        <v>12</v>
      </c>
      <c r="E3759" t="s">
        <v>46</v>
      </c>
      <c r="F3759" s="4">
        <v>44575</v>
      </c>
      <c r="G3759" s="5">
        <v>8974</v>
      </c>
      <c r="H3759" s="6">
        <v>420</v>
      </c>
      <c r="I3759">
        <v>1122</v>
      </c>
      <c r="J3759" s="23">
        <f t="shared" si="117"/>
        <v>1787.9069999999999</v>
      </c>
      <c r="K3759" s="23">
        <f t="shared" si="118"/>
        <v>7186.0929999999998</v>
      </c>
      <c r="L3759" s="23"/>
    </row>
    <row r="3760" spans="3:12" x14ac:dyDescent="0.2">
      <c r="C3760" t="s">
        <v>59</v>
      </c>
      <c r="D3760" t="s">
        <v>9</v>
      </c>
      <c r="E3760" t="s">
        <v>42</v>
      </c>
      <c r="F3760" s="4">
        <v>44575</v>
      </c>
      <c r="G3760" s="5">
        <v>868</v>
      </c>
      <c r="H3760" s="6">
        <v>500</v>
      </c>
      <c r="I3760">
        <v>145</v>
      </c>
      <c r="J3760" s="23">
        <f t="shared" si="117"/>
        <v>359.22299999999996</v>
      </c>
      <c r="K3760" s="23">
        <f t="shared" si="118"/>
        <v>508.77700000000004</v>
      </c>
      <c r="L3760" s="23"/>
    </row>
    <row r="3761" spans="3:12" x14ac:dyDescent="0.2">
      <c r="C3761" t="s">
        <v>14</v>
      </c>
      <c r="D3761" t="s">
        <v>12</v>
      </c>
      <c r="E3761" t="s">
        <v>10</v>
      </c>
      <c r="F3761" s="4">
        <v>44571</v>
      </c>
      <c r="G3761" s="5">
        <v>2331</v>
      </c>
      <c r="H3761" s="6">
        <v>47</v>
      </c>
      <c r="I3761">
        <v>138</v>
      </c>
      <c r="J3761" s="23">
        <f t="shared" si="117"/>
        <v>841.56539999999995</v>
      </c>
      <c r="K3761" s="23">
        <f t="shared" si="118"/>
        <v>1489.4346</v>
      </c>
      <c r="L3761" s="23"/>
    </row>
    <row r="3762" spans="3:12" x14ac:dyDescent="0.2">
      <c r="C3762" t="s">
        <v>33</v>
      </c>
      <c r="D3762" t="s">
        <v>21</v>
      </c>
      <c r="E3762" t="s">
        <v>40</v>
      </c>
      <c r="F3762" s="4">
        <v>44589</v>
      </c>
      <c r="G3762" s="5">
        <v>12586</v>
      </c>
      <c r="H3762" s="6">
        <v>145</v>
      </c>
      <c r="I3762">
        <v>2518</v>
      </c>
      <c r="J3762" s="23">
        <f t="shared" si="117"/>
        <v>23187.254800000002</v>
      </c>
      <c r="K3762" s="23">
        <f t="shared" si="118"/>
        <v>-10601.254800000002</v>
      </c>
      <c r="L3762" s="23"/>
    </row>
    <row r="3763" spans="3:12" x14ac:dyDescent="0.2">
      <c r="C3763" t="s">
        <v>53</v>
      </c>
      <c r="D3763" t="s">
        <v>15</v>
      </c>
      <c r="E3763" t="s">
        <v>29</v>
      </c>
      <c r="F3763" s="4">
        <v>44568</v>
      </c>
      <c r="G3763" s="5">
        <v>4921</v>
      </c>
      <c r="H3763" s="6">
        <v>250</v>
      </c>
      <c r="I3763">
        <v>493</v>
      </c>
      <c r="J3763" s="23">
        <f t="shared" si="117"/>
        <v>443.20699999999999</v>
      </c>
      <c r="K3763" s="23">
        <f t="shared" si="118"/>
        <v>4477.7929999999997</v>
      </c>
      <c r="L3763" s="23"/>
    </row>
    <row r="3764" spans="3:12" x14ac:dyDescent="0.2">
      <c r="C3764" t="s">
        <v>44</v>
      </c>
      <c r="D3764" t="s">
        <v>12</v>
      </c>
      <c r="E3764" t="s">
        <v>55</v>
      </c>
      <c r="F3764" s="4">
        <v>44589</v>
      </c>
      <c r="G3764" s="5">
        <v>1638</v>
      </c>
      <c r="H3764" s="6">
        <v>136</v>
      </c>
      <c r="I3764">
        <v>103</v>
      </c>
      <c r="J3764" s="23">
        <f t="shared" si="117"/>
        <v>517.0394</v>
      </c>
      <c r="K3764" s="23">
        <f t="shared" si="118"/>
        <v>1120.9605999999999</v>
      </c>
      <c r="L3764" s="23"/>
    </row>
    <row r="3765" spans="3:12" x14ac:dyDescent="0.2">
      <c r="C3765" t="s">
        <v>11</v>
      </c>
      <c r="D3765" t="s">
        <v>15</v>
      </c>
      <c r="E3765" t="s">
        <v>13</v>
      </c>
      <c r="F3765" s="4">
        <v>44574</v>
      </c>
      <c r="G3765" s="5">
        <v>959</v>
      </c>
      <c r="H3765" s="6">
        <v>28</v>
      </c>
      <c r="I3765">
        <v>160</v>
      </c>
      <c r="J3765" s="23">
        <f t="shared" si="117"/>
        <v>38.479999999999997</v>
      </c>
      <c r="K3765" s="23">
        <f t="shared" si="118"/>
        <v>920.52</v>
      </c>
      <c r="L3765" s="23"/>
    </row>
    <row r="3766" spans="3:12" x14ac:dyDescent="0.2">
      <c r="C3766" t="s">
        <v>20</v>
      </c>
      <c r="D3766" t="s">
        <v>24</v>
      </c>
      <c r="E3766" t="s">
        <v>40</v>
      </c>
      <c r="F3766" s="4">
        <v>44565</v>
      </c>
      <c r="G3766" s="5">
        <v>4221</v>
      </c>
      <c r="H3766" s="6">
        <v>38</v>
      </c>
      <c r="I3766">
        <v>469</v>
      </c>
      <c r="J3766" s="23">
        <f t="shared" si="117"/>
        <v>4318.8334000000004</v>
      </c>
      <c r="K3766" s="23">
        <f t="shared" si="118"/>
        <v>-97.833400000000438</v>
      </c>
      <c r="L3766" s="23"/>
    </row>
    <row r="3767" spans="3:12" x14ac:dyDescent="0.2">
      <c r="C3767" t="s">
        <v>59</v>
      </c>
      <c r="D3767" t="s">
        <v>21</v>
      </c>
      <c r="E3767" t="s">
        <v>27</v>
      </c>
      <c r="F3767" s="4">
        <v>44572</v>
      </c>
      <c r="G3767" s="5">
        <v>7406</v>
      </c>
      <c r="H3767" s="6">
        <v>163</v>
      </c>
      <c r="I3767">
        <v>618</v>
      </c>
      <c r="J3767" s="23">
        <f t="shared" si="117"/>
        <v>1089.2249999999999</v>
      </c>
      <c r="K3767" s="23">
        <f t="shared" si="118"/>
        <v>6316.7749999999996</v>
      </c>
      <c r="L3767" s="23"/>
    </row>
    <row r="3768" spans="3:12" x14ac:dyDescent="0.2">
      <c r="C3768" t="s">
        <v>53</v>
      </c>
      <c r="D3768" t="s">
        <v>9</v>
      </c>
      <c r="E3768" t="s">
        <v>35</v>
      </c>
      <c r="F3768" s="4">
        <v>44585</v>
      </c>
      <c r="G3768" s="5">
        <v>5026</v>
      </c>
      <c r="H3768" s="6">
        <v>136</v>
      </c>
      <c r="I3768">
        <v>229</v>
      </c>
      <c r="J3768" s="23">
        <f t="shared" si="117"/>
        <v>518.82240000000002</v>
      </c>
      <c r="K3768" s="23">
        <f t="shared" si="118"/>
        <v>4507.1776</v>
      </c>
      <c r="L3768" s="23"/>
    </row>
    <row r="3769" spans="3:12" x14ac:dyDescent="0.2">
      <c r="C3769" t="s">
        <v>54</v>
      </c>
      <c r="D3769" t="s">
        <v>9</v>
      </c>
      <c r="E3769" t="s">
        <v>45</v>
      </c>
      <c r="F3769" s="4">
        <v>44575</v>
      </c>
      <c r="G3769" s="5">
        <v>5866</v>
      </c>
      <c r="H3769" s="6">
        <v>220</v>
      </c>
      <c r="I3769">
        <v>294</v>
      </c>
      <c r="J3769" s="23">
        <f t="shared" si="117"/>
        <v>3371.8272000000002</v>
      </c>
      <c r="K3769" s="23">
        <f t="shared" si="118"/>
        <v>2494.1727999999998</v>
      </c>
      <c r="L3769" s="23"/>
    </row>
    <row r="3770" spans="3:12" x14ac:dyDescent="0.2">
      <c r="C3770" t="s">
        <v>11</v>
      </c>
      <c r="D3770" t="s">
        <v>12</v>
      </c>
      <c r="E3770" t="s">
        <v>45</v>
      </c>
      <c r="F3770" s="4">
        <v>44567</v>
      </c>
      <c r="G3770" s="5">
        <v>5481</v>
      </c>
      <c r="H3770" s="6">
        <v>96</v>
      </c>
      <c r="I3770">
        <v>275</v>
      </c>
      <c r="J3770" s="23">
        <f t="shared" si="117"/>
        <v>3153.92</v>
      </c>
      <c r="K3770" s="23">
        <f t="shared" si="118"/>
        <v>2327.08</v>
      </c>
      <c r="L3770" s="23"/>
    </row>
    <row r="3771" spans="3:12" x14ac:dyDescent="0.2">
      <c r="C3771" t="s">
        <v>30</v>
      </c>
      <c r="D3771" t="s">
        <v>21</v>
      </c>
      <c r="E3771" t="s">
        <v>22</v>
      </c>
      <c r="F3771" s="4">
        <v>44574</v>
      </c>
      <c r="G3771" s="5">
        <v>4452</v>
      </c>
      <c r="H3771" s="6">
        <v>246</v>
      </c>
      <c r="I3771">
        <v>495</v>
      </c>
      <c r="J3771" s="23">
        <f t="shared" si="117"/>
        <v>344.42099999999999</v>
      </c>
      <c r="K3771" s="23">
        <f t="shared" si="118"/>
        <v>4107.5789999999997</v>
      </c>
      <c r="L3771" s="23"/>
    </row>
    <row r="3772" spans="3:12" x14ac:dyDescent="0.2">
      <c r="C3772" t="s">
        <v>20</v>
      </c>
      <c r="D3772" t="s">
        <v>21</v>
      </c>
      <c r="E3772" t="s">
        <v>22</v>
      </c>
      <c r="F3772" s="4">
        <v>44582</v>
      </c>
      <c r="G3772" s="5">
        <v>10850</v>
      </c>
      <c r="H3772" s="6">
        <v>362</v>
      </c>
      <c r="I3772">
        <v>1550</v>
      </c>
      <c r="J3772" s="23">
        <f t="shared" si="117"/>
        <v>1078.49</v>
      </c>
      <c r="K3772" s="23">
        <f t="shared" si="118"/>
        <v>9771.51</v>
      </c>
      <c r="L3772" s="23"/>
    </row>
    <row r="3773" spans="3:12" x14ac:dyDescent="0.2">
      <c r="C3773" t="s">
        <v>58</v>
      </c>
      <c r="D3773" t="s">
        <v>15</v>
      </c>
      <c r="E3773" t="s">
        <v>19</v>
      </c>
      <c r="F3773" s="4">
        <v>44574</v>
      </c>
      <c r="G3773" s="5">
        <v>1484</v>
      </c>
      <c r="H3773" s="6">
        <v>174</v>
      </c>
      <c r="I3773">
        <v>115</v>
      </c>
      <c r="J3773" s="23">
        <f t="shared" si="117"/>
        <v>907.47649999999999</v>
      </c>
      <c r="K3773" s="23">
        <f t="shared" si="118"/>
        <v>576.52350000000001</v>
      </c>
      <c r="L3773" s="23"/>
    </row>
    <row r="3774" spans="3:12" x14ac:dyDescent="0.2">
      <c r="C3774" t="s">
        <v>11</v>
      </c>
      <c r="D3774" t="s">
        <v>24</v>
      </c>
      <c r="E3774" t="s">
        <v>49</v>
      </c>
      <c r="F3774" s="4">
        <v>44575</v>
      </c>
      <c r="G3774" s="5">
        <v>4123</v>
      </c>
      <c r="H3774" s="6">
        <v>12</v>
      </c>
      <c r="I3774">
        <v>148</v>
      </c>
      <c r="J3774" s="23">
        <f t="shared" si="117"/>
        <v>414.4</v>
      </c>
      <c r="K3774" s="23">
        <f t="shared" si="118"/>
        <v>3708.6</v>
      </c>
      <c r="L3774" s="23"/>
    </row>
    <row r="3775" spans="3:12" x14ac:dyDescent="0.2">
      <c r="C3775" t="s">
        <v>53</v>
      </c>
      <c r="D3775" t="s">
        <v>9</v>
      </c>
      <c r="E3775" t="s">
        <v>43</v>
      </c>
      <c r="F3775" s="4">
        <v>44568</v>
      </c>
      <c r="G3775" s="5">
        <v>8729</v>
      </c>
      <c r="H3775" s="6">
        <v>133</v>
      </c>
      <c r="I3775">
        <v>624</v>
      </c>
      <c r="J3775" s="23">
        <f t="shared" si="117"/>
        <v>2936.8560000000002</v>
      </c>
      <c r="K3775" s="23">
        <f t="shared" si="118"/>
        <v>5792.1440000000002</v>
      </c>
      <c r="L3775" s="23"/>
    </row>
    <row r="3776" spans="3:12" x14ac:dyDescent="0.2">
      <c r="C3776" t="s">
        <v>41</v>
      </c>
      <c r="D3776" t="s">
        <v>9</v>
      </c>
      <c r="E3776" t="s">
        <v>10</v>
      </c>
      <c r="F3776" s="4">
        <v>44572</v>
      </c>
      <c r="G3776" s="5">
        <v>4130</v>
      </c>
      <c r="H3776" s="6">
        <v>395</v>
      </c>
      <c r="I3776">
        <v>230</v>
      </c>
      <c r="J3776" s="23">
        <f t="shared" si="117"/>
        <v>1402.6089999999999</v>
      </c>
      <c r="K3776" s="23">
        <f t="shared" si="118"/>
        <v>2727.3910000000001</v>
      </c>
      <c r="L3776" s="23"/>
    </row>
    <row r="3777" spans="3:12" x14ac:dyDescent="0.2">
      <c r="C3777" t="s">
        <v>59</v>
      </c>
      <c r="D3777" t="s">
        <v>26</v>
      </c>
      <c r="E3777" t="s">
        <v>27</v>
      </c>
      <c r="F3777" s="4">
        <v>44580</v>
      </c>
      <c r="G3777" s="5">
        <v>4872</v>
      </c>
      <c r="H3777" s="6">
        <v>293</v>
      </c>
      <c r="I3777">
        <v>325</v>
      </c>
      <c r="J3777" s="23">
        <f t="shared" si="117"/>
        <v>572.8125</v>
      </c>
      <c r="K3777" s="23">
        <f t="shared" si="118"/>
        <v>4299.1875</v>
      </c>
      <c r="L3777" s="23"/>
    </row>
    <row r="3778" spans="3:12" x14ac:dyDescent="0.2">
      <c r="C3778" t="s">
        <v>48</v>
      </c>
      <c r="D3778" t="s">
        <v>15</v>
      </c>
      <c r="E3778" t="s">
        <v>37</v>
      </c>
      <c r="F3778" s="4">
        <v>44580</v>
      </c>
      <c r="G3778" s="5">
        <v>5558</v>
      </c>
      <c r="H3778" s="6">
        <v>150</v>
      </c>
      <c r="I3778">
        <v>618</v>
      </c>
      <c r="J3778" s="23">
        <f t="shared" si="117"/>
        <v>1742.451</v>
      </c>
      <c r="K3778" s="23">
        <f t="shared" si="118"/>
        <v>3815.549</v>
      </c>
      <c r="L3778" s="23"/>
    </row>
    <row r="3779" spans="3:12" x14ac:dyDescent="0.2">
      <c r="C3779" t="s">
        <v>58</v>
      </c>
      <c r="D3779" t="s">
        <v>12</v>
      </c>
      <c r="E3779" t="s">
        <v>50</v>
      </c>
      <c r="F3779" s="4">
        <v>44587</v>
      </c>
      <c r="G3779" s="5">
        <v>6055</v>
      </c>
      <c r="H3779" s="6">
        <v>132</v>
      </c>
      <c r="I3779">
        <v>303</v>
      </c>
      <c r="J3779" s="23">
        <f t="shared" si="117"/>
        <v>2497.5987</v>
      </c>
      <c r="K3779" s="23">
        <f t="shared" si="118"/>
        <v>3557.4013</v>
      </c>
      <c r="L3779" s="23"/>
    </row>
    <row r="3780" spans="3:12" x14ac:dyDescent="0.2">
      <c r="C3780" t="s">
        <v>34</v>
      </c>
      <c r="D3780" t="s">
        <v>24</v>
      </c>
      <c r="E3780" t="s">
        <v>42</v>
      </c>
      <c r="F3780" s="4">
        <v>44589</v>
      </c>
      <c r="G3780" s="5">
        <v>14413</v>
      </c>
      <c r="H3780" s="6">
        <v>154</v>
      </c>
      <c r="I3780">
        <v>1802</v>
      </c>
      <c r="J3780" s="23">
        <f t="shared" si="117"/>
        <v>4464.2747999999992</v>
      </c>
      <c r="K3780" s="23">
        <f t="shared" si="118"/>
        <v>9948.7252000000008</v>
      </c>
      <c r="L3780" s="23"/>
    </row>
    <row r="3781" spans="3:12" x14ac:dyDescent="0.2">
      <c r="C3781" t="s">
        <v>25</v>
      </c>
      <c r="D3781" t="s">
        <v>26</v>
      </c>
      <c r="E3781" t="s">
        <v>50</v>
      </c>
      <c r="F3781" s="4">
        <v>44568</v>
      </c>
      <c r="G3781" s="5">
        <v>13209</v>
      </c>
      <c r="H3781" s="6">
        <v>26</v>
      </c>
      <c r="I3781">
        <v>629</v>
      </c>
      <c r="J3781" s="23">
        <f t="shared" si="117"/>
        <v>5184.7841000000008</v>
      </c>
      <c r="K3781" s="23">
        <f t="shared" si="118"/>
        <v>8024.2158999999992</v>
      </c>
      <c r="L3781" s="23"/>
    </row>
    <row r="3782" spans="3:12" x14ac:dyDescent="0.2">
      <c r="C3782" t="s">
        <v>59</v>
      </c>
      <c r="D3782" t="s">
        <v>24</v>
      </c>
      <c r="E3782" t="s">
        <v>51</v>
      </c>
      <c r="F3782" s="4">
        <v>44568</v>
      </c>
      <c r="G3782" s="5">
        <v>14560</v>
      </c>
      <c r="H3782" s="6">
        <v>3</v>
      </c>
      <c r="I3782">
        <v>607</v>
      </c>
      <c r="J3782" s="23">
        <f t="shared" si="117"/>
        <v>8102.5394999999999</v>
      </c>
      <c r="K3782" s="23">
        <f t="shared" si="118"/>
        <v>6457.4605000000001</v>
      </c>
      <c r="L3782" s="23"/>
    </row>
    <row r="3783" spans="3:12" x14ac:dyDescent="0.2">
      <c r="C3783" t="s">
        <v>48</v>
      </c>
      <c r="D3783" t="s">
        <v>9</v>
      </c>
      <c r="E3783" t="s">
        <v>42</v>
      </c>
      <c r="F3783" s="4">
        <v>44565</v>
      </c>
      <c r="G3783" s="5">
        <v>3787</v>
      </c>
      <c r="H3783" s="6">
        <v>321</v>
      </c>
      <c r="I3783">
        <v>474</v>
      </c>
      <c r="J3783" s="23">
        <f t="shared" ref="J3783:J3797" si="119">_xlfn.XLOOKUP(E3783,$N$7:$N$28,$Q$7:$Q$28)*I3783</f>
        <v>1174.2875999999999</v>
      </c>
      <c r="K3783" s="23">
        <f t="shared" ref="K3783:K3797" si="120">G3783-J3783</f>
        <v>2612.7124000000003</v>
      </c>
      <c r="L3783" s="23"/>
    </row>
    <row r="3784" spans="3:12" x14ac:dyDescent="0.2">
      <c r="C3784" t="s">
        <v>39</v>
      </c>
      <c r="D3784" t="s">
        <v>21</v>
      </c>
      <c r="E3784" t="s">
        <v>16</v>
      </c>
      <c r="F3784" s="4">
        <v>44573</v>
      </c>
      <c r="G3784" s="5">
        <v>6608</v>
      </c>
      <c r="H3784" s="6">
        <v>216</v>
      </c>
      <c r="I3784">
        <v>551</v>
      </c>
      <c r="J3784" s="23">
        <f t="shared" si="119"/>
        <v>2567.2192</v>
      </c>
      <c r="K3784" s="23">
        <f t="shared" si="120"/>
        <v>4040.7808</v>
      </c>
      <c r="L3784" s="23"/>
    </row>
    <row r="3785" spans="3:12" x14ac:dyDescent="0.2">
      <c r="C3785" t="s">
        <v>59</v>
      </c>
      <c r="D3785" t="s">
        <v>9</v>
      </c>
      <c r="E3785" t="s">
        <v>45</v>
      </c>
      <c r="F3785" s="4">
        <v>44564</v>
      </c>
      <c r="G3785" s="5">
        <v>9534</v>
      </c>
      <c r="H3785" s="6">
        <v>96</v>
      </c>
      <c r="I3785">
        <v>477</v>
      </c>
      <c r="J3785" s="23">
        <f t="shared" si="119"/>
        <v>5470.6175999999996</v>
      </c>
      <c r="K3785" s="23">
        <f t="shared" si="120"/>
        <v>4063.3824000000004</v>
      </c>
      <c r="L3785" s="23"/>
    </row>
    <row r="3786" spans="3:12" x14ac:dyDescent="0.2">
      <c r="C3786" t="s">
        <v>58</v>
      </c>
      <c r="D3786" t="s">
        <v>9</v>
      </c>
      <c r="E3786" t="s">
        <v>38</v>
      </c>
      <c r="F3786" s="4">
        <v>44574</v>
      </c>
      <c r="G3786" s="5">
        <v>12838</v>
      </c>
      <c r="H3786" s="6">
        <v>275</v>
      </c>
      <c r="I3786">
        <v>803</v>
      </c>
      <c r="J3786" s="23">
        <f t="shared" si="119"/>
        <v>5092.3047999999999</v>
      </c>
      <c r="K3786" s="23">
        <f t="shared" si="120"/>
        <v>7745.6952000000001</v>
      </c>
      <c r="L3786" s="23"/>
    </row>
    <row r="3787" spans="3:12" x14ac:dyDescent="0.2">
      <c r="C3787" t="s">
        <v>11</v>
      </c>
      <c r="D3787" t="s">
        <v>24</v>
      </c>
      <c r="E3787" t="s">
        <v>55</v>
      </c>
      <c r="F3787" s="4">
        <v>44586</v>
      </c>
      <c r="G3787" s="5">
        <v>8799</v>
      </c>
      <c r="H3787" s="6">
        <v>178</v>
      </c>
      <c r="I3787">
        <v>550</v>
      </c>
      <c r="J3787" s="23">
        <f t="shared" si="119"/>
        <v>2760.89</v>
      </c>
      <c r="K3787" s="23">
        <f t="shared" si="120"/>
        <v>6038.1100000000006</v>
      </c>
      <c r="L3787" s="23"/>
    </row>
    <row r="3788" spans="3:12" x14ac:dyDescent="0.2">
      <c r="C3788" t="s">
        <v>28</v>
      </c>
      <c r="D3788" t="s">
        <v>9</v>
      </c>
      <c r="E3788" t="s">
        <v>49</v>
      </c>
      <c r="F3788" s="4">
        <v>44574</v>
      </c>
      <c r="G3788" s="5">
        <v>16254</v>
      </c>
      <c r="H3788" s="6">
        <v>157</v>
      </c>
      <c r="I3788">
        <v>602</v>
      </c>
      <c r="J3788" s="23">
        <f t="shared" si="119"/>
        <v>1685.6</v>
      </c>
      <c r="K3788" s="23">
        <f t="shared" si="120"/>
        <v>14568.4</v>
      </c>
      <c r="L3788" s="23"/>
    </row>
    <row r="3789" spans="3:12" x14ac:dyDescent="0.2">
      <c r="C3789" t="s">
        <v>41</v>
      </c>
      <c r="D3789" t="s">
        <v>21</v>
      </c>
      <c r="E3789" t="s">
        <v>51</v>
      </c>
      <c r="F3789" s="4">
        <v>44575</v>
      </c>
      <c r="G3789" s="5">
        <v>1666</v>
      </c>
      <c r="H3789" s="6">
        <v>99</v>
      </c>
      <c r="I3789">
        <v>67</v>
      </c>
      <c r="J3789" s="23">
        <f t="shared" si="119"/>
        <v>894.34949999999992</v>
      </c>
      <c r="K3789" s="23">
        <f t="shared" si="120"/>
        <v>771.65050000000008</v>
      </c>
      <c r="L3789" s="23"/>
    </row>
    <row r="3790" spans="3:12" x14ac:dyDescent="0.2">
      <c r="C3790" t="s">
        <v>39</v>
      </c>
      <c r="D3790" t="s">
        <v>21</v>
      </c>
      <c r="E3790" t="s">
        <v>51</v>
      </c>
      <c r="F3790" s="4">
        <v>44565</v>
      </c>
      <c r="G3790" s="5">
        <v>10724</v>
      </c>
      <c r="H3790" s="6">
        <v>130</v>
      </c>
      <c r="I3790">
        <v>383</v>
      </c>
      <c r="J3790" s="23">
        <f t="shared" si="119"/>
        <v>5112.4754999999996</v>
      </c>
      <c r="K3790" s="23">
        <f t="shared" si="120"/>
        <v>5611.5245000000004</v>
      </c>
      <c r="L3790" s="23"/>
    </row>
    <row r="3791" spans="3:12" x14ac:dyDescent="0.2">
      <c r="C3791" t="s">
        <v>39</v>
      </c>
      <c r="D3791" t="s">
        <v>15</v>
      </c>
      <c r="E3791" t="s">
        <v>22</v>
      </c>
      <c r="F3791" s="4">
        <v>44587</v>
      </c>
      <c r="G3791" s="5">
        <v>11984</v>
      </c>
      <c r="H3791" s="6">
        <v>181</v>
      </c>
      <c r="I3791">
        <v>1712</v>
      </c>
      <c r="J3791" s="23">
        <f t="shared" si="119"/>
        <v>1191.2095999999999</v>
      </c>
      <c r="K3791" s="23">
        <f t="shared" si="120"/>
        <v>10792.7904</v>
      </c>
      <c r="L3791" s="23"/>
    </row>
    <row r="3792" spans="3:12" x14ac:dyDescent="0.2">
      <c r="C3792" t="s">
        <v>59</v>
      </c>
      <c r="D3792" t="s">
        <v>24</v>
      </c>
      <c r="E3792" t="s">
        <v>50</v>
      </c>
      <c r="F3792" s="4">
        <v>44565</v>
      </c>
      <c r="G3792" s="5">
        <v>8225</v>
      </c>
      <c r="H3792" s="6">
        <v>258</v>
      </c>
      <c r="I3792">
        <v>412</v>
      </c>
      <c r="J3792" s="23">
        <f t="shared" si="119"/>
        <v>3396.0748000000003</v>
      </c>
      <c r="K3792" s="23">
        <f t="shared" si="120"/>
        <v>4828.9251999999997</v>
      </c>
      <c r="L3792" s="23"/>
    </row>
    <row r="3793" spans="3:12" x14ac:dyDescent="0.2">
      <c r="C3793" t="s">
        <v>48</v>
      </c>
      <c r="D3793" t="s">
        <v>21</v>
      </c>
      <c r="E3793" t="s">
        <v>42</v>
      </c>
      <c r="F3793" s="4">
        <v>44580</v>
      </c>
      <c r="G3793" s="5">
        <v>10682</v>
      </c>
      <c r="H3793" s="6">
        <v>100</v>
      </c>
      <c r="I3793">
        <v>1526</v>
      </c>
      <c r="J3793" s="23">
        <f t="shared" si="119"/>
        <v>3780.5123999999996</v>
      </c>
      <c r="K3793" s="23">
        <f t="shared" si="120"/>
        <v>6901.4876000000004</v>
      </c>
      <c r="L3793" s="23"/>
    </row>
    <row r="3794" spans="3:12" x14ac:dyDescent="0.2">
      <c r="C3794" t="s">
        <v>20</v>
      </c>
      <c r="D3794" t="s">
        <v>26</v>
      </c>
      <c r="E3794" t="s">
        <v>35</v>
      </c>
      <c r="F3794" s="4">
        <v>44579</v>
      </c>
      <c r="G3794" s="5">
        <v>11746</v>
      </c>
      <c r="H3794" s="6">
        <v>85</v>
      </c>
      <c r="I3794">
        <v>511</v>
      </c>
      <c r="J3794" s="23">
        <f t="shared" si="119"/>
        <v>1157.7216000000001</v>
      </c>
      <c r="K3794" s="23">
        <f t="shared" si="120"/>
        <v>10588.278399999999</v>
      </c>
      <c r="L3794" s="23"/>
    </row>
    <row r="3795" spans="3:12" x14ac:dyDescent="0.2">
      <c r="C3795" t="s">
        <v>44</v>
      </c>
      <c r="D3795" t="s">
        <v>26</v>
      </c>
      <c r="E3795" t="s">
        <v>40</v>
      </c>
      <c r="F3795" s="4">
        <v>44564</v>
      </c>
      <c r="G3795" s="5">
        <v>8862</v>
      </c>
      <c r="H3795" s="6">
        <v>182</v>
      </c>
      <c r="I3795">
        <v>1477</v>
      </c>
      <c r="J3795" s="23">
        <f t="shared" si="119"/>
        <v>13601.102200000001</v>
      </c>
      <c r="K3795" s="23">
        <f t="shared" si="120"/>
        <v>-4739.1022000000012</v>
      </c>
      <c r="L3795" s="23"/>
    </row>
    <row r="3796" spans="3:12" x14ac:dyDescent="0.2">
      <c r="C3796" t="s">
        <v>57</v>
      </c>
      <c r="D3796" t="s">
        <v>9</v>
      </c>
      <c r="E3796" t="s">
        <v>35</v>
      </c>
      <c r="F3796" s="4">
        <v>44582</v>
      </c>
      <c r="G3796" s="5">
        <v>11592</v>
      </c>
      <c r="H3796" s="6">
        <v>334</v>
      </c>
      <c r="I3796">
        <v>527</v>
      </c>
      <c r="J3796" s="23">
        <f t="shared" si="119"/>
        <v>1193.9712</v>
      </c>
      <c r="K3796" s="23">
        <f t="shared" si="120"/>
        <v>10398.0288</v>
      </c>
      <c r="L3796" s="23"/>
    </row>
    <row r="3797" spans="3:12" x14ac:dyDescent="0.2">
      <c r="C3797" t="s">
        <v>60</v>
      </c>
      <c r="D3797" t="s">
        <v>15</v>
      </c>
      <c r="E3797" t="s">
        <v>40</v>
      </c>
      <c r="F3797" s="4">
        <v>44568</v>
      </c>
      <c r="G3797" s="5">
        <v>3871</v>
      </c>
      <c r="H3797" s="6">
        <v>338</v>
      </c>
      <c r="I3797">
        <v>431</v>
      </c>
      <c r="J3797" s="23">
        <f t="shared" si="119"/>
        <v>3968.9066000000003</v>
      </c>
      <c r="K3797" s="23">
        <f t="shared" si="120"/>
        <v>-97.906600000000253</v>
      </c>
      <c r="L3797" s="23"/>
    </row>
  </sheetData>
  <pageMargins left="0.7" right="0.7" top="0.75" bottom="0.75" header="0.3" footer="0.3"/>
  <drawing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3AD97-5109-4709-805A-FFC350AEA32B}">
  <dimension ref="C1:P54"/>
  <sheetViews>
    <sheetView topLeftCell="A4" workbookViewId="0">
      <selection activeCell="P43" sqref="P43"/>
    </sheetView>
  </sheetViews>
  <sheetFormatPr defaultRowHeight="14.25" x14ac:dyDescent="0.2"/>
  <cols>
    <col min="1" max="2" width="1.375" customWidth="1"/>
    <col min="3" max="3" width="10.875" bestFit="1" customWidth="1"/>
    <col min="4" max="5" width="12.125" bestFit="1" customWidth="1"/>
    <col min="6" max="6" width="16.75" bestFit="1" customWidth="1"/>
    <col min="7" max="7" width="17.625" bestFit="1" customWidth="1"/>
    <col min="8" max="8" width="7" bestFit="1" customWidth="1"/>
    <col min="9" max="9" width="14.375" bestFit="1" customWidth="1"/>
    <col min="10" max="10" width="14.25" bestFit="1" customWidth="1"/>
    <col min="11" max="11" width="13.25" bestFit="1" customWidth="1"/>
    <col min="12" max="12" width="15.375" bestFit="1" customWidth="1"/>
    <col min="13" max="13" width="16.75" bestFit="1" customWidth="1"/>
    <col min="14" max="14" width="17.625" bestFit="1" customWidth="1"/>
    <col min="15" max="16" width="7" bestFit="1" customWidth="1"/>
    <col min="17" max="17" width="7.875" bestFit="1" customWidth="1"/>
    <col min="18" max="18" width="9.875" bestFit="1" customWidth="1"/>
    <col min="19" max="19" width="11.375" bestFit="1" customWidth="1"/>
    <col min="20" max="21" width="14.375" bestFit="1" customWidth="1"/>
    <col min="22" max="23" width="11.375" bestFit="1" customWidth="1"/>
    <col min="24" max="24" width="9.875" bestFit="1" customWidth="1"/>
    <col min="25" max="25" width="10.875" bestFit="1" customWidth="1"/>
    <col min="26" max="28" width="9.875" bestFit="1" customWidth="1"/>
    <col min="29" max="29" width="11.375" bestFit="1" customWidth="1"/>
    <col min="30" max="30" width="9.875" bestFit="1" customWidth="1"/>
    <col min="31" max="50" width="8.875" bestFit="1" customWidth="1"/>
    <col min="51" max="51" width="9.875" bestFit="1" customWidth="1"/>
    <col min="52" max="74" width="8.875" bestFit="1" customWidth="1"/>
    <col min="75" max="76" width="9.875" bestFit="1" customWidth="1"/>
    <col min="77" max="98" width="8.875" bestFit="1" customWidth="1"/>
    <col min="99" max="99" width="9.875" bestFit="1" customWidth="1"/>
    <col min="100" max="120" width="8.875" bestFit="1" customWidth="1"/>
    <col min="121" max="121" width="9.875" bestFit="1" customWidth="1"/>
    <col min="122" max="143" width="8.875" bestFit="1" customWidth="1"/>
    <col min="144" max="145" width="9.875" bestFit="1" customWidth="1"/>
    <col min="146" max="167" width="8.875" bestFit="1" customWidth="1"/>
    <col min="168" max="168" width="9.875" bestFit="1" customWidth="1"/>
    <col min="169" max="190" width="8.875" bestFit="1" customWidth="1"/>
    <col min="191" max="191" width="9.875" bestFit="1" customWidth="1"/>
    <col min="192" max="213" width="8.875" bestFit="1" customWidth="1"/>
    <col min="214" max="285" width="9.875" bestFit="1" customWidth="1"/>
    <col min="286" max="286" width="10.875" bestFit="1" customWidth="1"/>
    <col min="287" max="307" width="8.875" bestFit="1" customWidth="1"/>
    <col min="308" max="310" width="9.875" bestFit="1" customWidth="1"/>
    <col min="311" max="311" width="11.375" bestFit="1" customWidth="1"/>
    <col min="589" max="589" width="11.375" bestFit="1" customWidth="1"/>
  </cols>
  <sheetData>
    <row r="1" spans="3:8" s="20" customFormat="1" ht="43.5" customHeight="1" x14ac:dyDescent="0.4">
      <c r="C1" s="21" t="s">
        <v>102</v>
      </c>
    </row>
    <row r="3" spans="3:8" x14ac:dyDescent="0.2">
      <c r="C3" s="22" t="s">
        <v>61</v>
      </c>
      <c r="F3" t="s">
        <v>142</v>
      </c>
    </row>
    <row r="4" spans="3:8" x14ac:dyDescent="0.2">
      <c r="C4" t="s">
        <v>64</v>
      </c>
      <c r="F4">
        <f>COUNTA(C4:C6)</f>
        <v>3</v>
      </c>
      <c r="H4" t="str">
        <f>CHOOSE(F4, C4, "(multiple)","(all)")</f>
        <v>(all)</v>
      </c>
    </row>
    <row r="5" spans="3:8" x14ac:dyDescent="0.2">
      <c r="C5" t="s">
        <v>66</v>
      </c>
    </row>
    <row r="6" spans="3:8" x14ac:dyDescent="0.2">
      <c r="C6" t="s">
        <v>67</v>
      </c>
    </row>
    <row r="21" spans="3:15" x14ac:dyDescent="0.2">
      <c r="C21" s="22" t="s">
        <v>105</v>
      </c>
      <c r="H21" s="22" t="s">
        <v>111</v>
      </c>
      <c r="I21" s="22" t="s">
        <v>112</v>
      </c>
      <c r="J21" t="s">
        <v>103</v>
      </c>
      <c r="K21" t="s">
        <v>104</v>
      </c>
      <c r="L21" t="s">
        <v>106</v>
      </c>
      <c r="M21" t="s">
        <v>127</v>
      </c>
      <c r="N21" t="s">
        <v>109</v>
      </c>
      <c r="O21" t="s">
        <v>110</v>
      </c>
    </row>
    <row r="22" spans="3:15" x14ac:dyDescent="0.2">
      <c r="C22" t="s">
        <v>103</v>
      </c>
      <c r="D22" s="28">
        <v>21701722</v>
      </c>
      <c r="H22" t="s">
        <v>114</v>
      </c>
      <c r="I22" t="s">
        <v>115</v>
      </c>
      <c r="J22" s="28">
        <v>3070228</v>
      </c>
      <c r="K22" s="28">
        <v>250035</v>
      </c>
      <c r="L22" s="26">
        <v>491</v>
      </c>
      <c r="M22" s="28">
        <v>1077427.211200001</v>
      </c>
      <c r="N22" s="28">
        <v>1992800.7888000018</v>
      </c>
      <c r="O22" s="27">
        <v>0.64907257337240165</v>
      </c>
    </row>
    <row r="23" spans="3:15" x14ac:dyDescent="0.2">
      <c r="C23" t="s">
        <v>104</v>
      </c>
      <c r="D23" s="28">
        <v>1344574</v>
      </c>
      <c r="H23" t="s">
        <v>113</v>
      </c>
      <c r="I23" t="s">
        <v>126</v>
      </c>
      <c r="J23" s="28">
        <v>1827007</v>
      </c>
      <c r="K23" s="28">
        <v>110230</v>
      </c>
      <c r="L23" s="26">
        <v>319</v>
      </c>
      <c r="M23" s="28">
        <v>552896.8922999996</v>
      </c>
      <c r="N23" s="28">
        <v>1274110.1076999989</v>
      </c>
      <c r="O23" s="27">
        <v>0.69737560266599907</v>
      </c>
    </row>
    <row r="24" spans="3:15" x14ac:dyDescent="0.2">
      <c r="C24" t="s">
        <v>106</v>
      </c>
      <c r="D24" s="26">
        <v>3791</v>
      </c>
      <c r="H24" t="s">
        <v>113</v>
      </c>
      <c r="I24" t="s">
        <v>125</v>
      </c>
      <c r="J24" s="28">
        <v>1482075</v>
      </c>
      <c r="K24" s="28">
        <v>90064</v>
      </c>
      <c r="L24" s="26">
        <v>257</v>
      </c>
      <c r="M24" s="28">
        <v>421196.34350000008</v>
      </c>
      <c r="N24" s="28">
        <v>1060878.6564999998</v>
      </c>
      <c r="O24" s="27">
        <v>0.71580632322925619</v>
      </c>
    </row>
    <row r="25" spans="3:15" x14ac:dyDescent="0.2">
      <c r="C25" t="s">
        <v>127</v>
      </c>
      <c r="D25" s="28">
        <v>6681539.3595000003</v>
      </c>
      <c r="H25" t="s">
        <v>113</v>
      </c>
      <c r="I25" t="s">
        <v>124</v>
      </c>
      <c r="J25" s="28">
        <v>1478897</v>
      </c>
      <c r="K25" s="28">
        <v>88199</v>
      </c>
      <c r="L25" s="26">
        <v>262</v>
      </c>
      <c r="M25" s="28">
        <v>472613.95940000011</v>
      </c>
      <c r="N25" s="28">
        <v>1006283.0406000005</v>
      </c>
      <c r="O25" s="27">
        <v>0.68042807619462375</v>
      </c>
    </row>
    <row r="26" spans="3:15" x14ac:dyDescent="0.2">
      <c r="C26" t="s">
        <v>109</v>
      </c>
      <c r="D26" s="28">
        <v>15020182.640499989</v>
      </c>
      <c r="H26" t="s">
        <v>113</v>
      </c>
      <c r="I26" t="s">
        <v>123</v>
      </c>
      <c r="J26" s="28">
        <v>1275022</v>
      </c>
      <c r="K26" s="28">
        <v>69511</v>
      </c>
      <c r="L26" s="26">
        <v>230</v>
      </c>
      <c r="M26" s="28">
        <v>326302.53719999996</v>
      </c>
      <c r="N26" s="28">
        <v>948719.46279999986</v>
      </c>
      <c r="O26" s="27">
        <v>0.74408085727148232</v>
      </c>
    </row>
    <row r="27" spans="3:15" x14ac:dyDescent="0.2">
      <c r="C27" t="s">
        <v>110</v>
      </c>
      <c r="D27" s="27">
        <v>0.69211939220767771</v>
      </c>
      <c r="H27" t="s">
        <v>113</v>
      </c>
      <c r="I27" t="s">
        <v>122</v>
      </c>
      <c r="J27" s="28">
        <v>1569470</v>
      </c>
      <c r="K27" s="28">
        <v>96193</v>
      </c>
      <c r="L27" s="26">
        <v>280</v>
      </c>
      <c r="M27" s="28">
        <v>548557.38809999975</v>
      </c>
      <c r="N27" s="28">
        <v>1020912.6119000006</v>
      </c>
      <c r="O27" s="27">
        <v>0.65048239972729682</v>
      </c>
    </row>
    <row r="28" spans="3:15" x14ac:dyDescent="0.2">
      <c r="H28" t="s">
        <v>113</v>
      </c>
      <c r="I28" t="s">
        <v>121</v>
      </c>
      <c r="J28" s="28">
        <v>1358504</v>
      </c>
      <c r="K28" s="28">
        <v>79811</v>
      </c>
      <c r="L28" s="26">
        <v>255</v>
      </c>
      <c r="M28" s="28">
        <v>418786.3893000001</v>
      </c>
      <c r="N28" s="28">
        <v>939717.61070000008</v>
      </c>
      <c r="O28" s="27">
        <v>0.69172973410457395</v>
      </c>
    </row>
    <row r="29" spans="3:15" x14ac:dyDescent="0.2">
      <c r="H29" t="s">
        <v>113</v>
      </c>
      <c r="I29" t="s">
        <v>120</v>
      </c>
      <c r="J29" s="28">
        <v>1360338</v>
      </c>
      <c r="K29" s="28">
        <v>78483</v>
      </c>
      <c r="L29" s="26">
        <v>236</v>
      </c>
      <c r="M29" s="28">
        <v>433762.28809999995</v>
      </c>
      <c r="N29" s="28">
        <v>926575.71190000023</v>
      </c>
      <c r="O29" s="27">
        <v>0.6811363880888428</v>
      </c>
    </row>
    <row r="30" spans="3:15" x14ac:dyDescent="0.2">
      <c r="H30" t="s">
        <v>113</v>
      </c>
      <c r="I30" t="s">
        <v>119</v>
      </c>
      <c r="J30" s="28">
        <v>1677242</v>
      </c>
      <c r="K30" s="28">
        <v>98642</v>
      </c>
      <c r="L30" s="26">
        <v>287</v>
      </c>
      <c r="M30" s="28">
        <v>489444.19350000017</v>
      </c>
      <c r="N30" s="28">
        <v>1187797.8064999999</v>
      </c>
      <c r="O30" s="27">
        <v>0.70818510775427757</v>
      </c>
    </row>
    <row r="31" spans="3:15" x14ac:dyDescent="0.2">
      <c r="H31" t="s">
        <v>113</v>
      </c>
      <c r="I31" t="s">
        <v>118</v>
      </c>
      <c r="J31" s="28">
        <v>1575700</v>
      </c>
      <c r="K31" s="28">
        <v>93828</v>
      </c>
      <c r="L31" s="26">
        <v>277</v>
      </c>
      <c r="M31" s="28">
        <v>479137.44529999967</v>
      </c>
      <c r="N31" s="28">
        <v>1096562.5547000002</v>
      </c>
      <c r="O31" s="27">
        <v>0.69592089528463552</v>
      </c>
    </row>
    <row r="32" spans="3:15" x14ac:dyDescent="0.2">
      <c r="H32" t="s">
        <v>113</v>
      </c>
      <c r="I32" t="s">
        <v>117</v>
      </c>
      <c r="J32" s="28">
        <v>1702281</v>
      </c>
      <c r="K32" s="28">
        <v>98053</v>
      </c>
      <c r="L32" s="26">
        <v>290</v>
      </c>
      <c r="M32" s="28">
        <v>516079.68879999995</v>
      </c>
      <c r="N32" s="28">
        <v>1186201.3112000006</v>
      </c>
      <c r="O32" s="27">
        <v>0.69683049461281688</v>
      </c>
    </row>
    <row r="33" spans="3:16" x14ac:dyDescent="0.2">
      <c r="H33" t="s">
        <v>113</v>
      </c>
      <c r="I33" t="s">
        <v>116</v>
      </c>
      <c r="J33" s="28">
        <v>1674323</v>
      </c>
      <c r="K33" s="28">
        <v>96868</v>
      </c>
      <c r="L33" s="26">
        <v>304</v>
      </c>
      <c r="M33" s="28">
        <v>466890.55660000001</v>
      </c>
      <c r="N33" s="28">
        <v>1207432.4434000002</v>
      </c>
      <c r="O33" s="27">
        <v>0.72114666250179937</v>
      </c>
    </row>
    <row r="34" spans="3:16" x14ac:dyDescent="0.2">
      <c r="H34" t="s">
        <v>113</v>
      </c>
      <c r="I34" t="s">
        <v>115</v>
      </c>
      <c r="J34" s="28">
        <v>1650635</v>
      </c>
      <c r="K34" s="28">
        <v>94657</v>
      </c>
      <c r="L34" s="26">
        <v>303</v>
      </c>
      <c r="M34" s="28">
        <v>478444.46620000014</v>
      </c>
      <c r="N34" s="28">
        <v>1172190.5338000006</v>
      </c>
      <c r="O34" s="27">
        <v>0.71014520702638717</v>
      </c>
    </row>
    <row r="37" spans="3:16" ht="15" x14ac:dyDescent="0.25">
      <c r="G37" s="11" t="s">
        <v>128</v>
      </c>
    </row>
    <row r="38" spans="3:16" x14ac:dyDescent="0.2">
      <c r="N38" t="s">
        <v>137</v>
      </c>
    </row>
    <row r="39" spans="3:16" x14ac:dyDescent="0.2">
      <c r="G39" t="s">
        <v>129</v>
      </c>
      <c r="H39" t="s">
        <v>132</v>
      </c>
      <c r="I39" t="s">
        <v>133</v>
      </c>
      <c r="J39" t="s">
        <v>134</v>
      </c>
      <c r="L39" t="s">
        <v>135</v>
      </c>
      <c r="M39" t="s">
        <v>136</v>
      </c>
      <c r="N39" t="s">
        <v>138</v>
      </c>
      <c r="O39" t="s">
        <v>135</v>
      </c>
      <c r="P39" t="s">
        <v>136</v>
      </c>
    </row>
    <row r="40" spans="3:16" x14ac:dyDescent="0.2">
      <c r="G40" t="s">
        <v>130</v>
      </c>
      <c r="H40" s="28">
        <f>J22</f>
        <v>3070228</v>
      </c>
      <c r="I40" s="28">
        <f>J23</f>
        <v>1827007</v>
      </c>
      <c r="J40" s="29">
        <f>H40/I40-1</f>
        <v>0.68046865720820993</v>
      </c>
      <c r="L40" s="24">
        <f>D22</f>
        <v>21701722</v>
      </c>
      <c r="M40" s="28">
        <v>10744335</v>
      </c>
      <c r="N40" s="24" t="s">
        <v>139</v>
      </c>
      <c r="O40" s="28" t="str">
        <f>TEXT(L40,N40)</f>
        <v>$21.70m</v>
      </c>
      <c r="P40" t="str">
        <f>IF($F$4=3,"",TEXT(M40,N40))</f>
        <v/>
      </c>
    </row>
    <row r="41" spans="3:16" x14ac:dyDescent="0.2">
      <c r="G41" t="s">
        <v>7</v>
      </c>
      <c r="H41" s="28">
        <f>K22</f>
        <v>250035</v>
      </c>
      <c r="I41" s="28">
        <f>K23</f>
        <v>110230</v>
      </c>
      <c r="J41" s="29">
        <f t="shared" ref="J41:J45" si="0">H41/I41-1</f>
        <v>1.268302639934682</v>
      </c>
      <c r="L41" s="28">
        <f t="shared" ref="L41:L45" si="1">D23</f>
        <v>1344574</v>
      </c>
      <c r="M41" s="28">
        <v>680402</v>
      </c>
      <c r="N41" s="28" t="s">
        <v>140</v>
      </c>
      <c r="O41" s="28" t="str">
        <f t="shared" ref="O41:O45" si="2">TEXT(L41,N41)</f>
        <v>1,344.6k</v>
      </c>
      <c r="P41" t="str">
        <f t="shared" ref="P41:P44" si="3">IF($F$4=3,"",TEXT(M41,N41))</f>
        <v/>
      </c>
    </row>
    <row r="42" spans="3:16" x14ac:dyDescent="0.2">
      <c r="G42" t="s">
        <v>131</v>
      </c>
      <c r="H42" s="26">
        <f>L22</f>
        <v>491</v>
      </c>
      <c r="I42" s="26">
        <f>L23</f>
        <v>319</v>
      </c>
      <c r="J42" s="29">
        <f t="shared" si="0"/>
        <v>0.53918495297805635</v>
      </c>
      <c r="L42" s="30">
        <f t="shared" si="1"/>
        <v>3791</v>
      </c>
      <c r="M42" s="26">
        <v>1897</v>
      </c>
      <c r="N42" s="30" t="s">
        <v>141</v>
      </c>
      <c r="O42" s="28" t="str">
        <f t="shared" si="2"/>
        <v>3,791</v>
      </c>
      <c r="P42" t="str">
        <f t="shared" si="3"/>
        <v/>
      </c>
    </row>
    <row r="43" spans="3:16" x14ac:dyDescent="0.2">
      <c r="G43" t="s">
        <v>107</v>
      </c>
      <c r="H43" s="28">
        <f>M22</f>
        <v>1077427.211200001</v>
      </c>
      <c r="I43" s="28">
        <f>M23</f>
        <v>552896.8922999996</v>
      </c>
      <c r="J43" s="29">
        <f t="shared" si="0"/>
        <v>0.94869464127028102</v>
      </c>
      <c r="L43" s="28">
        <f t="shared" si="1"/>
        <v>6681539.3595000003</v>
      </c>
      <c r="M43" s="28">
        <v>3334275.9826000039</v>
      </c>
      <c r="N43" s="28" t="s">
        <v>139</v>
      </c>
      <c r="O43" s="28" t="str">
        <f t="shared" si="2"/>
        <v>$6.68m</v>
      </c>
      <c r="P43" t="str">
        <f t="shared" si="3"/>
        <v/>
      </c>
    </row>
    <row r="44" spans="3:16" x14ac:dyDescent="0.2">
      <c r="G44" t="s">
        <v>108</v>
      </c>
      <c r="H44" s="28">
        <f>N22</f>
        <v>1992800.7888000018</v>
      </c>
      <c r="I44" s="28">
        <f>N23</f>
        <v>1274110.1076999989</v>
      </c>
      <c r="J44" s="29">
        <f t="shared" si="0"/>
        <v>0.56407266276018375</v>
      </c>
      <c r="L44" s="28">
        <f t="shared" si="1"/>
        <v>15020182.640499989</v>
      </c>
      <c r="M44" s="28">
        <v>7410059.0173999975</v>
      </c>
      <c r="N44" s="28" t="s">
        <v>139</v>
      </c>
      <c r="O44" s="28" t="str">
        <f t="shared" si="2"/>
        <v>$15.02m</v>
      </c>
      <c r="P44" t="str">
        <f t="shared" si="3"/>
        <v/>
      </c>
    </row>
    <row r="45" spans="3:16" x14ac:dyDescent="0.2">
      <c r="G45" t="s">
        <v>110</v>
      </c>
      <c r="H45" s="27">
        <f>O22</f>
        <v>0.64907257337240165</v>
      </c>
      <c r="I45" s="27">
        <f>O23</f>
        <v>0.69737560266599907</v>
      </c>
      <c r="J45" s="29">
        <f t="shared" si="0"/>
        <v>-6.9264007959182416E-2</v>
      </c>
      <c r="L45" s="25">
        <f t="shared" si="1"/>
        <v>0.69211939220767771</v>
      </c>
      <c r="M45" s="27">
        <v>0.68967125628528869</v>
      </c>
      <c r="N45" s="25">
        <v>0</v>
      </c>
      <c r="O45" s="25">
        <f>L45</f>
        <v>0.69211939220767771</v>
      </c>
      <c r="P45" s="25">
        <f>M45</f>
        <v>0.68967125628528869</v>
      </c>
    </row>
    <row r="48" spans="3:16" x14ac:dyDescent="0.2">
      <c r="C48" s="22" t="s">
        <v>105</v>
      </c>
    </row>
    <row r="49" spans="3:4" x14ac:dyDescent="0.2">
      <c r="C49" t="s">
        <v>103</v>
      </c>
      <c r="D49" s="28">
        <v>21701722</v>
      </c>
    </row>
    <row r="50" spans="3:4" x14ac:dyDescent="0.2">
      <c r="C50" t="s">
        <v>104</v>
      </c>
      <c r="D50" s="28">
        <v>1344574</v>
      </c>
    </row>
    <row r="51" spans="3:4" x14ac:dyDescent="0.2">
      <c r="C51" t="s">
        <v>106</v>
      </c>
      <c r="D51" s="26">
        <v>3791</v>
      </c>
    </row>
    <row r="52" spans="3:4" x14ac:dyDescent="0.2">
      <c r="C52" t="s">
        <v>127</v>
      </c>
      <c r="D52" s="28">
        <v>6681539.3595000003</v>
      </c>
    </row>
    <row r="53" spans="3:4" x14ac:dyDescent="0.2">
      <c r="C53" t="s">
        <v>109</v>
      </c>
      <c r="D53" s="28">
        <v>15020182.640499989</v>
      </c>
    </row>
    <row r="54" spans="3:4" x14ac:dyDescent="0.2">
      <c r="C54" t="s">
        <v>110</v>
      </c>
      <c r="D54" s="27">
        <v>0.69211939220767771</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BEA38-9E17-4CB5-971B-572B75E1327F}">
  <dimension ref="C7:I36"/>
  <sheetViews>
    <sheetView tabSelected="1" workbookViewId="0">
      <selection activeCell="I14" sqref="I14"/>
    </sheetView>
  </sheetViews>
  <sheetFormatPr defaultRowHeight="14.25" x14ac:dyDescent="0.2"/>
  <cols>
    <col min="1" max="2" width="2" style="8" customWidth="1"/>
    <col min="3" max="4" width="9" style="8"/>
    <col min="5" max="5" width="6.75" style="8" customWidth="1"/>
    <col min="6" max="16384" width="9" style="8"/>
  </cols>
  <sheetData>
    <row r="7" spans="3:9" x14ac:dyDescent="0.2">
      <c r="E7" s="33"/>
    </row>
    <row r="8" spans="3:9" x14ac:dyDescent="0.2">
      <c r="E8" s="34">
        <f>Calculations!J40</f>
        <v>0.68046865720820993</v>
      </c>
    </row>
    <row r="9" spans="3:9" x14ac:dyDescent="0.2">
      <c r="E9" s="35">
        <f>E8</f>
        <v>0.68046865720820993</v>
      </c>
    </row>
    <row r="10" spans="3:9" x14ac:dyDescent="0.2">
      <c r="C10" s="32" t="str">
        <f>Calculations!$P$40</f>
        <v/>
      </c>
      <c r="E10" s="33"/>
    </row>
    <row r="11" spans="3:9" x14ac:dyDescent="0.2">
      <c r="E11" s="33"/>
    </row>
    <row r="12" spans="3:9" x14ac:dyDescent="0.2">
      <c r="E12" s="33"/>
    </row>
    <row r="13" spans="3:9" ht="15" x14ac:dyDescent="0.25">
      <c r="E13" s="34">
        <f>Calculations!J41</f>
        <v>1.268302639934682</v>
      </c>
      <c r="I13" s="36" t="s">
        <v>143</v>
      </c>
    </row>
    <row r="14" spans="3:9" x14ac:dyDescent="0.2">
      <c r="E14" s="35">
        <f>E13</f>
        <v>1.268302639934682</v>
      </c>
    </row>
    <row r="15" spans="3:9" x14ac:dyDescent="0.2">
      <c r="C15" s="32" t="str">
        <f>Calculations!$P$41</f>
        <v/>
      </c>
      <c r="E15" s="33"/>
    </row>
    <row r="16" spans="3:9" x14ac:dyDescent="0.2">
      <c r="E16" s="33"/>
    </row>
    <row r="17" spans="3:5" x14ac:dyDescent="0.2">
      <c r="E17" s="33"/>
    </row>
    <row r="18" spans="3:5" x14ac:dyDescent="0.2">
      <c r="E18" s="34">
        <f>Calculations!J42</f>
        <v>0.53918495297805635</v>
      </c>
    </row>
    <row r="19" spans="3:5" x14ac:dyDescent="0.2">
      <c r="E19" s="35">
        <f>E18</f>
        <v>0.53918495297805635</v>
      </c>
    </row>
    <row r="20" spans="3:5" x14ac:dyDescent="0.2">
      <c r="C20" s="32" t="str">
        <f>Calculations!$P$42</f>
        <v/>
      </c>
      <c r="E20" s="33"/>
    </row>
    <row r="21" spans="3:5" x14ac:dyDescent="0.2">
      <c r="E21" s="33"/>
    </row>
    <row r="22" spans="3:5" x14ac:dyDescent="0.2">
      <c r="E22" s="33"/>
    </row>
    <row r="23" spans="3:5" x14ac:dyDescent="0.2">
      <c r="E23" s="33"/>
    </row>
    <row r="24" spans="3:5" x14ac:dyDescent="0.2">
      <c r="E24" s="34">
        <f>Calculations!J43</f>
        <v>0.94869464127028102</v>
      </c>
    </row>
    <row r="25" spans="3:5" x14ac:dyDescent="0.2">
      <c r="E25" s="35">
        <f>E24</f>
        <v>0.94869464127028102</v>
      </c>
    </row>
    <row r="26" spans="3:5" x14ac:dyDescent="0.2">
      <c r="C26" s="32" t="str">
        <f>Calculations!$P$43</f>
        <v/>
      </c>
      <c r="E26" s="33"/>
    </row>
    <row r="27" spans="3:5" x14ac:dyDescent="0.2">
      <c r="E27" s="33"/>
    </row>
    <row r="28" spans="3:5" x14ac:dyDescent="0.2">
      <c r="E28" s="33"/>
    </row>
    <row r="29" spans="3:5" x14ac:dyDescent="0.2">
      <c r="E29" s="34">
        <f>Calculations!J44</f>
        <v>0.56407266276018375</v>
      </c>
    </row>
    <row r="30" spans="3:5" x14ac:dyDescent="0.2">
      <c r="E30" s="35">
        <f>E29</f>
        <v>0.56407266276018375</v>
      </c>
    </row>
    <row r="31" spans="3:5" x14ac:dyDescent="0.2">
      <c r="C31" s="32" t="str">
        <f>Calculations!$P$44</f>
        <v/>
      </c>
      <c r="E31" s="33"/>
    </row>
    <row r="32" spans="3:5" x14ac:dyDescent="0.2">
      <c r="E32" s="33"/>
    </row>
    <row r="33" spans="3:5" x14ac:dyDescent="0.2">
      <c r="E33" s="33"/>
    </row>
    <row r="34" spans="3:5" x14ac:dyDescent="0.2">
      <c r="E34" s="34">
        <f>Calculations!J45</f>
        <v>-6.9264007959182416E-2</v>
      </c>
    </row>
    <row r="35" spans="3:5" x14ac:dyDescent="0.2">
      <c r="E35" s="35">
        <f>E34</f>
        <v>-6.9264007959182416E-2</v>
      </c>
    </row>
    <row r="36" spans="3:5" x14ac:dyDescent="0.2">
      <c r="C36" s="31">
        <f>Calculations!$P$45</f>
        <v>0.68967125628528869</v>
      </c>
    </row>
  </sheetData>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iconSet" priority="7" id="{E66E46B8-BA78-45D2-B166-32148968197A}">
            <x14:iconSet iconSet="3Triangles" showValue="0">
              <x14:cfvo type="percent">
                <xm:f>0</xm:f>
              </x14:cfvo>
              <x14:cfvo type="num">
                <xm:f>0</xm:f>
              </x14:cfvo>
              <x14:cfvo type="num">
                <xm:f>0</xm:f>
              </x14:cfvo>
            </x14:iconSet>
          </x14:cfRule>
          <xm:sqref>E8</xm:sqref>
        </x14:conditionalFormatting>
        <x14:conditionalFormatting xmlns:xm="http://schemas.microsoft.com/office/excel/2006/main">
          <x14:cfRule type="iconSet" priority="6" id="{C18C4EC7-8B70-4A19-BAA2-785F6444D2C5}">
            <x14:iconSet iconSet="3Triangles" showValue="0">
              <x14:cfvo type="percent">
                <xm:f>0</xm:f>
              </x14:cfvo>
              <x14:cfvo type="num">
                <xm:f>0</xm:f>
              </x14:cfvo>
              <x14:cfvo type="num">
                <xm:f>0</xm:f>
              </x14:cfvo>
            </x14:iconSet>
          </x14:cfRule>
          <xm:sqref>E13</xm:sqref>
        </x14:conditionalFormatting>
        <x14:conditionalFormatting xmlns:xm="http://schemas.microsoft.com/office/excel/2006/main">
          <x14:cfRule type="iconSet" priority="5" id="{39074474-B293-462C-A73A-500AEF8D2D1C}">
            <x14:iconSet iconSet="3Triangles" showValue="0">
              <x14:cfvo type="percent">
                <xm:f>0</xm:f>
              </x14:cfvo>
              <x14:cfvo type="num">
                <xm:f>0</xm:f>
              </x14:cfvo>
              <x14:cfvo type="num">
                <xm:f>0</xm:f>
              </x14:cfvo>
            </x14:iconSet>
          </x14:cfRule>
          <xm:sqref>E18</xm:sqref>
        </x14:conditionalFormatting>
        <x14:conditionalFormatting xmlns:xm="http://schemas.microsoft.com/office/excel/2006/main">
          <x14:cfRule type="iconSet" priority="4" id="{488EB7F7-446D-4A4D-9175-BBE6618EB6AC}">
            <x14:iconSet iconSet="3Triangles" showValue="0">
              <x14:cfvo type="percent">
                <xm:f>0</xm:f>
              </x14:cfvo>
              <x14:cfvo type="num">
                <xm:f>0</xm:f>
              </x14:cfvo>
              <x14:cfvo type="num">
                <xm:f>0</xm:f>
              </x14:cfvo>
            </x14:iconSet>
          </x14:cfRule>
          <xm:sqref>E24</xm:sqref>
        </x14:conditionalFormatting>
        <x14:conditionalFormatting xmlns:xm="http://schemas.microsoft.com/office/excel/2006/main">
          <x14:cfRule type="iconSet" priority="3" id="{418D5F6B-CD52-46D8-8527-89D4B26FC627}">
            <x14:iconSet iconSet="3Triangles" showValue="0">
              <x14:cfvo type="percent">
                <xm:f>0</xm:f>
              </x14:cfvo>
              <x14:cfvo type="num">
                <xm:f>0</xm:f>
              </x14:cfvo>
              <x14:cfvo type="num">
                <xm:f>0</xm:f>
              </x14:cfvo>
            </x14:iconSet>
          </x14:cfRule>
          <xm:sqref>E29</xm:sqref>
        </x14:conditionalFormatting>
        <x14:conditionalFormatting xmlns:xm="http://schemas.microsoft.com/office/excel/2006/main">
          <x14:cfRule type="iconSet" priority="2" id="{45BEFC58-EF66-4465-9C0C-8EEFAD97C7E6}">
            <x14:iconSet iconSet="3Triangles" showValue="0">
              <x14:cfvo type="percent">
                <xm:f>0</xm:f>
              </x14:cfvo>
              <x14:cfvo type="num">
                <xm:f>0</xm:f>
              </x14:cfvo>
              <x14:cfvo type="num">
                <xm:f>0</xm:f>
              </x14:cfvo>
            </x14:iconSet>
          </x14:cfRule>
          <xm:sqref>E34</xm:sqref>
        </x14:conditionalFormatting>
        <x14:conditionalFormatting xmlns:xm="http://schemas.microsoft.com/office/excel/2006/main">
          <x14:cfRule type="expression" priority="1" id="{E96F6393-FC83-4B11-A99C-53E6007E4E5D}">
            <xm:f>Calculations!$F$4&lt;3</xm:f>
            <x14:dxf>
              <font>
                <color theme="7"/>
              </font>
            </x14:dxf>
          </x14:cfRule>
          <xm:sqref>E9 E14 E19 E25 E30 E35</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82737-50BB-491B-836C-43503E9A9663}">
  <dimension ref="B2:I57"/>
  <sheetViews>
    <sheetView showGridLines="0" zoomScaleNormal="100" workbookViewId="0">
      <selection activeCell="B22" sqref="B22"/>
    </sheetView>
  </sheetViews>
  <sheetFormatPr defaultRowHeight="14.25" x14ac:dyDescent="0.2"/>
  <cols>
    <col min="2" max="2" width="17.375" customWidth="1"/>
    <col min="3" max="3" width="16.25" customWidth="1"/>
    <col min="7" max="7" width="19.5" customWidth="1"/>
    <col min="9" max="9" width="9.5" customWidth="1"/>
  </cols>
  <sheetData>
    <row r="2" spans="6:9" ht="15" x14ac:dyDescent="0.25">
      <c r="F2" s="11" t="s">
        <v>84</v>
      </c>
      <c r="H2" s="11" t="s">
        <v>95</v>
      </c>
    </row>
    <row r="3" spans="6:9" x14ac:dyDescent="0.2">
      <c r="F3" s="8"/>
      <c r="G3" t="s">
        <v>90</v>
      </c>
      <c r="H3" s="13"/>
      <c r="I3" t="s">
        <v>96</v>
      </c>
    </row>
    <row r="4" spans="6:9" x14ac:dyDescent="0.2">
      <c r="F4" s="12"/>
      <c r="G4" t="s">
        <v>91</v>
      </c>
      <c r="H4" s="17"/>
      <c r="I4" t="s">
        <v>97</v>
      </c>
    </row>
    <row r="5" spans="6:9" x14ac:dyDescent="0.2">
      <c r="F5" s="13"/>
      <c r="G5" t="s">
        <v>92</v>
      </c>
      <c r="H5" s="18"/>
      <c r="I5" t="s">
        <v>98</v>
      </c>
    </row>
    <row r="6" spans="6:9" x14ac:dyDescent="0.2">
      <c r="F6" s="14"/>
      <c r="G6" t="s">
        <v>93</v>
      </c>
      <c r="H6" s="12"/>
      <c r="I6" t="s">
        <v>99</v>
      </c>
    </row>
    <row r="7" spans="6:9" x14ac:dyDescent="0.2">
      <c r="F7" s="15"/>
      <c r="G7" t="s">
        <v>94</v>
      </c>
      <c r="H7" s="19"/>
      <c r="I7" t="s">
        <v>100</v>
      </c>
    </row>
    <row r="8" spans="6:9" x14ac:dyDescent="0.2">
      <c r="H8" s="14"/>
      <c r="I8" t="s">
        <v>101</v>
      </c>
    </row>
    <row r="9" spans="6:9" x14ac:dyDescent="0.2">
      <c r="H9" s="16"/>
      <c r="I9" t="s">
        <v>91</v>
      </c>
    </row>
    <row r="10" spans="6:9" x14ac:dyDescent="0.2">
      <c r="F10" t="s">
        <v>85</v>
      </c>
    </row>
    <row r="41" spans="2:3" x14ac:dyDescent="0.2">
      <c r="B41" t="s">
        <v>86</v>
      </c>
      <c r="C41" t="s">
        <v>87</v>
      </c>
    </row>
    <row r="43" spans="2:3" x14ac:dyDescent="0.2">
      <c r="B43" t="s">
        <v>88</v>
      </c>
      <c r="C43" t="s">
        <v>89</v>
      </c>
    </row>
    <row r="44" spans="2:3" ht="99" customHeight="1" x14ac:dyDescent="0.2">
      <c r="C44" s="10" t="s">
        <v>26</v>
      </c>
    </row>
    <row r="45" spans="2:3" ht="99" customHeight="1" x14ac:dyDescent="0.2">
      <c r="C45" s="10" t="s">
        <v>12</v>
      </c>
    </row>
    <row r="46" spans="2:3" ht="99" customHeight="1" x14ac:dyDescent="0.2">
      <c r="C46" s="10" t="s">
        <v>21</v>
      </c>
    </row>
    <row r="47" spans="2:3" ht="99" customHeight="1" x14ac:dyDescent="0.2">
      <c r="C47" s="10" t="s">
        <v>9</v>
      </c>
    </row>
    <row r="48" spans="2:3" ht="99" customHeight="1" x14ac:dyDescent="0.2">
      <c r="C48" s="10" t="s">
        <v>24</v>
      </c>
    </row>
    <row r="49" spans="2:3" ht="99" customHeight="1" x14ac:dyDescent="0.2">
      <c r="C49" s="10" t="s">
        <v>15</v>
      </c>
    </row>
    <row r="57" spans="2:3" ht="15" x14ac:dyDescent="0.25">
      <c r="B57" s="11"/>
    </row>
  </sheetData>
  <phoneticPr fontId="3"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R e l a t i o n s h i p A u t o D e t e c t i o n E n a b l e d " > < C u s t o m C o n t e n t > < ! [ C D A T A [ T r u e ] ] > < / C u s t o m C o n t e n t > < / G e m i n i > 
</file>

<file path=customXml/item2.xml>��< ? x m l   v e r s i o n = " 1 . 0 "   e n c o d i n g = " U T F - 1 6 " ? > < G e m i n i   x m l n s = " h t t p : / / g e m i n i / p i v o t c u s t o m i z a t i o n / P o w e r P i v o t V e r s i o n " > < C u s t o m C o n t e n t > < ! [ C D A T A [ 2 0 1 5 . 1 3 0 . 1 6 0 5 . 1 0 7 5 ] ] > < / C u s t o m C o n t e n t > < / G e m i n i > 
</file>

<file path=customXml/item3.xml>��< ? x m l   v e r s i o n = " 1 . 0 "   e n c o d i n g = " U T F - 1 6 " ? > < G e m i n i   x m l n s = " h t t p : / / g e m i n i / p i v o t c u s t o m i z a t i o n / I s S a n d b o x E m b e d d e d " > < C u s t o m C o n t e n t > < ! [ C D A T A [ y e s ] ] > < / C u s t o m C o n t e n t > < / G e m i n i > 
</file>

<file path=customXml/item4.xml>��< ? x m l   v e r s i o n = " 1 . 0 "   e n c o d i n g = " U T F - 1 6 " ? > < G e m i n i   x m l n s = " h t t p : / / g e m i n i / p i v o t c u s t o m i z a t i o n / S a n d b o x N o n E m p t y " > < C u s t o m C o n t e n t > < ! [ C D A T A [ 1 ] ] > < / 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 2 0 2 3 - 0 6 - 0 9 T 1 9 : 0 9 : 5 4 . 0 9 1 0 4 7 9 - 0 4 : 0 0 < / L a s t P r o c e s s e d T i m e > < / D a t a M o d e l i n g S a n d b o x . S e r i a l i z e d S a n d b o x E r r o r C a c h e > ] ] > < / C u s t o m C o n t e n t > < / G e m i n i > 
</file>

<file path=customXml/item6.xml>��< ? x m l   v e r s i o n = " 1 . 0 "   e n c o d i n g = " u t f - 1 6 " ? > < D a t a M a s h u p   x m l n s = " h t t p : / / s c h e m a s . m i c r o s o f t . c o m / D a t a M a s h u p " > A A A A A B Q D A A B Q S w M E F A A C A A g A g F T M 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g F T 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B U z F Y o i k e 4 D g A A A B E A A A A T A B w A R m 9 y b X V s Y X M v U 2 V j d G l v b j E u b S C i G A A o o B Q A A A A A A A A A A A A A A A A A A A A A A A A A A A A r T k 0 u y c z P U w i G 0 I b W A F B L A Q I t A B Q A A g A I A I B U z F Y 4 s h n d p A A A A P Y A A A A S A A A A A A A A A A A A A A A A A A A A A A B D b 2 5 m a W c v U G F j a 2 F n Z S 5 4 b W x Q S w E C L Q A U A A I A C A C A V M x W D 8 r p q 6 Q A A A D p A A A A E w A A A A A A A A A A A A A A A A D w A A A A W 0 N v b n R l b n R f V H l w Z X N d L n h t b F B L A Q I t A B Q A A g A I A I B U 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j e N V 8 Z / l Y U K X 5 U Z V T F m s I g A A A A A C A A A A A A A Q Z g A A A A E A A C A A A A A R p j g w q S W Y t k 3 G E o Z C 0 t E n g Q D i c 3 0 2 l k d 3 n 4 V S s m W b f A A A A A A O g A A A A A I A A C A A A A D 1 F Q r u y 2 s m J B X 3 w B U U L a S T p b f L a d m 2 P 1 L n z v j P I E v U y 1 A A A A C v N o 0 N r W G L Z 5 Y D 8 9 O T L F Y 7 k 6 h 6 9 p f m r Q M 6 N 7 4 S T T Q b q w + 4 2 z f + P x t + W X x D 6 S u 6 Y Z f t P L s F 4 M n X W U 1 O r P 6 r 9 I r G q n h W K F 5 C E Y k L 6 L d 3 w x 3 0 C 0 A A A A A K W G h b G + T O O v 1 x V V w B m n n V S D G 7 2 r 8 f j w Z 0 + E n 7 O l + G I d R F x 3 N P 6 u Q g 8 b 7 9 N j I j 5 Q F n E C 7 i 9 n R c J L y t q b H Y u 3 9 e < / D a t a M a s h u p > 
</file>

<file path=customXml/itemProps1.xml><?xml version="1.0" encoding="utf-8"?>
<ds:datastoreItem xmlns:ds="http://schemas.openxmlformats.org/officeDocument/2006/customXml" ds:itemID="{C17ACB1A-7574-47F5-8267-679BD584E1A9}">
  <ds:schemaRefs/>
</ds:datastoreItem>
</file>

<file path=customXml/itemProps2.xml><?xml version="1.0" encoding="utf-8"?>
<ds:datastoreItem xmlns:ds="http://schemas.openxmlformats.org/officeDocument/2006/customXml" ds:itemID="{4D31DE3D-55D1-48FA-8415-E4F77EDB831E}">
  <ds:schemaRefs/>
</ds:datastoreItem>
</file>

<file path=customXml/itemProps3.xml><?xml version="1.0" encoding="utf-8"?>
<ds:datastoreItem xmlns:ds="http://schemas.openxmlformats.org/officeDocument/2006/customXml" ds:itemID="{D4AA362F-7A20-424F-8360-A68CC886F2B0}">
  <ds:schemaRefs/>
</ds:datastoreItem>
</file>

<file path=customXml/itemProps4.xml><?xml version="1.0" encoding="utf-8"?>
<ds:datastoreItem xmlns:ds="http://schemas.openxmlformats.org/officeDocument/2006/customXml" ds:itemID="{0E231E2D-1457-4953-9A9E-E9835C621771}">
  <ds:schemaRefs/>
</ds:datastoreItem>
</file>

<file path=customXml/itemProps5.xml><?xml version="1.0" encoding="utf-8"?>
<ds:datastoreItem xmlns:ds="http://schemas.openxmlformats.org/officeDocument/2006/customXml" ds:itemID="{8BABE55E-0D37-4338-A4C3-C606252F32E3}">
  <ds:schemaRefs/>
</ds:datastoreItem>
</file>

<file path=customXml/itemProps6.xml><?xml version="1.0" encoding="utf-8"?>
<ds:datastoreItem xmlns:ds="http://schemas.openxmlformats.org/officeDocument/2006/customXml" ds:itemID="{8D2B0BE2-2F8C-4B8D-B6DF-C2823D7795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Calculations</vt:lpstr>
      <vt:lpstr>Dashboard</vt:lpstr>
      <vt:lpstr>Assets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PaulR</cp:lastModifiedBy>
  <dcterms:created xsi:type="dcterms:W3CDTF">2021-03-14T20:21:32Z</dcterms:created>
  <dcterms:modified xsi:type="dcterms:W3CDTF">2023-06-12T17:48:58Z</dcterms:modified>
</cp:coreProperties>
</file>