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sen/Code/MapperOnGraphs/analysis/"/>
    </mc:Choice>
  </mc:AlternateContent>
  <xr:revisionPtr revIDLastSave="0" documentId="13_ncr:1_{4CCA6B90-A41F-A240-8E11-D7198DE4113C}" xr6:coauthVersionLast="47" xr6:coauthVersionMax="47" xr10:uidLastSave="{00000000-0000-0000-0000-000000000000}"/>
  <bookViews>
    <workbookView xWindow="100" yWindow="500" windowWidth="28040" windowHeight="16040" xr2:uid="{00000000-000D-0000-FFFF-FFFF00000000}"/>
  </bookViews>
  <sheets>
    <sheet name="filter_summary" sheetId="1" r:id="rId1"/>
  </sheets>
  <definedNames>
    <definedName name="_xlnm._FilterDatabase" localSheetId="0" hidden="1">filter_summary!$A$1:$Q$139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O102" i="1"/>
  <c r="P102" i="1"/>
  <c r="Q102" i="1"/>
  <c r="L103" i="1"/>
  <c r="P103" i="1"/>
  <c r="Q103" i="1"/>
  <c r="L104" i="1"/>
  <c r="M104" i="1"/>
  <c r="N104" i="1"/>
  <c r="O104" i="1"/>
  <c r="P104" i="1"/>
  <c r="Q104" i="1"/>
  <c r="L105" i="1"/>
  <c r="P105" i="1"/>
  <c r="Q105" i="1"/>
  <c r="L106" i="1"/>
  <c r="P106" i="1"/>
  <c r="Q106" i="1"/>
  <c r="L107" i="1"/>
  <c r="M107" i="1"/>
  <c r="N107" i="1"/>
  <c r="O107" i="1"/>
  <c r="P107" i="1"/>
  <c r="Q107" i="1"/>
  <c r="L108" i="1"/>
  <c r="P108" i="1"/>
  <c r="Q108" i="1"/>
  <c r="L109" i="1"/>
  <c r="O109" i="1"/>
  <c r="P109" i="1"/>
  <c r="Q109" i="1"/>
  <c r="L110" i="1"/>
  <c r="M110" i="1"/>
  <c r="N110" i="1"/>
  <c r="O110" i="1"/>
  <c r="P110" i="1"/>
  <c r="Q110" i="1"/>
  <c r="L111" i="1"/>
  <c r="O111" i="1"/>
  <c r="P111" i="1"/>
  <c r="Q111" i="1"/>
  <c r="L112" i="1"/>
  <c r="M112" i="1"/>
  <c r="N112" i="1"/>
  <c r="O112" i="1"/>
  <c r="P112" i="1"/>
  <c r="Q112" i="1"/>
  <c r="L113" i="1"/>
  <c r="P113" i="1"/>
  <c r="Q113" i="1"/>
  <c r="L114" i="1"/>
  <c r="P114" i="1"/>
  <c r="Q114" i="1"/>
  <c r="L115" i="1"/>
  <c r="O115" i="1"/>
  <c r="P115" i="1"/>
  <c r="Q115" i="1"/>
  <c r="L116" i="1"/>
  <c r="M116" i="1"/>
  <c r="N116" i="1"/>
  <c r="O116" i="1"/>
  <c r="P116" i="1"/>
  <c r="Q116" i="1"/>
  <c r="L117" i="1"/>
  <c r="P117" i="1"/>
  <c r="Q117" i="1"/>
  <c r="L118" i="1"/>
  <c r="M118" i="1"/>
  <c r="N118" i="1"/>
  <c r="O118" i="1"/>
  <c r="P118" i="1"/>
  <c r="Q118" i="1"/>
  <c r="L119" i="1"/>
  <c r="P119" i="1"/>
  <c r="Q119" i="1"/>
  <c r="L120" i="1"/>
  <c r="P120" i="1"/>
  <c r="Q120" i="1"/>
  <c r="L121" i="1"/>
  <c r="P121" i="1"/>
  <c r="Q121" i="1"/>
  <c r="L122" i="1"/>
  <c r="P122" i="1"/>
  <c r="Q122" i="1"/>
  <c r="L123" i="1"/>
  <c r="P123" i="1"/>
  <c r="L124" i="1"/>
  <c r="P124" i="1"/>
  <c r="Q124" i="1"/>
  <c r="L125" i="1"/>
  <c r="P125" i="1"/>
  <c r="Q125" i="1"/>
  <c r="L126" i="1"/>
  <c r="P126" i="1"/>
  <c r="Q126" i="1"/>
  <c r="L127" i="1"/>
  <c r="O127" i="1"/>
  <c r="P127" i="1"/>
  <c r="Q127" i="1"/>
  <c r="L128" i="1"/>
  <c r="P128" i="1"/>
  <c r="Q128" i="1"/>
  <c r="L129" i="1"/>
  <c r="P129" i="1"/>
  <c r="Q129" i="1"/>
  <c r="L130" i="1"/>
  <c r="P130" i="1"/>
  <c r="Q130" i="1"/>
  <c r="L131" i="1"/>
  <c r="O131" i="1"/>
  <c r="P131" i="1"/>
  <c r="Q131" i="1"/>
  <c r="L132" i="1"/>
  <c r="M132" i="1"/>
  <c r="N132" i="1"/>
  <c r="O132" i="1"/>
  <c r="P132" i="1"/>
  <c r="Q132" i="1"/>
  <c r="L133" i="1"/>
  <c r="P133" i="1"/>
  <c r="Q133" i="1"/>
  <c r="L134" i="1"/>
  <c r="P134" i="1"/>
  <c r="Q134" i="1"/>
  <c r="L135" i="1"/>
  <c r="P135" i="1"/>
  <c r="Q135" i="1"/>
  <c r="L136" i="1"/>
  <c r="P136" i="1"/>
  <c r="Q136" i="1"/>
  <c r="L137" i="1"/>
  <c r="P137" i="1"/>
  <c r="Q137" i="1"/>
  <c r="L138" i="1"/>
  <c r="P138" i="1"/>
  <c r="Q138" i="1"/>
  <c r="L139" i="1"/>
  <c r="P139" i="1"/>
  <c r="Q139" i="1"/>
  <c r="Q2" i="1"/>
  <c r="P2" i="1"/>
  <c r="N2" i="1"/>
  <c r="O2" i="1"/>
  <c r="M2" i="1"/>
  <c r="L2" i="1"/>
  <c r="N1" i="1"/>
  <c r="O1" i="1"/>
  <c r="P1" i="1"/>
  <c r="Q1" i="1"/>
  <c r="M1" i="1"/>
</calcChain>
</file>

<file path=xl/sharedStrings.xml><?xml version="1.0" encoding="utf-8"?>
<sst xmlns="http://schemas.openxmlformats.org/spreadsheetml/2006/main" count="287" uniqueCount="153">
  <si>
    <t>dataset</t>
  </si>
  <si>
    <t>datafile</t>
  </si>
  <si>
    <t>nodes</t>
  </si>
  <si>
    <t>edges</t>
  </si>
  <si>
    <t>fv_norm</t>
  </si>
  <si>
    <t>very_small</t>
  </si>
  <si>
    <t>balanced_tree(5,2).json</t>
  </si>
  <si>
    <t>davis_southern_women.json</t>
  </si>
  <si>
    <t>dorogovtsev_goltsev_mendes_graph(2).json</t>
  </si>
  <si>
    <t>dodecahedral_graph().json</t>
  </si>
  <si>
    <t>dorogovtsev_goltsev_mendes_graph(3).json</t>
  </si>
  <si>
    <t>random_lobster(5,0_4,0_6).json</t>
  </si>
  <si>
    <t>barbell_graph(5,2).json</t>
  </si>
  <si>
    <t>pappus_graph().json</t>
  </si>
  <si>
    <t>barbell_graph(5,0).json</t>
  </si>
  <si>
    <t>random_lobster(20,0_4,0_6).json</t>
  </si>
  <si>
    <t>barabasi_albert_graph(20,3).json</t>
  </si>
  <si>
    <t>barabasi_albert_graph(50,40).json</t>
  </si>
  <si>
    <t>connected_caveman_graph(4,3).json</t>
  </si>
  <si>
    <t>watts_strogatz_graph(100,3,0.05).json</t>
  </si>
  <si>
    <t>connected_caveman_graph(7,4).json</t>
  </si>
  <si>
    <t>connected_caveman_graph(4,5).json</t>
  </si>
  <si>
    <t>barbell_graph(3,4).json</t>
  </si>
  <si>
    <t>lollipop_graph(5,4).json</t>
  </si>
  <si>
    <t>connected_caveman_graph(4,2).json</t>
  </si>
  <si>
    <t>frucht_graph().json</t>
  </si>
  <si>
    <t>miserables.json</t>
  </si>
  <si>
    <t>connected_caveman_graph(5,4).json</t>
  </si>
  <si>
    <t>random_lobster(5,0_6,0_4).json</t>
  </si>
  <si>
    <t>connected_caveman_graph(4,4).json</t>
  </si>
  <si>
    <t>balanced_tree(3,3).json</t>
  </si>
  <si>
    <t>petersen_graph().json</t>
  </si>
  <si>
    <t>barabasi_albert_graph(10,5).json</t>
  </si>
  <si>
    <t>small</t>
  </si>
  <si>
    <t>balanced_tree(4,4).json</t>
  </si>
  <si>
    <t>connected_caveman_graph(15,30).json</t>
  </si>
  <si>
    <t>barbell_graph(50,50).json</t>
  </si>
  <si>
    <t>bcsstk20.json</t>
  </si>
  <si>
    <t>watts_strogatz_graph(100,5,0.25).json</t>
  </si>
  <si>
    <t>random_lobster(50,0_4,0_6).json</t>
  </si>
  <si>
    <t>star_graph(50).json</t>
  </si>
  <si>
    <t>random_lobster(100,0_6,0_4).json</t>
  </si>
  <si>
    <t>dorogovtsev_goltsev_mendes_graph(5).json</t>
  </si>
  <si>
    <t>watts_strogatz_graph(100,5,0.05).json</t>
  </si>
  <si>
    <t>connected_caveman_graph(10,20).json</t>
  </si>
  <si>
    <t>caltech.json</t>
  </si>
  <si>
    <t>balanced_tree(3,4).json</t>
  </si>
  <si>
    <t>watts_strogatz_graph(100,3,0.5).json</t>
  </si>
  <si>
    <t>watts_strogatz_graph(100,5,0.5).json</t>
  </si>
  <si>
    <t>ring_of_cliques(5,80).json</t>
  </si>
  <si>
    <t>circular_ladder_graph(100).json</t>
  </si>
  <si>
    <t>ring_of_cliques(6,70).json</t>
  </si>
  <si>
    <t>random_lobster(20,0_6,0_4).json</t>
  </si>
  <si>
    <t>random_lobster(50,0_6,0_4).json</t>
  </si>
  <si>
    <t>watts_strogatz_graph(100,4,0.05).json</t>
  </si>
  <si>
    <t>connected_caveman_graph(10,10).json</t>
  </si>
  <si>
    <t>balanced_tree(3,5).json</t>
  </si>
  <si>
    <t>watts_strogatz_graph(100,4,0.5).json</t>
  </si>
  <si>
    <t>bcsstk22.json</t>
  </si>
  <si>
    <t>barbell_graph(50,20).json</t>
  </si>
  <si>
    <t>bcsstk.json</t>
  </si>
  <si>
    <t>medium</t>
  </si>
  <si>
    <t>smith.json</t>
  </si>
  <si>
    <t>balanced_tree(3,6).json</t>
  </si>
  <si>
    <t>balanced_tree(3,7).json</t>
  </si>
  <si>
    <t>large</t>
  </si>
  <si>
    <t>balanced_tree(4,6).json</t>
  </si>
  <si>
    <t>balanced_tree(4,7).json</t>
  </si>
  <si>
    <t>balanced_tree(3,10).json</t>
  </si>
  <si>
    <t>balanced_tree(3,8).json</t>
  </si>
  <si>
    <t>dorogovtsev_goltsev_mendes_graph(10).json</t>
  </si>
  <si>
    <t>AGD</t>
  </si>
  <si>
    <t>Density</t>
  </si>
  <si>
    <t>Eccentricity</t>
  </si>
  <si>
    <t>Fiedler Vector</t>
  </si>
  <si>
    <t>PageRank</t>
  </si>
  <si>
    <t>Nodes</t>
  </si>
  <si>
    <t>random_lobster(10,0_4,0_6).json</t>
  </si>
  <si>
    <t>connected_caveman_graph(3,5).json</t>
  </si>
  <si>
    <t>dorogovtsev_goltsev_mendes_graph(4).json</t>
  </si>
  <si>
    <t>train_bombing.json</t>
  </si>
  <si>
    <t>circular_ladder_graph(5).json</t>
  </si>
  <si>
    <t>barbell_graph(3,8).json</t>
  </si>
  <si>
    <t>lollipop_graph(10,5).json</t>
  </si>
  <si>
    <t>lollipop_graph(10,50).json</t>
  </si>
  <si>
    <t>gp-miner_miner-gene-protein.json</t>
  </si>
  <si>
    <t>octahedral_graph().json</t>
  </si>
  <si>
    <t>random_lobster(10,0_6,0_4).json</t>
  </si>
  <si>
    <t>duplication_divergence_graph(50,0_5).json</t>
  </si>
  <si>
    <t>football.json</t>
  </si>
  <si>
    <t>dolphin-social.json</t>
  </si>
  <si>
    <t>barabasi_albert_graph(20,10).json</t>
  </si>
  <si>
    <t>hic_5k_net_1.json</t>
  </si>
  <si>
    <t>hic_5k_net_11.json</t>
  </si>
  <si>
    <t>movies.json</t>
  </si>
  <si>
    <t>hic_5k_net_10.json</t>
  </si>
  <si>
    <t>balanced_tree(5,4).json</t>
  </si>
  <si>
    <t>usair97.json</t>
  </si>
  <si>
    <t>enron-email.json</t>
  </si>
  <si>
    <t>bn-mouse-visual-cortex-2.json</t>
  </si>
  <si>
    <t>bio-diseasome.json</t>
  </si>
  <si>
    <t>hic_5k_net_17.json</t>
  </si>
  <si>
    <t>hic_5k_net_7.json</t>
  </si>
  <si>
    <t>hic_5k_net_21.json</t>
  </si>
  <si>
    <t>hic_5k_net_20.json</t>
  </si>
  <si>
    <t>hic_5k_net_6.json</t>
  </si>
  <si>
    <t>hic_5k_net_16.json</t>
  </si>
  <si>
    <t>hic_5k_net_9.json</t>
  </si>
  <si>
    <t>collaboration_network.json</t>
  </si>
  <si>
    <t>watts_strogatz_graph(100,3,0.25).json</t>
  </si>
  <si>
    <t>hic_5k_net_19.json</t>
  </si>
  <si>
    <t>bio-celegans.json</t>
  </si>
  <si>
    <t>hic_5k_net_18.json</t>
  </si>
  <si>
    <t>hic_5k_net_4.json</t>
  </si>
  <si>
    <t>hic_5k_net_22.json</t>
  </si>
  <si>
    <t>hic_5k_net_14.json</t>
  </si>
  <si>
    <t>hic_5k_net_3.json</t>
  </si>
  <si>
    <t>random_lobster(100,0_4,0_6).json</t>
  </si>
  <si>
    <t>map_of_science.json</t>
  </si>
  <si>
    <t>hic_5k_net_13.json</t>
  </si>
  <si>
    <t>hic_5k_net_12.json</t>
  </si>
  <si>
    <t>watts_strogatz_graph(100,4,0.25).json</t>
  </si>
  <si>
    <t>hic_5k_net_2.json</t>
  </si>
  <si>
    <t>airport.json</t>
  </si>
  <si>
    <t>hic_1k_net_12.json</t>
  </si>
  <si>
    <t>balanced_tree(4,5).json</t>
  </si>
  <si>
    <t>hic_1k_net_19.json</t>
  </si>
  <si>
    <t>hic_1k_net_22.json</t>
  </si>
  <si>
    <t>hic_1k_net_17.json</t>
  </si>
  <si>
    <t>hic_5k_net_15.json</t>
  </si>
  <si>
    <t>hic_5k_net_5.json</t>
  </si>
  <si>
    <t>chch-miner_durgbank-chem-chem.json</t>
  </si>
  <si>
    <t>hic_1k_net_20.json</t>
  </si>
  <si>
    <t>hic_1k_net_16.json</t>
  </si>
  <si>
    <t>hic_5k_net_8.json</t>
  </si>
  <si>
    <t>hic_1k_net_6.json</t>
  </si>
  <si>
    <t>hic_1k_net_9.json</t>
  </si>
  <si>
    <t>hic_1k_net_13.json</t>
  </si>
  <si>
    <t>hic_1k_net_5.json</t>
  </si>
  <si>
    <t>hic_1k_net_4.json</t>
  </si>
  <si>
    <t>soc-epinions1.json</t>
  </si>
  <si>
    <t>hic_1k_net_8.json</t>
  </si>
  <si>
    <t>hic_1k_net_15.json</t>
  </si>
  <si>
    <t>hic_1k_net_3.json</t>
  </si>
  <si>
    <t>hic_1k_net_18.json</t>
  </si>
  <si>
    <t>hic_1k_net_2.json</t>
  </si>
  <si>
    <t>hic_1k_net_14.json</t>
  </si>
  <si>
    <t>hic_1k_net_1.json</t>
  </si>
  <si>
    <t>hic_1k_net_21.json</t>
  </si>
  <si>
    <t>hic_1k_net_7.json</t>
  </si>
  <si>
    <t>hic_1k_net_11.json</t>
  </si>
  <si>
    <t>hic_1k_net_10.json</t>
  </si>
  <si>
    <t>ca-condmat.json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</si>
</sst>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 &quot;s&quot;"/>
    <numFmt numFmtId="165" formatCode="#,##0\ &quot;nodes&quot;"/>
    <numFmt numFmtId="166" formatCode="0.000\ &quot;s&quot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filter_summary!$M$1</c:f>
              <c:strCache>
                <c:ptCount val="1"/>
                <c:pt idx="0">
                  <c:v>AGD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filter_summary!$L$2:$L$139</c:f>
              <c:numCache>
                <c:formatCode>#,##0\ "nodes"</c:formatCode>
                <c:ptCount val="96"/>
                <c:pt idx="0">
                  <c:v>411</c:v>
                </c:pt>
                <c:pt idx="1">
                  <c:v>951</c:v>
                </c:pt>
                <c:pt idx="2">
                  <c:v>341</c:v>
                </c:pt>
                <c:pt idx="3">
                  <c:v>101</c:v>
                </c:pt>
                <c:pt idx="4">
                  <c:v>657</c:v>
                </c:pt>
                <c:pt idx="5">
                  <c:v>781</c:v>
                </c:pt>
                <c:pt idx="6">
                  <c:v>450</c:v>
                </c:pt>
                <c:pt idx="7">
                  <c:v>332</c:v>
                </c:pt>
                <c:pt idx="8">
                  <c:v>143</c:v>
                </c:pt>
                <c:pt idx="9">
                  <c:v>193</c:v>
                </c:pt>
                <c:pt idx="10">
                  <c:v>150</c:v>
                </c:pt>
                <c:pt idx="11">
                  <c:v>467</c:v>
                </c:pt>
                <c:pt idx="12">
                  <c:v>516</c:v>
                </c:pt>
                <c:pt idx="13">
                  <c:v>100</c:v>
                </c:pt>
                <c:pt idx="14">
                  <c:v>206</c:v>
                </c:pt>
                <c:pt idx="15">
                  <c:v>354</c:v>
                </c:pt>
                <c:pt idx="16">
                  <c:v>101</c:v>
                </c:pt>
                <c:pt idx="17">
                  <c:v>596</c:v>
                </c:pt>
                <c:pt idx="18">
                  <c:v>435</c:v>
                </c:pt>
                <c:pt idx="19">
                  <c:v>623</c:v>
                </c:pt>
                <c:pt idx="20">
                  <c:v>238</c:v>
                </c:pt>
                <c:pt idx="21">
                  <c:v>192</c:v>
                </c:pt>
                <c:pt idx="22">
                  <c:v>123</c:v>
                </c:pt>
                <c:pt idx="23">
                  <c:v>100</c:v>
                </c:pt>
                <c:pt idx="24">
                  <c:v>200</c:v>
                </c:pt>
                <c:pt idx="25">
                  <c:v>148</c:v>
                </c:pt>
                <c:pt idx="26">
                  <c:v>762</c:v>
                </c:pt>
                <c:pt idx="27">
                  <c:v>473</c:v>
                </c:pt>
                <c:pt idx="28">
                  <c:v>121</c:v>
                </c:pt>
                <c:pt idx="29">
                  <c:v>379</c:v>
                </c:pt>
                <c:pt idx="30">
                  <c:v>100</c:v>
                </c:pt>
                <c:pt idx="31">
                  <c:v>100</c:v>
                </c:pt>
                <c:pt idx="32">
                  <c:v>174</c:v>
                </c:pt>
                <c:pt idx="33">
                  <c:v>453</c:v>
                </c:pt>
                <c:pt idx="34">
                  <c:v>475</c:v>
                </c:pt>
                <c:pt idx="35">
                  <c:v>100</c:v>
                </c:pt>
                <c:pt idx="36">
                  <c:v>400</c:v>
                </c:pt>
                <c:pt idx="37">
                  <c:v>200</c:v>
                </c:pt>
                <c:pt idx="38">
                  <c:v>265</c:v>
                </c:pt>
                <c:pt idx="39">
                  <c:v>270</c:v>
                </c:pt>
                <c:pt idx="40">
                  <c:v>420</c:v>
                </c:pt>
                <c:pt idx="41">
                  <c:v>146</c:v>
                </c:pt>
                <c:pt idx="42">
                  <c:v>632</c:v>
                </c:pt>
                <c:pt idx="43">
                  <c:v>431</c:v>
                </c:pt>
                <c:pt idx="44">
                  <c:v>103</c:v>
                </c:pt>
                <c:pt idx="45">
                  <c:v>554</c:v>
                </c:pt>
                <c:pt idx="46">
                  <c:v>279</c:v>
                </c:pt>
                <c:pt idx="47">
                  <c:v>100</c:v>
                </c:pt>
                <c:pt idx="48">
                  <c:v>100</c:v>
                </c:pt>
                <c:pt idx="49">
                  <c:v>364</c:v>
                </c:pt>
                <c:pt idx="50">
                  <c:v>750</c:v>
                </c:pt>
                <c:pt idx="51">
                  <c:v>100</c:v>
                </c:pt>
                <c:pt idx="52">
                  <c:v>259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308</c:v>
                </c:pt>
                <c:pt idx="57">
                  <c:v>110</c:v>
                </c:pt>
                <c:pt idx="58">
                  <c:v>2896</c:v>
                </c:pt>
                <c:pt idx="59">
                  <c:v>3576</c:v>
                </c:pt>
                <c:pt idx="60">
                  <c:v>1365</c:v>
                </c:pt>
                <c:pt idx="61">
                  <c:v>3173</c:v>
                </c:pt>
                <c:pt idx="62">
                  <c:v>4258</c:v>
                </c:pt>
                <c:pt idx="63">
                  <c:v>2970</c:v>
                </c:pt>
                <c:pt idx="64">
                  <c:v>4627</c:v>
                </c:pt>
                <c:pt idx="65">
                  <c:v>1054</c:v>
                </c:pt>
                <c:pt idx="66">
                  <c:v>1032</c:v>
                </c:pt>
                <c:pt idx="67">
                  <c:v>1510</c:v>
                </c:pt>
                <c:pt idx="68">
                  <c:v>1093</c:v>
                </c:pt>
                <c:pt idx="69">
                  <c:v>3526</c:v>
                </c:pt>
                <c:pt idx="70">
                  <c:v>3506</c:v>
                </c:pt>
                <c:pt idx="71">
                  <c:v>1194</c:v>
                </c:pt>
                <c:pt idx="72">
                  <c:v>3280</c:v>
                </c:pt>
                <c:pt idx="73">
                  <c:v>4581</c:v>
                </c:pt>
                <c:pt idx="74">
                  <c:v>5461</c:v>
                </c:pt>
                <c:pt idx="75">
                  <c:v>6102</c:v>
                </c:pt>
                <c:pt idx="76">
                  <c:v>6388</c:v>
                </c:pt>
                <c:pt idx="77">
                  <c:v>7015</c:v>
                </c:pt>
                <c:pt idx="78">
                  <c:v>5472</c:v>
                </c:pt>
                <c:pt idx="79">
                  <c:v>75877</c:v>
                </c:pt>
                <c:pt idx="80">
                  <c:v>5883</c:v>
                </c:pt>
                <c:pt idx="81">
                  <c:v>5746</c:v>
                </c:pt>
                <c:pt idx="82">
                  <c:v>5345</c:v>
                </c:pt>
                <c:pt idx="83">
                  <c:v>21845</c:v>
                </c:pt>
                <c:pt idx="84">
                  <c:v>88573</c:v>
                </c:pt>
                <c:pt idx="85">
                  <c:v>5478</c:v>
                </c:pt>
                <c:pt idx="86">
                  <c:v>5096</c:v>
                </c:pt>
                <c:pt idx="87">
                  <c:v>5200</c:v>
                </c:pt>
                <c:pt idx="88">
                  <c:v>9841</c:v>
                </c:pt>
                <c:pt idx="89">
                  <c:v>5420</c:v>
                </c:pt>
                <c:pt idx="90">
                  <c:v>6806</c:v>
                </c:pt>
                <c:pt idx="91">
                  <c:v>29526</c:v>
                </c:pt>
                <c:pt idx="92">
                  <c:v>5339</c:v>
                </c:pt>
                <c:pt idx="93">
                  <c:v>5740</c:v>
                </c:pt>
                <c:pt idx="94">
                  <c:v>5395</c:v>
                </c:pt>
                <c:pt idx="95">
                  <c:v>21363</c:v>
                </c:pt>
              </c:numCache>
            </c:numRef>
          </c:xVal>
          <c:yVal>
            <c:numRef>
              <c:f>filter_summary!$M$2:$M$139</c:f>
              <c:numCache>
                <c:formatCode>0.00\ "s"</c:formatCode>
                <c:ptCount val="96"/>
                <c:pt idx="0">
                  <c:v>4.6234999999999999</c:v>
                </c:pt>
                <c:pt idx="2">
                  <c:v>0.18509999999999999</c:v>
                </c:pt>
                <c:pt idx="3">
                  <c:v>3.73E-2</c:v>
                </c:pt>
                <c:pt idx="4">
                  <c:v>11.937799999999999</c:v>
                </c:pt>
                <c:pt idx="5">
                  <c:v>0.95530000000000004</c:v>
                </c:pt>
                <c:pt idx="6">
                  <c:v>2.1202999999999999</c:v>
                </c:pt>
                <c:pt idx="7">
                  <c:v>0.77529999999999999</c:v>
                </c:pt>
                <c:pt idx="8">
                  <c:v>0.1172</c:v>
                </c:pt>
                <c:pt idx="9">
                  <c:v>8.7300000000000003E-2</c:v>
                </c:pt>
                <c:pt idx="10">
                  <c:v>0.30359999999999998</c:v>
                </c:pt>
                <c:pt idx="11">
                  <c:v>0.875</c:v>
                </c:pt>
                <c:pt idx="12">
                  <c:v>0.77449999999999997</c:v>
                </c:pt>
                <c:pt idx="13">
                  <c:v>3.49E-2</c:v>
                </c:pt>
                <c:pt idx="14">
                  <c:v>0.1027</c:v>
                </c:pt>
                <c:pt idx="15">
                  <c:v>3.3001</c:v>
                </c:pt>
                <c:pt idx="16">
                  <c:v>2.2700000000000001E-2</c:v>
                </c:pt>
                <c:pt idx="17">
                  <c:v>0.6421</c:v>
                </c:pt>
                <c:pt idx="18">
                  <c:v>5.7149999999999999</c:v>
                </c:pt>
                <c:pt idx="19">
                  <c:v>12.0808</c:v>
                </c:pt>
                <c:pt idx="20">
                  <c:v>1.3017000000000001</c:v>
                </c:pt>
                <c:pt idx="21">
                  <c:v>0.94679999999999997</c:v>
                </c:pt>
                <c:pt idx="22">
                  <c:v>5.3499999999999999E-2</c:v>
                </c:pt>
                <c:pt idx="23">
                  <c:v>3.2199999999999999E-2</c:v>
                </c:pt>
                <c:pt idx="24">
                  <c:v>0.32190000000000002</c:v>
                </c:pt>
                <c:pt idx="25">
                  <c:v>0.55349999999999999</c:v>
                </c:pt>
                <c:pt idx="26">
                  <c:v>12.6404</c:v>
                </c:pt>
                <c:pt idx="27">
                  <c:v>5.8906000000000001</c:v>
                </c:pt>
                <c:pt idx="28">
                  <c:v>3.8399999999999997E-2</c:v>
                </c:pt>
                <c:pt idx="29">
                  <c:v>0.501</c:v>
                </c:pt>
                <c:pt idx="30">
                  <c:v>2.3099999999999999E-2</c:v>
                </c:pt>
                <c:pt idx="31">
                  <c:v>1.61E-2</c:v>
                </c:pt>
                <c:pt idx="32">
                  <c:v>0.7016</c:v>
                </c:pt>
                <c:pt idx="33">
                  <c:v>0.94389999999999996</c:v>
                </c:pt>
                <c:pt idx="34">
                  <c:v>7.1104000000000003</c:v>
                </c:pt>
                <c:pt idx="35">
                  <c:v>3.6600000000000001E-2</c:v>
                </c:pt>
                <c:pt idx="36">
                  <c:v>4.6151999999999997</c:v>
                </c:pt>
                <c:pt idx="37">
                  <c:v>9.9299999999999999E-2</c:v>
                </c:pt>
                <c:pt idx="38">
                  <c:v>1.8161</c:v>
                </c:pt>
                <c:pt idx="39">
                  <c:v>1.6416999999999999</c:v>
                </c:pt>
                <c:pt idx="40">
                  <c:v>4.4652000000000003</c:v>
                </c:pt>
                <c:pt idx="41">
                  <c:v>0.51870000000000005</c:v>
                </c:pt>
                <c:pt idx="42">
                  <c:v>12.2674</c:v>
                </c:pt>
                <c:pt idx="43">
                  <c:v>0.33079999999999998</c:v>
                </c:pt>
                <c:pt idx="44">
                  <c:v>2.3199999999999998E-2</c:v>
                </c:pt>
                <c:pt idx="45">
                  <c:v>1.3412999999999999</c:v>
                </c:pt>
                <c:pt idx="46">
                  <c:v>0.1767</c:v>
                </c:pt>
                <c:pt idx="47">
                  <c:v>3.4700000000000002E-2</c:v>
                </c:pt>
                <c:pt idx="48">
                  <c:v>5.8999999999999997E-2</c:v>
                </c:pt>
                <c:pt idx="49">
                  <c:v>0.23630000000000001</c:v>
                </c:pt>
                <c:pt idx="50">
                  <c:v>17.898099999999999</c:v>
                </c:pt>
                <c:pt idx="51">
                  <c:v>3.6600000000000001E-2</c:v>
                </c:pt>
                <c:pt idx="52">
                  <c:v>1.6455</c:v>
                </c:pt>
                <c:pt idx="53">
                  <c:v>4.1000000000000002E-2</c:v>
                </c:pt>
                <c:pt idx="54">
                  <c:v>5.1900000000000002E-2</c:v>
                </c:pt>
                <c:pt idx="55">
                  <c:v>0.23330000000000001</c:v>
                </c:pt>
                <c:pt idx="56">
                  <c:v>2.5367000000000002</c:v>
                </c:pt>
                <c:pt idx="57">
                  <c:v>5.9299999999999999E-2</c:v>
                </c:pt>
                <c:pt idx="60">
                  <c:v>3.0585</c:v>
                </c:pt>
                <c:pt idx="63">
                  <c:v>382.28250000000003</c:v>
                </c:pt>
                <c:pt idx="66">
                  <c:v>34.475499999999997</c:v>
                </c:pt>
                <c:pt idx="68">
                  <c:v>1.9202999999999999</c:v>
                </c:pt>
                <c:pt idx="72">
                  <c:v>18.936800000000002</c:v>
                </c:pt>
                <c:pt idx="74">
                  <c:v>55.594700000000003</c:v>
                </c:pt>
                <c:pt idx="88">
                  <c:v>217.01240000000001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3-184B-AC59-C3880D3E953F}"/>
            </c:ext>
          </c:extLst>
        </c:ser>
        <c:ser>
          <c:idx val="1"/>
          <c:order val="1"/>
          <c:tx>
            <c:strRef>
              <c:f>filter_summary!$N$1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0" cap="rnd">
                <a:solidFill>
                  <a:schemeClr val="accent2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filter_summary!$L$2:$L$139</c:f>
              <c:numCache>
                <c:formatCode>#,##0\ "nodes"</c:formatCode>
                <c:ptCount val="96"/>
                <c:pt idx="0">
                  <c:v>411</c:v>
                </c:pt>
                <c:pt idx="1">
                  <c:v>951</c:v>
                </c:pt>
                <c:pt idx="2">
                  <c:v>341</c:v>
                </c:pt>
                <c:pt idx="3">
                  <c:v>101</c:v>
                </c:pt>
                <c:pt idx="4">
                  <c:v>657</c:v>
                </c:pt>
                <c:pt idx="5">
                  <c:v>781</c:v>
                </c:pt>
                <c:pt idx="6">
                  <c:v>450</c:v>
                </c:pt>
                <c:pt idx="7">
                  <c:v>332</c:v>
                </c:pt>
                <c:pt idx="8">
                  <c:v>143</c:v>
                </c:pt>
                <c:pt idx="9">
                  <c:v>193</c:v>
                </c:pt>
                <c:pt idx="10">
                  <c:v>150</c:v>
                </c:pt>
                <c:pt idx="11">
                  <c:v>467</c:v>
                </c:pt>
                <c:pt idx="12">
                  <c:v>516</c:v>
                </c:pt>
                <c:pt idx="13">
                  <c:v>100</c:v>
                </c:pt>
                <c:pt idx="14">
                  <c:v>206</c:v>
                </c:pt>
                <c:pt idx="15">
                  <c:v>354</c:v>
                </c:pt>
                <c:pt idx="16">
                  <c:v>101</c:v>
                </c:pt>
                <c:pt idx="17">
                  <c:v>596</c:v>
                </c:pt>
                <c:pt idx="18">
                  <c:v>435</c:v>
                </c:pt>
                <c:pt idx="19">
                  <c:v>623</c:v>
                </c:pt>
                <c:pt idx="20">
                  <c:v>238</c:v>
                </c:pt>
                <c:pt idx="21">
                  <c:v>192</c:v>
                </c:pt>
                <c:pt idx="22">
                  <c:v>123</c:v>
                </c:pt>
                <c:pt idx="23">
                  <c:v>100</c:v>
                </c:pt>
                <c:pt idx="24">
                  <c:v>200</c:v>
                </c:pt>
                <c:pt idx="25">
                  <c:v>148</c:v>
                </c:pt>
                <c:pt idx="26">
                  <c:v>762</c:v>
                </c:pt>
                <c:pt idx="27">
                  <c:v>473</c:v>
                </c:pt>
                <c:pt idx="28">
                  <c:v>121</c:v>
                </c:pt>
                <c:pt idx="29">
                  <c:v>379</c:v>
                </c:pt>
                <c:pt idx="30">
                  <c:v>100</c:v>
                </c:pt>
                <c:pt idx="31">
                  <c:v>100</c:v>
                </c:pt>
                <c:pt idx="32">
                  <c:v>174</c:v>
                </c:pt>
                <c:pt idx="33">
                  <c:v>453</c:v>
                </c:pt>
                <c:pt idx="34">
                  <c:v>475</c:v>
                </c:pt>
                <c:pt idx="35">
                  <c:v>100</c:v>
                </c:pt>
                <c:pt idx="36">
                  <c:v>400</c:v>
                </c:pt>
                <c:pt idx="37">
                  <c:v>200</c:v>
                </c:pt>
                <c:pt idx="38">
                  <c:v>265</c:v>
                </c:pt>
                <c:pt idx="39">
                  <c:v>270</c:v>
                </c:pt>
                <c:pt idx="40">
                  <c:v>420</c:v>
                </c:pt>
                <c:pt idx="41">
                  <c:v>146</c:v>
                </c:pt>
                <c:pt idx="42">
                  <c:v>632</c:v>
                </c:pt>
                <c:pt idx="43">
                  <c:v>431</c:v>
                </c:pt>
                <c:pt idx="44">
                  <c:v>103</c:v>
                </c:pt>
                <c:pt idx="45">
                  <c:v>554</c:v>
                </c:pt>
                <c:pt idx="46">
                  <c:v>279</c:v>
                </c:pt>
                <c:pt idx="47">
                  <c:v>100</c:v>
                </c:pt>
                <c:pt idx="48">
                  <c:v>100</c:v>
                </c:pt>
                <c:pt idx="49">
                  <c:v>364</c:v>
                </c:pt>
                <c:pt idx="50">
                  <c:v>750</c:v>
                </c:pt>
                <c:pt idx="51">
                  <c:v>100</c:v>
                </c:pt>
                <c:pt idx="52">
                  <c:v>259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308</c:v>
                </c:pt>
                <c:pt idx="57">
                  <c:v>110</c:v>
                </c:pt>
                <c:pt idx="58">
                  <c:v>2896</c:v>
                </c:pt>
                <c:pt idx="59">
                  <c:v>3576</c:v>
                </c:pt>
                <c:pt idx="60">
                  <c:v>1365</c:v>
                </c:pt>
                <c:pt idx="61">
                  <c:v>3173</c:v>
                </c:pt>
                <c:pt idx="62">
                  <c:v>4258</c:v>
                </c:pt>
                <c:pt idx="63">
                  <c:v>2970</c:v>
                </c:pt>
                <c:pt idx="64">
                  <c:v>4627</c:v>
                </c:pt>
                <c:pt idx="65">
                  <c:v>1054</c:v>
                </c:pt>
                <c:pt idx="66">
                  <c:v>1032</c:v>
                </c:pt>
                <c:pt idx="67">
                  <c:v>1510</c:v>
                </c:pt>
                <c:pt idx="68">
                  <c:v>1093</c:v>
                </c:pt>
                <c:pt idx="69">
                  <c:v>3526</c:v>
                </c:pt>
                <c:pt idx="70">
                  <c:v>3506</c:v>
                </c:pt>
                <c:pt idx="71">
                  <c:v>1194</c:v>
                </c:pt>
                <c:pt idx="72">
                  <c:v>3280</c:v>
                </c:pt>
                <c:pt idx="73">
                  <c:v>4581</c:v>
                </c:pt>
                <c:pt idx="74">
                  <c:v>5461</c:v>
                </c:pt>
                <c:pt idx="75">
                  <c:v>6102</c:v>
                </c:pt>
                <c:pt idx="76">
                  <c:v>6388</c:v>
                </c:pt>
                <c:pt idx="77">
                  <c:v>7015</c:v>
                </c:pt>
                <c:pt idx="78">
                  <c:v>5472</c:v>
                </c:pt>
                <c:pt idx="79">
                  <c:v>75877</c:v>
                </c:pt>
                <c:pt idx="80">
                  <c:v>5883</c:v>
                </c:pt>
                <c:pt idx="81">
                  <c:v>5746</c:v>
                </c:pt>
                <c:pt idx="82">
                  <c:v>5345</c:v>
                </c:pt>
                <c:pt idx="83">
                  <c:v>21845</c:v>
                </c:pt>
                <c:pt idx="84">
                  <c:v>88573</c:v>
                </c:pt>
                <c:pt idx="85">
                  <c:v>5478</c:v>
                </c:pt>
                <c:pt idx="86">
                  <c:v>5096</c:v>
                </c:pt>
                <c:pt idx="87">
                  <c:v>5200</c:v>
                </c:pt>
                <c:pt idx="88">
                  <c:v>9841</c:v>
                </c:pt>
                <c:pt idx="89">
                  <c:v>5420</c:v>
                </c:pt>
                <c:pt idx="90">
                  <c:v>6806</c:v>
                </c:pt>
                <c:pt idx="91">
                  <c:v>29526</c:v>
                </c:pt>
                <c:pt idx="92">
                  <c:v>5339</c:v>
                </c:pt>
                <c:pt idx="93">
                  <c:v>5740</c:v>
                </c:pt>
                <c:pt idx="94">
                  <c:v>5395</c:v>
                </c:pt>
                <c:pt idx="95">
                  <c:v>21363</c:v>
                </c:pt>
              </c:numCache>
            </c:numRef>
          </c:xVal>
          <c:yVal>
            <c:numRef>
              <c:f>filter_summary!$N$2:$N$139</c:f>
              <c:numCache>
                <c:formatCode>0.00\ "s"</c:formatCode>
                <c:ptCount val="96"/>
                <c:pt idx="0">
                  <c:v>4.6957000000000004</c:v>
                </c:pt>
                <c:pt idx="2">
                  <c:v>0.2094</c:v>
                </c:pt>
                <c:pt idx="3">
                  <c:v>2.92E-2</c:v>
                </c:pt>
                <c:pt idx="4">
                  <c:v>11.942</c:v>
                </c:pt>
                <c:pt idx="5">
                  <c:v>1.1317999999999999</c:v>
                </c:pt>
                <c:pt idx="6">
                  <c:v>2.1568000000000001</c:v>
                </c:pt>
                <c:pt idx="7">
                  <c:v>0.80089999999999995</c:v>
                </c:pt>
                <c:pt idx="8">
                  <c:v>9.9500000000000005E-2</c:v>
                </c:pt>
                <c:pt idx="9">
                  <c:v>9.0499999999999997E-2</c:v>
                </c:pt>
                <c:pt idx="10">
                  <c:v>0.29039999999999999</c:v>
                </c:pt>
                <c:pt idx="11">
                  <c:v>0.82230000000000003</c:v>
                </c:pt>
                <c:pt idx="12">
                  <c:v>0.85609999999999997</c:v>
                </c:pt>
                <c:pt idx="13">
                  <c:v>3.5700000000000003E-2</c:v>
                </c:pt>
                <c:pt idx="14">
                  <c:v>7.6300000000000007E-2</c:v>
                </c:pt>
                <c:pt idx="15">
                  <c:v>3.3546</c:v>
                </c:pt>
                <c:pt idx="16">
                  <c:v>2.41E-2</c:v>
                </c:pt>
                <c:pt idx="17">
                  <c:v>0.69399999999999995</c:v>
                </c:pt>
                <c:pt idx="18">
                  <c:v>5.7244999999999999</c:v>
                </c:pt>
                <c:pt idx="19">
                  <c:v>12.087400000000001</c:v>
                </c:pt>
                <c:pt idx="20">
                  <c:v>1.42</c:v>
                </c:pt>
                <c:pt idx="21">
                  <c:v>1.0385</c:v>
                </c:pt>
                <c:pt idx="22">
                  <c:v>5.62E-2</c:v>
                </c:pt>
                <c:pt idx="23">
                  <c:v>3.4500000000000003E-2</c:v>
                </c:pt>
                <c:pt idx="24">
                  <c:v>0.33029999999999998</c:v>
                </c:pt>
                <c:pt idx="25">
                  <c:v>0.5393</c:v>
                </c:pt>
                <c:pt idx="26">
                  <c:v>12.6327</c:v>
                </c:pt>
                <c:pt idx="27">
                  <c:v>5.9123999999999999</c:v>
                </c:pt>
                <c:pt idx="28">
                  <c:v>2.92E-2</c:v>
                </c:pt>
                <c:pt idx="29">
                  <c:v>0.52659999999999996</c:v>
                </c:pt>
                <c:pt idx="30">
                  <c:v>2.07E-2</c:v>
                </c:pt>
                <c:pt idx="31">
                  <c:v>1.8800000000000001E-2</c:v>
                </c:pt>
                <c:pt idx="32">
                  <c:v>0.69910000000000005</c:v>
                </c:pt>
                <c:pt idx="33">
                  <c:v>1.0078</c:v>
                </c:pt>
                <c:pt idx="34">
                  <c:v>7.0980999999999996</c:v>
                </c:pt>
                <c:pt idx="35">
                  <c:v>2.75E-2</c:v>
                </c:pt>
                <c:pt idx="36">
                  <c:v>4.6083999999999996</c:v>
                </c:pt>
                <c:pt idx="37">
                  <c:v>8.8099999999999998E-2</c:v>
                </c:pt>
                <c:pt idx="38">
                  <c:v>1.952</c:v>
                </c:pt>
                <c:pt idx="39">
                  <c:v>1.7459</c:v>
                </c:pt>
                <c:pt idx="40">
                  <c:v>4.4687999999999999</c:v>
                </c:pt>
                <c:pt idx="41">
                  <c:v>0.51</c:v>
                </c:pt>
                <c:pt idx="42">
                  <c:v>12.272</c:v>
                </c:pt>
                <c:pt idx="43">
                  <c:v>0.40639999999999998</c:v>
                </c:pt>
                <c:pt idx="44">
                  <c:v>2.0400000000000001E-2</c:v>
                </c:pt>
                <c:pt idx="45">
                  <c:v>1.5125999999999999</c:v>
                </c:pt>
                <c:pt idx="46">
                  <c:v>0.1928</c:v>
                </c:pt>
                <c:pt idx="47">
                  <c:v>3.5999999999999997E-2</c:v>
                </c:pt>
                <c:pt idx="48">
                  <c:v>4.3900000000000002E-2</c:v>
                </c:pt>
                <c:pt idx="49">
                  <c:v>0.26040000000000002</c:v>
                </c:pt>
                <c:pt idx="50">
                  <c:v>17.887599999999999</c:v>
                </c:pt>
                <c:pt idx="51">
                  <c:v>2.7199999999999998E-2</c:v>
                </c:pt>
                <c:pt idx="52">
                  <c:v>1.7566999999999999</c:v>
                </c:pt>
                <c:pt idx="53">
                  <c:v>2.93E-2</c:v>
                </c:pt>
                <c:pt idx="54">
                  <c:v>6.6299999999999998E-2</c:v>
                </c:pt>
                <c:pt idx="55">
                  <c:v>0.2185</c:v>
                </c:pt>
                <c:pt idx="56">
                  <c:v>2.5545</c:v>
                </c:pt>
                <c:pt idx="57">
                  <c:v>3.5900000000000001E-2</c:v>
                </c:pt>
                <c:pt idx="60">
                  <c:v>3.3690000000000002</c:v>
                </c:pt>
                <c:pt idx="63">
                  <c:v>382.15370000000001</c:v>
                </c:pt>
                <c:pt idx="66">
                  <c:v>34.496899999999997</c:v>
                </c:pt>
                <c:pt idx="68">
                  <c:v>2.1564999999999999</c:v>
                </c:pt>
                <c:pt idx="72">
                  <c:v>20.985399999999998</c:v>
                </c:pt>
                <c:pt idx="74">
                  <c:v>61.437600000000003</c:v>
                </c:pt>
                <c:pt idx="88">
                  <c:v>234.04589999999999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3-184B-AC59-C3880D3E953F}"/>
            </c:ext>
          </c:extLst>
        </c:ser>
        <c:ser>
          <c:idx val="2"/>
          <c:order val="2"/>
          <c:tx>
            <c:strRef>
              <c:f>filter_summary!$O$1</c:f>
              <c:strCache>
                <c:ptCount val="1"/>
                <c:pt idx="0">
                  <c:v>Eccentricity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95250" cap="rnd">
                <a:solidFill>
                  <a:schemeClr val="accent3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filter_summary!$L$2:$L$139</c:f>
              <c:numCache>
                <c:formatCode>#,##0\ "nodes"</c:formatCode>
                <c:ptCount val="96"/>
                <c:pt idx="0">
                  <c:v>411</c:v>
                </c:pt>
                <c:pt idx="1">
                  <c:v>951</c:v>
                </c:pt>
                <c:pt idx="2">
                  <c:v>341</c:v>
                </c:pt>
                <c:pt idx="3">
                  <c:v>101</c:v>
                </c:pt>
                <c:pt idx="4">
                  <c:v>657</c:v>
                </c:pt>
                <c:pt idx="5">
                  <c:v>781</c:v>
                </c:pt>
                <c:pt idx="6">
                  <c:v>450</c:v>
                </c:pt>
                <c:pt idx="7">
                  <c:v>332</c:v>
                </c:pt>
                <c:pt idx="8">
                  <c:v>143</c:v>
                </c:pt>
                <c:pt idx="9">
                  <c:v>193</c:v>
                </c:pt>
                <c:pt idx="10">
                  <c:v>150</c:v>
                </c:pt>
                <c:pt idx="11">
                  <c:v>467</c:v>
                </c:pt>
                <c:pt idx="12">
                  <c:v>516</c:v>
                </c:pt>
                <c:pt idx="13">
                  <c:v>100</c:v>
                </c:pt>
                <c:pt idx="14">
                  <c:v>206</c:v>
                </c:pt>
                <c:pt idx="15">
                  <c:v>354</c:v>
                </c:pt>
                <c:pt idx="16">
                  <c:v>101</c:v>
                </c:pt>
                <c:pt idx="17">
                  <c:v>596</c:v>
                </c:pt>
                <c:pt idx="18">
                  <c:v>435</c:v>
                </c:pt>
                <c:pt idx="19">
                  <c:v>623</c:v>
                </c:pt>
                <c:pt idx="20">
                  <c:v>238</c:v>
                </c:pt>
                <c:pt idx="21">
                  <c:v>192</c:v>
                </c:pt>
                <c:pt idx="22">
                  <c:v>123</c:v>
                </c:pt>
                <c:pt idx="23">
                  <c:v>100</c:v>
                </c:pt>
                <c:pt idx="24">
                  <c:v>200</c:v>
                </c:pt>
                <c:pt idx="25">
                  <c:v>148</c:v>
                </c:pt>
                <c:pt idx="26">
                  <c:v>762</c:v>
                </c:pt>
                <c:pt idx="27">
                  <c:v>473</c:v>
                </c:pt>
                <c:pt idx="28">
                  <c:v>121</c:v>
                </c:pt>
                <c:pt idx="29">
                  <c:v>379</c:v>
                </c:pt>
                <c:pt idx="30">
                  <c:v>100</c:v>
                </c:pt>
                <c:pt idx="31">
                  <c:v>100</c:v>
                </c:pt>
                <c:pt idx="32">
                  <c:v>174</c:v>
                </c:pt>
                <c:pt idx="33">
                  <c:v>453</c:v>
                </c:pt>
                <c:pt idx="34">
                  <c:v>475</c:v>
                </c:pt>
                <c:pt idx="35">
                  <c:v>100</c:v>
                </c:pt>
                <c:pt idx="36">
                  <c:v>400</c:v>
                </c:pt>
                <c:pt idx="37">
                  <c:v>200</c:v>
                </c:pt>
                <c:pt idx="38">
                  <c:v>265</c:v>
                </c:pt>
                <c:pt idx="39">
                  <c:v>270</c:v>
                </c:pt>
                <c:pt idx="40">
                  <c:v>420</c:v>
                </c:pt>
                <c:pt idx="41">
                  <c:v>146</c:v>
                </c:pt>
                <c:pt idx="42">
                  <c:v>632</c:v>
                </c:pt>
                <c:pt idx="43">
                  <c:v>431</c:v>
                </c:pt>
                <c:pt idx="44">
                  <c:v>103</c:v>
                </c:pt>
                <c:pt idx="45">
                  <c:v>554</c:v>
                </c:pt>
                <c:pt idx="46">
                  <c:v>279</c:v>
                </c:pt>
                <c:pt idx="47">
                  <c:v>100</c:v>
                </c:pt>
                <c:pt idx="48">
                  <c:v>100</c:v>
                </c:pt>
                <c:pt idx="49">
                  <c:v>364</c:v>
                </c:pt>
                <c:pt idx="50">
                  <c:v>750</c:v>
                </c:pt>
                <c:pt idx="51">
                  <c:v>100</c:v>
                </c:pt>
                <c:pt idx="52">
                  <c:v>259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308</c:v>
                </c:pt>
                <c:pt idx="57">
                  <c:v>110</c:v>
                </c:pt>
                <c:pt idx="58">
                  <c:v>2896</c:v>
                </c:pt>
                <c:pt idx="59">
                  <c:v>3576</c:v>
                </c:pt>
                <c:pt idx="60">
                  <c:v>1365</c:v>
                </c:pt>
                <c:pt idx="61">
                  <c:v>3173</c:v>
                </c:pt>
                <c:pt idx="62">
                  <c:v>4258</c:v>
                </c:pt>
                <c:pt idx="63">
                  <c:v>2970</c:v>
                </c:pt>
                <c:pt idx="64">
                  <c:v>4627</c:v>
                </c:pt>
                <c:pt idx="65">
                  <c:v>1054</c:v>
                </c:pt>
                <c:pt idx="66">
                  <c:v>1032</c:v>
                </c:pt>
                <c:pt idx="67">
                  <c:v>1510</c:v>
                </c:pt>
                <c:pt idx="68">
                  <c:v>1093</c:v>
                </c:pt>
                <c:pt idx="69">
                  <c:v>3526</c:v>
                </c:pt>
                <c:pt idx="70">
                  <c:v>3506</c:v>
                </c:pt>
                <c:pt idx="71">
                  <c:v>1194</c:v>
                </c:pt>
                <c:pt idx="72">
                  <c:v>3280</c:v>
                </c:pt>
                <c:pt idx="73">
                  <c:v>4581</c:v>
                </c:pt>
                <c:pt idx="74">
                  <c:v>5461</c:v>
                </c:pt>
                <c:pt idx="75">
                  <c:v>6102</c:v>
                </c:pt>
                <c:pt idx="76">
                  <c:v>6388</c:v>
                </c:pt>
                <c:pt idx="77">
                  <c:v>7015</c:v>
                </c:pt>
                <c:pt idx="78">
                  <c:v>5472</c:v>
                </c:pt>
                <c:pt idx="79">
                  <c:v>75877</c:v>
                </c:pt>
                <c:pt idx="80">
                  <c:v>5883</c:v>
                </c:pt>
                <c:pt idx="81">
                  <c:v>5746</c:v>
                </c:pt>
                <c:pt idx="82">
                  <c:v>5345</c:v>
                </c:pt>
                <c:pt idx="83">
                  <c:v>21845</c:v>
                </c:pt>
                <c:pt idx="84">
                  <c:v>88573</c:v>
                </c:pt>
                <c:pt idx="85">
                  <c:v>5478</c:v>
                </c:pt>
                <c:pt idx="86">
                  <c:v>5096</c:v>
                </c:pt>
                <c:pt idx="87">
                  <c:v>5200</c:v>
                </c:pt>
                <c:pt idx="88">
                  <c:v>9841</c:v>
                </c:pt>
                <c:pt idx="89">
                  <c:v>5420</c:v>
                </c:pt>
                <c:pt idx="90">
                  <c:v>6806</c:v>
                </c:pt>
                <c:pt idx="91">
                  <c:v>29526</c:v>
                </c:pt>
                <c:pt idx="92">
                  <c:v>5339</c:v>
                </c:pt>
                <c:pt idx="93">
                  <c:v>5740</c:v>
                </c:pt>
                <c:pt idx="94">
                  <c:v>5395</c:v>
                </c:pt>
                <c:pt idx="95">
                  <c:v>21363</c:v>
                </c:pt>
              </c:numCache>
            </c:numRef>
          </c:xVal>
          <c:yVal>
            <c:numRef>
              <c:f>filter_summary!$O$2:$O$139</c:f>
              <c:numCache>
                <c:formatCode>0.00\ "s"</c:formatCode>
                <c:ptCount val="96"/>
                <c:pt idx="0">
                  <c:v>0.49740000000000001</c:v>
                </c:pt>
                <c:pt idx="1">
                  <c:v>2.7326000000000001</c:v>
                </c:pt>
                <c:pt idx="2">
                  <c:v>8.9099999999999999E-2</c:v>
                </c:pt>
                <c:pt idx="3">
                  <c:v>1.32E-2</c:v>
                </c:pt>
                <c:pt idx="4">
                  <c:v>1.1382000000000001</c:v>
                </c:pt>
                <c:pt idx="5">
                  <c:v>0.3392</c:v>
                </c:pt>
                <c:pt idx="6">
                  <c:v>0.39500000000000002</c:v>
                </c:pt>
                <c:pt idx="7">
                  <c:v>0.23580000000000001</c:v>
                </c:pt>
                <c:pt idx="8">
                  <c:v>3.5299999999999998E-2</c:v>
                </c:pt>
                <c:pt idx="9">
                  <c:v>5.2400000000000002E-2</c:v>
                </c:pt>
                <c:pt idx="10">
                  <c:v>4.3200000000000002E-2</c:v>
                </c:pt>
                <c:pt idx="11">
                  <c:v>0.38400000000000001</c:v>
                </c:pt>
                <c:pt idx="12">
                  <c:v>0.39579999999999999</c:v>
                </c:pt>
                <c:pt idx="13">
                  <c:v>1.5599999999999999E-2</c:v>
                </c:pt>
                <c:pt idx="14">
                  <c:v>8.0299999999999996E-2</c:v>
                </c:pt>
                <c:pt idx="15">
                  <c:v>0.34660000000000002</c:v>
                </c:pt>
                <c:pt idx="16">
                  <c:v>5.0000000000000001E-3</c:v>
                </c:pt>
                <c:pt idx="17">
                  <c:v>0.49070000000000003</c:v>
                </c:pt>
                <c:pt idx="18">
                  <c:v>0.57120000000000004</c:v>
                </c:pt>
                <c:pt idx="19">
                  <c:v>1.1686000000000001</c:v>
                </c:pt>
                <c:pt idx="20">
                  <c:v>0.16209999999999999</c:v>
                </c:pt>
                <c:pt idx="21">
                  <c:v>0.11119999999999999</c:v>
                </c:pt>
                <c:pt idx="22">
                  <c:v>2.18E-2</c:v>
                </c:pt>
                <c:pt idx="23">
                  <c:v>1.7299999999999999E-2</c:v>
                </c:pt>
                <c:pt idx="24">
                  <c:v>7.8100000000000003E-2</c:v>
                </c:pt>
                <c:pt idx="25">
                  <c:v>5.7700000000000001E-2</c:v>
                </c:pt>
                <c:pt idx="26">
                  <c:v>1.7712000000000001</c:v>
                </c:pt>
                <c:pt idx="27">
                  <c:v>0.54949999999999999</c:v>
                </c:pt>
                <c:pt idx="28">
                  <c:v>1.52E-2</c:v>
                </c:pt>
                <c:pt idx="29">
                  <c:v>0.20880000000000001</c:v>
                </c:pt>
                <c:pt idx="30">
                  <c:v>1.55E-2</c:v>
                </c:pt>
                <c:pt idx="31">
                  <c:v>1.5900000000000001E-2</c:v>
                </c:pt>
                <c:pt idx="32">
                  <c:v>7.2300000000000003E-2</c:v>
                </c:pt>
                <c:pt idx="33">
                  <c:v>0.33289999999999997</c:v>
                </c:pt>
                <c:pt idx="34">
                  <c:v>0.66969999999999996</c:v>
                </c:pt>
                <c:pt idx="35">
                  <c:v>1.2699999999999999E-2</c:v>
                </c:pt>
                <c:pt idx="36">
                  <c:v>0.3916</c:v>
                </c:pt>
                <c:pt idx="37">
                  <c:v>5.9700000000000003E-2</c:v>
                </c:pt>
                <c:pt idx="38">
                  <c:v>0.1971</c:v>
                </c:pt>
                <c:pt idx="39">
                  <c:v>0.21779999999999999</c:v>
                </c:pt>
                <c:pt idx="40">
                  <c:v>0.46779999999999999</c:v>
                </c:pt>
                <c:pt idx="41">
                  <c:v>5.7500000000000002E-2</c:v>
                </c:pt>
                <c:pt idx="42">
                  <c:v>1.1783999999999999</c:v>
                </c:pt>
                <c:pt idx="43">
                  <c:v>0.2555</c:v>
                </c:pt>
                <c:pt idx="44">
                  <c:v>2.2700000000000001E-2</c:v>
                </c:pt>
                <c:pt idx="45">
                  <c:v>0.54610000000000003</c:v>
                </c:pt>
                <c:pt idx="46">
                  <c:v>0.15590000000000001</c:v>
                </c:pt>
                <c:pt idx="47">
                  <c:v>1.8800000000000001E-2</c:v>
                </c:pt>
                <c:pt idx="48">
                  <c:v>1.5100000000000001E-2</c:v>
                </c:pt>
                <c:pt idx="49">
                  <c:v>0.11509999999999999</c:v>
                </c:pt>
                <c:pt idx="50">
                  <c:v>1.7571000000000001</c:v>
                </c:pt>
                <c:pt idx="51">
                  <c:v>1.4200000000000001E-2</c:v>
                </c:pt>
                <c:pt idx="52">
                  <c:v>0.19339999999999999</c:v>
                </c:pt>
                <c:pt idx="53">
                  <c:v>1.3299999999999999E-2</c:v>
                </c:pt>
                <c:pt idx="54">
                  <c:v>2.9100000000000001E-2</c:v>
                </c:pt>
                <c:pt idx="55">
                  <c:v>0.02</c:v>
                </c:pt>
                <c:pt idx="56">
                  <c:v>0.28289999999999998</c:v>
                </c:pt>
                <c:pt idx="57">
                  <c:v>2.4500000000000001E-2</c:v>
                </c:pt>
                <c:pt idx="58">
                  <c:v>17.0351</c:v>
                </c:pt>
                <c:pt idx="60">
                  <c:v>1.1135999999999999</c:v>
                </c:pt>
                <c:pt idx="63">
                  <c:v>62.2303</c:v>
                </c:pt>
                <c:pt idx="65">
                  <c:v>4.0808999999999997</c:v>
                </c:pt>
                <c:pt idx="66">
                  <c:v>3.6876000000000002</c:v>
                </c:pt>
                <c:pt idx="67">
                  <c:v>12.480700000000001</c:v>
                </c:pt>
                <c:pt idx="68">
                  <c:v>0.84809999999999997</c:v>
                </c:pt>
                <c:pt idx="71">
                  <c:v>2.9843999999999999</c:v>
                </c:pt>
                <c:pt idx="72">
                  <c:v>7.2272999999999996</c:v>
                </c:pt>
                <c:pt idx="74">
                  <c:v>17.847300000000001</c:v>
                </c:pt>
                <c:pt idx="83">
                  <c:v>373.11169999999998</c:v>
                </c:pt>
                <c:pt idx="87">
                  <c:v>309.23250000000002</c:v>
                </c:pt>
                <c:pt idx="88">
                  <c:v>77.8339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13-184B-AC59-C3880D3E953F}"/>
            </c:ext>
          </c:extLst>
        </c:ser>
        <c:ser>
          <c:idx val="3"/>
          <c:order val="3"/>
          <c:tx>
            <c:strRef>
              <c:f>filter_summary!$P$1</c:f>
              <c:strCache>
                <c:ptCount val="1"/>
                <c:pt idx="0">
                  <c:v>Fiedler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95250" cap="rnd">
                <a:solidFill>
                  <a:schemeClr val="accent4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filter_summary!$L$2:$L$139</c:f>
              <c:numCache>
                <c:formatCode>#,##0\ "nodes"</c:formatCode>
                <c:ptCount val="96"/>
                <c:pt idx="0">
                  <c:v>411</c:v>
                </c:pt>
                <c:pt idx="1">
                  <c:v>951</c:v>
                </c:pt>
                <c:pt idx="2">
                  <c:v>341</c:v>
                </c:pt>
                <c:pt idx="3">
                  <c:v>101</c:v>
                </c:pt>
                <c:pt idx="4">
                  <c:v>657</c:v>
                </c:pt>
                <c:pt idx="5">
                  <c:v>781</c:v>
                </c:pt>
                <c:pt idx="6">
                  <c:v>450</c:v>
                </c:pt>
                <c:pt idx="7">
                  <c:v>332</c:v>
                </c:pt>
                <c:pt idx="8">
                  <c:v>143</c:v>
                </c:pt>
                <c:pt idx="9">
                  <c:v>193</c:v>
                </c:pt>
                <c:pt idx="10">
                  <c:v>150</c:v>
                </c:pt>
                <c:pt idx="11">
                  <c:v>467</c:v>
                </c:pt>
                <c:pt idx="12">
                  <c:v>516</c:v>
                </c:pt>
                <c:pt idx="13">
                  <c:v>100</c:v>
                </c:pt>
                <c:pt idx="14">
                  <c:v>206</c:v>
                </c:pt>
                <c:pt idx="15">
                  <c:v>354</c:v>
                </c:pt>
                <c:pt idx="16">
                  <c:v>101</c:v>
                </c:pt>
                <c:pt idx="17">
                  <c:v>596</c:v>
                </c:pt>
                <c:pt idx="18">
                  <c:v>435</c:v>
                </c:pt>
                <c:pt idx="19">
                  <c:v>623</c:v>
                </c:pt>
                <c:pt idx="20">
                  <c:v>238</c:v>
                </c:pt>
                <c:pt idx="21">
                  <c:v>192</c:v>
                </c:pt>
                <c:pt idx="22">
                  <c:v>123</c:v>
                </c:pt>
                <c:pt idx="23">
                  <c:v>100</c:v>
                </c:pt>
                <c:pt idx="24">
                  <c:v>200</c:v>
                </c:pt>
                <c:pt idx="25">
                  <c:v>148</c:v>
                </c:pt>
                <c:pt idx="26">
                  <c:v>762</c:v>
                </c:pt>
                <c:pt idx="27">
                  <c:v>473</c:v>
                </c:pt>
                <c:pt idx="28">
                  <c:v>121</c:v>
                </c:pt>
                <c:pt idx="29">
                  <c:v>379</c:v>
                </c:pt>
                <c:pt idx="30">
                  <c:v>100</c:v>
                </c:pt>
                <c:pt idx="31">
                  <c:v>100</c:v>
                </c:pt>
                <c:pt idx="32">
                  <c:v>174</c:v>
                </c:pt>
                <c:pt idx="33">
                  <c:v>453</c:v>
                </c:pt>
                <c:pt idx="34">
                  <c:v>475</c:v>
                </c:pt>
                <c:pt idx="35">
                  <c:v>100</c:v>
                </c:pt>
                <c:pt idx="36">
                  <c:v>400</c:v>
                </c:pt>
                <c:pt idx="37">
                  <c:v>200</c:v>
                </c:pt>
                <c:pt idx="38">
                  <c:v>265</c:v>
                </c:pt>
                <c:pt idx="39">
                  <c:v>270</c:v>
                </c:pt>
                <c:pt idx="40">
                  <c:v>420</c:v>
                </c:pt>
                <c:pt idx="41">
                  <c:v>146</c:v>
                </c:pt>
                <c:pt idx="42">
                  <c:v>632</c:v>
                </c:pt>
                <c:pt idx="43">
                  <c:v>431</c:v>
                </c:pt>
                <c:pt idx="44">
                  <c:v>103</c:v>
                </c:pt>
                <c:pt idx="45">
                  <c:v>554</c:v>
                </c:pt>
                <c:pt idx="46">
                  <c:v>279</c:v>
                </c:pt>
                <c:pt idx="47">
                  <c:v>100</c:v>
                </c:pt>
                <c:pt idx="48">
                  <c:v>100</c:v>
                </c:pt>
                <c:pt idx="49">
                  <c:v>364</c:v>
                </c:pt>
                <c:pt idx="50">
                  <c:v>750</c:v>
                </c:pt>
                <c:pt idx="51">
                  <c:v>100</c:v>
                </c:pt>
                <c:pt idx="52">
                  <c:v>259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308</c:v>
                </c:pt>
                <c:pt idx="57">
                  <c:v>110</c:v>
                </c:pt>
                <c:pt idx="58">
                  <c:v>2896</c:v>
                </c:pt>
                <c:pt idx="59">
                  <c:v>3576</c:v>
                </c:pt>
                <c:pt idx="60">
                  <c:v>1365</c:v>
                </c:pt>
                <c:pt idx="61">
                  <c:v>3173</c:v>
                </c:pt>
                <c:pt idx="62">
                  <c:v>4258</c:v>
                </c:pt>
                <c:pt idx="63">
                  <c:v>2970</c:v>
                </c:pt>
                <c:pt idx="64">
                  <c:v>4627</c:v>
                </c:pt>
                <c:pt idx="65">
                  <c:v>1054</c:v>
                </c:pt>
                <c:pt idx="66">
                  <c:v>1032</c:v>
                </c:pt>
                <c:pt idx="67">
                  <c:v>1510</c:v>
                </c:pt>
                <c:pt idx="68">
                  <c:v>1093</c:v>
                </c:pt>
                <c:pt idx="69">
                  <c:v>3526</c:v>
                </c:pt>
                <c:pt idx="70">
                  <c:v>3506</c:v>
                </c:pt>
                <c:pt idx="71">
                  <c:v>1194</c:v>
                </c:pt>
                <c:pt idx="72">
                  <c:v>3280</c:v>
                </c:pt>
                <c:pt idx="73">
                  <c:v>4581</c:v>
                </c:pt>
                <c:pt idx="74">
                  <c:v>5461</c:v>
                </c:pt>
                <c:pt idx="75">
                  <c:v>6102</c:v>
                </c:pt>
                <c:pt idx="76">
                  <c:v>6388</c:v>
                </c:pt>
                <c:pt idx="77">
                  <c:v>7015</c:v>
                </c:pt>
                <c:pt idx="78">
                  <c:v>5472</c:v>
                </c:pt>
                <c:pt idx="79">
                  <c:v>75877</c:v>
                </c:pt>
                <c:pt idx="80">
                  <c:v>5883</c:v>
                </c:pt>
                <c:pt idx="81">
                  <c:v>5746</c:v>
                </c:pt>
                <c:pt idx="82">
                  <c:v>5345</c:v>
                </c:pt>
                <c:pt idx="83">
                  <c:v>21845</c:v>
                </c:pt>
                <c:pt idx="84">
                  <c:v>88573</c:v>
                </c:pt>
                <c:pt idx="85">
                  <c:v>5478</c:v>
                </c:pt>
                <c:pt idx="86">
                  <c:v>5096</c:v>
                </c:pt>
                <c:pt idx="87">
                  <c:v>5200</c:v>
                </c:pt>
                <c:pt idx="88">
                  <c:v>9841</c:v>
                </c:pt>
                <c:pt idx="89">
                  <c:v>5420</c:v>
                </c:pt>
                <c:pt idx="90">
                  <c:v>6806</c:v>
                </c:pt>
                <c:pt idx="91">
                  <c:v>29526</c:v>
                </c:pt>
                <c:pt idx="92">
                  <c:v>5339</c:v>
                </c:pt>
                <c:pt idx="93">
                  <c:v>5740</c:v>
                </c:pt>
                <c:pt idx="94">
                  <c:v>5395</c:v>
                </c:pt>
                <c:pt idx="95">
                  <c:v>21363</c:v>
                </c:pt>
              </c:numCache>
            </c:numRef>
          </c:xVal>
          <c:yVal>
            <c:numRef>
              <c:f>filter_summary!$P$2:$P$139</c:f>
              <c:numCache>
                <c:formatCode>0.00\ "s"</c:formatCode>
                <c:ptCount val="96"/>
                <c:pt idx="0">
                  <c:v>8.8499999999999995E-2</c:v>
                </c:pt>
                <c:pt idx="1">
                  <c:v>0.41239999999999999</c:v>
                </c:pt>
                <c:pt idx="2">
                  <c:v>2.1600000000000001E-2</c:v>
                </c:pt>
                <c:pt idx="3">
                  <c:v>4.6100000000000002E-2</c:v>
                </c:pt>
                <c:pt idx="4">
                  <c:v>0.16370000000000001</c:v>
                </c:pt>
                <c:pt idx="5">
                  <c:v>5.1299999999999998E-2</c:v>
                </c:pt>
                <c:pt idx="6">
                  <c:v>4.7199999999999999E-2</c:v>
                </c:pt>
                <c:pt idx="7">
                  <c:v>0.16320000000000001</c:v>
                </c:pt>
                <c:pt idx="8">
                  <c:v>4.7399999999999998E-2</c:v>
                </c:pt>
                <c:pt idx="9">
                  <c:v>2.7199999999999998E-2</c:v>
                </c:pt>
                <c:pt idx="10">
                  <c:v>4.53E-2</c:v>
                </c:pt>
                <c:pt idx="11">
                  <c:v>0.13819999999999999</c:v>
                </c:pt>
                <c:pt idx="12">
                  <c:v>7.0300000000000001E-2</c:v>
                </c:pt>
                <c:pt idx="13">
                  <c:v>4.4299999999999999E-2</c:v>
                </c:pt>
                <c:pt idx="14">
                  <c:v>3.5799999999999998E-2</c:v>
                </c:pt>
                <c:pt idx="15">
                  <c:v>7.0000000000000007E-2</c:v>
                </c:pt>
                <c:pt idx="16">
                  <c:v>8.9999999999999993E-3</c:v>
                </c:pt>
                <c:pt idx="17">
                  <c:v>8.5400000000000004E-2</c:v>
                </c:pt>
                <c:pt idx="18">
                  <c:v>0.18890000000000001</c:v>
                </c:pt>
                <c:pt idx="19">
                  <c:v>0.14000000000000001</c:v>
                </c:pt>
                <c:pt idx="20">
                  <c:v>6.4500000000000002E-2</c:v>
                </c:pt>
                <c:pt idx="21">
                  <c:v>5.6099999999999997E-2</c:v>
                </c:pt>
                <c:pt idx="22">
                  <c:v>0.02</c:v>
                </c:pt>
                <c:pt idx="23">
                  <c:v>2.23E-2</c:v>
                </c:pt>
                <c:pt idx="24">
                  <c:v>0.02</c:v>
                </c:pt>
                <c:pt idx="25">
                  <c:v>4.4600000000000001E-2</c:v>
                </c:pt>
                <c:pt idx="26">
                  <c:v>0.25259999999999999</c:v>
                </c:pt>
                <c:pt idx="27">
                  <c:v>0.1134</c:v>
                </c:pt>
                <c:pt idx="28">
                  <c:v>1.5599999999999999E-2</c:v>
                </c:pt>
                <c:pt idx="29">
                  <c:v>5.1700000000000003E-2</c:v>
                </c:pt>
                <c:pt idx="30">
                  <c:v>2.3300000000000001E-2</c:v>
                </c:pt>
                <c:pt idx="31">
                  <c:v>1.9199999999999998E-2</c:v>
                </c:pt>
                <c:pt idx="32">
                  <c:v>3.5900000000000001E-2</c:v>
                </c:pt>
                <c:pt idx="33">
                  <c:v>7.7100000000000002E-2</c:v>
                </c:pt>
                <c:pt idx="34">
                  <c:v>0.1099</c:v>
                </c:pt>
                <c:pt idx="35">
                  <c:v>2.7300000000000001E-2</c:v>
                </c:pt>
                <c:pt idx="36">
                  <c:v>0.1578</c:v>
                </c:pt>
                <c:pt idx="37">
                  <c:v>1.72E-2</c:v>
                </c:pt>
                <c:pt idx="38">
                  <c:v>5.8700000000000002E-2</c:v>
                </c:pt>
                <c:pt idx="39">
                  <c:v>6.54E-2</c:v>
                </c:pt>
                <c:pt idx="40">
                  <c:v>8.14E-2</c:v>
                </c:pt>
                <c:pt idx="41">
                  <c:v>3.1399999999999997E-2</c:v>
                </c:pt>
                <c:pt idx="42">
                  <c:v>0.13139999999999999</c:v>
                </c:pt>
                <c:pt idx="43">
                  <c:v>7.4200000000000002E-2</c:v>
                </c:pt>
                <c:pt idx="44">
                  <c:v>1.8700000000000001E-2</c:v>
                </c:pt>
                <c:pt idx="45">
                  <c:v>6.4399999999999999E-2</c:v>
                </c:pt>
                <c:pt idx="46">
                  <c:v>4.1700000000000001E-2</c:v>
                </c:pt>
                <c:pt idx="47">
                  <c:v>3.2500000000000001E-2</c:v>
                </c:pt>
                <c:pt idx="48">
                  <c:v>1.26E-2</c:v>
                </c:pt>
                <c:pt idx="49">
                  <c:v>1.6299999999999999E-2</c:v>
                </c:pt>
                <c:pt idx="50">
                  <c:v>0.23669999999999999</c:v>
                </c:pt>
                <c:pt idx="51">
                  <c:v>6.3399999999999998E-2</c:v>
                </c:pt>
                <c:pt idx="52">
                  <c:v>4.5900000000000003E-2</c:v>
                </c:pt>
                <c:pt idx="53">
                  <c:v>3.49E-2</c:v>
                </c:pt>
                <c:pt idx="54">
                  <c:v>1.7399999999999999E-2</c:v>
                </c:pt>
                <c:pt idx="55">
                  <c:v>2.0500000000000001E-2</c:v>
                </c:pt>
                <c:pt idx="56">
                  <c:v>7.3800000000000004E-2</c:v>
                </c:pt>
                <c:pt idx="57">
                  <c:v>2.2499999999999999E-2</c:v>
                </c:pt>
                <c:pt idx="58">
                  <c:v>0.33639999999999998</c:v>
                </c:pt>
                <c:pt idx="59">
                  <c:v>2.5373000000000001</c:v>
                </c:pt>
                <c:pt idx="60">
                  <c:v>5.0299999999999997E-2</c:v>
                </c:pt>
                <c:pt idx="61">
                  <c:v>2.4658000000000002</c:v>
                </c:pt>
                <c:pt idx="62">
                  <c:v>3.2237</c:v>
                </c:pt>
                <c:pt idx="63">
                  <c:v>1.1066</c:v>
                </c:pt>
                <c:pt idx="64">
                  <c:v>3.7216</c:v>
                </c:pt>
                <c:pt idx="65">
                  <c:v>0.29160000000000003</c:v>
                </c:pt>
                <c:pt idx="66">
                  <c:v>0.41660000000000003</c:v>
                </c:pt>
                <c:pt idx="67">
                  <c:v>0.72419999999999995</c:v>
                </c:pt>
                <c:pt idx="68">
                  <c:v>2.92E-2</c:v>
                </c:pt>
                <c:pt idx="69">
                  <c:v>3.3363</c:v>
                </c:pt>
                <c:pt idx="70">
                  <c:v>3.3443999999999998</c:v>
                </c:pt>
                <c:pt idx="71">
                  <c:v>0.62009999999999998</c:v>
                </c:pt>
                <c:pt idx="72">
                  <c:v>0.10299999999999999</c:v>
                </c:pt>
                <c:pt idx="73">
                  <c:v>3.6745999999999999</c:v>
                </c:pt>
                <c:pt idx="74">
                  <c:v>0.11849999999999999</c:v>
                </c:pt>
                <c:pt idx="75">
                  <c:v>5.0496999999999996</c:v>
                </c:pt>
                <c:pt idx="76">
                  <c:v>4.6944999999999997</c:v>
                </c:pt>
                <c:pt idx="77">
                  <c:v>12.2189</c:v>
                </c:pt>
                <c:pt idx="78">
                  <c:v>4.3571999999999997</c:v>
                </c:pt>
                <c:pt idx="79">
                  <c:v>23.078499999999998</c:v>
                </c:pt>
                <c:pt idx="80">
                  <c:v>8.3660999999999994</c:v>
                </c:pt>
                <c:pt idx="81">
                  <c:v>3.5354000000000001</c:v>
                </c:pt>
                <c:pt idx="82">
                  <c:v>4.6479999999999997</c:v>
                </c:pt>
                <c:pt idx="83">
                  <c:v>1.6866000000000001</c:v>
                </c:pt>
                <c:pt idx="84">
                  <c:v>6.5468000000000002</c:v>
                </c:pt>
                <c:pt idx="85">
                  <c:v>8.5013000000000005</c:v>
                </c:pt>
                <c:pt idx="86">
                  <c:v>4.5491999999999999</c:v>
                </c:pt>
                <c:pt idx="87">
                  <c:v>4.5332999999999997</c:v>
                </c:pt>
                <c:pt idx="88">
                  <c:v>0.2278</c:v>
                </c:pt>
                <c:pt idx="89">
                  <c:v>4.6295000000000002</c:v>
                </c:pt>
                <c:pt idx="90">
                  <c:v>3.5747</c:v>
                </c:pt>
                <c:pt idx="91">
                  <c:v>2.4146999999999998</c:v>
                </c:pt>
                <c:pt idx="92">
                  <c:v>6.9291</c:v>
                </c:pt>
                <c:pt idx="93">
                  <c:v>4.6832000000000003</c:v>
                </c:pt>
                <c:pt idx="94">
                  <c:v>4.7268999999999997</c:v>
                </c:pt>
                <c:pt idx="95">
                  <c:v>13.169499999999999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13-184B-AC59-C3880D3E953F}"/>
            </c:ext>
          </c:extLst>
        </c:ser>
        <c:ser>
          <c:idx val="4"/>
          <c:order val="4"/>
          <c:tx>
            <c:strRef>
              <c:f>filter_summary!$Q$1</c:f>
              <c:strCache>
                <c:ptCount val="1"/>
                <c:pt idx="0">
                  <c:v>PageRank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95250" cap="rnd">
                <a:solidFill>
                  <a:schemeClr val="accent5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filter_summary!$L$2:$L$139</c:f>
              <c:numCache>
                <c:formatCode>#,##0\ "nodes"</c:formatCode>
                <c:ptCount val="96"/>
                <c:pt idx="0">
                  <c:v>411</c:v>
                </c:pt>
                <c:pt idx="1">
                  <c:v>951</c:v>
                </c:pt>
                <c:pt idx="2">
                  <c:v>341</c:v>
                </c:pt>
                <c:pt idx="3">
                  <c:v>101</c:v>
                </c:pt>
                <c:pt idx="4">
                  <c:v>657</c:v>
                </c:pt>
                <c:pt idx="5">
                  <c:v>781</c:v>
                </c:pt>
                <c:pt idx="6">
                  <c:v>450</c:v>
                </c:pt>
                <c:pt idx="7">
                  <c:v>332</c:v>
                </c:pt>
                <c:pt idx="8">
                  <c:v>143</c:v>
                </c:pt>
                <c:pt idx="9">
                  <c:v>193</c:v>
                </c:pt>
                <c:pt idx="10">
                  <c:v>150</c:v>
                </c:pt>
                <c:pt idx="11">
                  <c:v>467</c:v>
                </c:pt>
                <c:pt idx="12">
                  <c:v>516</c:v>
                </c:pt>
                <c:pt idx="13">
                  <c:v>100</c:v>
                </c:pt>
                <c:pt idx="14">
                  <c:v>206</c:v>
                </c:pt>
                <c:pt idx="15">
                  <c:v>354</c:v>
                </c:pt>
                <c:pt idx="16">
                  <c:v>101</c:v>
                </c:pt>
                <c:pt idx="17">
                  <c:v>596</c:v>
                </c:pt>
                <c:pt idx="18">
                  <c:v>435</c:v>
                </c:pt>
                <c:pt idx="19">
                  <c:v>623</c:v>
                </c:pt>
                <c:pt idx="20">
                  <c:v>238</c:v>
                </c:pt>
                <c:pt idx="21">
                  <c:v>192</c:v>
                </c:pt>
                <c:pt idx="22">
                  <c:v>123</c:v>
                </c:pt>
                <c:pt idx="23">
                  <c:v>100</c:v>
                </c:pt>
                <c:pt idx="24">
                  <c:v>200</c:v>
                </c:pt>
                <c:pt idx="25">
                  <c:v>148</c:v>
                </c:pt>
                <c:pt idx="26">
                  <c:v>762</c:v>
                </c:pt>
                <c:pt idx="27">
                  <c:v>473</c:v>
                </c:pt>
                <c:pt idx="28">
                  <c:v>121</c:v>
                </c:pt>
                <c:pt idx="29">
                  <c:v>379</c:v>
                </c:pt>
                <c:pt idx="30">
                  <c:v>100</c:v>
                </c:pt>
                <c:pt idx="31">
                  <c:v>100</c:v>
                </c:pt>
                <c:pt idx="32">
                  <c:v>174</c:v>
                </c:pt>
                <c:pt idx="33">
                  <c:v>453</c:v>
                </c:pt>
                <c:pt idx="34">
                  <c:v>475</c:v>
                </c:pt>
                <c:pt idx="35">
                  <c:v>100</c:v>
                </c:pt>
                <c:pt idx="36">
                  <c:v>400</c:v>
                </c:pt>
                <c:pt idx="37">
                  <c:v>200</c:v>
                </c:pt>
                <c:pt idx="38">
                  <c:v>265</c:v>
                </c:pt>
                <c:pt idx="39">
                  <c:v>270</c:v>
                </c:pt>
                <c:pt idx="40">
                  <c:v>420</c:v>
                </c:pt>
                <c:pt idx="41">
                  <c:v>146</c:v>
                </c:pt>
                <c:pt idx="42">
                  <c:v>632</c:v>
                </c:pt>
                <c:pt idx="43">
                  <c:v>431</c:v>
                </c:pt>
                <c:pt idx="44">
                  <c:v>103</c:v>
                </c:pt>
                <c:pt idx="45">
                  <c:v>554</c:v>
                </c:pt>
                <c:pt idx="46">
                  <c:v>279</c:v>
                </c:pt>
                <c:pt idx="47">
                  <c:v>100</c:v>
                </c:pt>
                <c:pt idx="48">
                  <c:v>100</c:v>
                </c:pt>
                <c:pt idx="49">
                  <c:v>364</c:v>
                </c:pt>
                <c:pt idx="50">
                  <c:v>750</c:v>
                </c:pt>
                <c:pt idx="51">
                  <c:v>100</c:v>
                </c:pt>
                <c:pt idx="52">
                  <c:v>259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308</c:v>
                </c:pt>
                <c:pt idx="57">
                  <c:v>110</c:v>
                </c:pt>
                <c:pt idx="58">
                  <c:v>2896</c:v>
                </c:pt>
                <c:pt idx="59">
                  <c:v>3576</c:v>
                </c:pt>
                <c:pt idx="60">
                  <c:v>1365</c:v>
                </c:pt>
                <c:pt idx="61">
                  <c:v>3173</c:v>
                </c:pt>
                <c:pt idx="62">
                  <c:v>4258</c:v>
                </c:pt>
                <c:pt idx="63">
                  <c:v>2970</c:v>
                </c:pt>
                <c:pt idx="64">
                  <c:v>4627</c:v>
                </c:pt>
                <c:pt idx="65">
                  <c:v>1054</c:v>
                </c:pt>
                <c:pt idx="66">
                  <c:v>1032</c:v>
                </c:pt>
                <c:pt idx="67">
                  <c:v>1510</c:v>
                </c:pt>
                <c:pt idx="68">
                  <c:v>1093</c:v>
                </c:pt>
                <c:pt idx="69">
                  <c:v>3526</c:v>
                </c:pt>
                <c:pt idx="70">
                  <c:v>3506</c:v>
                </c:pt>
                <c:pt idx="71">
                  <c:v>1194</c:v>
                </c:pt>
                <c:pt idx="72">
                  <c:v>3280</c:v>
                </c:pt>
                <c:pt idx="73">
                  <c:v>4581</c:v>
                </c:pt>
                <c:pt idx="74">
                  <c:v>5461</c:v>
                </c:pt>
                <c:pt idx="75">
                  <c:v>6102</c:v>
                </c:pt>
                <c:pt idx="76">
                  <c:v>6388</c:v>
                </c:pt>
                <c:pt idx="77">
                  <c:v>7015</c:v>
                </c:pt>
                <c:pt idx="78">
                  <c:v>5472</c:v>
                </c:pt>
                <c:pt idx="79">
                  <c:v>75877</c:v>
                </c:pt>
                <c:pt idx="80">
                  <c:v>5883</c:v>
                </c:pt>
                <c:pt idx="81">
                  <c:v>5746</c:v>
                </c:pt>
                <c:pt idx="82">
                  <c:v>5345</c:v>
                </c:pt>
                <c:pt idx="83">
                  <c:v>21845</c:v>
                </c:pt>
                <c:pt idx="84">
                  <c:v>88573</c:v>
                </c:pt>
                <c:pt idx="85">
                  <c:v>5478</c:v>
                </c:pt>
                <c:pt idx="86">
                  <c:v>5096</c:v>
                </c:pt>
                <c:pt idx="87">
                  <c:v>5200</c:v>
                </c:pt>
                <c:pt idx="88">
                  <c:v>9841</c:v>
                </c:pt>
                <c:pt idx="89">
                  <c:v>5420</c:v>
                </c:pt>
                <c:pt idx="90">
                  <c:v>6806</c:v>
                </c:pt>
                <c:pt idx="91">
                  <c:v>29526</c:v>
                </c:pt>
                <c:pt idx="92">
                  <c:v>5339</c:v>
                </c:pt>
                <c:pt idx="93">
                  <c:v>5740</c:v>
                </c:pt>
                <c:pt idx="94">
                  <c:v>5395</c:v>
                </c:pt>
                <c:pt idx="95">
                  <c:v>21363</c:v>
                </c:pt>
              </c:numCache>
            </c:numRef>
          </c:xVal>
          <c:yVal>
            <c:numRef>
              <c:f>filter_summary!$Q$2:$Q$139</c:f>
              <c:numCache>
                <c:formatCode>0.00\ "s"</c:formatCode>
                <c:ptCount val="96"/>
                <c:pt idx="0">
                  <c:v>0.31740000000000002</c:v>
                </c:pt>
                <c:pt idx="1">
                  <c:v>0.77329999999999999</c:v>
                </c:pt>
                <c:pt idx="2">
                  <c:v>0.10349999999999999</c:v>
                </c:pt>
                <c:pt idx="3">
                  <c:v>4.7199999999999999E-2</c:v>
                </c:pt>
                <c:pt idx="4">
                  <c:v>0.44190000000000002</c:v>
                </c:pt>
                <c:pt idx="5">
                  <c:v>0.22770000000000001</c:v>
                </c:pt>
                <c:pt idx="6">
                  <c:v>0.12280000000000001</c:v>
                </c:pt>
                <c:pt idx="7">
                  <c:v>0.1321</c:v>
                </c:pt>
                <c:pt idx="8">
                  <c:v>5.0700000000000002E-2</c:v>
                </c:pt>
                <c:pt idx="9">
                  <c:v>5.9400000000000001E-2</c:v>
                </c:pt>
                <c:pt idx="10">
                  <c:v>0.17499999999999999</c:v>
                </c:pt>
                <c:pt idx="11">
                  <c:v>9.7799999999999998E-2</c:v>
                </c:pt>
                <c:pt idx="12">
                  <c:v>0.1032</c:v>
                </c:pt>
                <c:pt idx="13">
                  <c:v>2.75E-2</c:v>
                </c:pt>
                <c:pt idx="14">
                  <c:v>4.7E-2</c:v>
                </c:pt>
                <c:pt idx="15">
                  <c:v>0.26350000000000001</c:v>
                </c:pt>
                <c:pt idx="16">
                  <c:v>3.04E-2</c:v>
                </c:pt>
                <c:pt idx="17">
                  <c:v>0.16650000000000001</c:v>
                </c:pt>
                <c:pt idx="18">
                  <c:v>0.45019999999999999</c:v>
                </c:pt>
                <c:pt idx="19">
                  <c:v>0.49009999999999998</c:v>
                </c:pt>
                <c:pt idx="20">
                  <c:v>0.19400000000000001</c:v>
                </c:pt>
                <c:pt idx="21">
                  <c:v>0.1699</c:v>
                </c:pt>
                <c:pt idx="22">
                  <c:v>2.12E-2</c:v>
                </c:pt>
                <c:pt idx="23">
                  <c:v>1.89E-2</c:v>
                </c:pt>
                <c:pt idx="24">
                  <c:v>4.6899999999999997E-2</c:v>
                </c:pt>
                <c:pt idx="25">
                  <c:v>0.1232</c:v>
                </c:pt>
                <c:pt idx="26">
                  <c:v>0.7419</c:v>
                </c:pt>
                <c:pt idx="27">
                  <c:v>0.44979999999999998</c:v>
                </c:pt>
                <c:pt idx="28">
                  <c:v>3.4000000000000002E-2</c:v>
                </c:pt>
                <c:pt idx="29">
                  <c:v>7.8600000000000003E-2</c:v>
                </c:pt>
                <c:pt idx="30">
                  <c:v>3.0200000000000001E-2</c:v>
                </c:pt>
                <c:pt idx="31">
                  <c:v>2.1399999999999999E-2</c:v>
                </c:pt>
                <c:pt idx="32">
                  <c:v>0.12839999999999999</c:v>
                </c:pt>
                <c:pt idx="33">
                  <c:v>0.1183</c:v>
                </c:pt>
                <c:pt idx="34">
                  <c:v>0.37369999999999998</c:v>
                </c:pt>
                <c:pt idx="35">
                  <c:v>2.5399999999999999E-2</c:v>
                </c:pt>
                <c:pt idx="36">
                  <c:v>0.28560000000000002</c:v>
                </c:pt>
                <c:pt idx="37">
                  <c:v>1.3299999999999999E-2</c:v>
                </c:pt>
                <c:pt idx="38">
                  <c:v>0.254</c:v>
                </c:pt>
                <c:pt idx="39">
                  <c:v>0.1789</c:v>
                </c:pt>
                <c:pt idx="40">
                  <c:v>0.2606</c:v>
                </c:pt>
                <c:pt idx="41">
                  <c:v>0.115</c:v>
                </c:pt>
                <c:pt idx="42">
                  <c:v>0.46379999999999999</c:v>
                </c:pt>
                <c:pt idx="43">
                  <c:v>0.17100000000000001</c:v>
                </c:pt>
                <c:pt idx="44">
                  <c:v>2.5899999999999999E-2</c:v>
                </c:pt>
                <c:pt idx="45">
                  <c:v>0.15140000000000001</c:v>
                </c:pt>
                <c:pt idx="46">
                  <c:v>8.7300000000000003E-2</c:v>
                </c:pt>
                <c:pt idx="47">
                  <c:v>1.9099999999999999E-2</c:v>
                </c:pt>
                <c:pt idx="48">
                  <c:v>2.01E-2</c:v>
                </c:pt>
                <c:pt idx="49">
                  <c:v>9.4299999999999995E-2</c:v>
                </c:pt>
                <c:pt idx="50">
                  <c:v>0.6986</c:v>
                </c:pt>
                <c:pt idx="51">
                  <c:v>2.3800000000000002E-2</c:v>
                </c:pt>
                <c:pt idx="52">
                  <c:v>0.2122</c:v>
                </c:pt>
                <c:pt idx="53">
                  <c:v>1.6E-2</c:v>
                </c:pt>
                <c:pt idx="54">
                  <c:v>5.5800000000000002E-2</c:v>
                </c:pt>
                <c:pt idx="55">
                  <c:v>0.16639999999999999</c:v>
                </c:pt>
                <c:pt idx="56">
                  <c:v>0.2722</c:v>
                </c:pt>
                <c:pt idx="57">
                  <c:v>2.5999999999999999E-2</c:v>
                </c:pt>
                <c:pt idx="58">
                  <c:v>1.5161</c:v>
                </c:pt>
                <c:pt idx="59">
                  <c:v>5.5688000000000004</c:v>
                </c:pt>
                <c:pt idx="60">
                  <c:v>0.33069999999999999</c:v>
                </c:pt>
                <c:pt idx="61">
                  <c:v>5.5163000000000002</c:v>
                </c:pt>
                <c:pt idx="62">
                  <c:v>6.8666999999999998</c:v>
                </c:pt>
                <c:pt idx="63">
                  <c:v>4.0822000000000003</c:v>
                </c:pt>
                <c:pt idx="64">
                  <c:v>8.4459999999999997</c:v>
                </c:pt>
                <c:pt idx="65">
                  <c:v>0.83160000000000001</c:v>
                </c:pt>
                <c:pt idx="66">
                  <c:v>0.70609999999999995</c:v>
                </c:pt>
                <c:pt idx="67">
                  <c:v>2.4192</c:v>
                </c:pt>
                <c:pt idx="68">
                  <c:v>0.23849999999999999</c:v>
                </c:pt>
                <c:pt idx="69">
                  <c:v>6.0903</c:v>
                </c:pt>
                <c:pt idx="70">
                  <c:v>7.1877000000000004</c:v>
                </c:pt>
                <c:pt idx="71">
                  <c:v>0.82950000000000002</c:v>
                </c:pt>
                <c:pt idx="72">
                  <c:v>0.75680000000000003</c:v>
                </c:pt>
                <c:pt idx="73">
                  <c:v>9.8939000000000004</c:v>
                </c:pt>
                <c:pt idx="74">
                  <c:v>1.1373</c:v>
                </c:pt>
                <c:pt idx="75">
                  <c:v>10.7689</c:v>
                </c:pt>
                <c:pt idx="76">
                  <c:v>11.9115</c:v>
                </c:pt>
                <c:pt idx="77">
                  <c:v>15.103300000000001</c:v>
                </c:pt>
                <c:pt idx="78">
                  <c:v>10.9979</c:v>
                </c:pt>
                <c:pt idx="80">
                  <c:v>12.306100000000001</c:v>
                </c:pt>
                <c:pt idx="81">
                  <c:v>9.2832000000000008</c:v>
                </c:pt>
                <c:pt idx="82">
                  <c:v>13.451599999999999</c:v>
                </c:pt>
                <c:pt idx="83">
                  <c:v>3.6985000000000001</c:v>
                </c:pt>
                <c:pt idx="84">
                  <c:v>18.8291</c:v>
                </c:pt>
                <c:pt idx="85">
                  <c:v>11.7597</c:v>
                </c:pt>
                <c:pt idx="86">
                  <c:v>12.481199999999999</c:v>
                </c:pt>
                <c:pt idx="87">
                  <c:v>12.374000000000001</c:v>
                </c:pt>
                <c:pt idx="88">
                  <c:v>1.8203</c:v>
                </c:pt>
                <c:pt idx="89">
                  <c:v>12.5548</c:v>
                </c:pt>
                <c:pt idx="90">
                  <c:v>9.7932000000000006</c:v>
                </c:pt>
                <c:pt idx="91">
                  <c:v>6.2085999999999997</c:v>
                </c:pt>
                <c:pt idx="92">
                  <c:v>12.003299999999999</c:v>
                </c:pt>
                <c:pt idx="93">
                  <c:v>11.3302</c:v>
                </c:pt>
                <c:pt idx="94">
                  <c:v>9.3952000000000009</c:v>
                </c:pt>
                <c:pt idx="95">
                  <c:v>16.053699999999999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13-184B-AC59-C3880D3E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32"/>
        <c:axId val="388706288"/>
      </c:scatterChart>
      <c:valAx>
        <c:axId val="3885428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node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6288"/>
        <c:crossesAt val="1.0000000000000002E-2"/>
        <c:crossBetween val="midCat"/>
      </c:valAx>
      <c:valAx>
        <c:axId val="38870628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54428</xdr:colOff>
      <xdr:row>46</xdr:row>
      <xdr:rowOff>108856</xdr:rowOff>
    </xdr:from>
    <xdr:to>
      <xdr:col>23</xdr:col>
      <xdr:colOff>355600</xdr:colOff>
      <xdr:row>84</xdr:row>
      <xdr:rowOff>36286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4040DA-801A-0048-BB0F-D9727DF94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9"/>
  <sheetViews>
    <sheetView tabSelected="1" topLeftCell="B46" zoomScale="75" zoomScaleNormal="70" workbookViewId="0">
      <selection activeCell="M44" sqref="M44:Q139"/>
    </sheetView>
  </sheetViews>
  <sheetFormatPr baseColWidth="10" defaultRowHeight="16" x14ac:dyDescent="0.2"/>
  <cols>
    <col min="12" max="12" width="13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71</v>
      </c>
      <c r="F1" t="s">
        <v>72</v>
      </c>
      <c r="G1" t="s">
        <v>73</v>
      </c>
      <c r="H1" t="s">
        <v>74</v>
      </c>
      <c r="I1" t="s">
        <v>4</v>
      </c>
      <c r="J1" t="s">
        <v>75</v>
      </c>
      <c r="L1" t="s">
        <v>76</v>
      </c>
      <c r="M1" t="str">
        <f>E1</f>
        <v>AGD</v>
      </c>
      <c r="N1" t="str">
        <f t="shared" ref="N1:P16" si="0">F1</f>
        <v>Density</v>
      </c>
      <c r="O1" t="str">
        <f t="shared" si="0"/>
        <v>Eccentricity</v>
      </c>
      <c r="P1" t="str">
        <f t="shared" si="0"/>
        <v>Fiedler Vector</v>
      </c>
      <c r="Q1" t="str">
        <f>J1</f>
        <v>PageRank</v>
      </c>
    </row>
    <row r="2" spans="1:17" hidden="1" x14ac:dyDescent="0.2">
      <c r="A2" t="s">
        <v>5</v>
      </c>
      <c r="B2" t="s">
        <v>6</v>
      </c>
      <c r="C2">
        <v>31</v>
      </c>
      <c r="D2">
        <v>30</v>
      </c>
      <c r="E2">
        <v>2.5999999999999999E-3</v>
      </c>
      <c r="F2">
        <v>2.3999999999999998E-3</v>
      </c>
      <c r="G2">
        <v>1.5E-3</v>
      </c>
      <c r="H2">
        <v>7.7000000000000002E-3</v>
      </c>
      <c r="I2">
        <v>8.3000000000000001E-3</v>
      </c>
      <c r="J2">
        <v>1.6199999999999999E-2</v>
      </c>
      <c r="L2" s="2">
        <f t="shared" ref="L2:L29" si="1">C2</f>
        <v>31</v>
      </c>
      <c r="M2" s="3">
        <f>IF(ISBLANK(E2),"",E2)</f>
        <v>2.5999999999999999E-3</v>
      </c>
      <c r="N2" s="3">
        <f t="shared" ref="N2:O2" si="2">IF(ISBLANK(F2),"",F2)</f>
        <v>2.3999999999999998E-3</v>
      </c>
      <c r="O2" s="3">
        <f t="shared" si="2"/>
        <v>1.5E-3</v>
      </c>
      <c r="P2" s="3">
        <f t="shared" ref="P2" si="3">MIN(H2,I2)</f>
        <v>7.7000000000000002E-3</v>
      </c>
      <c r="Q2" s="3">
        <f>IF(ISBLANK(J2),"",J2)</f>
        <v>1.6199999999999999E-2</v>
      </c>
    </row>
    <row r="3" spans="1:17" hidden="1" x14ac:dyDescent="0.2">
      <c r="A3" t="s">
        <v>5</v>
      </c>
      <c r="B3" t="s">
        <v>7</v>
      </c>
      <c r="C3">
        <v>32</v>
      </c>
      <c r="D3">
        <v>89</v>
      </c>
      <c r="E3">
        <v>4.1000000000000003E-3</v>
      </c>
      <c r="F3">
        <v>3.8999999999999998E-3</v>
      </c>
      <c r="G3">
        <v>1.6999999999999999E-3</v>
      </c>
      <c r="H3">
        <v>3.85E-2</v>
      </c>
      <c r="I3">
        <v>1.44E-2</v>
      </c>
      <c r="J3">
        <v>3.2800000000000003E-2</v>
      </c>
      <c r="L3" s="2">
        <f t="shared" ref="L3:L66" si="4">C3</f>
        <v>32</v>
      </c>
      <c r="M3" s="3">
        <f t="shared" ref="M3:M66" si="5">IF(ISBLANK(E3),"",E3)</f>
        <v>4.1000000000000003E-3</v>
      </c>
      <c r="N3" s="3">
        <f t="shared" ref="N3:N66" si="6">IF(ISBLANK(F3),"",F3)</f>
        <v>3.8999999999999998E-3</v>
      </c>
      <c r="O3" s="3">
        <f t="shared" ref="O3:O66" si="7">IF(ISBLANK(G3),"",G3)</f>
        <v>1.6999999999999999E-3</v>
      </c>
      <c r="P3" s="3">
        <f t="shared" ref="P3:P66" si="8">MIN(H3,I3)</f>
        <v>1.44E-2</v>
      </c>
      <c r="Q3" s="3">
        <f t="shared" ref="Q3:Q66" si="9">IF(ISBLANK(J3),"",J3)</f>
        <v>3.2800000000000003E-2</v>
      </c>
    </row>
    <row r="4" spans="1:17" hidden="1" x14ac:dyDescent="0.2">
      <c r="A4" t="s">
        <v>5</v>
      </c>
      <c r="B4" t="s">
        <v>8</v>
      </c>
      <c r="C4">
        <v>6</v>
      </c>
      <c r="D4">
        <v>9</v>
      </c>
      <c r="E4">
        <v>5.9999999999999995E-4</v>
      </c>
      <c r="F4">
        <v>5.0000000000000001E-4</v>
      </c>
      <c r="G4">
        <v>4.0000000000000002E-4</v>
      </c>
      <c r="H4">
        <v>1.1599999999999999E-2</v>
      </c>
      <c r="I4">
        <v>1.5100000000000001E-2</v>
      </c>
      <c r="J4">
        <v>1.4E-3</v>
      </c>
      <c r="L4" s="2">
        <f t="shared" si="4"/>
        <v>6</v>
      </c>
      <c r="M4" s="3">
        <f t="shared" si="5"/>
        <v>5.9999999999999995E-4</v>
      </c>
      <c r="N4" s="3">
        <f t="shared" si="6"/>
        <v>5.0000000000000001E-4</v>
      </c>
      <c r="O4" s="3">
        <f t="shared" si="7"/>
        <v>4.0000000000000002E-4</v>
      </c>
      <c r="P4" s="3">
        <f t="shared" si="8"/>
        <v>1.1599999999999999E-2</v>
      </c>
      <c r="Q4" s="3">
        <f t="shared" si="9"/>
        <v>1.4E-3</v>
      </c>
    </row>
    <row r="5" spans="1:17" hidden="1" x14ac:dyDescent="0.2">
      <c r="A5" t="s">
        <v>5</v>
      </c>
      <c r="B5" t="s">
        <v>77</v>
      </c>
      <c r="C5">
        <v>38</v>
      </c>
      <c r="D5">
        <v>37</v>
      </c>
      <c r="E5">
        <v>4.0000000000000001E-3</v>
      </c>
      <c r="F5">
        <v>3.8E-3</v>
      </c>
      <c r="G5">
        <v>3.7000000000000002E-3</v>
      </c>
      <c r="H5">
        <v>2.0400000000000001E-2</v>
      </c>
      <c r="I5">
        <v>1.1299999999999999E-2</v>
      </c>
      <c r="J5">
        <v>2.24E-2</v>
      </c>
      <c r="L5" s="2">
        <f t="shared" si="4"/>
        <v>38</v>
      </c>
      <c r="M5" s="3">
        <f t="shared" si="5"/>
        <v>4.0000000000000001E-3</v>
      </c>
      <c r="N5" s="3">
        <f t="shared" si="6"/>
        <v>3.8E-3</v>
      </c>
      <c r="O5" s="3">
        <f t="shared" si="7"/>
        <v>3.7000000000000002E-3</v>
      </c>
      <c r="P5" s="3">
        <f t="shared" si="8"/>
        <v>1.1299999999999999E-2</v>
      </c>
      <c r="Q5" s="3">
        <f t="shared" si="9"/>
        <v>2.24E-2</v>
      </c>
    </row>
    <row r="6" spans="1:17" hidden="1" x14ac:dyDescent="0.2">
      <c r="A6" t="s">
        <v>5</v>
      </c>
      <c r="B6" t="s">
        <v>78</v>
      </c>
      <c r="C6">
        <v>15</v>
      </c>
      <c r="D6">
        <v>30</v>
      </c>
      <c r="E6">
        <v>1.1999999999999999E-3</v>
      </c>
      <c r="F6">
        <v>1.2999999999999999E-3</v>
      </c>
      <c r="G6">
        <v>5.9999999999999995E-4</v>
      </c>
      <c r="H6">
        <v>9.5999999999999992E-3</v>
      </c>
      <c r="I6">
        <v>9.7000000000000003E-3</v>
      </c>
      <c r="J6">
        <v>2.7000000000000001E-3</v>
      </c>
      <c r="L6" s="2">
        <f t="shared" si="4"/>
        <v>15</v>
      </c>
      <c r="M6" s="3">
        <f t="shared" si="5"/>
        <v>1.1999999999999999E-3</v>
      </c>
      <c r="N6" s="3">
        <f t="shared" si="6"/>
        <v>1.2999999999999999E-3</v>
      </c>
      <c r="O6" s="3">
        <f t="shared" si="7"/>
        <v>5.9999999999999995E-4</v>
      </c>
      <c r="P6" s="3">
        <f t="shared" si="8"/>
        <v>9.5999999999999992E-3</v>
      </c>
      <c r="Q6" s="3">
        <f t="shared" si="9"/>
        <v>2.7000000000000001E-3</v>
      </c>
    </row>
    <row r="7" spans="1:17" hidden="1" x14ac:dyDescent="0.2">
      <c r="A7" t="s">
        <v>5</v>
      </c>
      <c r="B7" t="s">
        <v>9</v>
      </c>
      <c r="C7">
        <v>20</v>
      </c>
      <c r="D7">
        <v>30</v>
      </c>
      <c r="E7">
        <v>1.1999999999999999E-3</v>
      </c>
      <c r="F7">
        <v>1.6999999999999999E-3</v>
      </c>
      <c r="G7">
        <v>1E-3</v>
      </c>
      <c r="H7">
        <v>1.23E-2</v>
      </c>
      <c r="I7">
        <v>1.2200000000000001E-2</v>
      </c>
      <c r="J7">
        <v>2.3E-3</v>
      </c>
      <c r="L7" s="2">
        <f t="shared" si="4"/>
        <v>20</v>
      </c>
      <c r="M7" s="3">
        <f t="shared" si="5"/>
        <v>1.1999999999999999E-3</v>
      </c>
      <c r="N7" s="3">
        <f t="shared" si="6"/>
        <v>1.6999999999999999E-3</v>
      </c>
      <c r="O7" s="3">
        <f t="shared" si="7"/>
        <v>1E-3</v>
      </c>
      <c r="P7" s="3">
        <f t="shared" si="8"/>
        <v>1.2200000000000001E-2</v>
      </c>
      <c r="Q7" s="3">
        <f t="shared" si="9"/>
        <v>2.3E-3</v>
      </c>
    </row>
    <row r="8" spans="1:17" hidden="1" x14ac:dyDescent="0.2">
      <c r="A8" t="s">
        <v>5</v>
      </c>
      <c r="B8" t="s">
        <v>79</v>
      </c>
      <c r="C8">
        <v>42</v>
      </c>
      <c r="D8">
        <v>81</v>
      </c>
      <c r="E8">
        <v>6.3E-3</v>
      </c>
      <c r="F8">
        <v>5.1000000000000004E-3</v>
      </c>
      <c r="G8">
        <v>3.3E-3</v>
      </c>
      <c r="H8">
        <v>1.7999999999999999E-2</v>
      </c>
      <c r="I8">
        <v>1.35E-2</v>
      </c>
      <c r="J8">
        <v>1.04E-2</v>
      </c>
      <c r="L8" s="2">
        <f t="shared" si="4"/>
        <v>42</v>
      </c>
      <c r="M8" s="3">
        <f t="shared" si="5"/>
        <v>6.3E-3</v>
      </c>
      <c r="N8" s="3">
        <f t="shared" si="6"/>
        <v>5.1000000000000004E-3</v>
      </c>
      <c r="O8" s="3">
        <f t="shared" si="7"/>
        <v>3.3E-3</v>
      </c>
      <c r="P8" s="3">
        <f t="shared" si="8"/>
        <v>1.35E-2</v>
      </c>
      <c r="Q8" s="3">
        <f t="shared" si="9"/>
        <v>1.04E-2</v>
      </c>
    </row>
    <row r="9" spans="1:17" hidden="1" x14ac:dyDescent="0.2">
      <c r="A9" t="s">
        <v>5</v>
      </c>
      <c r="B9" t="s">
        <v>80</v>
      </c>
      <c r="C9">
        <v>64</v>
      </c>
      <c r="D9">
        <v>243</v>
      </c>
      <c r="E9">
        <v>1.7000000000000001E-2</v>
      </c>
      <c r="F9">
        <v>1.7000000000000001E-2</v>
      </c>
      <c r="G9">
        <v>5.7000000000000002E-3</v>
      </c>
      <c r="H9">
        <v>4.07E-2</v>
      </c>
      <c r="I9">
        <v>1.52E-2</v>
      </c>
      <c r="J9">
        <v>2.87E-2</v>
      </c>
      <c r="L9" s="2">
        <f t="shared" si="4"/>
        <v>64</v>
      </c>
      <c r="M9" s="3">
        <f t="shared" si="5"/>
        <v>1.7000000000000001E-2</v>
      </c>
      <c r="N9" s="3">
        <f t="shared" si="6"/>
        <v>1.7000000000000001E-2</v>
      </c>
      <c r="O9" s="3">
        <f t="shared" si="7"/>
        <v>5.7000000000000002E-3</v>
      </c>
      <c r="P9" s="3">
        <f t="shared" si="8"/>
        <v>1.52E-2</v>
      </c>
      <c r="Q9" s="3">
        <f t="shared" si="9"/>
        <v>2.87E-2</v>
      </c>
    </row>
    <row r="10" spans="1:17" hidden="1" x14ac:dyDescent="0.2">
      <c r="A10" t="s">
        <v>5</v>
      </c>
      <c r="B10" t="s">
        <v>81</v>
      </c>
      <c r="C10">
        <v>10</v>
      </c>
      <c r="D10">
        <v>15</v>
      </c>
      <c r="E10">
        <v>6.9999999999999999E-4</v>
      </c>
      <c r="F10">
        <v>5.9999999999999995E-4</v>
      </c>
      <c r="G10">
        <v>4.0000000000000002E-4</v>
      </c>
      <c r="H10">
        <v>1.66E-2</v>
      </c>
      <c r="I10">
        <v>1.66E-2</v>
      </c>
      <c r="J10">
        <v>1.4E-3</v>
      </c>
      <c r="L10" s="2">
        <f t="shared" si="4"/>
        <v>10</v>
      </c>
      <c r="M10" s="3">
        <f t="shared" si="5"/>
        <v>6.9999999999999999E-4</v>
      </c>
      <c r="N10" s="3">
        <f t="shared" si="6"/>
        <v>5.9999999999999995E-4</v>
      </c>
      <c r="O10" s="3">
        <f t="shared" si="7"/>
        <v>4.0000000000000002E-4</v>
      </c>
      <c r="P10" s="3">
        <f t="shared" si="8"/>
        <v>1.66E-2</v>
      </c>
      <c r="Q10" s="3">
        <f t="shared" si="9"/>
        <v>1.4E-3</v>
      </c>
    </row>
    <row r="11" spans="1:17" hidden="1" x14ac:dyDescent="0.2">
      <c r="A11" t="s">
        <v>5</v>
      </c>
      <c r="B11" t="s">
        <v>82</v>
      </c>
      <c r="C11">
        <v>14</v>
      </c>
      <c r="D11">
        <v>15</v>
      </c>
      <c r="E11">
        <v>8.9999999999999998E-4</v>
      </c>
      <c r="F11">
        <v>1.5E-3</v>
      </c>
      <c r="G11">
        <v>8.9999999999999998E-4</v>
      </c>
      <c r="H11">
        <v>1.0699999999999999E-2</v>
      </c>
      <c r="I11">
        <v>1.4200000000000001E-2</v>
      </c>
      <c r="J11">
        <v>4.1000000000000003E-3</v>
      </c>
      <c r="L11" s="2">
        <f t="shared" si="4"/>
        <v>14</v>
      </c>
      <c r="M11" s="3">
        <f t="shared" si="5"/>
        <v>8.9999999999999998E-4</v>
      </c>
      <c r="N11" s="3">
        <f t="shared" si="6"/>
        <v>1.5E-3</v>
      </c>
      <c r="O11" s="3">
        <f t="shared" si="7"/>
        <v>8.9999999999999998E-4</v>
      </c>
      <c r="P11" s="3">
        <f t="shared" si="8"/>
        <v>1.0699999999999999E-2</v>
      </c>
      <c r="Q11" s="3">
        <f t="shared" si="9"/>
        <v>4.1000000000000003E-3</v>
      </c>
    </row>
    <row r="12" spans="1:17" hidden="1" x14ac:dyDescent="0.2">
      <c r="A12" t="s">
        <v>5</v>
      </c>
      <c r="B12" t="s">
        <v>10</v>
      </c>
      <c r="C12">
        <v>15</v>
      </c>
      <c r="D12">
        <v>27</v>
      </c>
      <c r="E12">
        <v>1.4E-3</v>
      </c>
      <c r="F12">
        <v>1.2999999999999999E-3</v>
      </c>
      <c r="G12">
        <v>8.9999999999999998E-4</v>
      </c>
      <c r="H12">
        <v>1.77E-2</v>
      </c>
      <c r="I12">
        <v>1.4200000000000001E-2</v>
      </c>
      <c r="J12">
        <v>4.1000000000000003E-3</v>
      </c>
      <c r="L12" s="2">
        <f t="shared" si="4"/>
        <v>15</v>
      </c>
      <c r="M12" s="3">
        <f t="shared" si="5"/>
        <v>1.4E-3</v>
      </c>
      <c r="N12" s="3">
        <f t="shared" si="6"/>
        <v>1.2999999999999999E-3</v>
      </c>
      <c r="O12" s="3">
        <f t="shared" si="7"/>
        <v>8.9999999999999998E-4</v>
      </c>
      <c r="P12" s="3">
        <f t="shared" si="8"/>
        <v>1.4200000000000001E-2</v>
      </c>
      <c r="Q12" s="3">
        <f t="shared" si="9"/>
        <v>4.1000000000000003E-3</v>
      </c>
    </row>
    <row r="13" spans="1:17" hidden="1" x14ac:dyDescent="0.2">
      <c r="A13" t="s">
        <v>5</v>
      </c>
      <c r="B13" t="s">
        <v>83</v>
      </c>
      <c r="C13">
        <v>15</v>
      </c>
      <c r="D13">
        <v>50</v>
      </c>
      <c r="E13">
        <v>1.4E-3</v>
      </c>
      <c r="F13">
        <v>2.3999999999999998E-3</v>
      </c>
      <c r="G13">
        <v>1E-3</v>
      </c>
      <c r="H13">
        <v>9.5999999999999992E-3</v>
      </c>
      <c r="I13">
        <v>9.4000000000000004E-3</v>
      </c>
      <c r="J13">
        <v>8.3000000000000001E-3</v>
      </c>
      <c r="L13" s="2">
        <f t="shared" si="4"/>
        <v>15</v>
      </c>
      <c r="M13" s="3">
        <f t="shared" si="5"/>
        <v>1.4E-3</v>
      </c>
      <c r="N13" s="3">
        <f t="shared" si="6"/>
        <v>2.3999999999999998E-3</v>
      </c>
      <c r="O13" s="3">
        <f t="shared" si="7"/>
        <v>1E-3</v>
      </c>
      <c r="P13" s="3">
        <f t="shared" si="8"/>
        <v>9.4000000000000004E-3</v>
      </c>
      <c r="Q13" s="3">
        <f t="shared" si="9"/>
        <v>8.3000000000000001E-3</v>
      </c>
    </row>
    <row r="14" spans="1:17" hidden="1" x14ac:dyDescent="0.2">
      <c r="A14" t="s">
        <v>5</v>
      </c>
      <c r="B14" t="s">
        <v>11</v>
      </c>
      <c r="C14">
        <v>17</v>
      </c>
      <c r="D14">
        <v>16</v>
      </c>
      <c r="E14">
        <v>8.9999999999999998E-4</v>
      </c>
      <c r="F14">
        <v>8.9999999999999998E-4</v>
      </c>
      <c r="G14">
        <v>6.9999999999999999E-4</v>
      </c>
      <c r="H14">
        <v>1.0699999999999999E-2</v>
      </c>
      <c r="I14">
        <v>1.03E-2</v>
      </c>
      <c r="J14">
        <v>9.1999999999999998E-3</v>
      </c>
      <c r="L14" s="2">
        <f t="shared" si="4"/>
        <v>17</v>
      </c>
      <c r="M14" s="3">
        <f t="shared" si="5"/>
        <v>8.9999999999999998E-4</v>
      </c>
      <c r="N14" s="3">
        <f t="shared" si="6"/>
        <v>8.9999999999999998E-4</v>
      </c>
      <c r="O14" s="3">
        <f t="shared" si="7"/>
        <v>6.9999999999999999E-4</v>
      </c>
      <c r="P14" s="3">
        <f t="shared" si="8"/>
        <v>1.03E-2</v>
      </c>
      <c r="Q14" s="3">
        <f t="shared" si="9"/>
        <v>9.1999999999999998E-3</v>
      </c>
    </row>
    <row r="15" spans="1:17" hidden="1" x14ac:dyDescent="0.2">
      <c r="A15" t="s">
        <v>5</v>
      </c>
      <c r="B15" t="s">
        <v>12</v>
      </c>
      <c r="C15">
        <v>12</v>
      </c>
      <c r="D15">
        <v>23</v>
      </c>
      <c r="E15">
        <v>8.9999999999999998E-4</v>
      </c>
      <c r="F15">
        <v>1E-3</v>
      </c>
      <c r="G15">
        <v>6.9999999999999999E-4</v>
      </c>
      <c r="H15">
        <v>8.8000000000000005E-3</v>
      </c>
      <c r="I15">
        <v>9.4999999999999998E-3</v>
      </c>
      <c r="J15">
        <v>2.0999999999999999E-3</v>
      </c>
      <c r="L15" s="2">
        <f t="shared" si="4"/>
        <v>12</v>
      </c>
      <c r="M15" s="3">
        <f t="shared" si="5"/>
        <v>8.9999999999999998E-4</v>
      </c>
      <c r="N15" s="3">
        <f t="shared" si="6"/>
        <v>1E-3</v>
      </c>
      <c r="O15" s="3">
        <f t="shared" si="7"/>
        <v>6.9999999999999999E-4</v>
      </c>
      <c r="P15" s="3">
        <f t="shared" si="8"/>
        <v>8.8000000000000005E-3</v>
      </c>
      <c r="Q15" s="3">
        <f t="shared" si="9"/>
        <v>2.0999999999999999E-3</v>
      </c>
    </row>
    <row r="16" spans="1:17" hidden="1" x14ac:dyDescent="0.2">
      <c r="A16" t="s">
        <v>5</v>
      </c>
      <c r="B16" t="s">
        <v>13</v>
      </c>
      <c r="C16">
        <v>18</v>
      </c>
      <c r="D16">
        <v>27</v>
      </c>
      <c r="E16">
        <v>1.2999999999999999E-3</v>
      </c>
      <c r="F16">
        <v>1.1000000000000001E-3</v>
      </c>
      <c r="G16">
        <v>8.9999999999999998E-4</v>
      </c>
      <c r="H16">
        <v>1.1599999999999999E-2</v>
      </c>
      <c r="I16">
        <v>1.17E-2</v>
      </c>
      <c r="J16">
        <v>2.3E-3</v>
      </c>
      <c r="L16" s="2">
        <f t="shared" si="4"/>
        <v>18</v>
      </c>
      <c r="M16" s="3">
        <f t="shared" si="5"/>
        <v>1.2999999999999999E-3</v>
      </c>
      <c r="N16" s="3">
        <f t="shared" si="6"/>
        <v>1.1000000000000001E-3</v>
      </c>
      <c r="O16" s="3">
        <f t="shared" si="7"/>
        <v>8.9999999999999998E-4</v>
      </c>
      <c r="P16" s="3">
        <f t="shared" si="8"/>
        <v>1.1599999999999999E-2</v>
      </c>
      <c r="Q16" s="3">
        <f t="shared" si="9"/>
        <v>2.3E-3</v>
      </c>
    </row>
    <row r="17" spans="1:17" hidden="1" x14ac:dyDescent="0.2">
      <c r="A17" t="s">
        <v>5</v>
      </c>
      <c r="B17" t="s">
        <v>84</v>
      </c>
      <c r="C17">
        <v>60</v>
      </c>
      <c r="D17">
        <v>95</v>
      </c>
      <c r="E17">
        <v>9.4000000000000004E-3</v>
      </c>
      <c r="F17">
        <v>1.67E-2</v>
      </c>
      <c r="G17">
        <v>6.3E-3</v>
      </c>
      <c r="H17">
        <v>1.7399999999999999E-2</v>
      </c>
      <c r="I17">
        <v>1.95E-2</v>
      </c>
      <c r="J17">
        <v>2.1000000000000001E-2</v>
      </c>
      <c r="L17" s="2">
        <f t="shared" si="4"/>
        <v>60</v>
      </c>
      <c r="M17" s="3">
        <f t="shared" si="5"/>
        <v>9.4000000000000004E-3</v>
      </c>
      <c r="N17" s="3">
        <f t="shared" si="6"/>
        <v>1.67E-2</v>
      </c>
      <c r="O17" s="3">
        <f t="shared" si="7"/>
        <v>6.3E-3</v>
      </c>
      <c r="P17" s="3">
        <f t="shared" si="8"/>
        <v>1.7399999999999999E-2</v>
      </c>
      <c r="Q17" s="3">
        <f t="shared" si="9"/>
        <v>2.1000000000000001E-2</v>
      </c>
    </row>
    <row r="18" spans="1:17" hidden="1" x14ac:dyDescent="0.2">
      <c r="A18" t="s">
        <v>5</v>
      </c>
      <c r="B18" t="s">
        <v>14</v>
      </c>
      <c r="C18">
        <v>10</v>
      </c>
      <c r="D18">
        <v>21</v>
      </c>
      <c r="E18">
        <v>8.0000000000000004E-4</v>
      </c>
      <c r="F18">
        <v>6.9999999999999999E-4</v>
      </c>
      <c r="G18">
        <v>4.0000000000000002E-4</v>
      </c>
      <c r="H18">
        <v>7.3000000000000001E-3</v>
      </c>
      <c r="I18">
        <v>8.0000000000000002E-3</v>
      </c>
      <c r="J18">
        <v>1.9E-3</v>
      </c>
      <c r="L18" s="2">
        <f t="shared" si="4"/>
        <v>10</v>
      </c>
      <c r="M18" s="3">
        <f t="shared" si="5"/>
        <v>8.0000000000000004E-4</v>
      </c>
      <c r="N18" s="3">
        <f t="shared" si="6"/>
        <v>6.9999999999999999E-4</v>
      </c>
      <c r="O18" s="3">
        <f t="shared" si="7"/>
        <v>4.0000000000000002E-4</v>
      </c>
      <c r="P18" s="3">
        <f t="shared" si="8"/>
        <v>7.3000000000000001E-3</v>
      </c>
      <c r="Q18" s="3">
        <f t="shared" si="9"/>
        <v>1.9E-3</v>
      </c>
    </row>
    <row r="19" spans="1:17" hidden="1" x14ac:dyDescent="0.2">
      <c r="A19" t="s">
        <v>5</v>
      </c>
      <c r="B19" t="s">
        <v>15</v>
      </c>
      <c r="C19">
        <v>66</v>
      </c>
      <c r="D19">
        <v>65</v>
      </c>
      <c r="E19">
        <v>8.5000000000000006E-3</v>
      </c>
      <c r="F19">
        <v>8.3999999999999995E-3</v>
      </c>
      <c r="G19">
        <v>6.4000000000000003E-3</v>
      </c>
      <c r="H19">
        <v>2.1399999999999999E-2</v>
      </c>
      <c r="I19">
        <v>1.44E-2</v>
      </c>
      <c r="J19">
        <v>2.2800000000000001E-2</v>
      </c>
      <c r="L19" s="2">
        <f t="shared" si="4"/>
        <v>66</v>
      </c>
      <c r="M19" s="3">
        <f t="shared" si="5"/>
        <v>8.5000000000000006E-3</v>
      </c>
      <c r="N19" s="3">
        <f t="shared" si="6"/>
        <v>8.3999999999999995E-3</v>
      </c>
      <c r="O19" s="3">
        <f t="shared" si="7"/>
        <v>6.4000000000000003E-3</v>
      </c>
      <c r="P19" s="3">
        <f t="shared" si="8"/>
        <v>1.44E-2</v>
      </c>
      <c r="Q19" s="3">
        <f t="shared" si="9"/>
        <v>2.2800000000000001E-2</v>
      </c>
    </row>
    <row r="20" spans="1:17" hidden="1" x14ac:dyDescent="0.2">
      <c r="A20" t="s">
        <v>5</v>
      </c>
      <c r="B20" t="s">
        <v>85</v>
      </c>
      <c r="C20">
        <v>66</v>
      </c>
      <c r="D20">
        <v>65</v>
      </c>
      <c r="E20">
        <v>7.1000000000000004E-3</v>
      </c>
      <c r="F20">
        <v>8.3000000000000001E-3</v>
      </c>
      <c r="G20">
        <v>1.9E-3</v>
      </c>
      <c r="H20">
        <v>8.0999999999999996E-3</v>
      </c>
      <c r="I20">
        <v>1.23E-2</v>
      </c>
      <c r="J20">
        <v>2.12E-2</v>
      </c>
      <c r="L20" s="2">
        <f t="shared" si="4"/>
        <v>66</v>
      </c>
      <c r="M20" s="3">
        <f t="shared" si="5"/>
        <v>7.1000000000000004E-3</v>
      </c>
      <c r="N20" s="3">
        <f t="shared" si="6"/>
        <v>8.3000000000000001E-3</v>
      </c>
      <c r="O20" s="3">
        <f t="shared" si="7"/>
        <v>1.9E-3</v>
      </c>
      <c r="P20" s="3">
        <f t="shared" si="8"/>
        <v>8.0999999999999996E-3</v>
      </c>
      <c r="Q20" s="3">
        <f t="shared" si="9"/>
        <v>2.12E-2</v>
      </c>
    </row>
    <row r="21" spans="1:17" hidden="1" x14ac:dyDescent="0.2">
      <c r="A21" t="s">
        <v>5</v>
      </c>
      <c r="B21" t="s">
        <v>16</v>
      </c>
      <c r="C21">
        <v>20</v>
      </c>
      <c r="D21">
        <v>51</v>
      </c>
      <c r="E21">
        <v>2.5999999999999999E-3</v>
      </c>
      <c r="F21">
        <v>1.8E-3</v>
      </c>
      <c r="G21">
        <v>1.2999999999999999E-3</v>
      </c>
      <c r="H21">
        <v>3.95E-2</v>
      </c>
      <c r="I21">
        <v>6.7599999999999993E-2</v>
      </c>
      <c r="J21">
        <v>7.0000000000000001E-3</v>
      </c>
      <c r="L21" s="2">
        <f t="shared" si="4"/>
        <v>20</v>
      </c>
      <c r="M21" s="3">
        <f t="shared" si="5"/>
        <v>2.5999999999999999E-3</v>
      </c>
      <c r="N21" s="3">
        <f t="shared" si="6"/>
        <v>1.8E-3</v>
      </c>
      <c r="O21" s="3">
        <f t="shared" si="7"/>
        <v>1.2999999999999999E-3</v>
      </c>
      <c r="P21" s="3">
        <f t="shared" si="8"/>
        <v>3.95E-2</v>
      </c>
      <c r="Q21" s="3">
        <f t="shared" si="9"/>
        <v>7.0000000000000001E-3</v>
      </c>
    </row>
    <row r="22" spans="1:17" hidden="1" x14ac:dyDescent="0.2">
      <c r="A22" t="s">
        <v>5</v>
      </c>
      <c r="B22" t="s">
        <v>17</v>
      </c>
      <c r="C22">
        <v>50</v>
      </c>
      <c r="D22">
        <v>400</v>
      </c>
      <c r="E22">
        <v>1.78E-2</v>
      </c>
      <c r="F22">
        <v>1.9400000000000001E-2</v>
      </c>
      <c r="G22">
        <v>2.5000000000000001E-3</v>
      </c>
      <c r="H22">
        <v>3.95E-2</v>
      </c>
      <c r="J22">
        <v>4.1000000000000002E-2</v>
      </c>
      <c r="L22" s="2">
        <f t="shared" si="4"/>
        <v>50</v>
      </c>
      <c r="M22" s="3">
        <f t="shared" si="5"/>
        <v>1.78E-2</v>
      </c>
      <c r="N22" s="3">
        <f t="shared" si="6"/>
        <v>1.9400000000000001E-2</v>
      </c>
      <c r="O22" s="3">
        <f t="shared" si="7"/>
        <v>2.5000000000000001E-3</v>
      </c>
      <c r="P22" s="3">
        <f t="shared" si="8"/>
        <v>3.95E-2</v>
      </c>
      <c r="Q22" s="3">
        <f t="shared" si="9"/>
        <v>4.1000000000000002E-2</v>
      </c>
    </row>
    <row r="23" spans="1:17" hidden="1" x14ac:dyDescent="0.2">
      <c r="A23" t="s">
        <v>5</v>
      </c>
      <c r="B23" t="s">
        <v>86</v>
      </c>
      <c r="C23">
        <v>6</v>
      </c>
      <c r="D23">
        <v>12</v>
      </c>
      <c r="E23">
        <v>6.9999999999999999E-4</v>
      </c>
      <c r="F23">
        <v>5.9999999999999995E-4</v>
      </c>
      <c r="G23">
        <v>2.9999999999999997E-4</v>
      </c>
      <c r="H23">
        <v>1.78E-2</v>
      </c>
      <c r="I23">
        <v>1.78E-2</v>
      </c>
      <c r="J23">
        <v>1.2999999999999999E-3</v>
      </c>
      <c r="L23" s="2">
        <f t="shared" si="4"/>
        <v>6</v>
      </c>
      <c r="M23" s="3">
        <f t="shared" si="5"/>
        <v>6.9999999999999999E-4</v>
      </c>
      <c r="N23" s="3">
        <f t="shared" si="6"/>
        <v>5.9999999999999995E-4</v>
      </c>
      <c r="O23" s="3">
        <f t="shared" si="7"/>
        <v>2.9999999999999997E-4</v>
      </c>
      <c r="P23" s="3">
        <f t="shared" si="8"/>
        <v>1.78E-2</v>
      </c>
      <c r="Q23" s="3">
        <f t="shared" si="9"/>
        <v>1.2999999999999999E-3</v>
      </c>
    </row>
    <row r="24" spans="1:17" hidden="1" x14ac:dyDescent="0.2">
      <c r="A24" t="s">
        <v>5</v>
      </c>
      <c r="B24" t="s">
        <v>87</v>
      </c>
      <c r="C24">
        <v>50</v>
      </c>
      <c r="D24">
        <v>49</v>
      </c>
      <c r="E24">
        <v>5.5999999999999999E-3</v>
      </c>
      <c r="F24">
        <v>1.01E-2</v>
      </c>
      <c r="G24">
        <v>3.8E-3</v>
      </c>
      <c r="H24">
        <v>1.6799999999999999E-2</v>
      </c>
      <c r="I24">
        <v>1.7899999999999999E-2</v>
      </c>
      <c r="J24">
        <v>1.32E-2</v>
      </c>
      <c r="L24" s="2">
        <f t="shared" si="4"/>
        <v>50</v>
      </c>
      <c r="M24" s="3">
        <f t="shared" si="5"/>
        <v>5.5999999999999999E-3</v>
      </c>
      <c r="N24" s="3">
        <f t="shared" si="6"/>
        <v>1.01E-2</v>
      </c>
      <c r="O24" s="3">
        <f t="shared" si="7"/>
        <v>3.8E-3</v>
      </c>
      <c r="P24" s="3">
        <f t="shared" si="8"/>
        <v>1.6799999999999999E-2</v>
      </c>
      <c r="Q24" s="3">
        <f t="shared" si="9"/>
        <v>1.32E-2</v>
      </c>
    </row>
    <row r="25" spans="1:17" hidden="1" x14ac:dyDescent="0.2">
      <c r="A25" t="s">
        <v>5</v>
      </c>
      <c r="B25" t="s">
        <v>18</v>
      </c>
      <c r="C25">
        <v>12</v>
      </c>
      <c r="D25">
        <v>12</v>
      </c>
      <c r="E25">
        <v>8.9999999999999998E-4</v>
      </c>
      <c r="F25">
        <v>6.9999999999999999E-4</v>
      </c>
      <c r="G25">
        <v>8.9999999999999998E-4</v>
      </c>
      <c r="H25">
        <v>1.44E-2</v>
      </c>
      <c r="I25">
        <v>1.15E-2</v>
      </c>
      <c r="J25">
        <v>7.6E-3</v>
      </c>
      <c r="L25" s="2">
        <f t="shared" si="4"/>
        <v>12</v>
      </c>
      <c r="M25" s="3">
        <f t="shared" si="5"/>
        <v>8.9999999999999998E-4</v>
      </c>
      <c r="N25" s="3">
        <f t="shared" si="6"/>
        <v>6.9999999999999999E-4</v>
      </c>
      <c r="O25" s="3">
        <f t="shared" si="7"/>
        <v>8.9999999999999998E-4</v>
      </c>
      <c r="P25" s="3">
        <f t="shared" si="8"/>
        <v>1.15E-2</v>
      </c>
      <c r="Q25" s="3">
        <f t="shared" si="9"/>
        <v>7.6E-3</v>
      </c>
    </row>
    <row r="26" spans="1:17" hidden="1" x14ac:dyDescent="0.2">
      <c r="A26" t="s">
        <v>5</v>
      </c>
      <c r="B26" t="s">
        <v>88</v>
      </c>
      <c r="C26">
        <v>50</v>
      </c>
      <c r="D26">
        <v>99</v>
      </c>
      <c r="E26">
        <v>8.2000000000000007E-3</v>
      </c>
      <c r="F26">
        <v>7.1999999999999998E-3</v>
      </c>
      <c r="G26">
        <v>3.3999999999999998E-3</v>
      </c>
      <c r="H26">
        <v>2.4500000000000001E-2</v>
      </c>
      <c r="I26">
        <v>1.15E-2</v>
      </c>
      <c r="J26">
        <v>4.07E-2</v>
      </c>
      <c r="L26" s="2">
        <f t="shared" si="4"/>
        <v>50</v>
      </c>
      <c r="M26" s="3">
        <f t="shared" si="5"/>
        <v>8.2000000000000007E-3</v>
      </c>
      <c r="N26" s="3">
        <f t="shared" si="6"/>
        <v>7.1999999999999998E-3</v>
      </c>
      <c r="O26" s="3">
        <f t="shared" si="7"/>
        <v>3.3999999999999998E-3</v>
      </c>
      <c r="P26" s="3">
        <f t="shared" si="8"/>
        <v>1.15E-2</v>
      </c>
      <c r="Q26" s="3">
        <f t="shared" si="9"/>
        <v>4.07E-2</v>
      </c>
    </row>
    <row r="27" spans="1:17" hidden="1" x14ac:dyDescent="0.2">
      <c r="A27" t="s">
        <v>5</v>
      </c>
      <c r="B27" t="s">
        <v>19</v>
      </c>
      <c r="C27">
        <v>64</v>
      </c>
      <c r="D27">
        <v>64</v>
      </c>
      <c r="E27">
        <v>1.01E-2</v>
      </c>
      <c r="F27">
        <v>8.5000000000000006E-3</v>
      </c>
      <c r="G27">
        <v>8.0000000000000002E-3</v>
      </c>
      <c r="H27">
        <v>3.5999999999999997E-2</v>
      </c>
      <c r="I27">
        <v>1.7399999999999999E-2</v>
      </c>
      <c r="J27">
        <v>2.0799999999999999E-2</v>
      </c>
      <c r="L27" s="2">
        <f t="shared" si="4"/>
        <v>64</v>
      </c>
      <c r="M27" s="3">
        <f t="shared" si="5"/>
        <v>1.01E-2</v>
      </c>
      <c r="N27" s="3">
        <f t="shared" si="6"/>
        <v>8.5000000000000006E-3</v>
      </c>
      <c r="O27" s="3">
        <f t="shared" si="7"/>
        <v>8.0000000000000002E-3</v>
      </c>
      <c r="P27" s="3">
        <f t="shared" si="8"/>
        <v>1.7399999999999999E-2</v>
      </c>
      <c r="Q27" s="3">
        <f t="shared" si="9"/>
        <v>2.0799999999999999E-2</v>
      </c>
    </row>
    <row r="28" spans="1:17" hidden="1" x14ac:dyDescent="0.2">
      <c r="A28" t="s">
        <v>5</v>
      </c>
      <c r="B28" t="s">
        <v>20</v>
      </c>
      <c r="C28">
        <v>28</v>
      </c>
      <c r="D28">
        <v>42</v>
      </c>
      <c r="E28">
        <v>2.8E-3</v>
      </c>
      <c r="F28">
        <v>5.3E-3</v>
      </c>
      <c r="G28">
        <v>1.4E-3</v>
      </c>
      <c r="H28">
        <v>1.4999999999999999E-2</v>
      </c>
      <c r="I28">
        <v>1.18E-2</v>
      </c>
      <c r="J28">
        <v>4.7999999999999996E-3</v>
      </c>
      <c r="L28" s="2">
        <f t="shared" si="4"/>
        <v>28</v>
      </c>
      <c r="M28" s="3">
        <f t="shared" si="5"/>
        <v>2.8E-3</v>
      </c>
      <c r="N28" s="3">
        <f t="shared" si="6"/>
        <v>5.3E-3</v>
      </c>
      <c r="O28" s="3">
        <f t="shared" si="7"/>
        <v>1.4E-3</v>
      </c>
      <c r="P28" s="3">
        <f t="shared" si="8"/>
        <v>1.18E-2</v>
      </c>
      <c r="Q28" s="3">
        <f t="shared" si="9"/>
        <v>4.7999999999999996E-3</v>
      </c>
    </row>
    <row r="29" spans="1:17" hidden="1" x14ac:dyDescent="0.2">
      <c r="A29" t="s">
        <v>5</v>
      </c>
      <c r="B29" t="s">
        <v>21</v>
      </c>
      <c r="C29">
        <v>20</v>
      </c>
      <c r="D29">
        <v>40</v>
      </c>
      <c r="E29">
        <v>2.3E-3</v>
      </c>
      <c r="F29">
        <v>1.6000000000000001E-3</v>
      </c>
      <c r="G29">
        <v>1.2999999999999999E-3</v>
      </c>
      <c r="H29">
        <v>1.3299999999999999E-2</v>
      </c>
      <c r="I29">
        <v>1.26E-2</v>
      </c>
      <c r="J29">
        <v>5.1000000000000004E-3</v>
      </c>
      <c r="L29" s="2">
        <f t="shared" si="4"/>
        <v>20</v>
      </c>
      <c r="M29" s="3">
        <f t="shared" si="5"/>
        <v>2.3E-3</v>
      </c>
      <c r="N29" s="3">
        <f t="shared" si="6"/>
        <v>1.6000000000000001E-3</v>
      </c>
      <c r="O29" s="3">
        <f t="shared" si="7"/>
        <v>1.2999999999999999E-3</v>
      </c>
      <c r="P29" s="3">
        <f t="shared" si="8"/>
        <v>1.26E-2</v>
      </c>
      <c r="Q29" s="3">
        <f t="shared" si="9"/>
        <v>5.1000000000000004E-3</v>
      </c>
    </row>
    <row r="30" spans="1:17" hidden="1" x14ac:dyDescent="0.2">
      <c r="A30" t="s">
        <v>5</v>
      </c>
      <c r="B30" t="s">
        <v>22</v>
      </c>
      <c r="C30">
        <v>10</v>
      </c>
      <c r="D30">
        <v>11</v>
      </c>
      <c r="E30">
        <v>6.9999999999999999E-4</v>
      </c>
      <c r="F30">
        <v>5.9999999999999995E-4</v>
      </c>
      <c r="G30">
        <v>5.9999999999999995E-4</v>
      </c>
      <c r="H30">
        <v>8.3999999999999995E-3</v>
      </c>
      <c r="I30">
        <v>9.4000000000000004E-3</v>
      </c>
      <c r="J30">
        <v>3.7000000000000002E-3</v>
      </c>
      <c r="L30" s="2">
        <f t="shared" si="4"/>
        <v>10</v>
      </c>
      <c r="M30" s="3">
        <f t="shared" si="5"/>
        <v>6.9999999999999999E-4</v>
      </c>
      <c r="N30" s="3">
        <f t="shared" si="6"/>
        <v>5.9999999999999995E-4</v>
      </c>
      <c r="O30" s="3">
        <f t="shared" si="7"/>
        <v>5.9999999999999995E-4</v>
      </c>
      <c r="P30" s="3">
        <f t="shared" si="8"/>
        <v>8.3999999999999995E-3</v>
      </c>
      <c r="Q30" s="3">
        <f t="shared" si="9"/>
        <v>3.7000000000000002E-3</v>
      </c>
    </row>
    <row r="31" spans="1:17" hidden="1" x14ac:dyDescent="0.2">
      <c r="A31" t="s">
        <v>5</v>
      </c>
      <c r="B31" t="s">
        <v>23</v>
      </c>
      <c r="C31">
        <v>9</v>
      </c>
      <c r="D31">
        <v>14</v>
      </c>
      <c r="E31">
        <v>5.9999999999999995E-4</v>
      </c>
      <c r="F31">
        <v>6.9999999999999999E-4</v>
      </c>
      <c r="G31">
        <v>5.0000000000000001E-4</v>
      </c>
      <c r="H31">
        <v>8.3999999999999995E-3</v>
      </c>
      <c r="I31">
        <v>8.3999999999999995E-3</v>
      </c>
      <c r="J31">
        <v>6.3E-3</v>
      </c>
      <c r="L31" s="2">
        <f t="shared" si="4"/>
        <v>9</v>
      </c>
      <c r="M31" s="3">
        <f t="shared" si="5"/>
        <v>5.9999999999999995E-4</v>
      </c>
      <c r="N31" s="3">
        <f t="shared" si="6"/>
        <v>6.9999999999999999E-4</v>
      </c>
      <c r="O31" s="3">
        <f t="shared" si="7"/>
        <v>5.0000000000000001E-4</v>
      </c>
      <c r="P31" s="3">
        <f t="shared" si="8"/>
        <v>8.3999999999999995E-3</v>
      </c>
      <c r="Q31" s="3">
        <f t="shared" si="9"/>
        <v>6.3E-3</v>
      </c>
    </row>
    <row r="32" spans="1:17" hidden="1" x14ac:dyDescent="0.2">
      <c r="A32" t="s">
        <v>5</v>
      </c>
      <c r="B32" t="s">
        <v>24</v>
      </c>
      <c r="C32">
        <v>2</v>
      </c>
      <c r="D32">
        <v>1</v>
      </c>
      <c r="E32">
        <v>4.0000000000000002E-4</v>
      </c>
      <c r="F32">
        <v>4.0000000000000002E-4</v>
      </c>
      <c r="G32">
        <v>2.9999999999999997E-4</v>
      </c>
      <c r="H32">
        <v>5.9999999999999995E-4</v>
      </c>
      <c r="I32">
        <v>5.0000000000000001E-4</v>
      </c>
      <c r="J32">
        <v>1E-3</v>
      </c>
      <c r="L32" s="2">
        <f t="shared" si="4"/>
        <v>2</v>
      </c>
      <c r="M32" s="3">
        <f t="shared" si="5"/>
        <v>4.0000000000000002E-4</v>
      </c>
      <c r="N32" s="3">
        <f t="shared" si="6"/>
        <v>4.0000000000000002E-4</v>
      </c>
      <c r="O32" s="3">
        <f t="shared" si="7"/>
        <v>2.9999999999999997E-4</v>
      </c>
      <c r="P32" s="3">
        <f t="shared" si="8"/>
        <v>5.0000000000000001E-4</v>
      </c>
      <c r="Q32" s="3">
        <f t="shared" si="9"/>
        <v>1E-3</v>
      </c>
    </row>
    <row r="33" spans="1:17" hidden="1" x14ac:dyDescent="0.2">
      <c r="A33" t="s">
        <v>5</v>
      </c>
      <c r="B33" t="s">
        <v>25</v>
      </c>
      <c r="C33">
        <v>12</v>
      </c>
      <c r="D33">
        <v>18</v>
      </c>
      <c r="E33">
        <v>1E-3</v>
      </c>
      <c r="F33">
        <v>6.9999999999999999E-4</v>
      </c>
      <c r="G33">
        <v>8.0000000000000004E-4</v>
      </c>
      <c r="H33">
        <v>1.9099999999999999E-2</v>
      </c>
      <c r="I33">
        <v>1.9300000000000001E-2</v>
      </c>
      <c r="J33">
        <v>1.5E-3</v>
      </c>
      <c r="L33" s="2">
        <f t="shared" si="4"/>
        <v>12</v>
      </c>
      <c r="M33" s="3">
        <f t="shared" si="5"/>
        <v>1E-3</v>
      </c>
      <c r="N33" s="3">
        <f t="shared" si="6"/>
        <v>6.9999999999999999E-4</v>
      </c>
      <c r="O33" s="3">
        <f t="shared" si="7"/>
        <v>8.0000000000000004E-4</v>
      </c>
      <c r="P33" s="3">
        <f t="shared" si="8"/>
        <v>1.9099999999999999E-2</v>
      </c>
      <c r="Q33" s="3">
        <f t="shared" si="9"/>
        <v>1.5E-3</v>
      </c>
    </row>
    <row r="34" spans="1:17" hidden="1" x14ac:dyDescent="0.2">
      <c r="A34" t="s">
        <v>5</v>
      </c>
      <c r="B34" t="s">
        <v>26</v>
      </c>
      <c r="C34">
        <v>77</v>
      </c>
      <c r="D34">
        <v>254</v>
      </c>
      <c r="E34">
        <v>3.0599999999999999E-2</v>
      </c>
      <c r="F34">
        <v>3.3799999999999997E-2</v>
      </c>
      <c r="G34">
        <v>9.1000000000000004E-3</v>
      </c>
      <c r="H34">
        <v>0.38769999999999999</v>
      </c>
      <c r="I34">
        <v>1.9699999999999999E-2</v>
      </c>
      <c r="J34">
        <v>3.56E-2</v>
      </c>
      <c r="L34" s="2">
        <f t="shared" si="4"/>
        <v>77</v>
      </c>
      <c r="M34" s="3">
        <f t="shared" si="5"/>
        <v>3.0599999999999999E-2</v>
      </c>
      <c r="N34" s="3">
        <f t="shared" si="6"/>
        <v>3.3799999999999997E-2</v>
      </c>
      <c r="O34" s="3">
        <f t="shared" si="7"/>
        <v>9.1000000000000004E-3</v>
      </c>
      <c r="P34" s="3">
        <f t="shared" si="8"/>
        <v>1.9699999999999999E-2</v>
      </c>
      <c r="Q34" s="3">
        <f t="shared" si="9"/>
        <v>3.56E-2</v>
      </c>
    </row>
    <row r="35" spans="1:17" hidden="1" x14ac:dyDescent="0.2">
      <c r="A35" t="s">
        <v>5</v>
      </c>
      <c r="B35" t="s">
        <v>27</v>
      </c>
      <c r="C35">
        <v>20</v>
      </c>
      <c r="D35">
        <v>30</v>
      </c>
      <c r="E35">
        <v>1.8E-3</v>
      </c>
      <c r="F35">
        <v>1.4E-3</v>
      </c>
      <c r="G35">
        <v>1.4E-3</v>
      </c>
      <c r="H35">
        <v>1.26E-2</v>
      </c>
      <c r="I35">
        <v>1.23E-2</v>
      </c>
      <c r="J35">
        <v>3.8999999999999998E-3</v>
      </c>
      <c r="L35" s="2">
        <f t="shared" si="4"/>
        <v>20</v>
      </c>
      <c r="M35" s="3">
        <f t="shared" si="5"/>
        <v>1.8E-3</v>
      </c>
      <c r="N35" s="3">
        <f t="shared" si="6"/>
        <v>1.4E-3</v>
      </c>
      <c r="O35" s="3">
        <f t="shared" si="7"/>
        <v>1.4E-3</v>
      </c>
      <c r="P35" s="3">
        <f t="shared" si="8"/>
        <v>1.23E-2</v>
      </c>
      <c r="Q35" s="3">
        <f t="shared" si="9"/>
        <v>3.8999999999999998E-3</v>
      </c>
    </row>
    <row r="36" spans="1:17" hidden="1" x14ac:dyDescent="0.2">
      <c r="A36" t="s">
        <v>5</v>
      </c>
      <c r="B36" t="s">
        <v>28</v>
      </c>
      <c r="C36">
        <v>19</v>
      </c>
      <c r="D36">
        <v>18</v>
      </c>
      <c r="E36">
        <v>1E-3</v>
      </c>
      <c r="F36">
        <v>1.1000000000000001E-3</v>
      </c>
      <c r="G36">
        <v>1.4E-3</v>
      </c>
      <c r="H36">
        <v>9.1999999999999998E-3</v>
      </c>
      <c r="I36">
        <v>1.03E-2</v>
      </c>
      <c r="J36">
        <v>6.1000000000000004E-3</v>
      </c>
      <c r="L36" s="2">
        <f t="shared" si="4"/>
        <v>19</v>
      </c>
      <c r="M36" s="3">
        <f t="shared" si="5"/>
        <v>1E-3</v>
      </c>
      <c r="N36" s="3">
        <f t="shared" si="6"/>
        <v>1.1000000000000001E-3</v>
      </c>
      <c r="O36" s="3">
        <f t="shared" si="7"/>
        <v>1.4E-3</v>
      </c>
      <c r="P36" s="3">
        <f t="shared" si="8"/>
        <v>9.1999999999999998E-3</v>
      </c>
      <c r="Q36" s="3">
        <f t="shared" si="9"/>
        <v>6.1000000000000004E-3</v>
      </c>
    </row>
    <row r="37" spans="1:17" hidden="1" x14ac:dyDescent="0.2">
      <c r="A37" t="s">
        <v>5</v>
      </c>
      <c r="B37" t="s">
        <v>29</v>
      </c>
      <c r="C37">
        <v>16</v>
      </c>
      <c r="D37">
        <v>24</v>
      </c>
      <c r="E37">
        <v>8.0000000000000004E-4</v>
      </c>
      <c r="F37">
        <v>1.2999999999999999E-3</v>
      </c>
      <c r="G37">
        <v>6.9999999999999999E-4</v>
      </c>
      <c r="H37">
        <v>1.4E-2</v>
      </c>
      <c r="I37">
        <v>1.3100000000000001E-2</v>
      </c>
      <c r="J37">
        <v>5.0000000000000001E-3</v>
      </c>
      <c r="L37" s="2">
        <f t="shared" si="4"/>
        <v>16</v>
      </c>
      <c r="M37" s="3">
        <f t="shared" si="5"/>
        <v>8.0000000000000004E-4</v>
      </c>
      <c r="N37" s="3">
        <f t="shared" si="6"/>
        <v>1.2999999999999999E-3</v>
      </c>
      <c r="O37" s="3">
        <f t="shared" si="7"/>
        <v>6.9999999999999999E-4</v>
      </c>
      <c r="P37" s="3">
        <f t="shared" si="8"/>
        <v>1.3100000000000001E-2</v>
      </c>
      <c r="Q37" s="3">
        <f t="shared" si="9"/>
        <v>5.0000000000000001E-3</v>
      </c>
    </row>
    <row r="38" spans="1:17" hidden="1" x14ac:dyDescent="0.2">
      <c r="A38" t="s">
        <v>5</v>
      </c>
      <c r="B38" t="s">
        <v>89</v>
      </c>
      <c r="C38">
        <v>35</v>
      </c>
      <c r="D38">
        <v>118</v>
      </c>
      <c r="E38">
        <v>6.3E-3</v>
      </c>
      <c r="F38">
        <v>5.4000000000000003E-3</v>
      </c>
      <c r="G38">
        <v>2E-3</v>
      </c>
      <c r="H38">
        <v>2.5899999999999999E-2</v>
      </c>
      <c r="I38">
        <v>2.3400000000000001E-2</v>
      </c>
      <c r="J38">
        <v>1.8499999999999999E-2</v>
      </c>
      <c r="L38" s="2">
        <f t="shared" si="4"/>
        <v>35</v>
      </c>
      <c r="M38" s="3">
        <f t="shared" si="5"/>
        <v>6.3E-3</v>
      </c>
      <c r="N38" s="3">
        <f t="shared" si="6"/>
        <v>5.4000000000000003E-3</v>
      </c>
      <c r="O38" s="3">
        <f t="shared" si="7"/>
        <v>2E-3</v>
      </c>
      <c r="P38" s="3">
        <f t="shared" si="8"/>
        <v>2.3400000000000001E-2</v>
      </c>
      <c r="Q38" s="3">
        <f t="shared" si="9"/>
        <v>1.8499999999999999E-2</v>
      </c>
    </row>
    <row r="39" spans="1:17" hidden="1" x14ac:dyDescent="0.2">
      <c r="A39" t="s">
        <v>5</v>
      </c>
      <c r="B39" t="s">
        <v>90</v>
      </c>
      <c r="C39">
        <v>62</v>
      </c>
      <c r="D39">
        <v>159</v>
      </c>
      <c r="E39">
        <v>1.2200000000000001E-2</v>
      </c>
      <c r="F39">
        <v>1.24E-2</v>
      </c>
      <c r="G39">
        <v>5.5999999999999999E-3</v>
      </c>
      <c r="H39">
        <v>2.3300000000000001E-2</v>
      </c>
      <c r="I39">
        <v>1.06E-2</v>
      </c>
      <c r="J39">
        <v>2.0799999999999999E-2</v>
      </c>
      <c r="L39" s="2">
        <f t="shared" si="4"/>
        <v>62</v>
      </c>
      <c r="M39" s="3">
        <f t="shared" si="5"/>
        <v>1.2200000000000001E-2</v>
      </c>
      <c r="N39" s="3">
        <f t="shared" si="6"/>
        <v>1.24E-2</v>
      </c>
      <c r="O39" s="3">
        <f t="shared" si="7"/>
        <v>5.5999999999999999E-3</v>
      </c>
      <c r="P39" s="3">
        <f t="shared" si="8"/>
        <v>1.06E-2</v>
      </c>
      <c r="Q39" s="3">
        <f t="shared" si="9"/>
        <v>2.0799999999999999E-2</v>
      </c>
    </row>
    <row r="40" spans="1:17" hidden="1" x14ac:dyDescent="0.2">
      <c r="A40" t="s">
        <v>5</v>
      </c>
      <c r="B40" t="s">
        <v>30</v>
      </c>
      <c r="C40">
        <v>40</v>
      </c>
      <c r="D40">
        <v>39</v>
      </c>
      <c r="E40">
        <v>4.4999999999999997E-3</v>
      </c>
      <c r="F40">
        <v>3.3999999999999998E-3</v>
      </c>
      <c r="G40">
        <v>1.8E-3</v>
      </c>
      <c r="H40">
        <v>9.4999999999999998E-3</v>
      </c>
      <c r="I40">
        <v>9.7999999999999997E-3</v>
      </c>
      <c r="J40">
        <v>1.7999999999999999E-2</v>
      </c>
      <c r="L40" s="2">
        <f t="shared" si="4"/>
        <v>40</v>
      </c>
      <c r="M40" s="3">
        <f t="shared" si="5"/>
        <v>4.4999999999999997E-3</v>
      </c>
      <c r="N40" s="3">
        <f t="shared" si="6"/>
        <v>3.3999999999999998E-3</v>
      </c>
      <c r="O40" s="3">
        <f t="shared" si="7"/>
        <v>1.8E-3</v>
      </c>
      <c r="P40" s="3">
        <f t="shared" si="8"/>
        <v>9.4999999999999998E-3</v>
      </c>
      <c r="Q40" s="3">
        <f t="shared" si="9"/>
        <v>1.7999999999999999E-2</v>
      </c>
    </row>
    <row r="41" spans="1:17" hidden="1" x14ac:dyDescent="0.2">
      <c r="A41" t="s">
        <v>5</v>
      </c>
      <c r="B41" t="s">
        <v>91</v>
      </c>
      <c r="C41">
        <v>20</v>
      </c>
      <c r="D41">
        <v>100</v>
      </c>
      <c r="E41">
        <v>2.3999999999999998E-3</v>
      </c>
      <c r="F41">
        <v>3.0000000000000001E-3</v>
      </c>
      <c r="G41">
        <v>8.9999999999999998E-4</v>
      </c>
      <c r="H41">
        <v>3.8899999999999997E-2</v>
      </c>
      <c r="I41">
        <v>3.15E-2</v>
      </c>
      <c r="J41">
        <v>1.1599999999999999E-2</v>
      </c>
      <c r="L41" s="2">
        <f t="shared" si="4"/>
        <v>20</v>
      </c>
      <c r="M41" s="3">
        <f t="shared" si="5"/>
        <v>2.3999999999999998E-3</v>
      </c>
      <c r="N41" s="3">
        <f t="shared" si="6"/>
        <v>3.0000000000000001E-3</v>
      </c>
      <c r="O41" s="3">
        <f t="shared" si="7"/>
        <v>8.9999999999999998E-4</v>
      </c>
      <c r="P41" s="3">
        <f t="shared" si="8"/>
        <v>3.15E-2</v>
      </c>
      <c r="Q41" s="3">
        <f t="shared" si="9"/>
        <v>1.1599999999999999E-2</v>
      </c>
    </row>
    <row r="42" spans="1:17" hidden="1" x14ac:dyDescent="0.2">
      <c r="A42" t="s">
        <v>5</v>
      </c>
      <c r="B42" t="s">
        <v>31</v>
      </c>
      <c r="C42">
        <v>10</v>
      </c>
      <c r="D42">
        <v>15</v>
      </c>
      <c r="E42">
        <v>1.1999999999999999E-3</v>
      </c>
      <c r="F42">
        <v>5.9999999999999995E-4</v>
      </c>
      <c r="G42">
        <v>5.0000000000000001E-4</v>
      </c>
      <c r="H42">
        <v>1.14E-2</v>
      </c>
      <c r="I42">
        <v>1.3100000000000001E-2</v>
      </c>
      <c r="J42">
        <v>1.5E-3</v>
      </c>
      <c r="L42" s="2">
        <f t="shared" si="4"/>
        <v>10</v>
      </c>
      <c r="M42" s="3">
        <f t="shared" si="5"/>
        <v>1.1999999999999999E-3</v>
      </c>
      <c r="N42" s="3">
        <f t="shared" si="6"/>
        <v>5.9999999999999995E-4</v>
      </c>
      <c r="O42" s="3">
        <f t="shared" si="7"/>
        <v>5.0000000000000001E-4</v>
      </c>
      <c r="P42" s="3">
        <f t="shared" si="8"/>
        <v>1.14E-2</v>
      </c>
      <c r="Q42" s="3">
        <f t="shared" si="9"/>
        <v>1.5E-3</v>
      </c>
    </row>
    <row r="43" spans="1:17" hidden="1" x14ac:dyDescent="0.2">
      <c r="A43" t="s">
        <v>5</v>
      </c>
      <c r="B43" t="s">
        <v>32</v>
      </c>
      <c r="C43">
        <v>10</v>
      </c>
      <c r="D43">
        <v>25</v>
      </c>
      <c r="E43">
        <v>5.9999999999999995E-4</v>
      </c>
      <c r="F43">
        <v>8.9999999999999998E-4</v>
      </c>
      <c r="G43">
        <v>4.0000000000000002E-4</v>
      </c>
      <c r="H43">
        <v>1.32E-2</v>
      </c>
      <c r="I43">
        <v>5.3699999999999998E-2</v>
      </c>
      <c r="J43">
        <v>3.2000000000000002E-3</v>
      </c>
      <c r="L43" s="2">
        <f t="shared" si="4"/>
        <v>10</v>
      </c>
      <c r="M43" s="3">
        <f t="shared" si="5"/>
        <v>5.9999999999999995E-4</v>
      </c>
      <c r="N43" s="3">
        <f t="shared" si="6"/>
        <v>8.9999999999999998E-4</v>
      </c>
      <c r="O43" s="3">
        <f t="shared" si="7"/>
        <v>4.0000000000000002E-4</v>
      </c>
      <c r="P43" s="3">
        <f t="shared" si="8"/>
        <v>1.32E-2</v>
      </c>
      <c r="Q43" s="3">
        <f t="shared" si="9"/>
        <v>3.2000000000000002E-3</v>
      </c>
    </row>
    <row r="44" spans="1:17" x14ac:dyDescent="0.2">
      <c r="A44" t="s">
        <v>33</v>
      </c>
      <c r="B44" t="s">
        <v>92</v>
      </c>
      <c r="C44">
        <v>411</v>
      </c>
      <c r="D44">
        <v>11688</v>
      </c>
      <c r="E44">
        <v>4.6234999999999999</v>
      </c>
      <c r="F44">
        <v>4.6957000000000004</v>
      </c>
      <c r="G44">
        <v>0.49740000000000001</v>
      </c>
      <c r="H44">
        <v>0.14319999999999999</v>
      </c>
      <c r="I44">
        <v>8.8499999999999995E-2</v>
      </c>
      <c r="J44">
        <v>0.31740000000000002</v>
      </c>
      <c r="L44" s="2">
        <f t="shared" si="4"/>
        <v>411</v>
      </c>
      <c r="M44" s="1">
        <f t="shared" si="5"/>
        <v>4.6234999999999999</v>
      </c>
      <c r="N44" s="1">
        <f t="shared" si="6"/>
        <v>4.6957000000000004</v>
      </c>
      <c r="O44" s="1">
        <f t="shared" si="7"/>
        <v>0.49740000000000001</v>
      </c>
      <c r="P44" s="1">
        <f t="shared" si="8"/>
        <v>8.8499999999999995E-2</v>
      </c>
      <c r="Q44" s="1">
        <f t="shared" si="9"/>
        <v>0.31740000000000002</v>
      </c>
    </row>
    <row r="45" spans="1:17" x14ac:dyDescent="0.2">
      <c r="A45" t="s">
        <v>33</v>
      </c>
      <c r="B45" t="s">
        <v>93</v>
      </c>
      <c r="C45">
        <v>951</v>
      </c>
      <c r="D45">
        <v>31754</v>
      </c>
      <c r="G45">
        <v>2.7326000000000001</v>
      </c>
      <c r="H45">
        <v>0.41239999999999999</v>
      </c>
      <c r="I45">
        <v>0.49580000000000002</v>
      </c>
      <c r="J45">
        <v>0.77329999999999999</v>
      </c>
      <c r="L45" s="2">
        <f t="shared" si="4"/>
        <v>951</v>
      </c>
      <c r="M45" s="1"/>
      <c r="N45" s="1"/>
      <c r="O45" s="1">
        <f t="shared" si="7"/>
        <v>2.7326000000000001</v>
      </c>
      <c r="P45" s="1">
        <f t="shared" si="8"/>
        <v>0.41239999999999999</v>
      </c>
      <c r="Q45" s="1">
        <f t="shared" si="9"/>
        <v>0.77329999999999999</v>
      </c>
    </row>
    <row r="46" spans="1:17" x14ac:dyDescent="0.2">
      <c r="A46" t="s">
        <v>33</v>
      </c>
      <c r="B46" t="s">
        <v>34</v>
      </c>
      <c r="C46">
        <v>341</v>
      </c>
      <c r="D46">
        <v>340</v>
      </c>
      <c r="E46">
        <v>0.18509999999999999</v>
      </c>
      <c r="F46">
        <v>0.2094</v>
      </c>
      <c r="G46">
        <v>8.9099999999999999E-2</v>
      </c>
      <c r="H46">
        <v>2.2200000000000001E-2</v>
      </c>
      <c r="I46">
        <v>2.1600000000000001E-2</v>
      </c>
      <c r="J46">
        <v>0.10349999999999999</v>
      </c>
      <c r="L46" s="2">
        <f t="shared" si="4"/>
        <v>341</v>
      </c>
      <c r="M46" s="1">
        <f t="shared" si="5"/>
        <v>0.18509999999999999</v>
      </c>
      <c r="N46" s="1">
        <f t="shared" si="6"/>
        <v>0.2094</v>
      </c>
      <c r="O46" s="1">
        <f t="shared" si="7"/>
        <v>8.9099999999999999E-2</v>
      </c>
      <c r="P46" s="1">
        <f t="shared" si="8"/>
        <v>2.1600000000000001E-2</v>
      </c>
      <c r="Q46" s="1">
        <f t="shared" si="9"/>
        <v>0.10349999999999999</v>
      </c>
    </row>
    <row r="47" spans="1:17" x14ac:dyDescent="0.2">
      <c r="A47" t="s">
        <v>33</v>
      </c>
      <c r="B47" t="s">
        <v>94</v>
      </c>
      <c r="C47">
        <v>101</v>
      </c>
      <c r="D47">
        <v>192</v>
      </c>
      <c r="E47">
        <v>3.73E-2</v>
      </c>
      <c r="F47">
        <v>2.92E-2</v>
      </c>
      <c r="G47">
        <v>1.32E-2</v>
      </c>
      <c r="H47">
        <v>0.1719</v>
      </c>
      <c r="I47">
        <v>4.6100000000000002E-2</v>
      </c>
      <c r="J47">
        <v>4.7199999999999999E-2</v>
      </c>
      <c r="L47" s="2">
        <f t="shared" si="4"/>
        <v>101</v>
      </c>
      <c r="M47" s="1">
        <f t="shared" si="5"/>
        <v>3.73E-2</v>
      </c>
      <c r="N47" s="1">
        <f t="shared" si="6"/>
        <v>2.92E-2</v>
      </c>
      <c r="O47" s="1">
        <f t="shared" si="7"/>
        <v>1.32E-2</v>
      </c>
      <c r="P47" s="1">
        <f t="shared" si="8"/>
        <v>4.6100000000000002E-2</v>
      </c>
      <c r="Q47" s="1">
        <f t="shared" si="9"/>
        <v>4.7199999999999999E-2</v>
      </c>
    </row>
    <row r="48" spans="1:17" x14ac:dyDescent="0.2">
      <c r="A48" t="s">
        <v>33</v>
      </c>
      <c r="B48" t="s">
        <v>95</v>
      </c>
      <c r="C48">
        <v>657</v>
      </c>
      <c r="D48">
        <v>18443</v>
      </c>
      <c r="E48">
        <v>11.937799999999999</v>
      </c>
      <c r="F48">
        <v>11.942</v>
      </c>
      <c r="G48">
        <v>1.1382000000000001</v>
      </c>
      <c r="H48">
        <v>0.16370000000000001</v>
      </c>
      <c r="I48">
        <v>0.22459999999999999</v>
      </c>
      <c r="J48">
        <v>0.44190000000000002</v>
      </c>
      <c r="L48" s="2">
        <f t="shared" si="4"/>
        <v>657</v>
      </c>
      <c r="M48" s="1">
        <f t="shared" si="5"/>
        <v>11.937799999999999</v>
      </c>
      <c r="N48" s="1">
        <f t="shared" si="6"/>
        <v>11.942</v>
      </c>
      <c r="O48" s="1">
        <f t="shared" si="7"/>
        <v>1.1382000000000001</v>
      </c>
      <c r="P48" s="1">
        <f t="shared" si="8"/>
        <v>0.16370000000000001</v>
      </c>
      <c r="Q48" s="1">
        <f t="shared" si="9"/>
        <v>0.44190000000000002</v>
      </c>
    </row>
    <row r="49" spans="1:17" x14ac:dyDescent="0.2">
      <c r="A49" t="s">
        <v>33</v>
      </c>
      <c r="B49" t="s">
        <v>96</v>
      </c>
      <c r="C49">
        <v>781</v>
      </c>
      <c r="D49">
        <v>780</v>
      </c>
      <c r="E49">
        <v>0.95530000000000004</v>
      </c>
      <c r="F49">
        <v>1.1317999999999999</v>
      </c>
      <c r="G49">
        <v>0.3392</v>
      </c>
      <c r="H49">
        <v>5.3900000000000003E-2</v>
      </c>
      <c r="I49">
        <v>5.1299999999999998E-2</v>
      </c>
      <c r="J49">
        <v>0.22770000000000001</v>
      </c>
      <c r="L49" s="2">
        <f t="shared" si="4"/>
        <v>781</v>
      </c>
      <c r="M49" s="1">
        <f t="shared" si="5"/>
        <v>0.95530000000000004</v>
      </c>
      <c r="N49" s="1">
        <f t="shared" si="6"/>
        <v>1.1317999999999999</v>
      </c>
      <c r="O49" s="1">
        <f t="shared" si="7"/>
        <v>0.3392</v>
      </c>
      <c r="P49" s="1">
        <f t="shared" si="8"/>
        <v>5.1299999999999998E-2</v>
      </c>
      <c r="Q49" s="1">
        <f t="shared" si="9"/>
        <v>0.22770000000000001</v>
      </c>
    </row>
    <row r="50" spans="1:17" x14ac:dyDescent="0.2">
      <c r="A50" t="s">
        <v>33</v>
      </c>
      <c r="B50" t="s">
        <v>35</v>
      </c>
      <c r="C50">
        <v>450</v>
      </c>
      <c r="D50">
        <v>6525</v>
      </c>
      <c r="E50">
        <v>2.1202999999999999</v>
      </c>
      <c r="F50">
        <v>2.1568000000000001</v>
      </c>
      <c r="G50">
        <v>0.39500000000000002</v>
      </c>
      <c r="H50">
        <v>4.7199999999999999E-2</v>
      </c>
      <c r="I50">
        <v>6.9400000000000003E-2</v>
      </c>
      <c r="J50">
        <v>0.12280000000000001</v>
      </c>
      <c r="L50" s="2">
        <f t="shared" si="4"/>
        <v>450</v>
      </c>
      <c r="M50" s="1">
        <f t="shared" si="5"/>
        <v>2.1202999999999999</v>
      </c>
      <c r="N50" s="1">
        <f t="shared" si="6"/>
        <v>2.1568000000000001</v>
      </c>
      <c r="O50" s="1">
        <f t="shared" si="7"/>
        <v>0.39500000000000002</v>
      </c>
      <c r="P50" s="1">
        <f t="shared" si="8"/>
        <v>4.7199999999999999E-2</v>
      </c>
      <c r="Q50" s="1">
        <f t="shared" si="9"/>
        <v>0.12280000000000001</v>
      </c>
    </row>
    <row r="51" spans="1:17" x14ac:dyDescent="0.2">
      <c r="A51" t="s">
        <v>33</v>
      </c>
      <c r="B51" t="s">
        <v>97</v>
      </c>
      <c r="C51">
        <v>332</v>
      </c>
      <c r="D51">
        <v>2126</v>
      </c>
      <c r="E51">
        <v>0.77529999999999999</v>
      </c>
      <c r="F51">
        <v>0.80089999999999995</v>
      </c>
      <c r="G51">
        <v>0.23580000000000001</v>
      </c>
      <c r="H51">
        <v>6.5361000000000002</v>
      </c>
      <c r="I51">
        <v>0.16320000000000001</v>
      </c>
      <c r="J51">
        <v>0.1321</v>
      </c>
      <c r="L51" s="2">
        <f t="shared" si="4"/>
        <v>332</v>
      </c>
      <c r="M51" s="1">
        <f t="shared" si="5"/>
        <v>0.77529999999999999</v>
      </c>
      <c r="N51" s="1">
        <f t="shared" si="6"/>
        <v>0.80089999999999995</v>
      </c>
      <c r="O51" s="1">
        <f t="shared" si="7"/>
        <v>0.23580000000000001</v>
      </c>
      <c r="P51" s="1">
        <f t="shared" si="8"/>
        <v>0.16320000000000001</v>
      </c>
      <c r="Q51" s="1">
        <f t="shared" si="9"/>
        <v>0.1321</v>
      </c>
    </row>
    <row r="52" spans="1:17" x14ac:dyDescent="0.2">
      <c r="A52" t="s">
        <v>33</v>
      </c>
      <c r="B52" t="s">
        <v>98</v>
      </c>
      <c r="C52">
        <v>143</v>
      </c>
      <c r="D52">
        <v>623</v>
      </c>
      <c r="E52">
        <v>0.1172</v>
      </c>
      <c r="F52">
        <v>9.9500000000000005E-2</v>
      </c>
      <c r="G52">
        <v>3.5299999999999998E-2</v>
      </c>
      <c r="H52">
        <v>0.1469</v>
      </c>
      <c r="I52">
        <v>4.7399999999999998E-2</v>
      </c>
      <c r="J52">
        <v>5.0700000000000002E-2</v>
      </c>
      <c r="L52" s="2">
        <f t="shared" si="4"/>
        <v>143</v>
      </c>
      <c r="M52" s="1">
        <f t="shared" si="5"/>
        <v>0.1172</v>
      </c>
      <c r="N52" s="1">
        <f t="shared" si="6"/>
        <v>9.9500000000000005E-2</v>
      </c>
      <c r="O52" s="1">
        <f t="shared" si="7"/>
        <v>3.5299999999999998E-2</v>
      </c>
      <c r="P52" s="1">
        <f t="shared" si="8"/>
        <v>4.7399999999999998E-2</v>
      </c>
      <c r="Q52" s="1">
        <f t="shared" si="9"/>
        <v>5.0700000000000002E-2</v>
      </c>
    </row>
    <row r="53" spans="1:17" x14ac:dyDescent="0.2">
      <c r="A53" t="s">
        <v>33</v>
      </c>
      <c r="B53" t="s">
        <v>99</v>
      </c>
      <c r="C53">
        <v>193</v>
      </c>
      <c r="D53">
        <v>214</v>
      </c>
      <c r="E53">
        <v>8.7300000000000003E-2</v>
      </c>
      <c r="F53">
        <v>9.0499999999999997E-2</v>
      </c>
      <c r="G53">
        <v>5.2400000000000002E-2</v>
      </c>
      <c r="H53">
        <v>3.8800000000000001E-2</v>
      </c>
      <c r="I53">
        <v>2.7199999999999998E-2</v>
      </c>
      <c r="J53">
        <v>5.9400000000000001E-2</v>
      </c>
      <c r="L53" s="2">
        <f t="shared" si="4"/>
        <v>193</v>
      </c>
      <c r="M53" s="1">
        <f t="shared" si="5"/>
        <v>8.7300000000000003E-2</v>
      </c>
      <c r="N53" s="1">
        <f t="shared" si="6"/>
        <v>9.0499999999999997E-2</v>
      </c>
      <c r="O53" s="1">
        <f t="shared" si="7"/>
        <v>5.2400000000000002E-2</v>
      </c>
      <c r="P53" s="1">
        <f t="shared" si="8"/>
        <v>2.7199999999999998E-2</v>
      </c>
      <c r="Q53" s="1">
        <f t="shared" si="9"/>
        <v>5.9400000000000001E-2</v>
      </c>
    </row>
    <row r="54" spans="1:17" x14ac:dyDescent="0.2">
      <c r="A54" t="s">
        <v>33</v>
      </c>
      <c r="B54" t="s">
        <v>36</v>
      </c>
      <c r="C54">
        <v>150</v>
      </c>
      <c r="D54">
        <v>2501</v>
      </c>
      <c r="E54">
        <v>0.30359999999999998</v>
      </c>
      <c r="F54">
        <v>0.29039999999999999</v>
      </c>
      <c r="G54">
        <v>4.3200000000000002E-2</v>
      </c>
      <c r="H54">
        <v>4.53E-2</v>
      </c>
      <c r="I54">
        <v>5.4600000000000003E-2</v>
      </c>
      <c r="J54">
        <v>0.17499999999999999</v>
      </c>
      <c r="L54" s="2">
        <f t="shared" si="4"/>
        <v>150</v>
      </c>
      <c r="M54" s="1">
        <f t="shared" si="5"/>
        <v>0.30359999999999998</v>
      </c>
      <c r="N54" s="1">
        <f t="shared" si="6"/>
        <v>0.29039999999999999</v>
      </c>
      <c r="O54" s="1">
        <f t="shared" si="7"/>
        <v>4.3200000000000002E-2</v>
      </c>
      <c r="P54" s="1">
        <f t="shared" si="8"/>
        <v>4.53E-2</v>
      </c>
      <c r="Q54" s="1">
        <f t="shared" si="9"/>
        <v>0.17499999999999999</v>
      </c>
    </row>
    <row r="55" spans="1:17" x14ac:dyDescent="0.2">
      <c r="A55" t="s">
        <v>33</v>
      </c>
      <c r="B55" t="s">
        <v>37</v>
      </c>
      <c r="C55">
        <v>467</v>
      </c>
      <c r="D55">
        <v>1762</v>
      </c>
      <c r="E55">
        <v>0.875</v>
      </c>
      <c r="F55">
        <v>0.82230000000000003</v>
      </c>
      <c r="G55">
        <v>0.38400000000000001</v>
      </c>
      <c r="H55">
        <v>0.72260000000000002</v>
      </c>
      <c r="I55">
        <v>0.13819999999999999</v>
      </c>
      <c r="J55">
        <v>9.7799999999999998E-2</v>
      </c>
      <c r="L55" s="2">
        <f t="shared" si="4"/>
        <v>467</v>
      </c>
      <c r="M55" s="1">
        <f t="shared" si="5"/>
        <v>0.875</v>
      </c>
      <c r="N55" s="1">
        <f t="shared" si="6"/>
        <v>0.82230000000000003</v>
      </c>
      <c r="O55" s="1">
        <f t="shared" si="7"/>
        <v>0.38400000000000001</v>
      </c>
      <c r="P55" s="1">
        <f t="shared" si="8"/>
        <v>0.13819999999999999</v>
      </c>
      <c r="Q55" s="1">
        <f t="shared" si="9"/>
        <v>9.7799999999999998E-2</v>
      </c>
    </row>
    <row r="56" spans="1:17" x14ac:dyDescent="0.2">
      <c r="A56" t="s">
        <v>33</v>
      </c>
      <c r="B56" t="s">
        <v>100</v>
      </c>
      <c r="C56">
        <v>516</v>
      </c>
      <c r="D56">
        <v>1188</v>
      </c>
      <c r="E56">
        <v>0.77449999999999997</v>
      </c>
      <c r="F56">
        <v>0.85609999999999997</v>
      </c>
      <c r="G56">
        <v>0.39579999999999999</v>
      </c>
      <c r="H56">
        <v>0.30980000000000002</v>
      </c>
      <c r="I56">
        <v>7.0300000000000001E-2</v>
      </c>
      <c r="J56">
        <v>0.1032</v>
      </c>
      <c r="L56" s="2">
        <f t="shared" si="4"/>
        <v>516</v>
      </c>
      <c r="M56" s="1">
        <f t="shared" si="5"/>
        <v>0.77449999999999997</v>
      </c>
      <c r="N56" s="1">
        <f t="shared" si="6"/>
        <v>0.85609999999999997</v>
      </c>
      <c r="O56" s="1">
        <f t="shared" si="7"/>
        <v>0.39579999999999999</v>
      </c>
      <c r="P56" s="1">
        <f t="shared" si="8"/>
        <v>7.0300000000000001E-2</v>
      </c>
      <c r="Q56" s="1">
        <f t="shared" si="9"/>
        <v>0.1032</v>
      </c>
    </row>
    <row r="57" spans="1:17" x14ac:dyDescent="0.2">
      <c r="A57" t="s">
        <v>33</v>
      </c>
      <c r="B57" t="s">
        <v>38</v>
      </c>
      <c r="C57">
        <v>100</v>
      </c>
      <c r="D57">
        <v>200</v>
      </c>
      <c r="E57">
        <v>3.49E-2</v>
      </c>
      <c r="F57">
        <v>3.5700000000000003E-2</v>
      </c>
      <c r="G57">
        <v>1.5599999999999999E-2</v>
      </c>
      <c r="H57">
        <v>0.111</v>
      </c>
      <c r="I57">
        <v>4.4299999999999999E-2</v>
      </c>
      <c r="J57">
        <v>2.75E-2</v>
      </c>
      <c r="L57" s="2">
        <f t="shared" si="4"/>
        <v>100</v>
      </c>
      <c r="M57" s="1">
        <f t="shared" si="5"/>
        <v>3.49E-2</v>
      </c>
      <c r="N57" s="1">
        <f t="shared" si="6"/>
        <v>3.5700000000000003E-2</v>
      </c>
      <c r="O57" s="1">
        <f t="shared" si="7"/>
        <v>1.5599999999999999E-2</v>
      </c>
      <c r="P57" s="1">
        <f t="shared" si="8"/>
        <v>4.4299999999999999E-2</v>
      </c>
      <c r="Q57" s="1">
        <f t="shared" si="9"/>
        <v>2.75E-2</v>
      </c>
    </row>
    <row r="58" spans="1:17" x14ac:dyDescent="0.2">
      <c r="A58" t="s">
        <v>33</v>
      </c>
      <c r="B58" t="s">
        <v>39</v>
      </c>
      <c r="C58">
        <v>206</v>
      </c>
      <c r="D58">
        <v>205</v>
      </c>
      <c r="E58">
        <v>0.1027</v>
      </c>
      <c r="F58">
        <v>7.6300000000000007E-2</v>
      </c>
      <c r="G58">
        <v>8.0299999999999996E-2</v>
      </c>
      <c r="H58">
        <v>5.9299999999999999E-2</v>
      </c>
      <c r="I58">
        <v>3.5799999999999998E-2</v>
      </c>
      <c r="J58">
        <v>4.7E-2</v>
      </c>
      <c r="L58" s="2">
        <f t="shared" si="4"/>
        <v>206</v>
      </c>
      <c r="M58" s="1">
        <f t="shared" si="5"/>
        <v>0.1027</v>
      </c>
      <c r="N58" s="1">
        <f t="shared" si="6"/>
        <v>7.6300000000000007E-2</v>
      </c>
      <c r="O58" s="1">
        <f t="shared" si="7"/>
        <v>8.0299999999999996E-2</v>
      </c>
      <c r="P58" s="1">
        <f t="shared" si="8"/>
        <v>3.5799999999999998E-2</v>
      </c>
      <c r="Q58" s="1">
        <f t="shared" si="9"/>
        <v>4.7E-2</v>
      </c>
    </row>
    <row r="59" spans="1:17" x14ac:dyDescent="0.2">
      <c r="A59" t="s">
        <v>33</v>
      </c>
      <c r="B59" t="s">
        <v>101</v>
      </c>
      <c r="C59">
        <v>354</v>
      </c>
      <c r="D59">
        <v>10314</v>
      </c>
      <c r="E59">
        <v>3.3001</v>
      </c>
      <c r="F59">
        <v>3.3546</v>
      </c>
      <c r="G59">
        <v>0.34660000000000002</v>
      </c>
      <c r="H59">
        <v>7.0000000000000007E-2</v>
      </c>
      <c r="I59">
        <v>0.1033</v>
      </c>
      <c r="J59">
        <v>0.26350000000000001</v>
      </c>
      <c r="L59" s="2">
        <f t="shared" si="4"/>
        <v>354</v>
      </c>
      <c r="M59" s="1">
        <f t="shared" si="5"/>
        <v>3.3001</v>
      </c>
      <c r="N59" s="1">
        <f t="shared" si="6"/>
        <v>3.3546</v>
      </c>
      <c r="O59" s="1">
        <f t="shared" si="7"/>
        <v>0.34660000000000002</v>
      </c>
      <c r="P59" s="1">
        <f t="shared" si="8"/>
        <v>7.0000000000000007E-2</v>
      </c>
      <c r="Q59" s="1">
        <f t="shared" si="9"/>
        <v>0.26350000000000001</v>
      </c>
    </row>
    <row r="60" spans="1:17" x14ac:dyDescent="0.2">
      <c r="A60" t="s">
        <v>33</v>
      </c>
      <c r="B60" t="s">
        <v>40</v>
      </c>
      <c r="C60">
        <v>101</v>
      </c>
      <c r="D60">
        <v>100</v>
      </c>
      <c r="E60">
        <v>2.2700000000000001E-2</v>
      </c>
      <c r="F60">
        <v>2.41E-2</v>
      </c>
      <c r="G60">
        <v>5.0000000000000001E-3</v>
      </c>
      <c r="H60">
        <v>8.9999999999999993E-3</v>
      </c>
      <c r="I60">
        <v>1.7000000000000001E-2</v>
      </c>
      <c r="J60">
        <v>3.04E-2</v>
      </c>
      <c r="L60" s="2">
        <f t="shared" si="4"/>
        <v>101</v>
      </c>
      <c r="M60" s="1">
        <f t="shared" si="5"/>
        <v>2.2700000000000001E-2</v>
      </c>
      <c r="N60" s="1">
        <f t="shared" si="6"/>
        <v>2.41E-2</v>
      </c>
      <c r="O60" s="1">
        <f t="shared" si="7"/>
        <v>5.0000000000000001E-3</v>
      </c>
      <c r="P60" s="1">
        <f t="shared" si="8"/>
        <v>8.9999999999999993E-3</v>
      </c>
      <c r="Q60" s="1">
        <f t="shared" si="9"/>
        <v>3.04E-2</v>
      </c>
    </row>
    <row r="61" spans="1:17" x14ac:dyDescent="0.2">
      <c r="A61" t="s">
        <v>33</v>
      </c>
      <c r="B61" t="s">
        <v>41</v>
      </c>
      <c r="C61">
        <v>596</v>
      </c>
      <c r="D61">
        <v>595</v>
      </c>
      <c r="E61">
        <v>0.6421</v>
      </c>
      <c r="F61">
        <v>0.69399999999999995</v>
      </c>
      <c r="G61">
        <v>0.49070000000000003</v>
      </c>
      <c r="H61">
        <v>0.2263</v>
      </c>
      <c r="I61">
        <v>8.5400000000000004E-2</v>
      </c>
      <c r="J61">
        <v>0.16650000000000001</v>
      </c>
      <c r="L61" s="2">
        <f t="shared" si="4"/>
        <v>596</v>
      </c>
      <c r="M61" s="1">
        <f t="shared" si="5"/>
        <v>0.6421</v>
      </c>
      <c r="N61" s="1">
        <f t="shared" si="6"/>
        <v>0.69399999999999995</v>
      </c>
      <c r="O61" s="1">
        <f t="shared" si="7"/>
        <v>0.49070000000000003</v>
      </c>
      <c r="P61" s="1">
        <f t="shared" si="8"/>
        <v>8.5400000000000004E-2</v>
      </c>
      <c r="Q61" s="1">
        <f t="shared" si="9"/>
        <v>0.16650000000000001</v>
      </c>
    </row>
    <row r="62" spans="1:17" x14ac:dyDescent="0.2">
      <c r="A62" t="s">
        <v>33</v>
      </c>
      <c r="B62" t="s">
        <v>102</v>
      </c>
      <c r="C62">
        <v>435</v>
      </c>
      <c r="D62">
        <v>13428</v>
      </c>
      <c r="E62">
        <v>5.7149999999999999</v>
      </c>
      <c r="F62">
        <v>5.7244999999999999</v>
      </c>
      <c r="G62">
        <v>0.57120000000000004</v>
      </c>
      <c r="H62">
        <v>0.18890000000000001</v>
      </c>
      <c r="I62">
        <v>0.2225</v>
      </c>
      <c r="J62">
        <v>0.45019999999999999</v>
      </c>
      <c r="L62" s="2">
        <f t="shared" si="4"/>
        <v>435</v>
      </c>
      <c r="M62" s="1">
        <f t="shared" si="5"/>
        <v>5.7149999999999999</v>
      </c>
      <c r="N62" s="1">
        <f t="shared" si="6"/>
        <v>5.7244999999999999</v>
      </c>
      <c r="O62" s="1">
        <f t="shared" si="7"/>
        <v>0.57120000000000004</v>
      </c>
      <c r="P62" s="1">
        <f t="shared" si="8"/>
        <v>0.18890000000000001</v>
      </c>
      <c r="Q62" s="1">
        <f t="shared" si="9"/>
        <v>0.45019999999999999</v>
      </c>
    </row>
    <row r="63" spans="1:17" x14ac:dyDescent="0.2">
      <c r="A63" t="s">
        <v>33</v>
      </c>
      <c r="B63" t="s">
        <v>103</v>
      </c>
      <c r="C63">
        <v>623</v>
      </c>
      <c r="D63">
        <v>18266</v>
      </c>
      <c r="E63">
        <v>12.0808</v>
      </c>
      <c r="F63">
        <v>12.087400000000001</v>
      </c>
      <c r="G63">
        <v>1.1686000000000001</v>
      </c>
      <c r="H63">
        <v>0.14000000000000001</v>
      </c>
      <c r="I63">
        <v>0.21</v>
      </c>
      <c r="J63">
        <v>0.49009999999999998</v>
      </c>
      <c r="L63" s="2">
        <f t="shared" si="4"/>
        <v>623</v>
      </c>
      <c r="M63" s="1">
        <f t="shared" si="5"/>
        <v>12.0808</v>
      </c>
      <c r="N63" s="1">
        <f t="shared" si="6"/>
        <v>12.087400000000001</v>
      </c>
      <c r="O63" s="1">
        <f t="shared" si="7"/>
        <v>1.1686000000000001</v>
      </c>
      <c r="P63" s="1">
        <f t="shared" si="8"/>
        <v>0.14000000000000001</v>
      </c>
      <c r="Q63" s="1">
        <f t="shared" si="9"/>
        <v>0.49009999999999998</v>
      </c>
    </row>
    <row r="64" spans="1:17" x14ac:dyDescent="0.2">
      <c r="A64" t="s">
        <v>33</v>
      </c>
      <c r="B64" t="s">
        <v>104</v>
      </c>
      <c r="C64">
        <v>238</v>
      </c>
      <c r="D64">
        <v>6760</v>
      </c>
      <c r="E64">
        <v>1.3017000000000001</v>
      </c>
      <c r="F64">
        <v>1.42</v>
      </c>
      <c r="G64">
        <v>0.16209999999999999</v>
      </c>
      <c r="H64">
        <v>6.4500000000000002E-2</v>
      </c>
      <c r="I64">
        <v>9.5000000000000001E-2</v>
      </c>
      <c r="J64">
        <v>0.19400000000000001</v>
      </c>
      <c r="L64" s="2">
        <f t="shared" si="4"/>
        <v>238</v>
      </c>
      <c r="M64" s="1">
        <f t="shared" si="5"/>
        <v>1.3017000000000001</v>
      </c>
      <c r="N64" s="1">
        <f t="shared" si="6"/>
        <v>1.42</v>
      </c>
      <c r="O64" s="1">
        <f t="shared" si="7"/>
        <v>0.16209999999999999</v>
      </c>
      <c r="P64" s="1">
        <f t="shared" si="8"/>
        <v>6.4500000000000002E-2</v>
      </c>
      <c r="Q64" s="1">
        <f t="shared" si="9"/>
        <v>0.19400000000000001</v>
      </c>
    </row>
    <row r="65" spans="1:17" x14ac:dyDescent="0.2">
      <c r="A65" t="s">
        <v>33</v>
      </c>
      <c r="B65" t="s">
        <v>105</v>
      </c>
      <c r="C65">
        <v>192</v>
      </c>
      <c r="D65">
        <v>6242</v>
      </c>
      <c r="E65">
        <v>0.94679999999999997</v>
      </c>
      <c r="F65">
        <v>1.0385</v>
      </c>
      <c r="G65">
        <v>0.11119999999999999</v>
      </c>
      <c r="H65">
        <v>5.6099999999999997E-2</v>
      </c>
      <c r="I65">
        <v>8.0399999999999999E-2</v>
      </c>
      <c r="J65">
        <v>0.1699</v>
      </c>
      <c r="L65" s="2">
        <f t="shared" si="4"/>
        <v>192</v>
      </c>
      <c r="M65" s="1">
        <f t="shared" si="5"/>
        <v>0.94679999999999997</v>
      </c>
      <c r="N65" s="1">
        <f t="shared" si="6"/>
        <v>1.0385</v>
      </c>
      <c r="O65" s="1">
        <f t="shared" si="7"/>
        <v>0.11119999999999999</v>
      </c>
      <c r="P65" s="1">
        <f t="shared" si="8"/>
        <v>5.6099999999999997E-2</v>
      </c>
      <c r="Q65" s="1">
        <f t="shared" si="9"/>
        <v>0.1699</v>
      </c>
    </row>
    <row r="66" spans="1:17" x14ac:dyDescent="0.2">
      <c r="A66" t="s">
        <v>33</v>
      </c>
      <c r="B66" t="s">
        <v>42</v>
      </c>
      <c r="C66">
        <v>123</v>
      </c>
      <c r="D66">
        <v>243</v>
      </c>
      <c r="E66">
        <v>5.3499999999999999E-2</v>
      </c>
      <c r="F66">
        <v>5.62E-2</v>
      </c>
      <c r="G66">
        <v>2.18E-2</v>
      </c>
      <c r="H66">
        <v>2.3199999999999998E-2</v>
      </c>
      <c r="I66">
        <v>0.02</v>
      </c>
      <c r="J66">
        <v>2.12E-2</v>
      </c>
      <c r="L66" s="2">
        <f t="shared" si="4"/>
        <v>123</v>
      </c>
      <c r="M66" s="1">
        <f t="shared" si="5"/>
        <v>5.3499999999999999E-2</v>
      </c>
      <c r="N66" s="1">
        <f t="shared" si="6"/>
        <v>5.62E-2</v>
      </c>
      <c r="O66" s="1">
        <f t="shared" si="7"/>
        <v>2.18E-2</v>
      </c>
      <c r="P66" s="1">
        <f t="shared" si="8"/>
        <v>0.02</v>
      </c>
      <c r="Q66" s="1">
        <f t="shared" si="9"/>
        <v>2.12E-2</v>
      </c>
    </row>
    <row r="67" spans="1:17" x14ac:dyDescent="0.2">
      <c r="A67" t="s">
        <v>33</v>
      </c>
      <c r="B67" t="s">
        <v>43</v>
      </c>
      <c r="C67">
        <v>100</v>
      </c>
      <c r="D67">
        <v>200</v>
      </c>
      <c r="E67">
        <v>3.2199999999999999E-2</v>
      </c>
      <c r="F67">
        <v>3.4500000000000003E-2</v>
      </c>
      <c r="G67">
        <v>1.7299999999999999E-2</v>
      </c>
      <c r="H67">
        <v>2.7E-2</v>
      </c>
      <c r="I67">
        <v>2.23E-2</v>
      </c>
      <c r="J67">
        <v>1.89E-2</v>
      </c>
      <c r="L67" s="2">
        <f t="shared" ref="L67:L130" si="10">C67</f>
        <v>100</v>
      </c>
      <c r="M67" s="1">
        <f t="shared" ref="M67:M130" si="11">IF(ISBLANK(E67),"",E67)</f>
        <v>3.2199999999999999E-2</v>
      </c>
      <c r="N67" s="1">
        <f t="shared" ref="N67:N130" si="12">IF(ISBLANK(F67),"",F67)</f>
        <v>3.4500000000000003E-2</v>
      </c>
      <c r="O67" s="1">
        <f t="shared" ref="O67:O130" si="13">IF(ISBLANK(G67),"",G67)</f>
        <v>1.7299999999999999E-2</v>
      </c>
      <c r="P67" s="1">
        <f t="shared" ref="P67:P130" si="14">MIN(H67,I67)</f>
        <v>2.23E-2</v>
      </c>
      <c r="Q67" s="1">
        <f t="shared" ref="Q67:Q130" si="15">IF(ISBLANK(J67),"",J67)</f>
        <v>1.89E-2</v>
      </c>
    </row>
    <row r="68" spans="1:17" x14ac:dyDescent="0.2">
      <c r="A68" t="s">
        <v>33</v>
      </c>
      <c r="B68" t="s">
        <v>44</v>
      </c>
      <c r="C68">
        <v>200</v>
      </c>
      <c r="D68">
        <v>1900</v>
      </c>
      <c r="E68">
        <v>0.32190000000000002</v>
      </c>
      <c r="F68">
        <v>0.33029999999999998</v>
      </c>
      <c r="G68">
        <v>7.8100000000000003E-2</v>
      </c>
      <c r="H68">
        <v>0.02</v>
      </c>
      <c r="I68">
        <v>3.2899999999999999E-2</v>
      </c>
      <c r="J68">
        <v>4.6899999999999997E-2</v>
      </c>
      <c r="L68" s="2">
        <f t="shared" si="10"/>
        <v>200</v>
      </c>
      <c r="M68" s="1">
        <f t="shared" si="11"/>
        <v>0.32190000000000002</v>
      </c>
      <c r="N68" s="1">
        <f t="shared" si="12"/>
        <v>0.33029999999999998</v>
      </c>
      <c r="O68" s="1">
        <f t="shared" si="13"/>
        <v>7.8100000000000003E-2</v>
      </c>
      <c r="P68" s="1">
        <f t="shared" si="14"/>
        <v>0.02</v>
      </c>
      <c r="Q68" s="1">
        <f t="shared" si="15"/>
        <v>4.6899999999999997E-2</v>
      </c>
    </row>
    <row r="69" spans="1:17" x14ac:dyDescent="0.2">
      <c r="A69" t="s">
        <v>33</v>
      </c>
      <c r="B69" t="s">
        <v>106</v>
      </c>
      <c r="C69">
        <v>148</v>
      </c>
      <c r="D69">
        <v>4329</v>
      </c>
      <c r="E69">
        <v>0.55349999999999999</v>
      </c>
      <c r="F69">
        <v>0.5393</v>
      </c>
      <c r="G69">
        <v>5.7700000000000001E-2</v>
      </c>
      <c r="H69">
        <v>4.4600000000000001E-2</v>
      </c>
      <c r="I69">
        <v>6.6900000000000001E-2</v>
      </c>
      <c r="J69">
        <v>0.1232</v>
      </c>
      <c r="L69" s="2">
        <f t="shared" si="10"/>
        <v>148</v>
      </c>
      <c r="M69" s="1">
        <f t="shared" si="11"/>
        <v>0.55349999999999999</v>
      </c>
      <c r="N69" s="1">
        <f t="shared" si="12"/>
        <v>0.5393</v>
      </c>
      <c r="O69" s="1">
        <f t="shared" si="13"/>
        <v>5.7700000000000001E-2</v>
      </c>
      <c r="P69" s="1">
        <f t="shared" si="14"/>
        <v>4.4600000000000001E-2</v>
      </c>
      <c r="Q69" s="1">
        <f t="shared" si="15"/>
        <v>0.1232</v>
      </c>
    </row>
    <row r="70" spans="1:17" x14ac:dyDescent="0.2">
      <c r="A70" t="s">
        <v>33</v>
      </c>
      <c r="B70" t="s">
        <v>45</v>
      </c>
      <c r="C70">
        <v>762</v>
      </c>
      <c r="D70">
        <v>16651</v>
      </c>
      <c r="E70">
        <v>12.6404</v>
      </c>
      <c r="F70">
        <v>12.6327</v>
      </c>
      <c r="G70">
        <v>1.7712000000000001</v>
      </c>
      <c r="H70">
        <v>21.5899</v>
      </c>
      <c r="I70">
        <v>0.25259999999999999</v>
      </c>
      <c r="J70">
        <v>0.7419</v>
      </c>
      <c r="L70" s="2">
        <f t="shared" si="10"/>
        <v>762</v>
      </c>
      <c r="M70" s="1">
        <f t="shared" si="11"/>
        <v>12.6404</v>
      </c>
      <c r="N70" s="1">
        <f t="shared" si="12"/>
        <v>12.6327</v>
      </c>
      <c r="O70" s="1">
        <f t="shared" si="13"/>
        <v>1.7712000000000001</v>
      </c>
      <c r="P70" s="1">
        <f t="shared" si="14"/>
        <v>0.25259999999999999</v>
      </c>
      <c r="Q70" s="1">
        <f t="shared" si="15"/>
        <v>0.7419</v>
      </c>
    </row>
    <row r="71" spans="1:17" x14ac:dyDescent="0.2">
      <c r="A71" t="s">
        <v>33</v>
      </c>
      <c r="B71" t="s">
        <v>107</v>
      </c>
      <c r="C71">
        <v>473</v>
      </c>
      <c r="D71">
        <v>13134</v>
      </c>
      <c r="E71">
        <v>5.8906000000000001</v>
      </c>
      <c r="F71">
        <v>5.9123999999999999</v>
      </c>
      <c r="G71">
        <v>0.54949999999999999</v>
      </c>
      <c r="H71">
        <v>0.1134</v>
      </c>
      <c r="I71">
        <v>0.1613</v>
      </c>
      <c r="J71">
        <v>0.44979999999999998</v>
      </c>
      <c r="L71" s="2">
        <f t="shared" si="10"/>
        <v>473</v>
      </c>
      <c r="M71" s="1">
        <f t="shared" si="11"/>
        <v>5.8906000000000001</v>
      </c>
      <c r="N71" s="1">
        <f t="shared" si="12"/>
        <v>5.9123999999999999</v>
      </c>
      <c r="O71" s="1">
        <f t="shared" si="13"/>
        <v>0.54949999999999999</v>
      </c>
      <c r="P71" s="1">
        <f t="shared" si="14"/>
        <v>0.1134</v>
      </c>
      <c r="Q71" s="1">
        <f t="shared" si="15"/>
        <v>0.44979999999999998</v>
      </c>
    </row>
    <row r="72" spans="1:17" x14ac:dyDescent="0.2">
      <c r="A72" t="s">
        <v>33</v>
      </c>
      <c r="B72" t="s">
        <v>46</v>
      </c>
      <c r="C72">
        <v>121</v>
      </c>
      <c r="D72">
        <v>120</v>
      </c>
      <c r="E72">
        <v>3.8399999999999997E-2</v>
      </c>
      <c r="F72">
        <v>2.92E-2</v>
      </c>
      <c r="G72">
        <v>1.52E-2</v>
      </c>
      <c r="H72">
        <v>1.7899999999999999E-2</v>
      </c>
      <c r="I72">
        <v>1.5599999999999999E-2</v>
      </c>
      <c r="J72">
        <v>3.4000000000000002E-2</v>
      </c>
      <c r="L72" s="2">
        <f t="shared" si="10"/>
        <v>121</v>
      </c>
      <c r="M72" s="1">
        <f t="shared" si="11"/>
        <v>3.8399999999999997E-2</v>
      </c>
      <c r="N72" s="1">
        <f t="shared" si="12"/>
        <v>2.92E-2</v>
      </c>
      <c r="O72" s="1">
        <f t="shared" si="13"/>
        <v>1.52E-2</v>
      </c>
      <c r="P72" s="1">
        <f t="shared" si="14"/>
        <v>1.5599999999999999E-2</v>
      </c>
      <c r="Q72" s="1">
        <f t="shared" si="15"/>
        <v>3.4000000000000002E-2</v>
      </c>
    </row>
    <row r="73" spans="1:17" x14ac:dyDescent="0.2">
      <c r="A73" t="s">
        <v>33</v>
      </c>
      <c r="B73" t="s">
        <v>108</v>
      </c>
      <c r="C73">
        <v>379</v>
      </c>
      <c r="D73">
        <v>914</v>
      </c>
      <c r="E73">
        <v>0.501</v>
      </c>
      <c r="F73">
        <v>0.52659999999999996</v>
      </c>
      <c r="G73">
        <v>0.20880000000000001</v>
      </c>
      <c r="H73">
        <v>0.14979999999999999</v>
      </c>
      <c r="I73">
        <v>5.1700000000000003E-2</v>
      </c>
      <c r="J73">
        <v>7.8600000000000003E-2</v>
      </c>
      <c r="L73" s="2">
        <f t="shared" si="10"/>
        <v>379</v>
      </c>
      <c r="M73" s="1">
        <f t="shared" si="11"/>
        <v>0.501</v>
      </c>
      <c r="N73" s="1">
        <f t="shared" si="12"/>
        <v>0.52659999999999996</v>
      </c>
      <c r="O73" s="1">
        <f t="shared" si="13"/>
        <v>0.20880000000000001</v>
      </c>
      <c r="P73" s="1">
        <f t="shared" si="14"/>
        <v>5.1700000000000003E-2</v>
      </c>
      <c r="Q73" s="1">
        <f t="shared" si="15"/>
        <v>7.8600000000000003E-2</v>
      </c>
    </row>
    <row r="74" spans="1:17" x14ac:dyDescent="0.2">
      <c r="A74" t="s">
        <v>33</v>
      </c>
      <c r="B74" t="s">
        <v>47</v>
      </c>
      <c r="C74">
        <v>100</v>
      </c>
      <c r="D74">
        <v>100</v>
      </c>
      <c r="E74">
        <v>2.3099999999999999E-2</v>
      </c>
      <c r="F74">
        <v>2.07E-2</v>
      </c>
      <c r="G74">
        <v>1.55E-2</v>
      </c>
      <c r="H74">
        <v>4.3299999999999998E-2</v>
      </c>
      <c r="I74">
        <v>2.3300000000000001E-2</v>
      </c>
      <c r="J74">
        <v>3.0200000000000001E-2</v>
      </c>
      <c r="L74" s="2">
        <f t="shared" si="10"/>
        <v>100</v>
      </c>
      <c r="M74" s="1">
        <f t="shared" si="11"/>
        <v>2.3099999999999999E-2</v>
      </c>
      <c r="N74" s="1">
        <f t="shared" si="12"/>
        <v>2.07E-2</v>
      </c>
      <c r="O74" s="1">
        <f t="shared" si="13"/>
        <v>1.55E-2</v>
      </c>
      <c r="P74" s="1">
        <f t="shared" si="14"/>
        <v>2.3300000000000001E-2</v>
      </c>
      <c r="Q74" s="1">
        <f t="shared" si="15"/>
        <v>3.0200000000000001E-2</v>
      </c>
    </row>
    <row r="75" spans="1:17" x14ac:dyDescent="0.2">
      <c r="A75" t="s">
        <v>33</v>
      </c>
      <c r="B75" t="s">
        <v>109</v>
      </c>
      <c r="C75">
        <v>100</v>
      </c>
      <c r="D75">
        <v>100</v>
      </c>
      <c r="E75">
        <v>1.61E-2</v>
      </c>
      <c r="F75">
        <v>1.8800000000000001E-2</v>
      </c>
      <c r="G75">
        <v>1.5900000000000001E-2</v>
      </c>
      <c r="H75">
        <v>2.52E-2</v>
      </c>
      <c r="I75">
        <v>1.9199999999999998E-2</v>
      </c>
      <c r="J75">
        <v>2.1399999999999999E-2</v>
      </c>
      <c r="L75" s="2">
        <f t="shared" si="10"/>
        <v>100</v>
      </c>
      <c r="M75" s="1">
        <f t="shared" si="11"/>
        <v>1.61E-2</v>
      </c>
      <c r="N75" s="1">
        <f t="shared" si="12"/>
        <v>1.8800000000000001E-2</v>
      </c>
      <c r="O75" s="1">
        <f t="shared" si="13"/>
        <v>1.5900000000000001E-2</v>
      </c>
      <c r="P75" s="1">
        <f t="shared" si="14"/>
        <v>1.9199999999999998E-2</v>
      </c>
      <c r="Q75" s="1">
        <f t="shared" si="15"/>
        <v>2.1399999999999999E-2</v>
      </c>
    </row>
    <row r="76" spans="1:17" x14ac:dyDescent="0.2">
      <c r="A76" t="s">
        <v>33</v>
      </c>
      <c r="B76" t="s">
        <v>110</v>
      </c>
      <c r="C76">
        <v>174</v>
      </c>
      <c r="D76">
        <v>4763</v>
      </c>
      <c r="E76">
        <v>0.7016</v>
      </c>
      <c r="F76">
        <v>0.69910000000000005</v>
      </c>
      <c r="G76">
        <v>7.2300000000000003E-2</v>
      </c>
      <c r="H76">
        <v>3.5900000000000001E-2</v>
      </c>
      <c r="I76">
        <v>5.0599999999999999E-2</v>
      </c>
      <c r="J76">
        <v>0.12839999999999999</v>
      </c>
      <c r="L76" s="2">
        <f t="shared" si="10"/>
        <v>174</v>
      </c>
      <c r="M76" s="1">
        <f t="shared" si="11"/>
        <v>0.7016</v>
      </c>
      <c r="N76" s="1">
        <f t="shared" si="12"/>
        <v>0.69910000000000005</v>
      </c>
      <c r="O76" s="1">
        <f t="shared" si="13"/>
        <v>7.2300000000000003E-2</v>
      </c>
      <c r="P76" s="1">
        <f t="shared" si="14"/>
        <v>3.5900000000000001E-2</v>
      </c>
      <c r="Q76" s="1">
        <f t="shared" si="15"/>
        <v>0.12839999999999999</v>
      </c>
    </row>
    <row r="77" spans="1:17" x14ac:dyDescent="0.2">
      <c r="A77" t="s">
        <v>33</v>
      </c>
      <c r="B77" t="s">
        <v>111</v>
      </c>
      <c r="C77">
        <v>453</v>
      </c>
      <c r="D77">
        <v>2025</v>
      </c>
      <c r="E77">
        <v>0.94389999999999996</v>
      </c>
      <c r="F77">
        <v>1.0078</v>
      </c>
      <c r="G77">
        <v>0.33289999999999997</v>
      </c>
      <c r="H77">
        <v>1.9361999999999999</v>
      </c>
      <c r="I77">
        <v>7.7100000000000002E-2</v>
      </c>
      <c r="J77">
        <v>0.1183</v>
      </c>
      <c r="L77" s="2">
        <f t="shared" si="10"/>
        <v>453</v>
      </c>
      <c r="M77" s="1">
        <f t="shared" si="11"/>
        <v>0.94389999999999996</v>
      </c>
      <c r="N77" s="1">
        <f t="shared" si="12"/>
        <v>1.0078</v>
      </c>
      <c r="O77" s="1">
        <f t="shared" si="13"/>
        <v>0.33289999999999997</v>
      </c>
      <c r="P77" s="1">
        <f t="shared" si="14"/>
        <v>7.7100000000000002E-2</v>
      </c>
      <c r="Q77" s="1">
        <f t="shared" si="15"/>
        <v>0.1183</v>
      </c>
    </row>
    <row r="78" spans="1:17" x14ac:dyDescent="0.2">
      <c r="A78" t="s">
        <v>33</v>
      </c>
      <c r="B78" t="s">
        <v>112</v>
      </c>
      <c r="C78">
        <v>475</v>
      </c>
      <c r="D78">
        <v>14787</v>
      </c>
      <c r="E78">
        <v>7.1104000000000003</v>
      </c>
      <c r="F78">
        <v>7.0980999999999996</v>
      </c>
      <c r="G78">
        <v>0.66969999999999996</v>
      </c>
      <c r="H78">
        <v>0.1099</v>
      </c>
      <c r="I78">
        <v>0.1565</v>
      </c>
      <c r="J78">
        <v>0.37369999999999998</v>
      </c>
      <c r="L78" s="2">
        <f t="shared" si="10"/>
        <v>475</v>
      </c>
      <c r="M78" s="1">
        <f t="shared" si="11"/>
        <v>7.1104000000000003</v>
      </c>
      <c r="N78" s="1">
        <f t="shared" si="12"/>
        <v>7.0980999999999996</v>
      </c>
      <c r="O78" s="1">
        <f t="shared" si="13"/>
        <v>0.66969999999999996</v>
      </c>
      <c r="P78" s="1">
        <f t="shared" si="14"/>
        <v>0.1099</v>
      </c>
      <c r="Q78" s="1">
        <f t="shared" si="15"/>
        <v>0.37369999999999998</v>
      </c>
    </row>
    <row r="79" spans="1:17" x14ac:dyDescent="0.2">
      <c r="A79" t="s">
        <v>33</v>
      </c>
      <c r="B79" t="s">
        <v>48</v>
      </c>
      <c r="C79">
        <v>100</v>
      </c>
      <c r="D79">
        <v>200</v>
      </c>
      <c r="E79">
        <v>3.6600000000000001E-2</v>
      </c>
      <c r="F79">
        <v>2.75E-2</v>
      </c>
      <c r="G79">
        <v>1.2699999999999999E-2</v>
      </c>
      <c r="H79">
        <v>2.8799999999999999E-2</v>
      </c>
      <c r="I79">
        <v>2.7300000000000001E-2</v>
      </c>
      <c r="J79">
        <v>2.5399999999999999E-2</v>
      </c>
      <c r="L79" s="2">
        <f t="shared" si="10"/>
        <v>100</v>
      </c>
      <c r="M79" s="1">
        <f t="shared" si="11"/>
        <v>3.6600000000000001E-2</v>
      </c>
      <c r="N79" s="1">
        <f t="shared" si="12"/>
        <v>2.75E-2</v>
      </c>
      <c r="O79" s="1">
        <f t="shared" si="13"/>
        <v>1.2699999999999999E-2</v>
      </c>
      <c r="P79" s="1">
        <f t="shared" si="14"/>
        <v>2.7300000000000001E-2</v>
      </c>
      <c r="Q79" s="1">
        <f t="shared" si="15"/>
        <v>2.5399999999999999E-2</v>
      </c>
    </row>
    <row r="80" spans="1:17" x14ac:dyDescent="0.2">
      <c r="A80" t="s">
        <v>33</v>
      </c>
      <c r="B80" t="s">
        <v>49</v>
      </c>
      <c r="C80">
        <v>400</v>
      </c>
      <c r="D80">
        <v>15805</v>
      </c>
      <c r="E80">
        <v>4.6151999999999997</v>
      </c>
      <c r="F80">
        <v>4.6083999999999996</v>
      </c>
      <c r="G80">
        <v>0.3916</v>
      </c>
      <c r="H80">
        <v>0.1578</v>
      </c>
      <c r="I80">
        <v>0.17199999999999999</v>
      </c>
      <c r="J80">
        <v>0.28560000000000002</v>
      </c>
      <c r="L80" s="2">
        <f t="shared" si="10"/>
        <v>400</v>
      </c>
      <c r="M80" s="1">
        <f t="shared" si="11"/>
        <v>4.6151999999999997</v>
      </c>
      <c r="N80" s="1">
        <f t="shared" si="12"/>
        <v>4.6083999999999996</v>
      </c>
      <c r="O80" s="1">
        <f t="shared" si="13"/>
        <v>0.3916</v>
      </c>
      <c r="P80" s="1">
        <f t="shared" si="14"/>
        <v>0.1578</v>
      </c>
      <c r="Q80" s="1">
        <f t="shared" si="15"/>
        <v>0.28560000000000002</v>
      </c>
    </row>
    <row r="81" spans="1:17" x14ac:dyDescent="0.2">
      <c r="A81" t="s">
        <v>33</v>
      </c>
      <c r="B81" t="s">
        <v>50</v>
      </c>
      <c r="C81">
        <v>200</v>
      </c>
      <c r="D81">
        <v>300</v>
      </c>
      <c r="E81">
        <v>9.9299999999999999E-2</v>
      </c>
      <c r="F81">
        <v>8.8099999999999998E-2</v>
      </c>
      <c r="G81">
        <v>5.9700000000000003E-2</v>
      </c>
      <c r="H81">
        <v>1.72E-2</v>
      </c>
      <c r="I81">
        <v>2.7300000000000001E-2</v>
      </c>
      <c r="J81">
        <v>1.3299999999999999E-2</v>
      </c>
      <c r="L81" s="2">
        <f t="shared" si="10"/>
        <v>200</v>
      </c>
      <c r="M81" s="1">
        <f t="shared" si="11"/>
        <v>9.9299999999999999E-2</v>
      </c>
      <c r="N81" s="1">
        <f t="shared" si="12"/>
        <v>8.8099999999999998E-2</v>
      </c>
      <c r="O81" s="1">
        <f t="shared" si="13"/>
        <v>5.9700000000000003E-2</v>
      </c>
      <c r="P81" s="1">
        <f t="shared" si="14"/>
        <v>1.72E-2</v>
      </c>
      <c r="Q81" s="1">
        <f t="shared" si="15"/>
        <v>1.3299999999999999E-2</v>
      </c>
    </row>
    <row r="82" spans="1:17" x14ac:dyDescent="0.2">
      <c r="A82" t="s">
        <v>33</v>
      </c>
      <c r="B82" t="s">
        <v>113</v>
      </c>
      <c r="C82">
        <v>265</v>
      </c>
      <c r="D82">
        <v>8402</v>
      </c>
      <c r="E82">
        <v>1.8161</v>
      </c>
      <c r="F82">
        <v>1.952</v>
      </c>
      <c r="G82">
        <v>0.1971</v>
      </c>
      <c r="H82">
        <v>5.8700000000000002E-2</v>
      </c>
      <c r="I82">
        <v>8.77E-2</v>
      </c>
      <c r="J82">
        <v>0.254</v>
      </c>
      <c r="L82" s="2">
        <f t="shared" si="10"/>
        <v>265</v>
      </c>
      <c r="M82" s="1">
        <f t="shared" si="11"/>
        <v>1.8161</v>
      </c>
      <c r="N82" s="1">
        <f t="shared" si="12"/>
        <v>1.952</v>
      </c>
      <c r="O82" s="1">
        <f t="shared" si="13"/>
        <v>0.1971</v>
      </c>
      <c r="P82" s="1">
        <f t="shared" si="14"/>
        <v>5.8700000000000002E-2</v>
      </c>
      <c r="Q82" s="1">
        <f t="shared" si="15"/>
        <v>0.254</v>
      </c>
    </row>
    <row r="83" spans="1:17" x14ac:dyDescent="0.2">
      <c r="A83" t="s">
        <v>33</v>
      </c>
      <c r="B83" t="s">
        <v>114</v>
      </c>
      <c r="C83">
        <v>270</v>
      </c>
      <c r="D83">
        <v>7086</v>
      </c>
      <c r="E83">
        <v>1.6416999999999999</v>
      </c>
      <c r="F83">
        <v>1.7459</v>
      </c>
      <c r="G83">
        <v>0.21779999999999999</v>
      </c>
      <c r="H83">
        <v>6.54E-2</v>
      </c>
      <c r="I83">
        <v>9.4100000000000003E-2</v>
      </c>
      <c r="J83">
        <v>0.1789</v>
      </c>
      <c r="L83" s="2">
        <f t="shared" si="10"/>
        <v>270</v>
      </c>
      <c r="M83" s="1">
        <f t="shared" si="11"/>
        <v>1.6416999999999999</v>
      </c>
      <c r="N83" s="1">
        <f t="shared" si="12"/>
        <v>1.7459</v>
      </c>
      <c r="O83" s="1">
        <f t="shared" si="13"/>
        <v>0.21779999999999999</v>
      </c>
      <c r="P83" s="1">
        <f t="shared" si="14"/>
        <v>6.54E-2</v>
      </c>
      <c r="Q83" s="1">
        <f t="shared" si="15"/>
        <v>0.1789</v>
      </c>
    </row>
    <row r="84" spans="1:17" x14ac:dyDescent="0.2">
      <c r="A84" t="s">
        <v>33</v>
      </c>
      <c r="B84" t="s">
        <v>51</v>
      </c>
      <c r="C84">
        <v>420</v>
      </c>
      <c r="D84">
        <v>14496</v>
      </c>
      <c r="E84">
        <v>4.4652000000000003</v>
      </c>
      <c r="F84">
        <v>4.4687999999999999</v>
      </c>
      <c r="G84">
        <v>0.46779999999999999</v>
      </c>
      <c r="H84">
        <v>8.14E-2</v>
      </c>
      <c r="I84">
        <v>0.1215</v>
      </c>
      <c r="J84">
        <v>0.2606</v>
      </c>
      <c r="L84" s="2">
        <f t="shared" si="10"/>
        <v>420</v>
      </c>
      <c r="M84" s="1">
        <f t="shared" si="11"/>
        <v>4.4652000000000003</v>
      </c>
      <c r="N84" s="1">
        <f t="shared" si="12"/>
        <v>4.4687999999999999</v>
      </c>
      <c r="O84" s="1">
        <f t="shared" si="13"/>
        <v>0.46779999999999999</v>
      </c>
      <c r="P84" s="1">
        <f t="shared" si="14"/>
        <v>8.14E-2</v>
      </c>
      <c r="Q84" s="1">
        <f t="shared" si="15"/>
        <v>0.2606</v>
      </c>
    </row>
    <row r="85" spans="1:17" x14ac:dyDescent="0.2">
      <c r="A85" t="s">
        <v>33</v>
      </c>
      <c r="B85" t="s">
        <v>115</v>
      </c>
      <c r="C85">
        <v>146</v>
      </c>
      <c r="D85">
        <v>4289</v>
      </c>
      <c r="E85">
        <v>0.51870000000000005</v>
      </c>
      <c r="F85">
        <v>0.51</v>
      </c>
      <c r="G85">
        <v>5.7500000000000002E-2</v>
      </c>
      <c r="H85">
        <v>3.1399999999999997E-2</v>
      </c>
      <c r="I85">
        <v>4.4200000000000003E-2</v>
      </c>
      <c r="J85">
        <v>0.115</v>
      </c>
      <c r="L85" s="2">
        <f t="shared" si="10"/>
        <v>146</v>
      </c>
      <c r="M85" s="1">
        <f t="shared" si="11"/>
        <v>0.51870000000000005</v>
      </c>
      <c r="N85" s="1">
        <f t="shared" si="12"/>
        <v>0.51</v>
      </c>
      <c r="O85" s="1">
        <f t="shared" si="13"/>
        <v>5.7500000000000002E-2</v>
      </c>
      <c r="P85" s="1">
        <f t="shared" si="14"/>
        <v>3.1399999999999997E-2</v>
      </c>
      <c r="Q85" s="1">
        <f t="shared" si="15"/>
        <v>0.115</v>
      </c>
    </row>
    <row r="86" spans="1:17" x14ac:dyDescent="0.2">
      <c r="A86" t="s">
        <v>33</v>
      </c>
      <c r="B86" t="s">
        <v>116</v>
      </c>
      <c r="C86">
        <v>632</v>
      </c>
      <c r="D86">
        <v>19469</v>
      </c>
      <c r="E86">
        <v>12.2674</v>
      </c>
      <c r="F86">
        <v>12.272</v>
      </c>
      <c r="G86">
        <v>1.1783999999999999</v>
      </c>
      <c r="H86">
        <v>0.13139999999999999</v>
      </c>
      <c r="I86">
        <v>0.18640000000000001</v>
      </c>
      <c r="J86">
        <v>0.46379999999999999</v>
      </c>
      <c r="L86" s="2">
        <f t="shared" si="10"/>
        <v>632</v>
      </c>
      <c r="M86" s="1">
        <f t="shared" si="11"/>
        <v>12.2674</v>
      </c>
      <c r="N86" s="1">
        <f t="shared" si="12"/>
        <v>12.272</v>
      </c>
      <c r="O86" s="1">
        <f t="shared" si="13"/>
        <v>1.1783999999999999</v>
      </c>
      <c r="P86" s="1">
        <f t="shared" si="14"/>
        <v>0.13139999999999999</v>
      </c>
      <c r="Q86" s="1">
        <f t="shared" si="15"/>
        <v>0.46379999999999999</v>
      </c>
    </row>
    <row r="87" spans="1:17" x14ac:dyDescent="0.2">
      <c r="A87" t="s">
        <v>33</v>
      </c>
      <c r="B87" t="s">
        <v>117</v>
      </c>
      <c r="C87">
        <v>431</v>
      </c>
      <c r="D87">
        <v>430</v>
      </c>
      <c r="E87">
        <v>0.33079999999999998</v>
      </c>
      <c r="F87">
        <v>0.40639999999999998</v>
      </c>
      <c r="G87">
        <v>0.2555</v>
      </c>
      <c r="H87">
        <v>0.1363</v>
      </c>
      <c r="I87">
        <v>7.4200000000000002E-2</v>
      </c>
      <c r="J87">
        <v>0.17100000000000001</v>
      </c>
      <c r="L87" s="2">
        <f t="shared" si="10"/>
        <v>431</v>
      </c>
      <c r="M87" s="1">
        <f t="shared" si="11"/>
        <v>0.33079999999999998</v>
      </c>
      <c r="N87" s="1">
        <f t="shared" si="12"/>
        <v>0.40639999999999998</v>
      </c>
      <c r="O87" s="1">
        <f t="shared" si="13"/>
        <v>0.2555</v>
      </c>
      <c r="P87" s="1">
        <f t="shared" si="14"/>
        <v>7.4200000000000002E-2</v>
      </c>
      <c r="Q87" s="1">
        <f t="shared" si="15"/>
        <v>0.17100000000000001</v>
      </c>
    </row>
    <row r="88" spans="1:17" x14ac:dyDescent="0.2">
      <c r="A88" t="s">
        <v>33</v>
      </c>
      <c r="B88" t="s">
        <v>52</v>
      </c>
      <c r="C88">
        <v>103</v>
      </c>
      <c r="D88">
        <v>102</v>
      </c>
      <c r="E88">
        <v>2.3199999999999998E-2</v>
      </c>
      <c r="F88">
        <v>2.0400000000000001E-2</v>
      </c>
      <c r="G88">
        <v>2.2700000000000001E-2</v>
      </c>
      <c r="H88">
        <v>3.04E-2</v>
      </c>
      <c r="I88">
        <v>1.8700000000000001E-2</v>
      </c>
      <c r="J88">
        <v>2.5899999999999999E-2</v>
      </c>
      <c r="L88" s="2">
        <f t="shared" si="10"/>
        <v>103</v>
      </c>
      <c r="M88" s="1">
        <f t="shared" si="11"/>
        <v>2.3199999999999998E-2</v>
      </c>
      <c r="N88" s="1">
        <f t="shared" si="12"/>
        <v>2.0400000000000001E-2</v>
      </c>
      <c r="O88" s="1">
        <f t="shared" si="13"/>
        <v>2.2700000000000001E-2</v>
      </c>
      <c r="P88" s="1">
        <f t="shared" si="14"/>
        <v>1.8700000000000001E-2</v>
      </c>
      <c r="Q88" s="1">
        <f t="shared" si="15"/>
        <v>2.5899999999999999E-2</v>
      </c>
    </row>
    <row r="89" spans="1:17" x14ac:dyDescent="0.2">
      <c r="A89" t="s">
        <v>33</v>
      </c>
      <c r="B89" t="s">
        <v>118</v>
      </c>
      <c r="C89">
        <v>554</v>
      </c>
      <c r="D89">
        <v>2276</v>
      </c>
      <c r="E89">
        <v>1.3412999999999999</v>
      </c>
      <c r="F89">
        <v>1.5125999999999999</v>
      </c>
      <c r="G89">
        <v>0.54610000000000003</v>
      </c>
      <c r="H89">
        <v>0.19850000000000001</v>
      </c>
      <c r="I89">
        <v>6.4399999999999999E-2</v>
      </c>
      <c r="J89">
        <v>0.15140000000000001</v>
      </c>
      <c r="L89" s="2">
        <f t="shared" si="10"/>
        <v>554</v>
      </c>
      <c r="M89" s="1">
        <f t="shared" si="11"/>
        <v>1.3412999999999999</v>
      </c>
      <c r="N89" s="1">
        <f t="shared" si="12"/>
        <v>1.5125999999999999</v>
      </c>
      <c r="O89" s="1">
        <f t="shared" si="13"/>
        <v>0.54610000000000003</v>
      </c>
      <c r="P89" s="1">
        <f t="shared" si="14"/>
        <v>6.4399999999999999E-2</v>
      </c>
      <c r="Q89" s="1">
        <f t="shared" si="15"/>
        <v>0.15140000000000001</v>
      </c>
    </row>
    <row r="90" spans="1:17" x14ac:dyDescent="0.2">
      <c r="A90" t="s">
        <v>33</v>
      </c>
      <c r="B90" t="s">
        <v>53</v>
      </c>
      <c r="C90">
        <v>279</v>
      </c>
      <c r="D90">
        <v>278</v>
      </c>
      <c r="E90">
        <v>0.1767</v>
      </c>
      <c r="F90">
        <v>0.1928</v>
      </c>
      <c r="G90">
        <v>0.15590000000000001</v>
      </c>
      <c r="H90">
        <v>0.1164</v>
      </c>
      <c r="I90">
        <v>4.1700000000000001E-2</v>
      </c>
      <c r="J90">
        <v>8.7300000000000003E-2</v>
      </c>
      <c r="L90" s="2">
        <f t="shared" si="10"/>
        <v>279</v>
      </c>
      <c r="M90" s="1">
        <f t="shared" si="11"/>
        <v>0.1767</v>
      </c>
      <c r="N90" s="1">
        <f t="shared" si="12"/>
        <v>0.1928</v>
      </c>
      <c r="O90" s="1">
        <f t="shared" si="13"/>
        <v>0.15590000000000001</v>
      </c>
      <c r="P90" s="1">
        <f t="shared" si="14"/>
        <v>4.1700000000000001E-2</v>
      </c>
      <c r="Q90" s="1">
        <f t="shared" si="15"/>
        <v>8.7300000000000003E-2</v>
      </c>
    </row>
    <row r="91" spans="1:17" x14ac:dyDescent="0.2">
      <c r="A91" t="s">
        <v>33</v>
      </c>
      <c r="B91" t="s">
        <v>54</v>
      </c>
      <c r="C91">
        <v>100</v>
      </c>
      <c r="D91">
        <v>200</v>
      </c>
      <c r="E91">
        <v>3.4700000000000002E-2</v>
      </c>
      <c r="F91">
        <v>3.5999999999999997E-2</v>
      </c>
      <c r="G91">
        <v>1.8800000000000001E-2</v>
      </c>
      <c r="H91">
        <v>5.3699999999999998E-2</v>
      </c>
      <c r="I91">
        <v>3.2500000000000001E-2</v>
      </c>
      <c r="J91">
        <v>1.9099999999999999E-2</v>
      </c>
      <c r="L91" s="2">
        <f t="shared" si="10"/>
        <v>100</v>
      </c>
      <c r="M91" s="1">
        <f t="shared" si="11"/>
        <v>3.4700000000000002E-2</v>
      </c>
      <c r="N91" s="1">
        <f t="shared" si="12"/>
        <v>3.5999999999999997E-2</v>
      </c>
      <c r="O91" s="1">
        <f t="shared" si="13"/>
        <v>1.8800000000000001E-2</v>
      </c>
      <c r="P91" s="1">
        <f t="shared" si="14"/>
        <v>3.2500000000000001E-2</v>
      </c>
      <c r="Q91" s="1">
        <f t="shared" si="15"/>
        <v>1.9099999999999999E-2</v>
      </c>
    </row>
    <row r="92" spans="1:17" x14ac:dyDescent="0.2">
      <c r="A92" t="s">
        <v>33</v>
      </c>
      <c r="B92" t="s">
        <v>55</v>
      </c>
      <c r="C92">
        <v>100</v>
      </c>
      <c r="D92">
        <v>450</v>
      </c>
      <c r="E92">
        <v>5.8999999999999997E-2</v>
      </c>
      <c r="F92">
        <v>4.3900000000000002E-2</v>
      </c>
      <c r="G92">
        <v>1.5100000000000001E-2</v>
      </c>
      <c r="H92">
        <v>1.26E-2</v>
      </c>
      <c r="I92">
        <v>1.9E-2</v>
      </c>
      <c r="J92">
        <v>2.01E-2</v>
      </c>
      <c r="L92" s="2">
        <f t="shared" si="10"/>
        <v>100</v>
      </c>
      <c r="M92" s="1">
        <f t="shared" si="11"/>
        <v>5.8999999999999997E-2</v>
      </c>
      <c r="N92" s="1">
        <f t="shared" si="12"/>
        <v>4.3900000000000002E-2</v>
      </c>
      <c r="O92" s="1">
        <f t="shared" si="13"/>
        <v>1.5100000000000001E-2</v>
      </c>
      <c r="P92" s="1">
        <f t="shared" si="14"/>
        <v>1.26E-2</v>
      </c>
      <c r="Q92" s="1">
        <f t="shared" si="15"/>
        <v>2.01E-2</v>
      </c>
    </row>
    <row r="93" spans="1:17" x14ac:dyDescent="0.2">
      <c r="A93" t="s">
        <v>33</v>
      </c>
      <c r="B93" t="s">
        <v>56</v>
      </c>
      <c r="C93">
        <v>364</v>
      </c>
      <c r="D93">
        <v>363</v>
      </c>
      <c r="E93">
        <v>0.23630000000000001</v>
      </c>
      <c r="F93">
        <v>0.26040000000000002</v>
      </c>
      <c r="G93">
        <v>0.11509999999999999</v>
      </c>
      <c r="H93">
        <v>1.6299999999999999E-2</v>
      </c>
      <c r="I93">
        <v>2.53E-2</v>
      </c>
      <c r="J93">
        <v>9.4299999999999995E-2</v>
      </c>
      <c r="L93" s="2">
        <f t="shared" si="10"/>
        <v>364</v>
      </c>
      <c r="M93" s="1">
        <f t="shared" si="11"/>
        <v>0.23630000000000001</v>
      </c>
      <c r="N93" s="1">
        <f t="shared" si="12"/>
        <v>0.26040000000000002</v>
      </c>
      <c r="O93" s="1">
        <f t="shared" si="13"/>
        <v>0.11509999999999999</v>
      </c>
      <c r="P93" s="1">
        <f t="shared" si="14"/>
        <v>1.6299999999999999E-2</v>
      </c>
      <c r="Q93" s="1">
        <f t="shared" si="15"/>
        <v>9.4299999999999995E-2</v>
      </c>
    </row>
    <row r="94" spans="1:17" x14ac:dyDescent="0.2">
      <c r="A94" t="s">
        <v>33</v>
      </c>
      <c r="B94" t="s">
        <v>119</v>
      </c>
      <c r="C94">
        <v>750</v>
      </c>
      <c r="D94">
        <v>23583</v>
      </c>
      <c r="E94">
        <v>17.898099999999999</v>
      </c>
      <c r="F94">
        <v>17.887599999999999</v>
      </c>
      <c r="G94">
        <v>1.7571000000000001</v>
      </c>
      <c r="H94">
        <v>0.23669999999999999</v>
      </c>
      <c r="I94">
        <v>0.3115</v>
      </c>
      <c r="J94">
        <v>0.6986</v>
      </c>
      <c r="L94" s="2">
        <f t="shared" si="10"/>
        <v>750</v>
      </c>
      <c r="M94" s="1">
        <f t="shared" si="11"/>
        <v>17.898099999999999</v>
      </c>
      <c r="N94" s="1">
        <f t="shared" si="12"/>
        <v>17.887599999999999</v>
      </c>
      <c r="O94" s="1">
        <f t="shared" si="13"/>
        <v>1.7571000000000001</v>
      </c>
      <c r="P94" s="1">
        <f t="shared" si="14"/>
        <v>0.23669999999999999</v>
      </c>
      <c r="Q94" s="1">
        <f t="shared" si="15"/>
        <v>0.6986</v>
      </c>
    </row>
    <row r="95" spans="1:17" x14ac:dyDescent="0.2">
      <c r="A95" t="s">
        <v>33</v>
      </c>
      <c r="B95" t="s">
        <v>57</v>
      </c>
      <c r="C95">
        <v>100</v>
      </c>
      <c r="D95">
        <v>200</v>
      </c>
      <c r="E95">
        <v>3.6600000000000001E-2</v>
      </c>
      <c r="F95">
        <v>2.7199999999999998E-2</v>
      </c>
      <c r="G95">
        <v>1.4200000000000001E-2</v>
      </c>
      <c r="H95">
        <v>8.1799999999999998E-2</v>
      </c>
      <c r="I95">
        <v>6.3399999999999998E-2</v>
      </c>
      <c r="J95">
        <v>2.3800000000000002E-2</v>
      </c>
      <c r="L95" s="2">
        <f t="shared" si="10"/>
        <v>100</v>
      </c>
      <c r="M95" s="1">
        <f t="shared" si="11"/>
        <v>3.6600000000000001E-2</v>
      </c>
      <c r="N95" s="1">
        <f t="shared" si="12"/>
        <v>2.7199999999999998E-2</v>
      </c>
      <c r="O95" s="1">
        <f t="shared" si="13"/>
        <v>1.4200000000000001E-2</v>
      </c>
      <c r="P95" s="1">
        <f t="shared" si="14"/>
        <v>6.3399999999999998E-2</v>
      </c>
      <c r="Q95" s="1">
        <f t="shared" si="15"/>
        <v>2.3800000000000002E-2</v>
      </c>
    </row>
    <row r="96" spans="1:17" x14ac:dyDescent="0.2">
      <c r="A96" t="s">
        <v>33</v>
      </c>
      <c r="B96" t="s">
        <v>120</v>
      </c>
      <c r="C96">
        <v>259</v>
      </c>
      <c r="D96">
        <v>7574</v>
      </c>
      <c r="E96">
        <v>1.6455</v>
      </c>
      <c r="F96">
        <v>1.7566999999999999</v>
      </c>
      <c r="G96">
        <v>0.19339999999999999</v>
      </c>
      <c r="H96">
        <v>4.5900000000000003E-2</v>
      </c>
      <c r="I96">
        <v>7.9100000000000004E-2</v>
      </c>
      <c r="J96">
        <v>0.2122</v>
      </c>
      <c r="L96" s="2">
        <f t="shared" si="10"/>
        <v>259</v>
      </c>
      <c r="M96" s="1">
        <f t="shared" si="11"/>
        <v>1.6455</v>
      </c>
      <c r="N96" s="1">
        <f t="shared" si="12"/>
        <v>1.7566999999999999</v>
      </c>
      <c r="O96" s="1">
        <f t="shared" si="13"/>
        <v>0.19339999999999999</v>
      </c>
      <c r="P96" s="1">
        <f t="shared" si="14"/>
        <v>4.5900000000000003E-2</v>
      </c>
      <c r="Q96" s="1">
        <f t="shared" si="15"/>
        <v>0.2122</v>
      </c>
    </row>
    <row r="97" spans="1:17" x14ac:dyDescent="0.2">
      <c r="A97" t="s">
        <v>33</v>
      </c>
      <c r="B97" t="s">
        <v>121</v>
      </c>
      <c r="C97">
        <v>100</v>
      </c>
      <c r="D97">
        <v>200</v>
      </c>
      <c r="E97">
        <v>4.1000000000000002E-2</v>
      </c>
      <c r="F97">
        <v>2.93E-2</v>
      </c>
      <c r="G97">
        <v>1.3299999999999999E-2</v>
      </c>
      <c r="H97">
        <v>4.1099999999999998E-2</v>
      </c>
      <c r="I97">
        <v>3.49E-2</v>
      </c>
      <c r="J97">
        <v>1.6E-2</v>
      </c>
      <c r="L97" s="2">
        <f t="shared" si="10"/>
        <v>100</v>
      </c>
      <c r="M97" s="1">
        <f t="shared" si="11"/>
        <v>4.1000000000000002E-2</v>
      </c>
      <c r="N97" s="1">
        <f t="shared" si="12"/>
        <v>2.93E-2</v>
      </c>
      <c r="O97" s="1">
        <f t="shared" si="13"/>
        <v>1.3299999999999999E-2</v>
      </c>
      <c r="P97" s="1">
        <f t="shared" si="14"/>
        <v>3.49E-2</v>
      </c>
      <c r="Q97" s="1">
        <f t="shared" si="15"/>
        <v>1.6E-2</v>
      </c>
    </row>
    <row r="98" spans="1:17" x14ac:dyDescent="0.2">
      <c r="A98" t="s">
        <v>33</v>
      </c>
      <c r="B98" t="s">
        <v>58</v>
      </c>
      <c r="C98">
        <v>110</v>
      </c>
      <c r="D98">
        <v>364</v>
      </c>
      <c r="E98">
        <v>5.1900000000000002E-2</v>
      </c>
      <c r="F98">
        <v>6.6299999999999998E-2</v>
      </c>
      <c r="G98">
        <v>2.9100000000000001E-2</v>
      </c>
      <c r="H98">
        <v>0.1159</v>
      </c>
      <c r="I98">
        <v>1.7399999999999999E-2</v>
      </c>
      <c r="J98">
        <v>5.5800000000000002E-2</v>
      </c>
      <c r="L98" s="2">
        <f t="shared" si="10"/>
        <v>110</v>
      </c>
      <c r="M98" s="1">
        <f t="shared" si="11"/>
        <v>5.1900000000000002E-2</v>
      </c>
      <c r="N98" s="1">
        <f t="shared" si="12"/>
        <v>6.6299999999999998E-2</v>
      </c>
      <c r="O98" s="1">
        <f t="shared" si="13"/>
        <v>2.9100000000000001E-2</v>
      </c>
      <c r="P98" s="1">
        <f t="shared" si="14"/>
        <v>1.7399999999999999E-2</v>
      </c>
      <c r="Q98" s="1">
        <f t="shared" si="15"/>
        <v>5.5800000000000002E-2</v>
      </c>
    </row>
    <row r="99" spans="1:17" x14ac:dyDescent="0.2">
      <c r="A99" t="s">
        <v>33</v>
      </c>
      <c r="B99" t="s">
        <v>59</v>
      </c>
      <c r="C99">
        <v>120</v>
      </c>
      <c r="D99">
        <v>2471</v>
      </c>
      <c r="E99">
        <v>0.23330000000000001</v>
      </c>
      <c r="F99">
        <v>0.2185</v>
      </c>
      <c r="G99">
        <v>0.02</v>
      </c>
      <c r="H99">
        <v>2.0500000000000001E-2</v>
      </c>
      <c r="I99">
        <v>2.93E-2</v>
      </c>
      <c r="J99">
        <v>0.16639999999999999</v>
      </c>
      <c r="L99" s="2">
        <f t="shared" si="10"/>
        <v>120</v>
      </c>
      <c r="M99" s="1">
        <f t="shared" si="11"/>
        <v>0.23330000000000001</v>
      </c>
      <c r="N99" s="1">
        <f t="shared" si="12"/>
        <v>0.2185</v>
      </c>
      <c r="O99" s="1">
        <f t="shared" si="13"/>
        <v>0.02</v>
      </c>
      <c r="P99" s="1">
        <f t="shared" si="14"/>
        <v>2.0500000000000001E-2</v>
      </c>
      <c r="Q99" s="1">
        <f t="shared" si="15"/>
        <v>0.16639999999999999</v>
      </c>
    </row>
    <row r="100" spans="1:17" x14ac:dyDescent="0.2">
      <c r="A100" t="s">
        <v>33</v>
      </c>
      <c r="B100" t="s">
        <v>122</v>
      </c>
      <c r="C100">
        <v>308</v>
      </c>
      <c r="D100">
        <v>9599</v>
      </c>
      <c r="E100">
        <v>2.5367000000000002</v>
      </c>
      <c r="F100">
        <v>2.5545</v>
      </c>
      <c r="G100">
        <v>0.28289999999999998</v>
      </c>
      <c r="H100">
        <v>7.3800000000000004E-2</v>
      </c>
      <c r="I100">
        <v>0.1101</v>
      </c>
      <c r="J100">
        <v>0.2722</v>
      </c>
      <c r="L100" s="2">
        <f t="shared" si="10"/>
        <v>308</v>
      </c>
      <c r="M100" s="1">
        <f t="shared" si="11"/>
        <v>2.5367000000000002</v>
      </c>
      <c r="N100" s="1">
        <f t="shared" si="12"/>
        <v>2.5545</v>
      </c>
      <c r="O100" s="1">
        <f t="shared" si="13"/>
        <v>0.28289999999999998</v>
      </c>
      <c r="P100" s="1">
        <f t="shared" si="14"/>
        <v>7.3800000000000004E-2</v>
      </c>
      <c r="Q100" s="1">
        <f t="shared" si="15"/>
        <v>0.2722</v>
      </c>
    </row>
    <row r="101" spans="1:17" x14ac:dyDescent="0.2">
      <c r="A101" t="s">
        <v>33</v>
      </c>
      <c r="B101" t="s">
        <v>60</v>
      </c>
      <c r="C101">
        <v>110</v>
      </c>
      <c r="D101">
        <v>254</v>
      </c>
      <c r="E101">
        <v>5.9299999999999999E-2</v>
      </c>
      <c r="F101">
        <v>3.5900000000000001E-2</v>
      </c>
      <c r="G101">
        <v>2.4500000000000001E-2</v>
      </c>
      <c r="H101">
        <v>5.4600000000000003E-2</v>
      </c>
      <c r="I101">
        <v>2.2499999999999999E-2</v>
      </c>
      <c r="J101">
        <v>2.5999999999999999E-2</v>
      </c>
      <c r="L101" s="2">
        <f t="shared" si="10"/>
        <v>110</v>
      </c>
      <c r="M101" s="1">
        <f t="shared" si="11"/>
        <v>5.9299999999999999E-2</v>
      </c>
      <c r="N101" s="1">
        <f t="shared" si="12"/>
        <v>3.5900000000000001E-2</v>
      </c>
      <c r="O101" s="1">
        <f t="shared" si="13"/>
        <v>2.4500000000000001E-2</v>
      </c>
      <c r="P101" s="1">
        <f t="shared" si="14"/>
        <v>2.2499999999999999E-2</v>
      </c>
      <c r="Q101" s="1">
        <f t="shared" si="15"/>
        <v>2.5999999999999999E-2</v>
      </c>
    </row>
    <row r="102" spans="1:17" x14ac:dyDescent="0.2">
      <c r="A102" t="s">
        <v>61</v>
      </c>
      <c r="B102" t="s">
        <v>123</v>
      </c>
      <c r="C102">
        <v>2896</v>
      </c>
      <c r="D102">
        <v>15641</v>
      </c>
      <c r="G102">
        <v>17.0351</v>
      </c>
      <c r="I102">
        <v>0.33639999999999998</v>
      </c>
      <c r="J102">
        <v>1.5161</v>
      </c>
      <c r="L102" s="2">
        <f t="shared" si="10"/>
        <v>2896</v>
      </c>
      <c r="M102" s="1"/>
      <c r="N102" s="1"/>
      <c r="O102" s="1">
        <f t="shared" si="13"/>
        <v>17.0351</v>
      </c>
      <c r="P102" s="1">
        <f t="shared" si="14"/>
        <v>0.33639999999999998</v>
      </c>
      <c r="Q102" s="1">
        <f t="shared" si="15"/>
        <v>1.5161</v>
      </c>
    </row>
    <row r="103" spans="1:17" x14ac:dyDescent="0.2">
      <c r="A103" t="s">
        <v>61</v>
      </c>
      <c r="B103" t="s">
        <v>124</v>
      </c>
      <c r="C103">
        <v>3576</v>
      </c>
      <c r="D103">
        <v>219227</v>
      </c>
      <c r="H103">
        <v>3.1446999999999998</v>
      </c>
      <c r="I103">
        <v>2.5373000000000001</v>
      </c>
      <c r="J103">
        <v>5.5688000000000004</v>
      </c>
      <c r="L103" s="2">
        <f t="shared" si="10"/>
        <v>3576</v>
      </c>
      <c r="M103" s="1"/>
      <c r="N103" s="1"/>
      <c r="O103" s="1"/>
      <c r="P103" s="1">
        <f t="shared" si="14"/>
        <v>2.5373000000000001</v>
      </c>
      <c r="Q103" s="1">
        <f t="shared" si="15"/>
        <v>5.5688000000000004</v>
      </c>
    </row>
    <row r="104" spans="1:17" x14ac:dyDescent="0.2">
      <c r="A104" t="s">
        <v>61</v>
      </c>
      <c r="B104" t="s">
        <v>125</v>
      </c>
      <c r="C104">
        <v>1365</v>
      </c>
      <c r="D104">
        <v>1364</v>
      </c>
      <c r="E104">
        <v>3.0585</v>
      </c>
      <c r="F104">
        <v>3.3690000000000002</v>
      </c>
      <c r="G104">
        <v>1.1135999999999999</v>
      </c>
      <c r="H104">
        <v>5.0299999999999997E-2</v>
      </c>
      <c r="I104">
        <v>7.0900000000000005E-2</v>
      </c>
      <c r="J104">
        <v>0.33069999999999999</v>
      </c>
      <c r="L104" s="2">
        <f t="shared" si="10"/>
        <v>1365</v>
      </c>
      <c r="M104" s="1">
        <f t="shared" si="11"/>
        <v>3.0585</v>
      </c>
      <c r="N104" s="1">
        <f t="shared" si="12"/>
        <v>3.3690000000000002</v>
      </c>
      <c r="O104" s="1">
        <f t="shared" si="13"/>
        <v>1.1135999999999999</v>
      </c>
      <c r="P104" s="1">
        <f t="shared" si="14"/>
        <v>5.0299999999999997E-2</v>
      </c>
      <c r="Q104" s="1">
        <f t="shared" si="15"/>
        <v>0.33069999999999999</v>
      </c>
    </row>
    <row r="105" spans="1:17" x14ac:dyDescent="0.2">
      <c r="A105" t="s">
        <v>61</v>
      </c>
      <c r="B105" t="s">
        <v>126</v>
      </c>
      <c r="C105">
        <v>3173</v>
      </c>
      <c r="D105">
        <v>220718</v>
      </c>
      <c r="H105">
        <v>2.7532999999999999</v>
      </c>
      <c r="I105">
        <v>2.4658000000000002</v>
      </c>
      <c r="J105">
        <v>5.5163000000000002</v>
      </c>
      <c r="L105" s="2">
        <f t="shared" si="10"/>
        <v>3173</v>
      </c>
      <c r="M105" s="1"/>
      <c r="N105" s="1"/>
      <c r="O105" s="1"/>
      <c r="P105" s="1">
        <f t="shared" si="14"/>
        <v>2.4658000000000002</v>
      </c>
      <c r="Q105" s="1">
        <f t="shared" si="15"/>
        <v>5.5163000000000002</v>
      </c>
    </row>
    <row r="106" spans="1:17" x14ac:dyDescent="0.2">
      <c r="A106" t="s">
        <v>61</v>
      </c>
      <c r="B106" t="s">
        <v>127</v>
      </c>
      <c r="C106">
        <v>4258</v>
      </c>
      <c r="D106">
        <v>252002</v>
      </c>
      <c r="H106">
        <v>4.6772999999999998</v>
      </c>
      <c r="I106">
        <v>3.2237</v>
      </c>
      <c r="J106">
        <v>6.8666999999999998</v>
      </c>
      <c r="L106" s="2">
        <f t="shared" si="10"/>
        <v>4258</v>
      </c>
      <c r="M106" s="1"/>
      <c r="N106" s="1"/>
      <c r="O106" s="1"/>
      <c r="P106" s="1">
        <f t="shared" si="14"/>
        <v>3.2237</v>
      </c>
      <c r="Q106" s="1">
        <f t="shared" si="15"/>
        <v>6.8666999999999998</v>
      </c>
    </row>
    <row r="107" spans="1:17" x14ac:dyDescent="0.2">
      <c r="A107" t="s">
        <v>61</v>
      </c>
      <c r="B107" t="s">
        <v>62</v>
      </c>
      <c r="C107">
        <v>2970</v>
      </c>
      <c r="D107">
        <v>97133</v>
      </c>
      <c r="E107">
        <v>382.28250000000003</v>
      </c>
      <c r="F107">
        <v>382.15370000000001</v>
      </c>
      <c r="G107">
        <v>62.2303</v>
      </c>
      <c r="H107">
        <v>824.09979999999996</v>
      </c>
      <c r="I107">
        <v>1.1066</v>
      </c>
      <c r="J107">
        <v>4.0822000000000003</v>
      </c>
      <c r="L107" s="2">
        <f t="shared" si="10"/>
        <v>2970</v>
      </c>
      <c r="M107" s="1">
        <f t="shared" si="11"/>
        <v>382.28250000000003</v>
      </c>
      <c r="N107" s="1">
        <f t="shared" si="12"/>
        <v>382.15370000000001</v>
      </c>
      <c r="O107" s="1">
        <f t="shared" si="13"/>
        <v>62.2303</v>
      </c>
      <c r="P107" s="1">
        <f t="shared" si="14"/>
        <v>1.1066</v>
      </c>
      <c r="Q107" s="1">
        <f t="shared" si="15"/>
        <v>4.0822000000000003</v>
      </c>
    </row>
    <row r="108" spans="1:17" x14ac:dyDescent="0.2">
      <c r="A108" t="s">
        <v>61</v>
      </c>
      <c r="B108" t="s">
        <v>128</v>
      </c>
      <c r="C108">
        <v>4627</v>
      </c>
      <c r="D108">
        <v>295414</v>
      </c>
      <c r="H108">
        <v>4.0750000000000002</v>
      </c>
      <c r="I108">
        <v>3.7216</v>
      </c>
      <c r="J108">
        <v>8.4459999999999997</v>
      </c>
      <c r="L108" s="2">
        <f t="shared" si="10"/>
        <v>4627</v>
      </c>
      <c r="M108" s="1"/>
      <c r="N108" s="1"/>
      <c r="O108" s="1"/>
      <c r="P108" s="1">
        <f t="shared" si="14"/>
        <v>3.7216</v>
      </c>
      <c r="Q108" s="1">
        <f t="shared" si="15"/>
        <v>8.4459999999999997</v>
      </c>
    </row>
    <row r="109" spans="1:17" x14ac:dyDescent="0.2">
      <c r="A109" t="s">
        <v>61</v>
      </c>
      <c r="B109" t="s">
        <v>129</v>
      </c>
      <c r="C109">
        <v>1054</v>
      </c>
      <c r="D109">
        <v>33018</v>
      </c>
      <c r="G109">
        <v>4.0808999999999997</v>
      </c>
      <c r="H109">
        <v>0.29160000000000003</v>
      </c>
      <c r="I109">
        <v>0.39100000000000001</v>
      </c>
      <c r="J109">
        <v>0.83160000000000001</v>
      </c>
      <c r="L109" s="2">
        <f t="shared" si="10"/>
        <v>1054</v>
      </c>
      <c r="M109" s="1"/>
      <c r="N109" s="1"/>
      <c r="O109" s="1">
        <f t="shared" si="13"/>
        <v>4.0808999999999997</v>
      </c>
      <c r="P109" s="1">
        <f t="shared" si="14"/>
        <v>0.29160000000000003</v>
      </c>
      <c r="Q109" s="1">
        <f t="shared" si="15"/>
        <v>0.83160000000000001</v>
      </c>
    </row>
    <row r="110" spans="1:17" x14ac:dyDescent="0.2">
      <c r="A110" t="s">
        <v>61</v>
      </c>
      <c r="B110" t="s">
        <v>130</v>
      </c>
      <c r="C110">
        <v>1032</v>
      </c>
      <c r="D110">
        <v>32329</v>
      </c>
      <c r="E110">
        <v>34.475499999999997</v>
      </c>
      <c r="F110">
        <v>34.496899999999997</v>
      </c>
      <c r="G110">
        <v>3.6876000000000002</v>
      </c>
      <c r="H110">
        <v>0.41660000000000003</v>
      </c>
      <c r="I110">
        <v>0.50800000000000001</v>
      </c>
      <c r="J110">
        <v>0.70609999999999995</v>
      </c>
      <c r="L110" s="2">
        <f t="shared" si="10"/>
        <v>1032</v>
      </c>
      <c r="M110" s="1">
        <f t="shared" si="11"/>
        <v>34.475499999999997</v>
      </c>
      <c r="N110" s="1">
        <f t="shared" si="12"/>
        <v>34.496899999999997</v>
      </c>
      <c r="O110" s="1">
        <f t="shared" si="13"/>
        <v>3.6876000000000002</v>
      </c>
      <c r="P110" s="1">
        <f t="shared" si="14"/>
        <v>0.41660000000000003</v>
      </c>
      <c r="Q110" s="1">
        <f t="shared" si="15"/>
        <v>0.70609999999999995</v>
      </c>
    </row>
    <row r="111" spans="1:17" x14ac:dyDescent="0.2">
      <c r="A111" t="s">
        <v>61</v>
      </c>
      <c r="B111" t="s">
        <v>131</v>
      </c>
      <c r="C111">
        <v>1510</v>
      </c>
      <c r="D111">
        <v>48512</v>
      </c>
      <c r="G111">
        <v>12.480700000000001</v>
      </c>
      <c r="H111">
        <v>16.847999999999999</v>
      </c>
      <c r="I111">
        <v>0.72419999999999995</v>
      </c>
      <c r="J111">
        <v>2.4192</v>
      </c>
      <c r="L111" s="2">
        <f t="shared" si="10"/>
        <v>1510</v>
      </c>
      <c r="M111" s="1"/>
      <c r="N111" s="1"/>
      <c r="O111" s="1">
        <f t="shared" si="13"/>
        <v>12.480700000000001</v>
      </c>
      <c r="P111" s="1">
        <f t="shared" si="14"/>
        <v>0.72419999999999995</v>
      </c>
      <c r="Q111" s="1">
        <f t="shared" si="15"/>
        <v>2.4192</v>
      </c>
    </row>
    <row r="112" spans="1:17" x14ac:dyDescent="0.2">
      <c r="A112" t="s">
        <v>61</v>
      </c>
      <c r="B112" t="s">
        <v>63</v>
      </c>
      <c r="C112">
        <v>1093</v>
      </c>
      <c r="D112">
        <v>1092</v>
      </c>
      <c r="E112">
        <v>1.9202999999999999</v>
      </c>
      <c r="F112">
        <v>2.1564999999999999</v>
      </c>
      <c r="G112">
        <v>0.84809999999999997</v>
      </c>
      <c r="H112">
        <v>2.92E-2</v>
      </c>
      <c r="I112">
        <v>4.5499999999999999E-2</v>
      </c>
      <c r="J112">
        <v>0.23849999999999999</v>
      </c>
      <c r="L112" s="2">
        <f t="shared" si="10"/>
        <v>1093</v>
      </c>
      <c r="M112" s="1">
        <f t="shared" si="11"/>
        <v>1.9202999999999999</v>
      </c>
      <c r="N112" s="1">
        <f t="shared" si="12"/>
        <v>2.1564999999999999</v>
      </c>
      <c r="O112" s="1">
        <f t="shared" si="13"/>
        <v>0.84809999999999997</v>
      </c>
      <c r="P112" s="1">
        <f t="shared" si="14"/>
        <v>2.92E-2</v>
      </c>
      <c r="Q112" s="1">
        <f t="shared" si="15"/>
        <v>0.23849999999999999</v>
      </c>
    </row>
    <row r="113" spans="1:17" x14ac:dyDescent="0.2">
      <c r="A113" t="s">
        <v>61</v>
      </c>
      <c r="B113" t="s">
        <v>132</v>
      </c>
      <c r="C113">
        <v>3526</v>
      </c>
      <c r="D113">
        <v>231402</v>
      </c>
      <c r="H113">
        <v>4.2225999999999999</v>
      </c>
      <c r="I113">
        <v>3.3363</v>
      </c>
      <c r="J113">
        <v>6.0903</v>
      </c>
      <c r="L113" s="2">
        <f t="shared" si="10"/>
        <v>3526</v>
      </c>
      <c r="M113" s="1"/>
      <c r="N113" s="1"/>
      <c r="O113" s="1"/>
      <c r="P113" s="1">
        <f t="shared" si="14"/>
        <v>3.3363</v>
      </c>
      <c r="Q113" s="1">
        <f t="shared" si="15"/>
        <v>6.0903</v>
      </c>
    </row>
    <row r="114" spans="1:17" x14ac:dyDescent="0.2">
      <c r="A114" t="s">
        <v>61</v>
      </c>
      <c r="B114" t="s">
        <v>133</v>
      </c>
      <c r="C114">
        <v>3506</v>
      </c>
      <c r="D114">
        <v>215144</v>
      </c>
      <c r="H114">
        <v>4.1858000000000004</v>
      </c>
      <c r="I114">
        <v>3.3443999999999998</v>
      </c>
      <c r="J114">
        <v>7.1877000000000004</v>
      </c>
      <c r="L114" s="2">
        <f t="shared" si="10"/>
        <v>3506</v>
      </c>
      <c r="M114" s="1"/>
      <c r="N114" s="1"/>
      <c r="O114" s="1"/>
      <c r="P114" s="1">
        <f t="shared" si="14"/>
        <v>3.3443999999999998</v>
      </c>
      <c r="Q114" s="1">
        <f t="shared" si="15"/>
        <v>7.1877000000000004</v>
      </c>
    </row>
    <row r="115" spans="1:17" x14ac:dyDescent="0.2">
      <c r="A115" t="s">
        <v>61</v>
      </c>
      <c r="B115" t="s">
        <v>134</v>
      </c>
      <c r="C115">
        <v>1194</v>
      </c>
      <c r="D115">
        <v>37569</v>
      </c>
      <c r="G115">
        <v>2.9843999999999999</v>
      </c>
      <c r="H115">
        <v>0.62009999999999998</v>
      </c>
      <c r="I115">
        <v>0.69310000000000005</v>
      </c>
      <c r="J115">
        <v>0.82950000000000002</v>
      </c>
      <c r="L115" s="2">
        <f t="shared" si="10"/>
        <v>1194</v>
      </c>
      <c r="M115" s="1"/>
      <c r="N115" s="1"/>
      <c r="O115" s="1">
        <f t="shared" si="13"/>
        <v>2.9843999999999999</v>
      </c>
      <c r="P115" s="1">
        <f t="shared" si="14"/>
        <v>0.62009999999999998</v>
      </c>
      <c r="Q115" s="1">
        <f t="shared" si="15"/>
        <v>0.82950000000000002</v>
      </c>
    </row>
    <row r="116" spans="1:17" x14ac:dyDescent="0.2">
      <c r="A116" t="s">
        <v>61</v>
      </c>
      <c r="B116" t="s">
        <v>64</v>
      </c>
      <c r="C116">
        <v>3280</v>
      </c>
      <c r="D116">
        <v>3279</v>
      </c>
      <c r="E116">
        <v>18.936800000000002</v>
      </c>
      <c r="F116">
        <v>20.985399999999998</v>
      </c>
      <c r="G116">
        <v>7.2272999999999996</v>
      </c>
      <c r="H116">
        <v>0.1128</v>
      </c>
      <c r="I116">
        <v>0.10299999999999999</v>
      </c>
      <c r="J116">
        <v>0.75680000000000003</v>
      </c>
      <c r="L116" s="2">
        <f t="shared" si="10"/>
        <v>3280</v>
      </c>
      <c r="M116" s="1">
        <f t="shared" si="11"/>
        <v>18.936800000000002</v>
      </c>
      <c r="N116" s="1">
        <f t="shared" si="12"/>
        <v>20.985399999999998</v>
      </c>
      <c r="O116" s="1">
        <f t="shared" si="13"/>
        <v>7.2272999999999996</v>
      </c>
      <c r="P116" s="1">
        <f t="shared" si="14"/>
        <v>0.10299999999999999</v>
      </c>
      <c r="Q116" s="1">
        <f t="shared" si="15"/>
        <v>0.75680000000000003</v>
      </c>
    </row>
    <row r="117" spans="1:17" x14ac:dyDescent="0.2">
      <c r="A117" t="s">
        <v>61</v>
      </c>
      <c r="B117" t="s">
        <v>135</v>
      </c>
      <c r="C117">
        <v>4581</v>
      </c>
      <c r="D117">
        <v>284924</v>
      </c>
      <c r="H117">
        <v>5.9656000000000002</v>
      </c>
      <c r="I117">
        <v>3.6745999999999999</v>
      </c>
      <c r="J117">
        <v>9.8939000000000004</v>
      </c>
      <c r="L117" s="2">
        <f t="shared" si="10"/>
        <v>4581</v>
      </c>
      <c r="M117" s="1"/>
      <c r="N117" s="1"/>
      <c r="O117" s="1"/>
      <c r="P117" s="1">
        <f t="shared" si="14"/>
        <v>3.6745999999999999</v>
      </c>
      <c r="Q117" s="1">
        <f t="shared" si="15"/>
        <v>9.8939000000000004</v>
      </c>
    </row>
    <row r="118" spans="1:17" x14ac:dyDescent="0.2">
      <c r="A118" t="s">
        <v>65</v>
      </c>
      <c r="B118" t="s">
        <v>66</v>
      </c>
      <c r="C118">
        <v>5461</v>
      </c>
      <c r="D118">
        <v>5460</v>
      </c>
      <c r="E118">
        <v>55.594700000000003</v>
      </c>
      <c r="F118">
        <v>61.437600000000003</v>
      </c>
      <c r="G118">
        <v>17.847300000000001</v>
      </c>
      <c r="H118">
        <v>0.11849999999999999</v>
      </c>
      <c r="I118">
        <v>0.17460000000000001</v>
      </c>
      <c r="J118">
        <v>1.1373</v>
      </c>
      <c r="L118" s="2">
        <f t="shared" si="10"/>
        <v>5461</v>
      </c>
      <c r="M118" s="1">
        <f t="shared" si="11"/>
        <v>55.594700000000003</v>
      </c>
      <c r="N118" s="1">
        <f t="shared" si="12"/>
        <v>61.437600000000003</v>
      </c>
      <c r="O118" s="1">
        <f t="shared" si="13"/>
        <v>17.847300000000001</v>
      </c>
      <c r="P118" s="1">
        <f t="shared" si="14"/>
        <v>0.11849999999999999</v>
      </c>
      <c r="Q118" s="1">
        <f t="shared" si="15"/>
        <v>1.1373</v>
      </c>
    </row>
    <row r="119" spans="1:17" x14ac:dyDescent="0.2">
      <c r="A119" t="s">
        <v>65</v>
      </c>
      <c r="B119" t="s">
        <v>136</v>
      </c>
      <c r="C119">
        <v>6102</v>
      </c>
      <c r="D119">
        <v>378802</v>
      </c>
      <c r="H119">
        <v>8.6289999999999996</v>
      </c>
      <c r="I119">
        <v>5.0496999999999996</v>
      </c>
      <c r="J119">
        <v>10.7689</v>
      </c>
      <c r="L119" s="2">
        <f t="shared" si="10"/>
        <v>6102</v>
      </c>
      <c r="M119" s="1"/>
      <c r="N119" s="1"/>
      <c r="O119" s="1"/>
      <c r="P119" s="1">
        <f t="shared" si="14"/>
        <v>5.0496999999999996</v>
      </c>
      <c r="Q119" s="1">
        <f t="shared" si="15"/>
        <v>10.7689</v>
      </c>
    </row>
    <row r="120" spans="1:17" x14ac:dyDescent="0.2">
      <c r="A120" t="s">
        <v>65</v>
      </c>
      <c r="B120" t="s">
        <v>137</v>
      </c>
      <c r="C120">
        <v>6388</v>
      </c>
      <c r="D120">
        <v>421627</v>
      </c>
      <c r="H120">
        <v>7.3102</v>
      </c>
      <c r="I120">
        <v>4.6944999999999997</v>
      </c>
      <c r="J120">
        <v>11.9115</v>
      </c>
      <c r="L120" s="2">
        <f t="shared" si="10"/>
        <v>6388</v>
      </c>
      <c r="M120" s="1"/>
      <c r="N120" s="1"/>
      <c r="O120" s="1"/>
      <c r="P120" s="1">
        <f t="shared" si="14"/>
        <v>4.6944999999999997</v>
      </c>
      <c r="Q120" s="1">
        <f t="shared" si="15"/>
        <v>11.9115</v>
      </c>
    </row>
    <row r="121" spans="1:17" x14ac:dyDescent="0.2">
      <c r="A121" t="s">
        <v>65</v>
      </c>
      <c r="B121" t="s">
        <v>138</v>
      </c>
      <c r="C121">
        <v>7015</v>
      </c>
      <c r="D121">
        <v>434977</v>
      </c>
      <c r="I121">
        <v>12.2189</v>
      </c>
      <c r="J121">
        <v>15.103300000000001</v>
      </c>
      <c r="L121" s="2">
        <f t="shared" si="10"/>
        <v>7015</v>
      </c>
      <c r="M121" s="1"/>
      <c r="N121" s="1"/>
      <c r="O121" s="1"/>
      <c r="P121" s="1">
        <f t="shared" si="14"/>
        <v>12.2189</v>
      </c>
      <c r="Q121" s="1">
        <f t="shared" si="15"/>
        <v>15.103300000000001</v>
      </c>
    </row>
    <row r="122" spans="1:17" x14ac:dyDescent="0.2">
      <c r="A122" t="s">
        <v>65</v>
      </c>
      <c r="B122" t="s">
        <v>139</v>
      </c>
      <c r="C122">
        <v>5472</v>
      </c>
      <c r="D122">
        <v>378343</v>
      </c>
      <c r="H122">
        <v>11.5998</v>
      </c>
      <c r="I122">
        <v>4.3571999999999997</v>
      </c>
      <c r="J122">
        <v>10.9979</v>
      </c>
      <c r="L122" s="2">
        <f t="shared" si="10"/>
        <v>5472</v>
      </c>
      <c r="M122" s="1"/>
      <c r="N122" s="1"/>
      <c r="O122" s="1"/>
      <c r="P122" s="1">
        <f t="shared" si="14"/>
        <v>4.3571999999999997</v>
      </c>
      <c r="Q122" s="1">
        <f t="shared" si="15"/>
        <v>10.9979</v>
      </c>
    </row>
    <row r="123" spans="1:17" x14ac:dyDescent="0.2">
      <c r="A123" t="s">
        <v>65</v>
      </c>
      <c r="B123" t="s">
        <v>140</v>
      </c>
      <c r="C123">
        <v>75877</v>
      </c>
      <c r="D123">
        <v>405739</v>
      </c>
      <c r="I123">
        <v>23.078499999999998</v>
      </c>
      <c r="L123" s="2">
        <f t="shared" si="10"/>
        <v>75877</v>
      </c>
      <c r="M123" s="1"/>
      <c r="N123" s="1"/>
      <c r="O123" s="1"/>
      <c r="P123" s="1">
        <f t="shared" si="14"/>
        <v>23.078499999999998</v>
      </c>
      <c r="Q123" s="1"/>
    </row>
    <row r="124" spans="1:17" x14ac:dyDescent="0.2">
      <c r="A124" t="s">
        <v>65</v>
      </c>
      <c r="B124" t="s">
        <v>141</v>
      </c>
      <c r="C124">
        <v>5883</v>
      </c>
      <c r="D124">
        <v>371418</v>
      </c>
      <c r="H124">
        <v>12.4825</v>
      </c>
      <c r="I124">
        <v>8.3660999999999994</v>
      </c>
      <c r="J124">
        <v>12.306100000000001</v>
      </c>
      <c r="L124" s="2">
        <f t="shared" si="10"/>
        <v>5883</v>
      </c>
      <c r="M124" s="1"/>
      <c r="N124" s="1"/>
      <c r="O124" s="1"/>
      <c r="P124" s="1">
        <f t="shared" si="14"/>
        <v>8.3660999999999994</v>
      </c>
      <c r="Q124" s="1">
        <f t="shared" si="15"/>
        <v>12.306100000000001</v>
      </c>
    </row>
    <row r="125" spans="1:17" x14ac:dyDescent="0.2">
      <c r="A125" t="s">
        <v>65</v>
      </c>
      <c r="B125" t="s">
        <v>142</v>
      </c>
      <c r="C125">
        <v>5746</v>
      </c>
      <c r="D125">
        <v>340118</v>
      </c>
      <c r="H125">
        <v>3.5354000000000001</v>
      </c>
      <c r="I125">
        <v>3.6371000000000002</v>
      </c>
      <c r="J125">
        <v>9.2832000000000008</v>
      </c>
      <c r="L125" s="2">
        <f t="shared" si="10"/>
        <v>5746</v>
      </c>
      <c r="M125" s="1"/>
      <c r="N125" s="1"/>
      <c r="O125" s="1"/>
      <c r="P125" s="1">
        <f t="shared" si="14"/>
        <v>3.5354000000000001</v>
      </c>
      <c r="Q125" s="1">
        <f t="shared" si="15"/>
        <v>9.2832000000000008</v>
      </c>
    </row>
    <row r="126" spans="1:17" x14ac:dyDescent="0.2">
      <c r="A126" t="s">
        <v>65</v>
      </c>
      <c r="B126" t="s">
        <v>143</v>
      </c>
      <c r="C126">
        <v>5345</v>
      </c>
      <c r="D126">
        <v>320659</v>
      </c>
      <c r="H126">
        <v>11.4773</v>
      </c>
      <c r="I126">
        <v>4.6479999999999997</v>
      </c>
      <c r="J126">
        <v>13.451599999999999</v>
      </c>
      <c r="L126" s="2">
        <f t="shared" si="10"/>
        <v>5345</v>
      </c>
      <c r="M126" s="1"/>
      <c r="N126" s="1"/>
      <c r="O126" s="1"/>
      <c r="P126" s="1">
        <f t="shared" si="14"/>
        <v>4.6479999999999997</v>
      </c>
      <c r="Q126" s="1">
        <f t="shared" si="15"/>
        <v>13.451599999999999</v>
      </c>
    </row>
    <row r="127" spans="1:17" x14ac:dyDescent="0.2">
      <c r="A127" t="s">
        <v>65</v>
      </c>
      <c r="B127" t="s">
        <v>67</v>
      </c>
      <c r="C127">
        <v>21845</v>
      </c>
      <c r="D127">
        <v>21844</v>
      </c>
      <c r="G127">
        <v>373.11169999999998</v>
      </c>
      <c r="H127">
        <v>1.6866000000000001</v>
      </c>
      <c r="I127">
        <v>1.9179999999999999</v>
      </c>
      <c r="J127">
        <v>3.6985000000000001</v>
      </c>
      <c r="L127" s="2">
        <f t="shared" si="10"/>
        <v>21845</v>
      </c>
      <c r="M127" s="1"/>
      <c r="N127" s="1"/>
      <c r="O127" s="1">
        <f t="shared" si="13"/>
        <v>373.11169999999998</v>
      </c>
      <c r="P127" s="1">
        <f t="shared" si="14"/>
        <v>1.6866000000000001</v>
      </c>
      <c r="Q127" s="1">
        <f t="shared" si="15"/>
        <v>3.6985000000000001</v>
      </c>
    </row>
    <row r="128" spans="1:17" x14ac:dyDescent="0.2">
      <c r="A128" t="s">
        <v>65</v>
      </c>
      <c r="B128" t="s">
        <v>68</v>
      </c>
      <c r="C128">
        <v>88573</v>
      </c>
      <c r="D128">
        <v>88572</v>
      </c>
      <c r="H128">
        <v>10.8782</v>
      </c>
      <c r="I128">
        <v>6.5468000000000002</v>
      </c>
      <c r="J128">
        <v>18.8291</v>
      </c>
      <c r="L128" s="2">
        <f t="shared" si="10"/>
        <v>88573</v>
      </c>
      <c r="M128" s="1"/>
      <c r="N128" s="1"/>
      <c r="O128" s="1"/>
      <c r="P128" s="1">
        <f t="shared" si="14"/>
        <v>6.5468000000000002</v>
      </c>
      <c r="Q128" s="1">
        <f t="shared" si="15"/>
        <v>18.8291</v>
      </c>
    </row>
    <row r="129" spans="1:17" x14ac:dyDescent="0.2">
      <c r="A129" t="s">
        <v>65</v>
      </c>
      <c r="B129" t="s">
        <v>144</v>
      </c>
      <c r="C129">
        <v>5478</v>
      </c>
      <c r="D129">
        <v>341851</v>
      </c>
      <c r="H129">
        <v>17.369599999999998</v>
      </c>
      <c r="I129">
        <v>8.5013000000000005</v>
      </c>
      <c r="J129">
        <v>11.7597</v>
      </c>
      <c r="L129" s="2">
        <f t="shared" si="10"/>
        <v>5478</v>
      </c>
      <c r="M129" s="1"/>
      <c r="N129" s="1"/>
      <c r="O129" s="1"/>
      <c r="P129" s="1">
        <f t="shared" si="14"/>
        <v>8.5013000000000005</v>
      </c>
      <c r="Q129" s="1">
        <f t="shared" si="15"/>
        <v>11.7597</v>
      </c>
    </row>
    <row r="130" spans="1:17" x14ac:dyDescent="0.2">
      <c r="A130" t="s">
        <v>65</v>
      </c>
      <c r="B130" t="s">
        <v>145</v>
      </c>
      <c r="C130">
        <v>5096</v>
      </c>
      <c r="D130">
        <v>333129</v>
      </c>
      <c r="H130">
        <v>8.7219999999999995</v>
      </c>
      <c r="I130">
        <v>4.5491999999999999</v>
      </c>
      <c r="J130">
        <v>12.481199999999999</v>
      </c>
      <c r="L130" s="2">
        <f t="shared" si="10"/>
        <v>5096</v>
      </c>
      <c r="M130" s="1"/>
      <c r="N130" s="1"/>
      <c r="O130" s="1"/>
      <c r="P130" s="1">
        <f t="shared" si="14"/>
        <v>4.5491999999999999</v>
      </c>
      <c r="Q130" s="1">
        <f t="shared" si="15"/>
        <v>12.481199999999999</v>
      </c>
    </row>
    <row r="131" spans="1:17" x14ac:dyDescent="0.2">
      <c r="A131" t="s">
        <v>65</v>
      </c>
      <c r="B131" t="s">
        <v>146</v>
      </c>
      <c r="C131">
        <v>5200</v>
      </c>
      <c r="D131">
        <v>385300</v>
      </c>
      <c r="G131">
        <v>309.23250000000002</v>
      </c>
      <c r="H131">
        <v>5.6852</v>
      </c>
      <c r="I131">
        <v>4.5332999999999997</v>
      </c>
      <c r="J131">
        <v>12.374000000000001</v>
      </c>
      <c r="L131" s="2">
        <f t="shared" ref="L131:L139" si="16">C131</f>
        <v>5200</v>
      </c>
      <c r="M131" s="1"/>
      <c r="N131" s="1"/>
      <c r="O131" s="1">
        <f t="shared" ref="O131:O139" si="17">IF(ISBLANK(G131),"",G131)</f>
        <v>309.23250000000002</v>
      </c>
      <c r="P131" s="1">
        <f t="shared" ref="P131:P139" si="18">MIN(H131,I131)</f>
        <v>4.5332999999999997</v>
      </c>
      <c r="Q131" s="1">
        <f t="shared" ref="Q131:Q139" si="19">IF(ISBLANK(J131),"",J131)</f>
        <v>12.374000000000001</v>
      </c>
    </row>
    <row r="132" spans="1:17" x14ac:dyDescent="0.2">
      <c r="A132" t="s">
        <v>65</v>
      </c>
      <c r="B132" t="s">
        <v>69</v>
      </c>
      <c r="C132">
        <v>9841</v>
      </c>
      <c r="D132">
        <v>9840</v>
      </c>
      <c r="E132">
        <v>217.01240000000001</v>
      </c>
      <c r="F132">
        <v>234.04589999999999</v>
      </c>
      <c r="G132">
        <v>77.8339</v>
      </c>
      <c r="H132">
        <v>0.2278</v>
      </c>
      <c r="I132">
        <v>0.32719999999999999</v>
      </c>
      <c r="J132">
        <v>1.8203</v>
      </c>
      <c r="L132" s="2">
        <f t="shared" si="16"/>
        <v>9841</v>
      </c>
      <c r="M132" s="1">
        <f t="shared" ref="M131:M139" si="20">IF(ISBLANK(E132),"",E132)</f>
        <v>217.01240000000001</v>
      </c>
      <c r="N132" s="1">
        <f t="shared" ref="N131:N139" si="21">IF(ISBLANK(F132),"",F132)</f>
        <v>234.04589999999999</v>
      </c>
      <c r="O132" s="1">
        <f t="shared" si="17"/>
        <v>77.8339</v>
      </c>
      <c r="P132" s="1">
        <f t="shared" si="18"/>
        <v>0.2278</v>
      </c>
      <c r="Q132" s="1">
        <f t="shared" si="19"/>
        <v>1.8203</v>
      </c>
    </row>
    <row r="133" spans="1:17" x14ac:dyDescent="0.2">
      <c r="A133" t="s">
        <v>65</v>
      </c>
      <c r="B133" t="s">
        <v>147</v>
      </c>
      <c r="C133">
        <v>5420</v>
      </c>
      <c r="D133">
        <v>315852</v>
      </c>
      <c r="H133">
        <v>9.3080999999999996</v>
      </c>
      <c r="I133">
        <v>4.6295000000000002</v>
      </c>
      <c r="J133">
        <v>12.5548</v>
      </c>
      <c r="L133" s="2">
        <f t="shared" si="16"/>
        <v>5420</v>
      </c>
      <c r="M133" s="1"/>
      <c r="N133" s="1"/>
      <c r="O133" s="1"/>
      <c r="P133" s="1">
        <f t="shared" si="18"/>
        <v>4.6295000000000002</v>
      </c>
      <c r="Q133" s="1">
        <f t="shared" si="19"/>
        <v>12.5548</v>
      </c>
    </row>
    <row r="134" spans="1:17" x14ac:dyDescent="0.2">
      <c r="A134" t="s">
        <v>65</v>
      </c>
      <c r="B134" t="s">
        <v>148</v>
      </c>
      <c r="C134">
        <v>6806</v>
      </c>
      <c r="D134">
        <v>366239</v>
      </c>
      <c r="H134">
        <v>3.6217999999999999</v>
      </c>
      <c r="I134">
        <v>3.5747</v>
      </c>
      <c r="J134">
        <v>9.7932000000000006</v>
      </c>
      <c r="L134" s="2">
        <f t="shared" si="16"/>
        <v>6806</v>
      </c>
      <c r="M134" s="1"/>
      <c r="N134" s="1"/>
      <c r="O134" s="1"/>
      <c r="P134" s="1">
        <f t="shared" si="18"/>
        <v>3.5747</v>
      </c>
      <c r="Q134" s="1">
        <f t="shared" si="19"/>
        <v>9.7932000000000006</v>
      </c>
    </row>
    <row r="135" spans="1:17" x14ac:dyDescent="0.2">
      <c r="A135" t="s">
        <v>65</v>
      </c>
      <c r="B135" t="s">
        <v>70</v>
      </c>
      <c r="C135">
        <v>29526</v>
      </c>
      <c r="D135">
        <v>59049</v>
      </c>
      <c r="H135">
        <v>17.786899999999999</v>
      </c>
      <c r="I135">
        <v>2.4146999999999998</v>
      </c>
      <c r="J135">
        <v>6.2085999999999997</v>
      </c>
      <c r="L135" s="2">
        <f t="shared" si="16"/>
        <v>29526</v>
      </c>
      <c r="M135" s="1"/>
      <c r="N135" s="1"/>
      <c r="O135" s="1"/>
      <c r="P135" s="1">
        <f t="shared" si="18"/>
        <v>2.4146999999999998</v>
      </c>
      <c r="Q135" s="1">
        <f t="shared" si="19"/>
        <v>6.2085999999999997</v>
      </c>
    </row>
    <row r="136" spans="1:17" x14ac:dyDescent="0.2">
      <c r="A136" t="s">
        <v>65</v>
      </c>
      <c r="B136" t="s">
        <v>149</v>
      </c>
      <c r="C136">
        <v>5339</v>
      </c>
      <c r="D136">
        <v>402265</v>
      </c>
      <c r="H136">
        <v>6.9291</v>
      </c>
      <c r="I136">
        <v>7.1467000000000001</v>
      </c>
      <c r="J136">
        <v>12.003299999999999</v>
      </c>
      <c r="L136" s="2">
        <f t="shared" si="16"/>
        <v>5339</v>
      </c>
      <c r="M136" s="1"/>
      <c r="N136" s="1"/>
      <c r="O136" s="1"/>
      <c r="P136" s="1">
        <f t="shared" si="18"/>
        <v>6.9291</v>
      </c>
      <c r="Q136" s="1">
        <f t="shared" si="19"/>
        <v>12.003299999999999</v>
      </c>
    </row>
    <row r="137" spans="1:17" x14ac:dyDescent="0.2">
      <c r="A137" t="s">
        <v>65</v>
      </c>
      <c r="B137" t="s">
        <v>150</v>
      </c>
      <c r="C137">
        <v>5740</v>
      </c>
      <c r="D137">
        <v>395665</v>
      </c>
      <c r="H137">
        <v>8.2067999999999994</v>
      </c>
      <c r="I137">
        <v>4.6832000000000003</v>
      </c>
      <c r="J137">
        <v>11.3302</v>
      </c>
      <c r="L137" s="2">
        <f t="shared" si="16"/>
        <v>5740</v>
      </c>
      <c r="M137" s="1"/>
      <c r="N137" s="1"/>
      <c r="O137" s="1"/>
      <c r="P137" s="1">
        <f t="shared" si="18"/>
        <v>4.6832000000000003</v>
      </c>
      <c r="Q137" s="1">
        <f t="shared" si="19"/>
        <v>11.3302</v>
      </c>
    </row>
    <row r="138" spans="1:17" x14ac:dyDescent="0.2">
      <c r="A138" t="s">
        <v>65</v>
      </c>
      <c r="B138" t="s">
        <v>151</v>
      </c>
      <c r="C138">
        <v>5395</v>
      </c>
      <c r="D138">
        <v>319748</v>
      </c>
      <c r="H138">
        <v>11.708600000000001</v>
      </c>
      <c r="I138">
        <v>4.7268999999999997</v>
      </c>
      <c r="J138">
        <v>9.3952000000000009</v>
      </c>
      <c r="L138" s="2">
        <f t="shared" si="16"/>
        <v>5395</v>
      </c>
      <c r="M138" s="1"/>
      <c r="N138" s="1"/>
      <c r="O138" s="1"/>
      <c r="P138" s="1">
        <f t="shared" si="18"/>
        <v>4.7268999999999997</v>
      </c>
      <c r="Q138" s="1">
        <f t="shared" si="19"/>
        <v>9.3952000000000009</v>
      </c>
    </row>
    <row r="139" spans="1:17" x14ac:dyDescent="0.2">
      <c r="A139" t="s">
        <v>65</v>
      </c>
      <c r="B139" t="s">
        <v>152</v>
      </c>
      <c r="C139">
        <v>21363</v>
      </c>
      <c r="D139">
        <v>91342</v>
      </c>
      <c r="I139">
        <v>13.169499999999999</v>
      </c>
      <c r="J139">
        <v>16.053699999999999</v>
      </c>
      <c r="L139" s="2">
        <f t="shared" si="16"/>
        <v>21363</v>
      </c>
      <c r="M139" s="1"/>
      <c r="N139" s="1"/>
      <c r="O139" s="1"/>
      <c r="P139" s="1">
        <f t="shared" si="18"/>
        <v>13.169499999999999</v>
      </c>
      <c r="Q139" s="1">
        <f t="shared" si="19"/>
        <v>16.053699999999999</v>
      </c>
    </row>
  </sheetData>
  <autoFilter ref="A1:Q139" xr:uid="{00000000-0009-0000-0000-000000000000}">
    <filterColumn colId="2">
      <customFilters>
        <customFilter operator="greaterThanOrEqual" val="100"/>
      </custom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2021-07-13T17:38:01Z</dcterms:created>
  <dcterms:modified xsi:type="dcterms:W3CDTF">2021-07-14T03:00:28Z</dcterms:modified>
</cp:coreProperties>
</file>