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sen/Code/MapperOnGraphs/analysis/"/>
    </mc:Choice>
  </mc:AlternateContent>
  <xr:revisionPtr revIDLastSave="0" documentId="8_{50A7B937-BEF3-3644-A998-AA741EB65928}" xr6:coauthVersionLast="47" xr6:coauthVersionMax="47" xr10:uidLastSave="{00000000-0000-0000-0000-000000000000}"/>
  <bookViews>
    <workbookView xWindow="9160" yWindow="500" windowWidth="28040" windowHeight="17440"/>
  </bookViews>
  <sheets>
    <sheet name="filter_summary" sheetId="1" r:id="rId1"/>
  </sheets>
  <definedNames>
    <definedName name="_xlnm._FilterDatabase" localSheetId="0" hidden="1">filter_summary!$A$1:$Q$63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0" i="1" l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29" i="1"/>
  <c r="L3" i="1"/>
  <c r="M3" i="1"/>
  <c r="N3" i="1"/>
  <c r="O3" i="1"/>
  <c r="P3" i="1"/>
  <c r="Q3" i="1"/>
  <c r="L4" i="1"/>
  <c r="M4" i="1"/>
  <c r="N4" i="1"/>
  <c r="O4" i="1"/>
  <c r="P4" i="1"/>
  <c r="Q4" i="1"/>
  <c r="L5" i="1"/>
  <c r="M5" i="1"/>
  <c r="N5" i="1"/>
  <c r="O5" i="1"/>
  <c r="P5" i="1"/>
  <c r="Q5" i="1"/>
  <c r="L6" i="1"/>
  <c r="M6" i="1"/>
  <c r="N6" i="1"/>
  <c r="O6" i="1"/>
  <c r="P6" i="1"/>
  <c r="Q6" i="1"/>
  <c r="L7" i="1"/>
  <c r="M7" i="1"/>
  <c r="N7" i="1"/>
  <c r="O7" i="1"/>
  <c r="P7" i="1"/>
  <c r="Q7" i="1"/>
  <c r="L8" i="1"/>
  <c r="M8" i="1"/>
  <c r="N8" i="1"/>
  <c r="O8" i="1"/>
  <c r="P8" i="1"/>
  <c r="Q8" i="1"/>
  <c r="L9" i="1"/>
  <c r="M9" i="1"/>
  <c r="N9" i="1"/>
  <c r="O9" i="1"/>
  <c r="P9" i="1"/>
  <c r="Q9" i="1"/>
  <c r="L10" i="1"/>
  <c r="M10" i="1"/>
  <c r="N10" i="1"/>
  <c r="O10" i="1"/>
  <c r="P10" i="1"/>
  <c r="Q10" i="1"/>
  <c r="L11" i="1"/>
  <c r="M11" i="1"/>
  <c r="N11" i="1"/>
  <c r="O11" i="1"/>
  <c r="P11" i="1"/>
  <c r="Q11" i="1"/>
  <c r="L12" i="1"/>
  <c r="M12" i="1"/>
  <c r="N12" i="1"/>
  <c r="O12" i="1"/>
  <c r="P12" i="1"/>
  <c r="Q12" i="1"/>
  <c r="L13" i="1"/>
  <c r="M13" i="1"/>
  <c r="N13" i="1"/>
  <c r="O13" i="1"/>
  <c r="P13" i="1"/>
  <c r="Q13" i="1"/>
  <c r="L14" i="1"/>
  <c r="M14" i="1"/>
  <c r="N14" i="1"/>
  <c r="O14" i="1"/>
  <c r="P14" i="1"/>
  <c r="Q14" i="1"/>
  <c r="L15" i="1"/>
  <c r="M15" i="1"/>
  <c r="N15" i="1"/>
  <c r="O15" i="1"/>
  <c r="P15" i="1"/>
  <c r="Q15" i="1"/>
  <c r="L16" i="1"/>
  <c r="M16" i="1"/>
  <c r="N16" i="1"/>
  <c r="O16" i="1"/>
  <c r="P16" i="1"/>
  <c r="Q16" i="1"/>
  <c r="L17" i="1"/>
  <c r="M17" i="1"/>
  <c r="N17" i="1"/>
  <c r="O17" i="1"/>
  <c r="P17" i="1"/>
  <c r="Q17" i="1"/>
  <c r="L18" i="1"/>
  <c r="M18" i="1"/>
  <c r="N18" i="1"/>
  <c r="O18" i="1"/>
  <c r="P18" i="1"/>
  <c r="Q18" i="1"/>
  <c r="L19" i="1"/>
  <c r="M19" i="1"/>
  <c r="N19" i="1"/>
  <c r="O19" i="1"/>
  <c r="P19" i="1"/>
  <c r="Q19" i="1"/>
  <c r="L20" i="1"/>
  <c r="M20" i="1"/>
  <c r="N20" i="1"/>
  <c r="O20" i="1"/>
  <c r="P20" i="1"/>
  <c r="Q20" i="1"/>
  <c r="L21" i="1"/>
  <c r="M21" i="1"/>
  <c r="N21" i="1"/>
  <c r="O21" i="1"/>
  <c r="P21" i="1"/>
  <c r="Q21" i="1"/>
  <c r="L22" i="1"/>
  <c r="M22" i="1"/>
  <c r="N22" i="1"/>
  <c r="O22" i="1"/>
  <c r="P22" i="1"/>
  <c r="Q22" i="1"/>
  <c r="L23" i="1"/>
  <c r="M23" i="1"/>
  <c r="N23" i="1"/>
  <c r="O23" i="1"/>
  <c r="P23" i="1"/>
  <c r="Q23" i="1"/>
  <c r="L24" i="1"/>
  <c r="M24" i="1"/>
  <c r="N24" i="1"/>
  <c r="O24" i="1"/>
  <c r="P24" i="1"/>
  <c r="Q24" i="1"/>
  <c r="L25" i="1"/>
  <c r="M25" i="1"/>
  <c r="N25" i="1"/>
  <c r="O25" i="1"/>
  <c r="P25" i="1"/>
  <c r="Q25" i="1"/>
  <c r="L26" i="1"/>
  <c r="M26" i="1"/>
  <c r="N26" i="1"/>
  <c r="O26" i="1"/>
  <c r="P26" i="1"/>
  <c r="Q26" i="1"/>
  <c r="L27" i="1"/>
  <c r="M27" i="1"/>
  <c r="N27" i="1"/>
  <c r="O27" i="1"/>
  <c r="P27" i="1"/>
  <c r="Q27" i="1"/>
  <c r="L28" i="1"/>
  <c r="M28" i="1"/>
  <c r="N28" i="1"/>
  <c r="O28" i="1"/>
  <c r="P28" i="1"/>
  <c r="Q28" i="1"/>
  <c r="M29" i="1"/>
  <c r="N29" i="1"/>
  <c r="O29" i="1"/>
  <c r="P29" i="1"/>
  <c r="Q29" i="1"/>
  <c r="M30" i="1"/>
  <c r="N30" i="1"/>
  <c r="O30" i="1"/>
  <c r="P30" i="1"/>
  <c r="Q30" i="1"/>
  <c r="M31" i="1"/>
  <c r="N31" i="1"/>
  <c r="O31" i="1"/>
  <c r="P31" i="1"/>
  <c r="Q31" i="1"/>
  <c r="M32" i="1"/>
  <c r="N32" i="1"/>
  <c r="O32" i="1"/>
  <c r="P32" i="1"/>
  <c r="Q32" i="1"/>
  <c r="M33" i="1"/>
  <c r="N33" i="1"/>
  <c r="O33" i="1"/>
  <c r="P33" i="1"/>
  <c r="Q33" i="1"/>
  <c r="M34" i="1"/>
  <c r="N34" i="1"/>
  <c r="O34" i="1"/>
  <c r="P34" i="1"/>
  <c r="Q34" i="1"/>
  <c r="M35" i="1"/>
  <c r="N35" i="1"/>
  <c r="O35" i="1"/>
  <c r="P35" i="1"/>
  <c r="Q35" i="1"/>
  <c r="M36" i="1"/>
  <c r="N36" i="1"/>
  <c r="O36" i="1"/>
  <c r="P36" i="1"/>
  <c r="Q36" i="1"/>
  <c r="M37" i="1"/>
  <c r="N37" i="1"/>
  <c r="O37" i="1"/>
  <c r="P37" i="1"/>
  <c r="Q37" i="1"/>
  <c r="M38" i="1"/>
  <c r="N38" i="1"/>
  <c r="O38" i="1"/>
  <c r="P38" i="1"/>
  <c r="Q38" i="1"/>
  <c r="M39" i="1"/>
  <c r="N39" i="1"/>
  <c r="O39" i="1"/>
  <c r="P39" i="1"/>
  <c r="Q39" i="1"/>
  <c r="M40" i="1"/>
  <c r="N40" i="1"/>
  <c r="O40" i="1"/>
  <c r="P40" i="1"/>
  <c r="Q40" i="1"/>
  <c r="M41" i="1"/>
  <c r="N41" i="1"/>
  <c r="O41" i="1"/>
  <c r="P41" i="1"/>
  <c r="Q41" i="1"/>
  <c r="M42" i="1"/>
  <c r="N42" i="1"/>
  <c r="O42" i="1"/>
  <c r="P42" i="1"/>
  <c r="Q42" i="1"/>
  <c r="M43" i="1"/>
  <c r="N43" i="1"/>
  <c r="O43" i="1"/>
  <c r="P43" i="1"/>
  <c r="Q43" i="1"/>
  <c r="M44" i="1"/>
  <c r="N44" i="1"/>
  <c r="O44" i="1"/>
  <c r="P44" i="1"/>
  <c r="Q44" i="1"/>
  <c r="M45" i="1"/>
  <c r="N45" i="1"/>
  <c r="O45" i="1"/>
  <c r="P45" i="1"/>
  <c r="Q45" i="1"/>
  <c r="M46" i="1"/>
  <c r="N46" i="1"/>
  <c r="O46" i="1"/>
  <c r="P46" i="1"/>
  <c r="Q46" i="1"/>
  <c r="M47" i="1"/>
  <c r="N47" i="1"/>
  <c r="O47" i="1"/>
  <c r="P47" i="1"/>
  <c r="Q47" i="1"/>
  <c r="M48" i="1"/>
  <c r="N48" i="1"/>
  <c r="O48" i="1"/>
  <c r="P48" i="1"/>
  <c r="Q48" i="1"/>
  <c r="M49" i="1"/>
  <c r="N49" i="1"/>
  <c r="O49" i="1"/>
  <c r="P49" i="1"/>
  <c r="Q49" i="1"/>
  <c r="M50" i="1"/>
  <c r="N50" i="1"/>
  <c r="O50" i="1"/>
  <c r="P50" i="1"/>
  <c r="Q50" i="1"/>
  <c r="M51" i="1"/>
  <c r="N51" i="1"/>
  <c r="O51" i="1"/>
  <c r="P51" i="1"/>
  <c r="Q51" i="1"/>
  <c r="M52" i="1"/>
  <c r="N52" i="1"/>
  <c r="O52" i="1"/>
  <c r="P52" i="1"/>
  <c r="Q52" i="1"/>
  <c r="M53" i="1"/>
  <c r="N53" i="1"/>
  <c r="O53" i="1"/>
  <c r="P53" i="1"/>
  <c r="Q53" i="1"/>
  <c r="M54" i="1"/>
  <c r="N54" i="1"/>
  <c r="O54" i="1"/>
  <c r="P54" i="1"/>
  <c r="Q54" i="1"/>
  <c r="M55" i="1"/>
  <c r="N55" i="1"/>
  <c r="O55" i="1"/>
  <c r="P55" i="1"/>
  <c r="Q55" i="1"/>
  <c r="M56" i="1"/>
  <c r="N56" i="1"/>
  <c r="O56" i="1"/>
  <c r="Q56" i="1"/>
  <c r="M57" i="1"/>
  <c r="N57" i="1"/>
  <c r="O57" i="1"/>
  <c r="P57" i="1"/>
  <c r="Q57" i="1"/>
  <c r="M58" i="1"/>
  <c r="N58" i="1"/>
  <c r="O58" i="1"/>
  <c r="P58" i="1"/>
  <c r="Q58" i="1"/>
  <c r="M59" i="1"/>
  <c r="N59" i="1"/>
  <c r="O59" i="1"/>
  <c r="P59" i="1"/>
  <c r="Q59" i="1"/>
  <c r="O60" i="1"/>
  <c r="P60" i="1"/>
  <c r="Q60" i="1"/>
  <c r="P61" i="1"/>
  <c r="Q61" i="1"/>
  <c r="M62" i="1"/>
  <c r="N62" i="1"/>
  <c r="O62" i="1"/>
  <c r="P62" i="1"/>
  <c r="Q62" i="1"/>
  <c r="P63" i="1"/>
  <c r="Q63" i="1"/>
  <c r="P2" i="1"/>
  <c r="M2" i="1"/>
  <c r="N2" i="1"/>
  <c r="O2" i="1"/>
  <c r="Q2" i="1"/>
  <c r="N1" i="1"/>
  <c r="O1" i="1"/>
  <c r="P1" i="1"/>
  <c r="Q1" i="1"/>
  <c r="M1" i="1"/>
  <c r="L2" i="1"/>
</calcChain>
</file>

<file path=xl/sharedStrings.xml><?xml version="1.0" encoding="utf-8"?>
<sst xmlns="http://schemas.openxmlformats.org/spreadsheetml/2006/main" count="135" uniqueCount="77">
  <si>
    <t>dataset</t>
  </si>
  <si>
    <t>datafile</t>
  </si>
  <si>
    <t>nodes</t>
  </si>
  <si>
    <t>edges</t>
  </si>
  <si>
    <t>fv_norm</t>
  </si>
  <si>
    <t>very_small</t>
  </si>
  <si>
    <t>balanced_tree(5,2).json</t>
  </si>
  <si>
    <t>davis_southern_women.json</t>
  </si>
  <si>
    <t>dorogovtsev_goltsev_mendes_graph(2).json</t>
  </si>
  <si>
    <t>dodecahedral_graph().json</t>
  </si>
  <si>
    <t>dorogovtsev_goltsev_mendes_graph(3).json</t>
  </si>
  <si>
    <t>random_lobster(5,0_4,0_6).json</t>
  </si>
  <si>
    <t>barbell_graph(5,2).json</t>
  </si>
  <si>
    <t>pappus_graph().json</t>
  </si>
  <si>
    <t>barbell_graph(5,0).json</t>
  </si>
  <si>
    <t>random_lobster(20,0_4,0_6).json</t>
  </si>
  <si>
    <t>barabasi_albert_graph(20,3).json</t>
  </si>
  <si>
    <t>barabasi_albert_graph(50,40).json</t>
  </si>
  <si>
    <t>connected_caveman_graph(4,3).json</t>
  </si>
  <si>
    <t>watts_strogatz_graph(100,3,0.05).json</t>
  </si>
  <si>
    <t>connected_caveman_graph(7,4).json</t>
  </si>
  <si>
    <t>connected_caveman_graph(4,5).json</t>
  </si>
  <si>
    <t>barbell_graph(3,4).json</t>
  </si>
  <si>
    <t>lollipop_graph(5,4).json</t>
  </si>
  <si>
    <t>connected_caveman_graph(4,2).json</t>
  </si>
  <si>
    <t>frucht_graph().json</t>
  </si>
  <si>
    <t>miserables.json</t>
  </si>
  <si>
    <t>connected_caveman_graph(5,4).json</t>
  </si>
  <si>
    <t>random_lobster(5,0_6,0_4).json</t>
  </si>
  <si>
    <t>connected_caveman_graph(4,4).json</t>
  </si>
  <si>
    <t>balanced_tree(3,3).json</t>
  </si>
  <si>
    <t>petersen_graph().json</t>
  </si>
  <si>
    <t>barabasi_albert_graph(10,5).json</t>
  </si>
  <si>
    <t>small</t>
  </si>
  <si>
    <t>balanced_tree(4,4).json</t>
  </si>
  <si>
    <t>connected_caveman_graph(15,30).json</t>
  </si>
  <si>
    <t>barbell_graph(50,50).json</t>
  </si>
  <si>
    <t>bcsstk20.json</t>
  </si>
  <si>
    <t>watts_strogatz_graph(100,5,0.25).json</t>
  </si>
  <si>
    <t>random_lobster(50,0_4,0_6).json</t>
  </si>
  <si>
    <t>star_graph(50).json</t>
  </si>
  <si>
    <t>random_lobster(100,0_6,0_4).json</t>
  </si>
  <si>
    <t>dorogovtsev_goltsev_mendes_graph(5).json</t>
  </si>
  <si>
    <t>watts_strogatz_graph(100,5,0.05).json</t>
  </si>
  <si>
    <t>connected_caveman_graph(10,20).json</t>
  </si>
  <si>
    <t>caltech.json</t>
  </si>
  <si>
    <t>balanced_tree(3,4).json</t>
  </si>
  <si>
    <t>watts_strogatz_graph(100,3,0.5).json</t>
  </si>
  <si>
    <t>watts_strogatz_graph(100,5,0.5).json</t>
  </si>
  <si>
    <t>ring_of_cliques(5,80).json</t>
  </si>
  <si>
    <t>circular_ladder_graph(100).json</t>
  </si>
  <si>
    <t>ring_of_cliques(6,70).json</t>
  </si>
  <si>
    <t>random_lobster(20,0_6,0_4).json</t>
  </si>
  <si>
    <t>random_lobster(50,0_6,0_4).json</t>
  </si>
  <si>
    <t>watts_strogatz_graph(100,4,0.05).json</t>
  </si>
  <si>
    <t>connected_caveman_graph(10,10).json</t>
  </si>
  <si>
    <t>balanced_tree(3,5).json</t>
  </si>
  <si>
    <t>watts_strogatz_graph(100,4,0.5).json</t>
  </si>
  <si>
    <t>bcsstk22.json</t>
  </si>
  <si>
    <t>barbell_graph(50,20).json</t>
  </si>
  <si>
    <t>bcsstk.json</t>
  </si>
  <si>
    <t>medium</t>
  </si>
  <si>
    <t>smith.json</t>
  </si>
  <si>
    <t>balanced_tree(3,6).json</t>
  </si>
  <si>
    <t>balanced_tree(3,7).json</t>
  </si>
  <si>
    <t>large</t>
  </si>
  <si>
    <t>balanced_tree(4,6).json</t>
  </si>
  <si>
    <t>balanced_tree(4,7).json</t>
  </si>
  <si>
    <t>balanced_tree(3,10).json</t>
  </si>
  <si>
    <t>balanced_tree(3,8).json</t>
  </si>
  <si>
    <t>dorogovtsev_goltsev_mendes_graph(10).json</t>
  </si>
  <si>
    <t>AGD</t>
  </si>
  <si>
    <t>Density</t>
  </si>
  <si>
    <t>Eccentricity</t>
  </si>
  <si>
    <t>Fiedler Vector</t>
  </si>
  <si>
    <t>PageRank</t>
  </si>
  <si>
    <t>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</si>
</sst>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\ &quot;s&quot;"/>
    <numFmt numFmtId="168" formatCode="#,##0\ &quot;nodes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filter_summary!$M$1</c:f>
              <c:strCache>
                <c:ptCount val="1"/>
                <c:pt idx="0">
                  <c:v>AGD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alpha val="49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95250" cap="rnd">
                <a:solidFill>
                  <a:schemeClr val="accent1"/>
                </a:solidFill>
                <a:prstDash val="sysDash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filter_summary!$L$2:$L$63</c:f>
              <c:numCache>
                <c:formatCode>#,##0\ "nodes"</c:formatCode>
                <c:ptCount val="35"/>
                <c:pt idx="0">
                  <c:v>340</c:v>
                </c:pt>
                <c:pt idx="1">
                  <c:v>450</c:v>
                </c:pt>
                <c:pt idx="2">
                  <c:v>150</c:v>
                </c:pt>
                <c:pt idx="3">
                  <c:v>467</c:v>
                </c:pt>
                <c:pt idx="4">
                  <c:v>100</c:v>
                </c:pt>
                <c:pt idx="5">
                  <c:v>206</c:v>
                </c:pt>
                <c:pt idx="6">
                  <c:v>101</c:v>
                </c:pt>
                <c:pt idx="7">
                  <c:v>596</c:v>
                </c:pt>
                <c:pt idx="8">
                  <c:v>123</c:v>
                </c:pt>
                <c:pt idx="9">
                  <c:v>100</c:v>
                </c:pt>
                <c:pt idx="10">
                  <c:v>200</c:v>
                </c:pt>
                <c:pt idx="11">
                  <c:v>762</c:v>
                </c:pt>
                <c:pt idx="12">
                  <c:v>121</c:v>
                </c:pt>
                <c:pt idx="13">
                  <c:v>100</c:v>
                </c:pt>
                <c:pt idx="14">
                  <c:v>100</c:v>
                </c:pt>
                <c:pt idx="15">
                  <c:v>400</c:v>
                </c:pt>
                <c:pt idx="16">
                  <c:v>200</c:v>
                </c:pt>
                <c:pt idx="17">
                  <c:v>420</c:v>
                </c:pt>
                <c:pt idx="18">
                  <c:v>103</c:v>
                </c:pt>
                <c:pt idx="19">
                  <c:v>279</c:v>
                </c:pt>
                <c:pt idx="20">
                  <c:v>100</c:v>
                </c:pt>
                <c:pt idx="21">
                  <c:v>100</c:v>
                </c:pt>
                <c:pt idx="22">
                  <c:v>364</c:v>
                </c:pt>
                <c:pt idx="23">
                  <c:v>100</c:v>
                </c:pt>
                <c:pt idx="24">
                  <c:v>110</c:v>
                </c:pt>
                <c:pt idx="25">
                  <c:v>120</c:v>
                </c:pt>
                <c:pt idx="26">
                  <c:v>110</c:v>
                </c:pt>
                <c:pt idx="27">
                  <c:v>2970</c:v>
                </c:pt>
                <c:pt idx="28">
                  <c:v>1093</c:v>
                </c:pt>
                <c:pt idx="29">
                  <c:v>3280</c:v>
                </c:pt>
                <c:pt idx="30">
                  <c:v>5461</c:v>
                </c:pt>
                <c:pt idx="31">
                  <c:v>21845</c:v>
                </c:pt>
                <c:pt idx="32">
                  <c:v>88573</c:v>
                </c:pt>
                <c:pt idx="33">
                  <c:v>9841</c:v>
                </c:pt>
                <c:pt idx="34">
                  <c:v>29526</c:v>
                </c:pt>
              </c:numCache>
            </c:numRef>
          </c:xVal>
          <c:yVal>
            <c:numRef>
              <c:f>filter_summary!$M$2:$M$63</c:f>
              <c:numCache>
                <c:formatCode>0.00\ "s"</c:formatCode>
                <c:ptCount val="35"/>
                <c:pt idx="0">
                  <c:v>0.19876813888549799</c:v>
                </c:pt>
                <c:pt idx="1">
                  <c:v>2.2198066711425701</c:v>
                </c:pt>
                <c:pt idx="2">
                  <c:v>0.29440140724182101</c:v>
                </c:pt>
                <c:pt idx="3">
                  <c:v>0.86963677406311002</c:v>
                </c:pt>
                <c:pt idx="4">
                  <c:v>2.9913902282714799E-2</c:v>
                </c:pt>
                <c:pt idx="5">
                  <c:v>8.9989662170410101E-2</c:v>
                </c:pt>
                <c:pt idx="6">
                  <c:v>1.8885850906372001E-2</c:v>
                </c:pt>
                <c:pt idx="7">
                  <c:v>0.63725852966308505</c:v>
                </c:pt>
                <c:pt idx="8">
                  <c:v>5.3960084915161098E-2</c:v>
                </c:pt>
                <c:pt idx="9">
                  <c:v>3.5343408584594699E-2</c:v>
                </c:pt>
                <c:pt idx="10">
                  <c:v>0.31710910797119102</c:v>
                </c:pt>
                <c:pt idx="11">
                  <c:v>13.284890651702799</c:v>
                </c:pt>
                <c:pt idx="12">
                  <c:v>3.6306381225585903E-2</c:v>
                </c:pt>
                <c:pt idx="13">
                  <c:v>1.76291465759277E-2</c:v>
                </c:pt>
                <c:pt idx="14">
                  <c:v>4.1106939315795898E-2</c:v>
                </c:pt>
                <c:pt idx="15">
                  <c:v>4.9124402999877903</c:v>
                </c:pt>
                <c:pt idx="16">
                  <c:v>9.8658800125122001E-2</c:v>
                </c:pt>
                <c:pt idx="17">
                  <c:v>4.6062419414520201</c:v>
                </c:pt>
                <c:pt idx="18">
                  <c:v>1.8807172775268499E-2</c:v>
                </c:pt>
                <c:pt idx="19">
                  <c:v>0.167698144912719</c:v>
                </c:pt>
                <c:pt idx="20">
                  <c:v>3.5248279571533203E-2</c:v>
                </c:pt>
                <c:pt idx="21">
                  <c:v>5.9946775436401298E-2</c:v>
                </c:pt>
                <c:pt idx="22">
                  <c:v>0.22945165634155201</c:v>
                </c:pt>
                <c:pt idx="23">
                  <c:v>3.09374332427978E-2</c:v>
                </c:pt>
                <c:pt idx="24">
                  <c:v>5.2160978317260701E-2</c:v>
                </c:pt>
                <c:pt idx="25">
                  <c:v>0.23901271820068301</c:v>
                </c:pt>
                <c:pt idx="26">
                  <c:v>4.9534082412719699E-2</c:v>
                </c:pt>
                <c:pt idx="27">
                  <c:v>468.87887024879399</c:v>
                </c:pt>
                <c:pt idx="28">
                  <c:v>1.9630775451660101</c:v>
                </c:pt>
                <c:pt idx="29">
                  <c:v>19.0220866203308</c:v>
                </c:pt>
                <c:pt idx="30">
                  <c:v>57.336948156356797</c:v>
                </c:pt>
                <c:pt idx="33">
                  <c:v>216.38037157058699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BD-694E-934E-2DAD8A1AC598}"/>
            </c:ext>
          </c:extLst>
        </c:ser>
        <c:ser>
          <c:idx val="1"/>
          <c:order val="1"/>
          <c:tx>
            <c:strRef>
              <c:f>filter_summary!$N$1</c:f>
              <c:strCache>
                <c:ptCount val="1"/>
                <c:pt idx="0">
                  <c:v>Density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alpha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95250" cap="rnd">
                <a:solidFill>
                  <a:schemeClr val="accent2"/>
                </a:solidFill>
                <a:prstDash val="sysDash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filter_summary!$L$2:$L$63</c:f>
              <c:numCache>
                <c:formatCode>#,##0\ "nodes"</c:formatCode>
                <c:ptCount val="35"/>
                <c:pt idx="0">
                  <c:v>340</c:v>
                </c:pt>
                <c:pt idx="1">
                  <c:v>450</c:v>
                </c:pt>
                <c:pt idx="2">
                  <c:v>150</c:v>
                </c:pt>
                <c:pt idx="3">
                  <c:v>467</c:v>
                </c:pt>
                <c:pt idx="4">
                  <c:v>100</c:v>
                </c:pt>
                <c:pt idx="5">
                  <c:v>206</c:v>
                </c:pt>
                <c:pt idx="6">
                  <c:v>101</c:v>
                </c:pt>
                <c:pt idx="7">
                  <c:v>596</c:v>
                </c:pt>
                <c:pt idx="8">
                  <c:v>123</c:v>
                </c:pt>
                <c:pt idx="9">
                  <c:v>100</c:v>
                </c:pt>
                <c:pt idx="10">
                  <c:v>200</c:v>
                </c:pt>
                <c:pt idx="11">
                  <c:v>762</c:v>
                </c:pt>
                <c:pt idx="12">
                  <c:v>121</c:v>
                </c:pt>
                <c:pt idx="13">
                  <c:v>100</c:v>
                </c:pt>
                <c:pt idx="14">
                  <c:v>100</c:v>
                </c:pt>
                <c:pt idx="15">
                  <c:v>400</c:v>
                </c:pt>
                <c:pt idx="16">
                  <c:v>200</c:v>
                </c:pt>
                <c:pt idx="17">
                  <c:v>420</c:v>
                </c:pt>
                <c:pt idx="18">
                  <c:v>103</c:v>
                </c:pt>
                <c:pt idx="19">
                  <c:v>279</c:v>
                </c:pt>
                <c:pt idx="20">
                  <c:v>100</c:v>
                </c:pt>
                <c:pt idx="21">
                  <c:v>100</c:v>
                </c:pt>
                <c:pt idx="22">
                  <c:v>364</c:v>
                </c:pt>
                <c:pt idx="23">
                  <c:v>100</c:v>
                </c:pt>
                <c:pt idx="24">
                  <c:v>110</c:v>
                </c:pt>
                <c:pt idx="25">
                  <c:v>120</c:v>
                </c:pt>
                <c:pt idx="26">
                  <c:v>110</c:v>
                </c:pt>
                <c:pt idx="27">
                  <c:v>2970</c:v>
                </c:pt>
                <c:pt idx="28">
                  <c:v>1093</c:v>
                </c:pt>
                <c:pt idx="29">
                  <c:v>3280</c:v>
                </c:pt>
                <c:pt idx="30">
                  <c:v>5461</c:v>
                </c:pt>
                <c:pt idx="31">
                  <c:v>21845</c:v>
                </c:pt>
                <c:pt idx="32">
                  <c:v>88573</c:v>
                </c:pt>
                <c:pt idx="33">
                  <c:v>9841</c:v>
                </c:pt>
                <c:pt idx="34">
                  <c:v>29526</c:v>
                </c:pt>
              </c:numCache>
            </c:numRef>
          </c:xVal>
          <c:yVal>
            <c:numRef>
              <c:f>filter_summary!$N$2:$N$63</c:f>
              <c:numCache>
                <c:formatCode>0.00\ "s"</c:formatCode>
                <c:ptCount val="35"/>
                <c:pt idx="0">
                  <c:v>0.24572563171386699</c:v>
                </c:pt>
                <c:pt idx="1">
                  <c:v>2.2452416419982901</c:v>
                </c:pt>
                <c:pt idx="2">
                  <c:v>0.29315185546875</c:v>
                </c:pt>
                <c:pt idx="3">
                  <c:v>0.91245007514953602</c:v>
                </c:pt>
                <c:pt idx="4">
                  <c:v>3.10516357421875E-2</c:v>
                </c:pt>
                <c:pt idx="5">
                  <c:v>0.11437940597534101</c:v>
                </c:pt>
                <c:pt idx="6">
                  <c:v>1.81753635406494E-2</c:v>
                </c:pt>
                <c:pt idx="7">
                  <c:v>0.62716507911682096</c:v>
                </c:pt>
                <c:pt idx="8">
                  <c:v>3.9963483810424798E-2</c:v>
                </c:pt>
                <c:pt idx="9">
                  <c:v>2.6927709579467701E-2</c:v>
                </c:pt>
                <c:pt idx="10">
                  <c:v>0.32140803337097101</c:v>
                </c:pt>
                <c:pt idx="11">
                  <c:v>13.5297906398773</c:v>
                </c:pt>
                <c:pt idx="12">
                  <c:v>2.64513492584228E-2</c:v>
                </c:pt>
                <c:pt idx="13">
                  <c:v>1.8896579742431599E-2</c:v>
                </c:pt>
                <c:pt idx="14">
                  <c:v>2.7482271194458001E-2</c:v>
                </c:pt>
                <c:pt idx="15">
                  <c:v>4.9371910095214799</c:v>
                </c:pt>
                <c:pt idx="16">
                  <c:v>8.8796138763427707E-2</c:v>
                </c:pt>
                <c:pt idx="17">
                  <c:v>4.6569588184356601</c:v>
                </c:pt>
                <c:pt idx="18">
                  <c:v>1.95381641387939E-2</c:v>
                </c:pt>
                <c:pt idx="19">
                  <c:v>0.18246722221374501</c:v>
                </c:pt>
                <c:pt idx="20">
                  <c:v>2.6921987533569301E-2</c:v>
                </c:pt>
                <c:pt idx="21">
                  <c:v>5.7904005050659103E-2</c:v>
                </c:pt>
                <c:pt idx="22">
                  <c:v>0.25675487518310502</c:v>
                </c:pt>
                <c:pt idx="23">
                  <c:v>3.1892538070678697E-2</c:v>
                </c:pt>
                <c:pt idx="24">
                  <c:v>4.4734716415405197E-2</c:v>
                </c:pt>
                <c:pt idx="25">
                  <c:v>0.23930001258850001</c:v>
                </c:pt>
                <c:pt idx="26">
                  <c:v>3.7629127502441399E-2</c:v>
                </c:pt>
                <c:pt idx="27">
                  <c:v>510.90999054908701</c:v>
                </c:pt>
                <c:pt idx="28">
                  <c:v>2.2453830242156898</c:v>
                </c:pt>
                <c:pt idx="29">
                  <c:v>21.277076244354198</c:v>
                </c:pt>
                <c:pt idx="30">
                  <c:v>63.2203273773193</c:v>
                </c:pt>
                <c:pt idx="33">
                  <c:v>235.04761838912901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BD-694E-934E-2DAD8A1AC598}"/>
            </c:ext>
          </c:extLst>
        </c:ser>
        <c:ser>
          <c:idx val="2"/>
          <c:order val="2"/>
          <c:tx>
            <c:strRef>
              <c:f>filter_summary!$O$1</c:f>
              <c:strCache>
                <c:ptCount val="1"/>
                <c:pt idx="0">
                  <c:v>Eccentricity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alpha val="49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95250" cap="rnd">
                <a:solidFill>
                  <a:schemeClr val="accent3"/>
                </a:solidFill>
                <a:prstDash val="sysDash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filter_summary!$L$2:$L$63</c:f>
              <c:numCache>
                <c:formatCode>#,##0\ "nodes"</c:formatCode>
                <c:ptCount val="35"/>
                <c:pt idx="0">
                  <c:v>340</c:v>
                </c:pt>
                <c:pt idx="1">
                  <c:v>450</c:v>
                </c:pt>
                <c:pt idx="2">
                  <c:v>150</c:v>
                </c:pt>
                <c:pt idx="3">
                  <c:v>467</c:v>
                </c:pt>
                <c:pt idx="4">
                  <c:v>100</c:v>
                </c:pt>
                <c:pt idx="5">
                  <c:v>206</c:v>
                </c:pt>
                <c:pt idx="6">
                  <c:v>101</c:v>
                </c:pt>
                <c:pt idx="7">
                  <c:v>596</c:v>
                </c:pt>
                <c:pt idx="8">
                  <c:v>123</c:v>
                </c:pt>
                <c:pt idx="9">
                  <c:v>100</c:v>
                </c:pt>
                <c:pt idx="10">
                  <c:v>200</c:v>
                </c:pt>
                <c:pt idx="11">
                  <c:v>762</c:v>
                </c:pt>
                <c:pt idx="12">
                  <c:v>121</c:v>
                </c:pt>
                <c:pt idx="13">
                  <c:v>100</c:v>
                </c:pt>
                <c:pt idx="14">
                  <c:v>100</c:v>
                </c:pt>
                <c:pt idx="15">
                  <c:v>400</c:v>
                </c:pt>
                <c:pt idx="16">
                  <c:v>200</c:v>
                </c:pt>
                <c:pt idx="17">
                  <c:v>420</c:v>
                </c:pt>
                <c:pt idx="18">
                  <c:v>103</c:v>
                </c:pt>
                <c:pt idx="19">
                  <c:v>279</c:v>
                </c:pt>
                <c:pt idx="20">
                  <c:v>100</c:v>
                </c:pt>
                <c:pt idx="21">
                  <c:v>100</c:v>
                </c:pt>
                <c:pt idx="22">
                  <c:v>364</c:v>
                </c:pt>
                <c:pt idx="23">
                  <c:v>100</c:v>
                </c:pt>
                <c:pt idx="24">
                  <c:v>110</c:v>
                </c:pt>
                <c:pt idx="25">
                  <c:v>120</c:v>
                </c:pt>
                <c:pt idx="26">
                  <c:v>110</c:v>
                </c:pt>
                <c:pt idx="27">
                  <c:v>2970</c:v>
                </c:pt>
                <c:pt idx="28">
                  <c:v>1093</c:v>
                </c:pt>
                <c:pt idx="29">
                  <c:v>3280</c:v>
                </c:pt>
                <c:pt idx="30">
                  <c:v>5461</c:v>
                </c:pt>
                <c:pt idx="31">
                  <c:v>21845</c:v>
                </c:pt>
                <c:pt idx="32">
                  <c:v>88573</c:v>
                </c:pt>
                <c:pt idx="33">
                  <c:v>9841</c:v>
                </c:pt>
                <c:pt idx="34">
                  <c:v>29526</c:v>
                </c:pt>
              </c:numCache>
            </c:numRef>
          </c:xVal>
          <c:yVal>
            <c:numRef>
              <c:f>filter_summary!$O$2:$O$63</c:f>
              <c:numCache>
                <c:formatCode>0.00\ "s"</c:formatCode>
                <c:ptCount val="35"/>
                <c:pt idx="0">
                  <c:v>0.109838247299194</c:v>
                </c:pt>
                <c:pt idx="1">
                  <c:v>0.38296151161193798</c:v>
                </c:pt>
                <c:pt idx="2">
                  <c:v>4.3210506439208901E-2</c:v>
                </c:pt>
                <c:pt idx="3">
                  <c:v>0.38393354415893499</c:v>
                </c:pt>
                <c:pt idx="4">
                  <c:v>1.34143829345703E-2</c:v>
                </c:pt>
                <c:pt idx="5">
                  <c:v>9.0987682342529297E-2</c:v>
                </c:pt>
                <c:pt idx="6">
                  <c:v>4.9350261688232396E-3</c:v>
                </c:pt>
                <c:pt idx="7">
                  <c:v>0.46784043312072698</c:v>
                </c:pt>
                <c:pt idx="8">
                  <c:v>1.8032073974609299E-2</c:v>
                </c:pt>
                <c:pt idx="9">
                  <c:v>1.44319534301757E-2</c:v>
                </c:pt>
                <c:pt idx="10">
                  <c:v>8.7114810943603502E-2</c:v>
                </c:pt>
                <c:pt idx="11">
                  <c:v>1.6608512401580799</c:v>
                </c:pt>
                <c:pt idx="12">
                  <c:v>1.33862495422363E-2</c:v>
                </c:pt>
                <c:pt idx="13">
                  <c:v>1.36537551879882E-2</c:v>
                </c:pt>
                <c:pt idx="14">
                  <c:v>1.3128519058227499E-2</c:v>
                </c:pt>
                <c:pt idx="15">
                  <c:v>0.37969613075256298</c:v>
                </c:pt>
                <c:pt idx="16">
                  <c:v>7.4412107467651298E-2</c:v>
                </c:pt>
                <c:pt idx="17">
                  <c:v>0.49178504943847601</c:v>
                </c:pt>
                <c:pt idx="18">
                  <c:v>1.3906955718994101E-2</c:v>
                </c:pt>
                <c:pt idx="19">
                  <c:v>0.123573064804077</c:v>
                </c:pt>
                <c:pt idx="20">
                  <c:v>1.3876438140869101E-2</c:v>
                </c:pt>
                <c:pt idx="21">
                  <c:v>1.42290592193603E-2</c:v>
                </c:pt>
                <c:pt idx="22">
                  <c:v>0.11301040649414</c:v>
                </c:pt>
                <c:pt idx="23">
                  <c:v>1.3940095901489201E-2</c:v>
                </c:pt>
                <c:pt idx="24">
                  <c:v>1.8884420394897398E-2</c:v>
                </c:pt>
                <c:pt idx="25">
                  <c:v>2.4872779846191399E-2</c:v>
                </c:pt>
                <c:pt idx="26">
                  <c:v>1.8006324768066399E-2</c:v>
                </c:pt>
                <c:pt idx="27">
                  <c:v>122.541447162628</c:v>
                </c:pt>
                <c:pt idx="28">
                  <c:v>0.86318826675414995</c:v>
                </c:pt>
                <c:pt idx="29">
                  <c:v>7.4521846771240199</c:v>
                </c:pt>
                <c:pt idx="30">
                  <c:v>18.133470535278299</c:v>
                </c:pt>
                <c:pt idx="31">
                  <c:v>409.501285552978</c:v>
                </c:pt>
                <c:pt idx="33">
                  <c:v>78.242213726043701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BD-694E-934E-2DAD8A1AC598}"/>
            </c:ext>
          </c:extLst>
        </c:ser>
        <c:ser>
          <c:idx val="3"/>
          <c:order val="3"/>
          <c:tx>
            <c:strRef>
              <c:f>filter_summary!$P$1</c:f>
              <c:strCache>
                <c:ptCount val="1"/>
                <c:pt idx="0">
                  <c:v>Fiedler Vector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alpha val="48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95250" cap="rnd">
                <a:solidFill>
                  <a:schemeClr val="accent4"/>
                </a:solidFill>
                <a:prstDash val="sysDash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filter_summary!$L$2:$L$63</c:f>
              <c:numCache>
                <c:formatCode>#,##0\ "nodes"</c:formatCode>
                <c:ptCount val="35"/>
                <c:pt idx="0">
                  <c:v>340</c:v>
                </c:pt>
                <c:pt idx="1">
                  <c:v>450</c:v>
                </c:pt>
                <c:pt idx="2">
                  <c:v>150</c:v>
                </c:pt>
                <c:pt idx="3">
                  <c:v>467</c:v>
                </c:pt>
                <c:pt idx="4">
                  <c:v>100</c:v>
                </c:pt>
                <c:pt idx="5">
                  <c:v>206</c:v>
                </c:pt>
                <c:pt idx="6">
                  <c:v>101</c:v>
                </c:pt>
                <c:pt idx="7">
                  <c:v>596</c:v>
                </c:pt>
                <c:pt idx="8">
                  <c:v>123</c:v>
                </c:pt>
                <c:pt idx="9">
                  <c:v>100</c:v>
                </c:pt>
                <c:pt idx="10">
                  <c:v>200</c:v>
                </c:pt>
                <c:pt idx="11">
                  <c:v>762</c:v>
                </c:pt>
                <c:pt idx="12">
                  <c:v>121</c:v>
                </c:pt>
                <c:pt idx="13">
                  <c:v>100</c:v>
                </c:pt>
                <c:pt idx="14">
                  <c:v>100</c:v>
                </c:pt>
                <c:pt idx="15">
                  <c:v>400</c:v>
                </c:pt>
                <c:pt idx="16">
                  <c:v>200</c:v>
                </c:pt>
                <c:pt idx="17">
                  <c:v>420</c:v>
                </c:pt>
                <c:pt idx="18">
                  <c:v>103</c:v>
                </c:pt>
                <c:pt idx="19">
                  <c:v>279</c:v>
                </c:pt>
                <c:pt idx="20">
                  <c:v>100</c:v>
                </c:pt>
                <c:pt idx="21">
                  <c:v>100</c:v>
                </c:pt>
                <c:pt idx="22">
                  <c:v>364</c:v>
                </c:pt>
                <c:pt idx="23">
                  <c:v>100</c:v>
                </c:pt>
                <c:pt idx="24">
                  <c:v>110</c:v>
                </c:pt>
                <c:pt idx="25">
                  <c:v>120</c:v>
                </c:pt>
                <c:pt idx="26">
                  <c:v>110</c:v>
                </c:pt>
                <c:pt idx="27">
                  <c:v>2970</c:v>
                </c:pt>
                <c:pt idx="28">
                  <c:v>1093</c:v>
                </c:pt>
                <c:pt idx="29">
                  <c:v>3280</c:v>
                </c:pt>
                <c:pt idx="30">
                  <c:v>5461</c:v>
                </c:pt>
                <c:pt idx="31">
                  <c:v>21845</c:v>
                </c:pt>
                <c:pt idx="32">
                  <c:v>88573</c:v>
                </c:pt>
                <c:pt idx="33">
                  <c:v>9841</c:v>
                </c:pt>
                <c:pt idx="34">
                  <c:v>29526</c:v>
                </c:pt>
              </c:numCache>
            </c:numRef>
          </c:xVal>
          <c:yVal>
            <c:numRef>
              <c:f>filter_summary!$P$2:$P$63</c:f>
              <c:numCache>
                <c:formatCode>0.00\ "s"</c:formatCode>
                <c:ptCount val="35"/>
                <c:pt idx="0">
                  <c:v>2.0876407623290998E-2</c:v>
                </c:pt>
                <c:pt idx="1">
                  <c:v>4.5614480972289997E-2</c:v>
                </c:pt>
                <c:pt idx="2">
                  <c:v>2.9857397079467701E-2</c:v>
                </c:pt>
                <c:pt idx="3">
                  <c:v>0.148558855056762</c:v>
                </c:pt>
                <c:pt idx="4">
                  <c:v>3.2343626022338798E-2</c:v>
                </c:pt>
                <c:pt idx="5">
                  <c:v>3.9224863052368102E-2</c:v>
                </c:pt>
                <c:pt idx="6">
                  <c:v>6.7121982574462804E-3</c:v>
                </c:pt>
                <c:pt idx="7">
                  <c:v>8.3755016326904297E-2</c:v>
                </c:pt>
                <c:pt idx="8">
                  <c:v>2.2140741348266602E-2</c:v>
                </c:pt>
                <c:pt idx="9">
                  <c:v>2.7288436889648399E-2</c:v>
                </c:pt>
                <c:pt idx="10">
                  <c:v>3.6173343658447203E-2</c:v>
                </c:pt>
                <c:pt idx="11">
                  <c:v>0.31264853477478</c:v>
                </c:pt>
                <c:pt idx="12">
                  <c:v>1.38628482818603E-2</c:v>
                </c:pt>
                <c:pt idx="13">
                  <c:v>2.2006988525390601E-2</c:v>
                </c:pt>
                <c:pt idx="14">
                  <c:v>2.7153968811035101E-2</c:v>
                </c:pt>
                <c:pt idx="15">
                  <c:v>0.102531194686889</c:v>
                </c:pt>
                <c:pt idx="16">
                  <c:v>2.70538330078125E-2</c:v>
                </c:pt>
                <c:pt idx="17">
                  <c:v>7.9975128173828097E-2</c:v>
                </c:pt>
                <c:pt idx="18">
                  <c:v>1.47418975830078E-2</c:v>
                </c:pt>
                <c:pt idx="19">
                  <c:v>4.69791889190673E-2</c:v>
                </c:pt>
                <c:pt idx="20">
                  <c:v>3.5910606384277302E-2</c:v>
                </c:pt>
                <c:pt idx="21">
                  <c:v>1.20799541473388E-2</c:v>
                </c:pt>
                <c:pt idx="22">
                  <c:v>1.5940666198730399E-2</c:v>
                </c:pt>
                <c:pt idx="23">
                  <c:v>4.8584222793579102E-2</c:v>
                </c:pt>
                <c:pt idx="24">
                  <c:v>1.7582893371582E-2</c:v>
                </c:pt>
                <c:pt idx="25">
                  <c:v>1.9021749496459898E-2</c:v>
                </c:pt>
                <c:pt idx="26">
                  <c:v>2.2615909576415998E-2</c:v>
                </c:pt>
                <c:pt idx="28">
                  <c:v>2.78325080871582E-2</c:v>
                </c:pt>
                <c:pt idx="29">
                  <c:v>6.7318439483642495E-2</c:v>
                </c:pt>
                <c:pt idx="30">
                  <c:v>0.17323255538940399</c:v>
                </c:pt>
                <c:pt idx="31">
                  <c:v>1.79522609710693</c:v>
                </c:pt>
                <c:pt idx="32">
                  <c:v>6.5109555721282897</c:v>
                </c:pt>
                <c:pt idx="33">
                  <c:v>0.22729063034057601</c:v>
                </c:pt>
                <c:pt idx="34">
                  <c:v>2.9435167312621999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BD-694E-934E-2DAD8A1AC598}"/>
            </c:ext>
          </c:extLst>
        </c:ser>
        <c:ser>
          <c:idx val="4"/>
          <c:order val="4"/>
          <c:tx>
            <c:strRef>
              <c:f>filter_summary!$Q$1</c:f>
              <c:strCache>
                <c:ptCount val="1"/>
                <c:pt idx="0">
                  <c:v>PageRank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alpha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95250" cap="rnd">
                <a:solidFill>
                  <a:schemeClr val="accent5"/>
                </a:solidFill>
                <a:prstDash val="sysDash"/>
              </a:ln>
              <a:effectLst/>
            </c:spPr>
            <c:trendlineType val="power"/>
            <c:dispRSqr val="0"/>
            <c:dispEq val="0"/>
          </c:trendline>
          <c:xVal>
            <c:numRef>
              <c:f>filter_summary!$L$2:$L$63</c:f>
              <c:numCache>
                <c:formatCode>#,##0\ "nodes"</c:formatCode>
                <c:ptCount val="35"/>
                <c:pt idx="0">
                  <c:v>340</c:v>
                </c:pt>
                <c:pt idx="1">
                  <c:v>450</c:v>
                </c:pt>
                <c:pt idx="2">
                  <c:v>150</c:v>
                </c:pt>
                <c:pt idx="3">
                  <c:v>467</c:v>
                </c:pt>
                <c:pt idx="4">
                  <c:v>100</c:v>
                </c:pt>
                <c:pt idx="5">
                  <c:v>206</c:v>
                </c:pt>
                <c:pt idx="6">
                  <c:v>101</c:v>
                </c:pt>
                <c:pt idx="7">
                  <c:v>596</c:v>
                </c:pt>
                <c:pt idx="8">
                  <c:v>123</c:v>
                </c:pt>
                <c:pt idx="9">
                  <c:v>100</c:v>
                </c:pt>
                <c:pt idx="10">
                  <c:v>200</c:v>
                </c:pt>
                <c:pt idx="11">
                  <c:v>762</c:v>
                </c:pt>
                <c:pt idx="12">
                  <c:v>121</c:v>
                </c:pt>
                <c:pt idx="13">
                  <c:v>100</c:v>
                </c:pt>
                <c:pt idx="14">
                  <c:v>100</c:v>
                </c:pt>
                <c:pt idx="15">
                  <c:v>400</c:v>
                </c:pt>
                <c:pt idx="16">
                  <c:v>200</c:v>
                </c:pt>
                <c:pt idx="17">
                  <c:v>420</c:v>
                </c:pt>
                <c:pt idx="18">
                  <c:v>103</c:v>
                </c:pt>
                <c:pt idx="19">
                  <c:v>279</c:v>
                </c:pt>
                <c:pt idx="20">
                  <c:v>100</c:v>
                </c:pt>
                <c:pt idx="21">
                  <c:v>100</c:v>
                </c:pt>
                <c:pt idx="22">
                  <c:v>364</c:v>
                </c:pt>
                <c:pt idx="23">
                  <c:v>100</c:v>
                </c:pt>
                <c:pt idx="24">
                  <c:v>110</c:v>
                </c:pt>
                <c:pt idx="25">
                  <c:v>120</c:v>
                </c:pt>
                <c:pt idx="26">
                  <c:v>110</c:v>
                </c:pt>
                <c:pt idx="27">
                  <c:v>2970</c:v>
                </c:pt>
                <c:pt idx="28">
                  <c:v>1093</c:v>
                </c:pt>
                <c:pt idx="29">
                  <c:v>3280</c:v>
                </c:pt>
                <c:pt idx="30">
                  <c:v>5461</c:v>
                </c:pt>
                <c:pt idx="31">
                  <c:v>21845</c:v>
                </c:pt>
                <c:pt idx="32">
                  <c:v>88573</c:v>
                </c:pt>
                <c:pt idx="33">
                  <c:v>9841</c:v>
                </c:pt>
                <c:pt idx="34">
                  <c:v>29526</c:v>
                </c:pt>
              </c:numCache>
            </c:numRef>
          </c:xVal>
          <c:yVal>
            <c:numRef>
              <c:f>filter_summary!$Q$2:$Q$63</c:f>
              <c:numCache>
                <c:formatCode>0.00\ "s"</c:formatCode>
                <c:ptCount val="35"/>
                <c:pt idx="0">
                  <c:v>0.10208177566528299</c:v>
                </c:pt>
                <c:pt idx="1">
                  <c:v>0.120966434478759</c:v>
                </c:pt>
                <c:pt idx="2">
                  <c:v>0.15182089805603</c:v>
                </c:pt>
                <c:pt idx="3">
                  <c:v>0.117647409439086</c:v>
                </c:pt>
                <c:pt idx="4">
                  <c:v>2.14102268218994E-2</c:v>
                </c:pt>
                <c:pt idx="5">
                  <c:v>5.3847312927245997E-2</c:v>
                </c:pt>
                <c:pt idx="6">
                  <c:v>3.6166906356811503E-2</c:v>
                </c:pt>
                <c:pt idx="7">
                  <c:v>0.12858152389526301</c:v>
                </c:pt>
                <c:pt idx="8">
                  <c:v>2.1830558776855399E-2</c:v>
                </c:pt>
                <c:pt idx="9">
                  <c:v>1.9566774368286102E-2</c:v>
                </c:pt>
                <c:pt idx="10">
                  <c:v>6.3317537307739202E-2</c:v>
                </c:pt>
                <c:pt idx="11">
                  <c:v>0.73763608932495095</c:v>
                </c:pt>
                <c:pt idx="12">
                  <c:v>3.4869670867919901E-2</c:v>
                </c:pt>
                <c:pt idx="13">
                  <c:v>4.2626857757568297E-2</c:v>
                </c:pt>
                <c:pt idx="14">
                  <c:v>3.3588171005249003E-2</c:v>
                </c:pt>
                <c:pt idx="15">
                  <c:v>0.28009200096130299</c:v>
                </c:pt>
                <c:pt idx="16">
                  <c:v>8.2187652587890608E-3</c:v>
                </c:pt>
                <c:pt idx="17">
                  <c:v>0.25782847404479903</c:v>
                </c:pt>
                <c:pt idx="18">
                  <c:v>3.1327962875366197E-2</c:v>
                </c:pt>
                <c:pt idx="19">
                  <c:v>5.9165239334106397E-2</c:v>
                </c:pt>
                <c:pt idx="20">
                  <c:v>1.9517660140991201E-2</c:v>
                </c:pt>
                <c:pt idx="21">
                  <c:v>2.0437955856323201E-2</c:v>
                </c:pt>
                <c:pt idx="22">
                  <c:v>9.4511270523071206E-2</c:v>
                </c:pt>
                <c:pt idx="23">
                  <c:v>2.33755111694335E-2</c:v>
                </c:pt>
                <c:pt idx="24">
                  <c:v>3.34284305572509E-2</c:v>
                </c:pt>
                <c:pt idx="25">
                  <c:v>0.16696476936340299</c:v>
                </c:pt>
                <c:pt idx="26">
                  <c:v>3.2109022140502902E-2</c:v>
                </c:pt>
                <c:pt idx="27">
                  <c:v>4.4343879222869802</c:v>
                </c:pt>
                <c:pt idx="28">
                  <c:v>0.23581790924072199</c:v>
                </c:pt>
                <c:pt idx="29">
                  <c:v>0.69240999221801702</c:v>
                </c:pt>
                <c:pt idx="30">
                  <c:v>1.24015069007873</c:v>
                </c:pt>
                <c:pt idx="31">
                  <c:v>5.1806771755218497</c:v>
                </c:pt>
                <c:pt idx="32">
                  <c:v>16.8405518531799</c:v>
                </c:pt>
                <c:pt idx="33">
                  <c:v>1.87383389472961</c:v>
                </c:pt>
                <c:pt idx="34">
                  <c:v>7.8413159847259504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BD-694E-934E-2DAD8A1AC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007872"/>
        <c:axId val="465808752"/>
      </c:scatterChart>
      <c:valAx>
        <c:axId val="465007872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\ &quot;node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08752"/>
        <c:crossesAt val="1.0000000000000002E-2"/>
        <c:crossBetween val="midCat"/>
      </c:valAx>
      <c:valAx>
        <c:axId val="465808752"/>
        <c:scaling>
          <c:logBase val="10"/>
          <c:orientation val="minMax"/>
          <c:max val="1000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 &quot;s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562429</xdr:colOff>
      <xdr:row>37</xdr:row>
      <xdr:rowOff>90715</xdr:rowOff>
    </xdr:from>
    <xdr:to>
      <xdr:col>17</xdr:col>
      <xdr:colOff>689429</xdr:colOff>
      <xdr:row>69</xdr:row>
      <xdr:rowOff>103415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8CFEB6-259C-6141-8B81-62887484A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63"/>
  <sheetViews>
    <sheetView tabSelected="1" zoomScale="70" zoomScaleNormal="70" workbookViewId="0">
      <selection activeCell="L29" sqref="L29:L63"/>
    </sheetView>
  </sheetViews>
  <sheetFormatPr baseColWidth="10" defaultRowHeight="16" x14ac:dyDescent="0.2"/>
  <cols>
    <col min="12" max="12" width="12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74</v>
      </c>
      <c r="I1" t="s">
        <v>4</v>
      </c>
      <c r="J1" t="s">
        <v>75</v>
      </c>
      <c r="L1" t="s">
        <v>76</v>
      </c>
      <c r="M1" t="str">
        <f>E1</f>
        <v>AGD</v>
      </c>
      <c r="N1" t="str">
        <f t="shared" ref="N1:P1" si="0">F1</f>
        <v>Density</v>
      </c>
      <c r="O1" t="str">
        <f t="shared" si="0"/>
        <v>Eccentricity</v>
      </c>
      <c r="P1" t="str">
        <f t="shared" si="0"/>
        <v>Fiedler Vector</v>
      </c>
      <c r="Q1" t="str">
        <f>J1</f>
        <v>PageRank</v>
      </c>
    </row>
    <row r="2" spans="1:17" hidden="1" x14ac:dyDescent="0.2">
      <c r="A2" t="s">
        <v>5</v>
      </c>
      <c r="B2" t="s">
        <v>6</v>
      </c>
      <c r="C2">
        <v>31</v>
      </c>
      <c r="D2">
        <v>30</v>
      </c>
      <c r="E2">
        <v>2.66146659851074E-3</v>
      </c>
      <c r="F2">
        <v>2.3765563964843698E-3</v>
      </c>
      <c r="G2">
        <v>1.5454292297363201E-3</v>
      </c>
      <c r="H2">
        <v>7.5464248657226502E-3</v>
      </c>
      <c r="I2">
        <v>7.7204704284667899E-3</v>
      </c>
      <c r="J2">
        <v>1.6126155853271401E-2</v>
      </c>
      <c r="L2">
        <f>C2+D2</f>
        <v>61</v>
      </c>
      <c r="M2">
        <f>E2</f>
        <v>2.66146659851074E-3</v>
      </c>
      <c r="N2">
        <f t="shared" ref="N2" si="1">F2</f>
        <v>2.3765563964843698E-3</v>
      </c>
      <c r="O2">
        <f t="shared" ref="O2" si="2">G2</f>
        <v>1.5454292297363201E-3</v>
      </c>
      <c r="P2">
        <f>MIN(H2,I2)</f>
        <v>7.5464248657226502E-3</v>
      </c>
      <c r="Q2">
        <f t="shared" ref="Q2" si="3">J2</f>
        <v>1.6126155853271401E-2</v>
      </c>
    </row>
    <row r="3" spans="1:17" hidden="1" x14ac:dyDescent="0.2">
      <c r="A3" t="s">
        <v>5</v>
      </c>
      <c r="B3" t="s">
        <v>7</v>
      </c>
      <c r="C3">
        <v>32</v>
      </c>
      <c r="D3">
        <v>89</v>
      </c>
      <c r="E3">
        <v>5.5599212646484297E-3</v>
      </c>
      <c r="F3">
        <v>3.8685798645019501E-3</v>
      </c>
      <c r="G3">
        <v>1.6779899597167899E-3</v>
      </c>
      <c r="H3">
        <v>3.2449722290039E-2</v>
      </c>
      <c r="I3">
        <v>1.39713287353515E-2</v>
      </c>
      <c r="J3">
        <v>2.4410724639892498E-2</v>
      </c>
      <c r="L3">
        <f t="shared" ref="L3:L63" si="4">C3+D3</f>
        <v>121</v>
      </c>
      <c r="M3">
        <f t="shared" ref="M3:M63" si="5">E3</f>
        <v>5.5599212646484297E-3</v>
      </c>
      <c r="N3">
        <f t="shared" ref="N3:N63" si="6">F3</f>
        <v>3.8685798645019501E-3</v>
      </c>
      <c r="O3">
        <f t="shared" ref="O3:O63" si="7">G3</f>
        <v>1.6779899597167899E-3</v>
      </c>
      <c r="P3">
        <f t="shared" ref="P3:P63" si="8">MIN(H3,I3)</f>
        <v>1.39713287353515E-2</v>
      </c>
      <c r="Q3">
        <f t="shared" ref="Q3:Q63" si="9">J3</f>
        <v>2.4410724639892498E-2</v>
      </c>
    </row>
    <row r="4" spans="1:17" hidden="1" x14ac:dyDescent="0.2">
      <c r="A4" t="s">
        <v>5</v>
      </c>
      <c r="B4" t="s">
        <v>8</v>
      </c>
      <c r="C4">
        <v>6</v>
      </c>
      <c r="D4">
        <v>9</v>
      </c>
      <c r="E4">
        <v>4.4727325439453098E-4</v>
      </c>
      <c r="F4">
        <v>3.81231307983398E-4</v>
      </c>
      <c r="G4">
        <v>5.1259994506835905E-4</v>
      </c>
      <c r="H4">
        <v>1.1909961700439399E-2</v>
      </c>
      <c r="I4">
        <v>1.36785507202148E-2</v>
      </c>
      <c r="J4">
        <v>1.61600112915039E-3</v>
      </c>
      <c r="L4">
        <f t="shared" si="4"/>
        <v>15</v>
      </c>
      <c r="M4">
        <f t="shared" si="5"/>
        <v>4.4727325439453098E-4</v>
      </c>
      <c r="N4">
        <f t="shared" si="6"/>
        <v>3.81231307983398E-4</v>
      </c>
      <c r="O4">
        <f t="shared" si="7"/>
        <v>5.1259994506835905E-4</v>
      </c>
      <c r="P4">
        <f t="shared" si="8"/>
        <v>1.1909961700439399E-2</v>
      </c>
      <c r="Q4">
        <f t="shared" si="9"/>
        <v>1.61600112915039E-3</v>
      </c>
    </row>
    <row r="5" spans="1:17" hidden="1" x14ac:dyDescent="0.2">
      <c r="A5" t="s">
        <v>5</v>
      </c>
      <c r="B5" t="s">
        <v>9</v>
      </c>
      <c r="C5">
        <v>20</v>
      </c>
      <c r="D5">
        <v>30</v>
      </c>
      <c r="E5">
        <v>1.52564048767089E-3</v>
      </c>
      <c r="F5">
        <v>1.5227794647216699E-3</v>
      </c>
      <c r="G5">
        <v>1.00541114807128E-3</v>
      </c>
      <c r="H5">
        <v>1.02381706237792E-2</v>
      </c>
      <c r="I5">
        <v>1.1014938354492101E-2</v>
      </c>
      <c r="J5">
        <v>2.4175643920898398E-3</v>
      </c>
      <c r="L5">
        <f t="shared" si="4"/>
        <v>50</v>
      </c>
      <c r="M5">
        <f t="shared" si="5"/>
        <v>1.52564048767089E-3</v>
      </c>
      <c r="N5">
        <f t="shared" si="6"/>
        <v>1.5227794647216699E-3</v>
      </c>
      <c r="O5">
        <f t="shared" si="7"/>
        <v>1.00541114807128E-3</v>
      </c>
      <c r="P5">
        <f t="shared" si="8"/>
        <v>1.02381706237792E-2</v>
      </c>
      <c r="Q5">
        <f t="shared" si="9"/>
        <v>2.4175643920898398E-3</v>
      </c>
    </row>
    <row r="6" spans="1:17" hidden="1" x14ac:dyDescent="0.2">
      <c r="A6" t="s">
        <v>5</v>
      </c>
      <c r="B6" t="s">
        <v>10</v>
      </c>
      <c r="C6">
        <v>15</v>
      </c>
      <c r="D6">
        <v>27</v>
      </c>
      <c r="E6">
        <v>1.11007690429687E-3</v>
      </c>
      <c r="F6">
        <v>9.3626976013183496E-4</v>
      </c>
      <c r="G6">
        <v>8.27550888061523E-4</v>
      </c>
      <c r="H6">
        <v>1.4207363128662101E-2</v>
      </c>
      <c r="I6">
        <v>1.2988328933715799E-2</v>
      </c>
      <c r="J6">
        <v>2.4194717407226502E-3</v>
      </c>
      <c r="L6">
        <f t="shared" si="4"/>
        <v>42</v>
      </c>
      <c r="M6">
        <f t="shared" si="5"/>
        <v>1.11007690429687E-3</v>
      </c>
      <c r="N6">
        <f t="shared" si="6"/>
        <v>9.3626976013183496E-4</v>
      </c>
      <c r="O6">
        <f t="shared" si="7"/>
        <v>8.27550888061523E-4</v>
      </c>
      <c r="P6">
        <f t="shared" si="8"/>
        <v>1.2988328933715799E-2</v>
      </c>
      <c r="Q6">
        <f t="shared" si="9"/>
        <v>2.4194717407226502E-3</v>
      </c>
    </row>
    <row r="7" spans="1:17" hidden="1" x14ac:dyDescent="0.2">
      <c r="A7" t="s">
        <v>5</v>
      </c>
      <c r="B7" t="s">
        <v>11</v>
      </c>
      <c r="C7">
        <v>17</v>
      </c>
      <c r="D7">
        <v>16</v>
      </c>
      <c r="E7">
        <v>7.4529647827148405E-4</v>
      </c>
      <c r="F7">
        <v>9.2744827270507802E-4</v>
      </c>
      <c r="G7">
        <v>7.1573257446288997E-4</v>
      </c>
      <c r="H7">
        <v>9.8423957824706997E-3</v>
      </c>
      <c r="I7">
        <v>1.0440111160278299E-2</v>
      </c>
      <c r="J7">
        <v>9.1712474822997995E-3</v>
      </c>
      <c r="L7">
        <f t="shared" si="4"/>
        <v>33</v>
      </c>
      <c r="M7">
        <f t="shared" si="5"/>
        <v>7.4529647827148405E-4</v>
      </c>
      <c r="N7">
        <f t="shared" si="6"/>
        <v>9.2744827270507802E-4</v>
      </c>
      <c r="O7">
        <f t="shared" si="7"/>
        <v>7.1573257446288997E-4</v>
      </c>
      <c r="P7">
        <f t="shared" si="8"/>
        <v>9.8423957824706997E-3</v>
      </c>
      <c r="Q7">
        <f t="shared" si="9"/>
        <v>9.1712474822997995E-3</v>
      </c>
    </row>
    <row r="8" spans="1:17" hidden="1" x14ac:dyDescent="0.2">
      <c r="A8" t="s">
        <v>5</v>
      </c>
      <c r="B8" t="s">
        <v>12</v>
      </c>
      <c r="C8">
        <v>12</v>
      </c>
      <c r="D8">
        <v>23</v>
      </c>
      <c r="E8">
        <v>8.4495544433593696E-4</v>
      </c>
      <c r="F8">
        <v>7.3456764221191395E-4</v>
      </c>
      <c r="G8">
        <v>6.5350532531738205E-4</v>
      </c>
      <c r="H8">
        <v>7.4129104614257804E-3</v>
      </c>
      <c r="I8">
        <v>7.7233314514160104E-3</v>
      </c>
      <c r="J8">
        <v>4.4679641723632804E-3</v>
      </c>
      <c r="L8">
        <f t="shared" si="4"/>
        <v>35</v>
      </c>
      <c r="M8">
        <f t="shared" si="5"/>
        <v>8.4495544433593696E-4</v>
      </c>
      <c r="N8">
        <f t="shared" si="6"/>
        <v>7.3456764221191395E-4</v>
      </c>
      <c r="O8">
        <f t="shared" si="7"/>
        <v>6.5350532531738205E-4</v>
      </c>
      <c r="P8">
        <f t="shared" si="8"/>
        <v>7.4129104614257804E-3</v>
      </c>
      <c r="Q8">
        <f t="shared" si="9"/>
        <v>4.4679641723632804E-3</v>
      </c>
    </row>
    <row r="9" spans="1:17" hidden="1" x14ac:dyDescent="0.2">
      <c r="A9" t="s">
        <v>5</v>
      </c>
      <c r="B9" t="s">
        <v>13</v>
      </c>
      <c r="C9">
        <v>18</v>
      </c>
      <c r="D9">
        <v>27</v>
      </c>
      <c r="E9">
        <v>1.2888908386230399E-3</v>
      </c>
      <c r="F9">
        <v>1.15942955017089E-3</v>
      </c>
      <c r="G9">
        <v>9.870529174804681E-4</v>
      </c>
      <c r="H9">
        <v>1.03569030761718E-2</v>
      </c>
      <c r="I9">
        <v>1.13053321838378E-2</v>
      </c>
      <c r="J9">
        <v>1.8241405487060499E-3</v>
      </c>
      <c r="L9">
        <f t="shared" si="4"/>
        <v>45</v>
      </c>
      <c r="M9">
        <f t="shared" si="5"/>
        <v>1.2888908386230399E-3</v>
      </c>
      <c r="N9">
        <f t="shared" si="6"/>
        <v>1.15942955017089E-3</v>
      </c>
      <c r="O9">
        <f t="shared" si="7"/>
        <v>9.870529174804681E-4</v>
      </c>
      <c r="P9">
        <f t="shared" si="8"/>
        <v>1.03569030761718E-2</v>
      </c>
      <c r="Q9">
        <f t="shared" si="9"/>
        <v>1.8241405487060499E-3</v>
      </c>
    </row>
    <row r="10" spans="1:17" hidden="1" x14ac:dyDescent="0.2">
      <c r="A10" t="s">
        <v>5</v>
      </c>
      <c r="B10" t="s">
        <v>14</v>
      </c>
      <c r="C10">
        <v>10</v>
      </c>
      <c r="D10">
        <v>21</v>
      </c>
      <c r="E10">
        <v>6.8569183349609299E-4</v>
      </c>
      <c r="F10">
        <v>6.9165229797363205E-4</v>
      </c>
      <c r="G10">
        <v>4.0388107299804601E-4</v>
      </c>
      <c r="H10">
        <v>6.5104961395263602E-3</v>
      </c>
      <c r="I10">
        <v>8.4884166717529297E-3</v>
      </c>
      <c r="J10">
        <v>1.88422203063964E-3</v>
      </c>
      <c r="L10">
        <f t="shared" si="4"/>
        <v>31</v>
      </c>
      <c r="M10">
        <f t="shared" si="5"/>
        <v>6.8569183349609299E-4</v>
      </c>
      <c r="N10">
        <f t="shared" si="6"/>
        <v>6.9165229797363205E-4</v>
      </c>
      <c r="O10">
        <f t="shared" si="7"/>
        <v>4.0388107299804601E-4</v>
      </c>
      <c r="P10">
        <f t="shared" si="8"/>
        <v>6.5104961395263602E-3</v>
      </c>
      <c r="Q10">
        <f t="shared" si="9"/>
        <v>1.88422203063964E-3</v>
      </c>
    </row>
    <row r="11" spans="1:17" hidden="1" x14ac:dyDescent="0.2">
      <c r="A11" t="s">
        <v>5</v>
      </c>
      <c r="B11" t="s">
        <v>15</v>
      </c>
      <c r="C11">
        <v>66</v>
      </c>
      <c r="D11">
        <v>65</v>
      </c>
      <c r="E11">
        <v>1.10626220703125E-2</v>
      </c>
      <c r="F11">
        <v>8.6805820465087804E-3</v>
      </c>
      <c r="G11">
        <v>8.5670948028564401E-3</v>
      </c>
      <c r="H11">
        <v>2.2316694259643499E-2</v>
      </c>
      <c r="I11">
        <v>1.38230323791503E-2</v>
      </c>
      <c r="J11">
        <v>2.3925065994262602E-2</v>
      </c>
      <c r="L11">
        <f t="shared" si="4"/>
        <v>131</v>
      </c>
      <c r="M11">
        <f t="shared" si="5"/>
        <v>1.10626220703125E-2</v>
      </c>
      <c r="N11">
        <f t="shared" si="6"/>
        <v>8.6805820465087804E-3</v>
      </c>
      <c r="O11">
        <f t="shared" si="7"/>
        <v>8.5670948028564401E-3</v>
      </c>
      <c r="P11">
        <f t="shared" si="8"/>
        <v>1.38230323791503E-2</v>
      </c>
      <c r="Q11">
        <f t="shared" si="9"/>
        <v>2.3925065994262602E-2</v>
      </c>
    </row>
    <row r="12" spans="1:17" hidden="1" x14ac:dyDescent="0.2">
      <c r="A12" t="s">
        <v>5</v>
      </c>
      <c r="B12" t="s">
        <v>16</v>
      </c>
      <c r="C12">
        <v>20</v>
      </c>
      <c r="D12">
        <v>51</v>
      </c>
      <c r="E12">
        <v>1.9874572753906198E-3</v>
      </c>
      <c r="F12">
        <v>2.1915435791015599E-3</v>
      </c>
      <c r="G12">
        <v>7.9083442687988205E-4</v>
      </c>
      <c r="H12">
        <v>3.2857656478881801E-2</v>
      </c>
      <c r="I12">
        <v>8.2118272781372001E-2</v>
      </c>
      <c r="J12">
        <v>6.78014755249023E-3</v>
      </c>
      <c r="L12">
        <f t="shared" si="4"/>
        <v>71</v>
      </c>
      <c r="M12">
        <f t="shared" si="5"/>
        <v>1.9874572753906198E-3</v>
      </c>
      <c r="N12">
        <f t="shared" si="6"/>
        <v>2.1915435791015599E-3</v>
      </c>
      <c r="O12">
        <f t="shared" si="7"/>
        <v>7.9083442687988205E-4</v>
      </c>
      <c r="P12">
        <f t="shared" si="8"/>
        <v>3.2857656478881801E-2</v>
      </c>
      <c r="Q12">
        <f t="shared" si="9"/>
        <v>6.78014755249023E-3</v>
      </c>
    </row>
    <row r="13" spans="1:17" hidden="1" x14ac:dyDescent="0.2">
      <c r="A13" t="s">
        <v>5</v>
      </c>
      <c r="B13" t="s">
        <v>17</v>
      </c>
      <c r="C13">
        <v>50</v>
      </c>
      <c r="D13">
        <v>400</v>
      </c>
      <c r="E13">
        <v>1.84447765350341E-2</v>
      </c>
      <c r="F13">
        <v>3.3839941024780197E-2</v>
      </c>
      <c r="G13">
        <v>2.90441513061523E-3</v>
      </c>
      <c r="H13">
        <v>5.0587415695190402E-2</v>
      </c>
      <c r="J13">
        <v>4.1806221008300698E-2</v>
      </c>
      <c r="L13">
        <f t="shared" si="4"/>
        <v>450</v>
      </c>
      <c r="M13">
        <f t="shared" si="5"/>
        <v>1.84447765350341E-2</v>
      </c>
      <c r="N13">
        <f t="shared" si="6"/>
        <v>3.3839941024780197E-2</v>
      </c>
      <c r="O13">
        <f t="shared" si="7"/>
        <v>2.90441513061523E-3</v>
      </c>
      <c r="P13">
        <f t="shared" si="8"/>
        <v>5.0587415695190402E-2</v>
      </c>
      <c r="Q13">
        <f t="shared" si="9"/>
        <v>4.1806221008300698E-2</v>
      </c>
    </row>
    <row r="14" spans="1:17" hidden="1" x14ac:dyDescent="0.2">
      <c r="A14" t="s">
        <v>5</v>
      </c>
      <c r="B14" t="s">
        <v>18</v>
      </c>
      <c r="C14">
        <v>12</v>
      </c>
      <c r="D14">
        <v>12</v>
      </c>
      <c r="E14">
        <v>9.002685546875E-4</v>
      </c>
      <c r="F14">
        <v>1.3091564178466699E-3</v>
      </c>
      <c r="G14">
        <v>5.1522254943847602E-4</v>
      </c>
      <c r="H14">
        <v>1.4332056045532201E-2</v>
      </c>
      <c r="I14">
        <v>1.50649547576904E-2</v>
      </c>
      <c r="J14">
        <v>4.6412944793701102E-3</v>
      </c>
      <c r="L14">
        <f t="shared" si="4"/>
        <v>24</v>
      </c>
      <c r="M14">
        <f t="shared" si="5"/>
        <v>9.002685546875E-4</v>
      </c>
      <c r="N14">
        <f t="shared" si="6"/>
        <v>1.3091564178466699E-3</v>
      </c>
      <c r="O14">
        <f t="shared" si="7"/>
        <v>5.1522254943847602E-4</v>
      </c>
      <c r="P14">
        <f t="shared" si="8"/>
        <v>1.4332056045532201E-2</v>
      </c>
      <c r="Q14">
        <f t="shared" si="9"/>
        <v>4.6412944793701102E-3</v>
      </c>
    </row>
    <row r="15" spans="1:17" hidden="1" x14ac:dyDescent="0.2">
      <c r="A15" t="s">
        <v>5</v>
      </c>
      <c r="B15" t="s">
        <v>19</v>
      </c>
      <c r="C15">
        <v>64</v>
      </c>
      <c r="D15">
        <v>64</v>
      </c>
      <c r="E15">
        <v>8.1596374511718698E-3</v>
      </c>
      <c r="F15">
        <v>7.8799724578857405E-3</v>
      </c>
      <c r="G15">
        <v>6.9711208343505799E-3</v>
      </c>
      <c r="H15">
        <v>2.1116256713867101E-2</v>
      </c>
      <c r="I15">
        <v>1.57396793365478E-2</v>
      </c>
      <c r="J15">
        <v>2.1063566207885701E-2</v>
      </c>
      <c r="L15">
        <f t="shared" si="4"/>
        <v>128</v>
      </c>
      <c r="M15">
        <f t="shared" si="5"/>
        <v>8.1596374511718698E-3</v>
      </c>
      <c r="N15">
        <f t="shared" si="6"/>
        <v>7.8799724578857405E-3</v>
      </c>
      <c r="O15">
        <f t="shared" si="7"/>
        <v>6.9711208343505799E-3</v>
      </c>
      <c r="P15">
        <f t="shared" si="8"/>
        <v>1.57396793365478E-2</v>
      </c>
      <c r="Q15">
        <f t="shared" si="9"/>
        <v>2.1063566207885701E-2</v>
      </c>
    </row>
    <row r="16" spans="1:17" hidden="1" x14ac:dyDescent="0.2">
      <c r="A16" t="s">
        <v>5</v>
      </c>
      <c r="B16" t="s">
        <v>20</v>
      </c>
      <c r="C16">
        <v>28</v>
      </c>
      <c r="D16">
        <v>42</v>
      </c>
      <c r="E16">
        <v>3.3636093139648398E-3</v>
      </c>
      <c r="F16">
        <v>2.3088455200195299E-3</v>
      </c>
      <c r="G16">
        <v>1.57809257507324E-3</v>
      </c>
      <c r="H16">
        <v>1.1716365814208899E-2</v>
      </c>
      <c r="I16">
        <v>1.11126899719238E-2</v>
      </c>
      <c r="J16">
        <v>4.9467086791992101E-3</v>
      </c>
      <c r="L16">
        <f t="shared" si="4"/>
        <v>70</v>
      </c>
      <c r="M16">
        <f t="shared" si="5"/>
        <v>3.3636093139648398E-3</v>
      </c>
      <c r="N16">
        <f t="shared" si="6"/>
        <v>2.3088455200195299E-3</v>
      </c>
      <c r="O16">
        <f t="shared" si="7"/>
        <v>1.57809257507324E-3</v>
      </c>
      <c r="P16">
        <f t="shared" si="8"/>
        <v>1.11126899719238E-2</v>
      </c>
      <c r="Q16">
        <f t="shared" si="9"/>
        <v>4.9467086791992101E-3</v>
      </c>
    </row>
    <row r="17" spans="1:17" hidden="1" x14ac:dyDescent="0.2">
      <c r="A17" t="s">
        <v>5</v>
      </c>
      <c r="B17" t="s">
        <v>21</v>
      </c>
      <c r="C17">
        <v>20</v>
      </c>
      <c r="D17">
        <v>40</v>
      </c>
      <c r="E17">
        <v>2.2721290588378902E-3</v>
      </c>
      <c r="F17">
        <v>1.7211437225341699E-3</v>
      </c>
      <c r="G17">
        <v>1.0867118835449199E-3</v>
      </c>
      <c r="H17">
        <v>1.22642517089843E-2</v>
      </c>
      <c r="I17">
        <v>1.1914968490600499E-2</v>
      </c>
      <c r="J17">
        <v>5.0644874572753898E-3</v>
      </c>
      <c r="L17">
        <f t="shared" si="4"/>
        <v>60</v>
      </c>
      <c r="M17">
        <f t="shared" si="5"/>
        <v>2.2721290588378902E-3</v>
      </c>
      <c r="N17">
        <f t="shared" si="6"/>
        <v>1.7211437225341699E-3</v>
      </c>
      <c r="O17">
        <f t="shared" si="7"/>
        <v>1.0867118835449199E-3</v>
      </c>
      <c r="P17">
        <f t="shared" si="8"/>
        <v>1.1914968490600499E-2</v>
      </c>
      <c r="Q17">
        <f t="shared" si="9"/>
        <v>5.0644874572753898E-3</v>
      </c>
    </row>
    <row r="18" spans="1:17" hidden="1" x14ac:dyDescent="0.2">
      <c r="A18" t="s">
        <v>5</v>
      </c>
      <c r="B18" t="s">
        <v>22</v>
      </c>
      <c r="C18">
        <v>10</v>
      </c>
      <c r="D18">
        <v>11</v>
      </c>
      <c r="E18">
        <v>4.6539306640625E-4</v>
      </c>
      <c r="F18">
        <v>4.9519538879394499E-4</v>
      </c>
      <c r="G18">
        <v>4.5108795166015598E-4</v>
      </c>
      <c r="H18">
        <v>8.2993507385253906E-3</v>
      </c>
      <c r="I18">
        <v>8.4686279296875E-3</v>
      </c>
      <c r="J18">
        <v>3.9210319519042899E-3</v>
      </c>
      <c r="L18">
        <f t="shared" si="4"/>
        <v>21</v>
      </c>
      <c r="M18">
        <f t="shared" si="5"/>
        <v>4.6539306640625E-4</v>
      </c>
      <c r="N18">
        <f t="shared" si="6"/>
        <v>4.9519538879394499E-4</v>
      </c>
      <c r="O18">
        <f t="shared" si="7"/>
        <v>4.5108795166015598E-4</v>
      </c>
      <c r="P18">
        <f t="shared" si="8"/>
        <v>8.2993507385253906E-3</v>
      </c>
      <c r="Q18">
        <f t="shared" si="9"/>
        <v>3.9210319519042899E-3</v>
      </c>
    </row>
    <row r="19" spans="1:17" hidden="1" x14ac:dyDescent="0.2">
      <c r="A19" t="s">
        <v>5</v>
      </c>
      <c r="B19" t="s">
        <v>23</v>
      </c>
      <c r="C19">
        <v>9</v>
      </c>
      <c r="D19">
        <v>14</v>
      </c>
      <c r="E19">
        <v>5.3906440734863205E-4</v>
      </c>
      <c r="F19">
        <v>8.3041191101074197E-4</v>
      </c>
      <c r="G19">
        <v>5.0759315490722602E-4</v>
      </c>
      <c r="H19">
        <v>7.9219341278076102E-3</v>
      </c>
      <c r="I19">
        <v>8.9733600616454991E-3</v>
      </c>
      <c r="J19">
        <v>5.1286220550537101E-3</v>
      </c>
      <c r="L19">
        <f t="shared" si="4"/>
        <v>23</v>
      </c>
      <c r="M19">
        <f t="shared" si="5"/>
        <v>5.3906440734863205E-4</v>
      </c>
      <c r="N19">
        <f t="shared" si="6"/>
        <v>8.3041191101074197E-4</v>
      </c>
      <c r="O19">
        <f t="shared" si="7"/>
        <v>5.0759315490722602E-4</v>
      </c>
      <c r="P19">
        <f t="shared" si="8"/>
        <v>7.9219341278076102E-3</v>
      </c>
      <c r="Q19">
        <f t="shared" si="9"/>
        <v>5.1286220550537101E-3</v>
      </c>
    </row>
    <row r="20" spans="1:17" hidden="1" x14ac:dyDescent="0.2">
      <c r="A20" t="s">
        <v>5</v>
      </c>
      <c r="B20" t="s">
        <v>24</v>
      </c>
      <c r="C20">
        <v>2</v>
      </c>
      <c r="D20">
        <v>1</v>
      </c>
      <c r="E20">
        <v>3.6835670471191401E-4</v>
      </c>
      <c r="F20">
        <v>3.5309791564941401E-4</v>
      </c>
      <c r="G20">
        <v>2.9945373535156201E-4</v>
      </c>
      <c r="H20">
        <v>5.2690505981445302E-4</v>
      </c>
      <c r="I20">
        <v>5.2762031555175705E-4</v>
      </c>
      <c r="J20">
        <v>8.0060958862304601E-4</v>
      </c>
      <c r="L20">
        <f t="shared" si="4"/>
        <v>3</v>
      </c>
      <c r="M20">
        <f t="shared" si="5"/>
        <v>3.6835670471191401E-4</v>
      </c>
      <c r="N20">
        <f t="shared" si="6"/>
        <v>3.5309791564941401E-4</v>
      </c>
      <c r="O20">
        <f t="shared" si="7"/>
        <v>2.9945373535156201E-4</v>
      </c>
      <c r="P20">
        <f t="shared" si="8"/>
        <v>5.2690505981445302E-4</v>
      </c>
      <c r="Q20">
        <f t="shared" si="9"/>
        <v>8.0060958862304601E-4</v>
      </c>
    </row>
    <row r="21" spans="1:17" hidden="1" x14ac:dyDescent="0.2">
      <c r="A21" t="s">
        <v>5</v>
      </c>
      <c r="B21" t="s">
        <v>25</v>
      </c>
      <c r="C21">
        <v>12</v>
      </c>
      <c r="D21">
        <v>18</v>
      </c>
      <c r="E21">
        <v>1.05643272399902E-3</v>
      </c>
      <c r="F21">
        <v>6.5898895263671799E-4</v>
      </c>
      <c r="G21">
        <v>7.7366828918456999E-4</v>
      </c>
      <c r="H21">
        <v>1.9801139831542899E-2</v>
      </c>
      <c r="I21">
        <v>2.0158290863037099E-2</v>
      </c>
      <c r="J21">
        <v>1.4970302581787101E-3</v>
      </c>
      <c r="L21">
        <f t="shared" si="4"/>
        <v>30</v>
      </c>
      <c r="M21">
        <f t="shared" si="5"/>
        <v>1.05643272399902E-3</v>
      </c>
      <c r="N21">
        <f t="shared" si="6"/>
        <v>6.5898895263671799E-4</v>
      </c>
      <c r="O21">
        <f t="shared" si="7"/>
        <v>7.7366828918456999E-4</v>
      </c>
      <c r="P21">
        <f t="shared" si="8"/>
        <v>1.9801139831542899E-2</v>
      </c>
      <c r="Q21">
        <f t="shared" si="9"/>
        <v>1.4970302581787101E-3</v>
      </c>
    </row>
    <row r="22" spans="1:17" hidden="1" x14ac:dyDescent="0.2">
      <c r="A22" t="s">
        <v>5</v>
      </c>
      <c r="B22" t="s">
        <v>26</v>
      </c>
      <c r="C22">
        <v>77</v>
      </c>
      <c r="D22">
        <v>254</v>
      </c>
      <c r="E22">
        <v>3.3523797988891602E-2</v>
      </c>
      <c r="F22">
        <v>2.4591684341430602E-2</v>
      </c>
      <c r="G22">
        <v>9.3836784362792899E-3</v>
      </c>
      <c r="H22">
        <v>0.180390834808349</v>
      </c>
      <c r="I22">
        <v>2.44672298431396E-2</v>
      </c>
      <c r="J22">
        <v>2.5057792663574201E-2</v>
      </c>
      <c r="L22">
        <f t="shared" si="4"/>
        <v>331</v>
      </c>
      <c r="M22">
        <f t="shared" si="5"/>
        <v>3.3523797988891602E-2</v>
      </c>
      <c r="N22">
        <f t="shared" si="6"/>
        <v>2.4591684341430602E-2</v>
      </c>
      <c r="O22">
        <f t="shared" si="7"/>
        <v>9.3836784362792899E-3</v>
      </c>
      <c r="P22">
        <f t="shared" si="8"/>
        <v>2.44672298431396E-2</v>
      </c>
      <c r="Q22">
        <f t="shared" si="9"/>
        <v>2.5057792663574201E-2</v>
      </c>
    </row>
    <row r="23" spans="1:17" hidden="1" x14ac:dyDescent="0.2">
      <c r="A23" t="s">
        <v>5</v>
      </c>
      <c r="B23" t="s">
        <v>27</v>
      </c>
      <c r="C23">
        <v>20</v>
      </c>
      <c r="D23">
        <v>30</v>
      </c>
      <c r="E23">
        <v>1.44553184509277E-3</v>
      </c>
      <c r="F23">
        <v>1.34158134460449E-3</v>
      </c>
      <c r="G23">
        <v>8.9597702026367101E-4</v>
      </c>
      <c r="H23">
        <v>1.31449699401855E-2</v>
      </c>
      <c r="I23">
        <v>1.0519742965698201E-2</v>
      </c>
      <c r="J23">
        <v>3.9925575256347604E-3</v>
      </c>
      <c r="L23">
        <f t="shared" si="4"/>
        <v>50</v>
      </c>
      <c r="M23">
        <f t="shared" si="5"/>
        <v>1.44553184509277E-3</v>
      </c>
      <c r="N23">
        <f t="shared" si="6"/>
        <v>1.34158134460449E-3</v>
      </c>
      <c r="O23">
        <f t="shared" si="7"/>
        <v>8.9597702026367101E-4</v>
      </c>
      <c r="P23">
        <f t="shared" si="8"/>
        <v>1.0519742965698201E-2</v>
      </c>
      <c r="Q23">
        <f t="shared" si="9"/>
        <v>3.9925575256347604E-3</v>
      </c>
    </row>
    <row r="24" spans="1:17" hidden="1" x14ac:dyDescent="0.2">
      <c r="A24" t="s">
        <v>5</v>
      </c>
      <c r="B24" t="s">
        <v>28</v>
      </c>
      <c r="C24">
        <v>19</v>
      </c>
      <c r="D24">
        <v>18</v>
      </c>
      <c r="E24">
        <v>8.3780288696288997E-4</v>
      </c>
      <c r="F24">
        <v>1.65033340454101E-3</v>
      </c>
      <c r="G24">
        <v>8.4614753723144499E-4</v>
      </c>
      <c r="H24">
        <v>8.8789463043212804E-3</v>
      </c>
      <c r="I24">
        <v>9.2971324920654297E-3</v>
      </c>
      <c r="J24">
        <v>9.9718570709228498E-3</v>
      </c>
      <c r="L24">
        <f t="shared" si="4"/>
        <v>37</v>
      </c>
      <c r="M24">
        <f t="shared" si="5"/>
        <v>8.3780288696288997E-4</v>
      </c>
      <c r="N24">
        <f t="shared" si="6"/>
        <v>1.65033340454101E-3</v>
      </c>
      <c r="O24">
        <f t="shared" si="7"/>
        <v>8.4614753723144499E-4</v>
      </c>
      <c r="P24">
        <f t="shared" si="8"/>
        <v>8.8789463043212804E-3</v>
      </c>
      <c r="Q24">
        <f t="shared" si="9"/>
        <v>9.9718570709228498E-3</v>
      </c>
    </row>
    <row r="25" spans="1:17" hidden="1" x14ac:dyDescent="0.2">
      <c r="A25" t="s">
        <v>5</v>
      </c>
      <c r="B25" t="s">
        <v>29</v>
      </c>
      <c r="C25">
        <v>16</v>
      </c>
      <c r="D25">
        <v>24</v>
      </c>
      <c r="E25">
        <v>1.4142990112304601E-3</v>
      </c>
      <c r="F25">
        <v>1.1942386627197201E-3</v>
      </c>
      <c r="G25">
        <v>1.1258125305175701E-3</v>
      </c>
      <c r="H25">
        <v>1.3677835464477499E-2</v>
      </c>
      <c r="I25">
        <v>1.30617618560791E-2</v>
      </c>
      <c r="J25">
        <v>4.8902034759521398E-3</v>
      </c>
      <c r="L25">
        <f t="shared" si="4"/>
        <v>40</v>
      </c>
      <c r="M25">
        <f t="shared" si="5"/>
        <v>1.4142990112304601E-3</v>
      </c>
      <c r="N25">
        <f t="shared" si="6"/>
        <v>1.1942386627197201E-3</v>
      </c>
      <c r="O25">
        <f t="shared" si="7"/>
        <v>1.1258125305175701E-3</v>
      </c>
      <c r="P25">
        <f t="shared" si="8"/>
        <v>1.30617618560791E-2</v>
      </c>
      <c r="Q25">
        <f t="shared" si="9"/>
        <v>4.8902034759521398E-3</v>
      </c>
    </row>
    <row r="26" spans="1:17" hidden="1" x14ac:dyDescent="0.2">
      <c r="A26" t="s">
        <v>5</v>
      </c>
      <c r="B26" t="s">
        <v>30</v>
      </c>
      <c r="C26">
        <v>40</v>
      </c>
      <c r="D26">
        <v>39</v>
      </c>
      <c r="E26">
        <v>3.6783218383789002E-3</v>
      </c>
      <c r="F26">
        <v>3.2839775085449201E-3</v>
      </c>
      <c r="G26">
        <v>2.2590160369872999E-3</v>
      </c>
      <c r="H26">
        <v>9.3746185302734306E-3</v>
      </c>
      <c r="I26">
        <v>9.9315643310546806E-3</v>
      </c>
      <c r="J26">
        <v>1.90241336822509E-2</v>
      </c>
      <c r="L26">
        <f t="shared" si="4"/>
        <v>79</v>
      </c>
      <c r="M26">
        <f t="shared" si="5"/>
        <v>3.6783218383789002E-3</v>
      </c>
      <c r="N26">
        <f t="shared" si="6"/>
        <v>3.2839775085449201E-3</v>
      </c>
      <c r="O26">
        <f t="shared" si="7"/>
        <v>2.2590160369872999E-3</v>
      </c>
      <c r="P26">
        <f t="shared" si="8"/>
        <v>9.3746185302734306E-3</v>
      </c>
      <c r="Q26">
        <f t="shared" si="9"/>
        <v>1.90241336822509E-2</v>
      </c>
    </row>
    <row r="27" spans="1:17" hidden="1" x14ac:dyDescent="0.2">
      <c r="A27" t="s">
        <v>5</v>
      </c>
      <c r="B27" t="s">
        <v>31</v>
      </c>
      <c r="C27">
        <v>10</v>
      </c>
      <c r="D27">
        <v>15</v>
      </c>
      <c r="E27">
        <v>6.3753128051757802E-4</v>
      </c>
      <c r="F27">
        <v>5.3572654724120996E-4</v>
      </c>
      <c r="G27">
        <v>3.7932395935058502E-4</v>
      </c>
      <c r="H27">
        <v>1.00061893463134E-2</v>
      </c>
      <c r="I27">
        <v>1.07820034027099E-2</v>
      </c>
      <c r="J27">
        <v>1.3520717620849601E-3</v>
      </c>
      <c r="L27">
        <f t="shared" si="4"/>
        <v>25</v>
      </c>
      <c r="M27">
        <f t="shared" si="5"/>
        <v>6.3753128051757802E-4</v>
      </c>
      <c r="N27">
        <f t="shared" si="6"/>
        <v>5.3572654724120996E-4</v>
      </c>
      <c r="O27">
        <f t="shared" si="7"/>
        <v>3.7932395935058502E-4</v>
      </c>
      <c r="P27">
        <f t="shared" si="8"/>
        <v>1.00061893463134E-2</v>
      </c>
      <c r="Q27">
        <f t="shared" si="9"/>
        <v>1.3520717620849601E-3</v>
      </c>
    </row>
    <row r="28" spans="1:17" hidden="1" x14ac:dyDescent="0.2">
      <c r="A28" t="s">
        <v>5</v>
      </c>
      <c r="B28" t="s">
        <v>32</v>
      </c>
      <c r="C28">
        <v>10</v>
      </c>
      <c r="D28">
        <v>25</v>
      </c>
      <c r="E28">
        <v>7.2360038757324197E-4</v>
      </c>
      <c r="F28">
        <v>6.8235397338867101E-4</v>
      </c>
      <c r="G28">
        <v>5.2666664123535102E-4</v>
      </c>
      <c r="H28">
        <v>1.10259056091308E-2</v>
      </c>
      <c r="I28">
        <v>6.4019680023193304E-2</v>
      </c>
      <c r="J28">
        <v>3.1235218048095699E-3</v>
      </c>
      <c r="L28">
        <f t="shared" si="4"/>
        <v>35</v>
      </c>
      <c r="M28">
        <f t="shared" si="5"/>
        <v>7.2360038757324197E-4</v>
      </c>
      <c r="N28">
        <f t="shared" si="6"/>
        <v>6.8235397338867101E-4</v>
      </c>
      <c r="O28">
        <f t="shared" si="7"/>
        <v>5.2666664123535102E-4</v>
      </c>
      <c r="P28">
        <f t="shared" si="8"/>
        <v>1.10259056091308E-2</v>
      </c>
      <c r="Q28">
        <f t="shared" si="9"/>
        <v>3.1235218048095699E-3</v>
      </c>
    </row>
    <row r="29" spans="1:17" x14ac:dyDescent="0.2">
      <c r="A29" t="s">
        <v>33</v>
      </c>
      <c r="B29" t="s">
        <v>34</v>
      </c>
      <c r="C29">
        <v>341</v>
      </c>
      <c r="D29">
        <v>340</v>
      </c>
      <c r="E29">
        <v>0.19876813888549799</v>
      </c>
      <c r="F29">
        <v>0.24572563171386699</v>
      </c>
      <c r="G29">
        <v>0.109838247299194</v>
      </c>
      <c r="H29">
        <v>2.14738845825195E-2</v>
      </c>
      <c r="I29">
        <v>2.0876407623290998E-2</v>
      </c>
      <c r="J29">
        <v>0.10208177566528299</v>
      </c>
      <c r="L29" s="2">
        <f>D29</f>
        <v>340</v>
      </c>
      <c r="M29" s="1">
        <f t="shared" si="5"/>
        <v>0.19876813888549799</v>
      </c>
      <c r="N29" s="1">
        <f t="shared" si="6"/>
        <v>0.24572563171386699</v>
      </c>
      <c r="O29" s="1">
        <f t="shared" si="7"/>
        <v>0.109838247299194</v>
      </c>
      <c r="P29" s="1">
        <f t="shared" si="8"/>
        <v>2.0876407623290998E-2</v>
      </c>
      <c r="Q29" s="1">
        <f t="shared" si="9"/>
        <v>0.10208177566528299</v>
      </c>
    </row>
    <row r="30" spans="1:17" x14ac:dyDescent="0.2">
      <c r="A30" t="s">
        <v>33</v>
      </c>
      <c r="B30" t="s">
        <v>35</v>
      </c>
      <c r="C30">
        <v>450</v>
      </c>
      <c r="D30">
        <v>6525</v>
      </c>
      <c r="E30">
        <v>2.2198066711425701</v>
      </c>
      <c r="F30">
        <v>2.2452416419982901</v>
      </c>
      <c r="G30">
        <v>0.38296151161193798</v>
      </c>
      <c r="H30">
        <v>4.5614480972289997E-2</v>
      </c>
      <c r="I30">
        <v>7.2376489639282199E-2</v>
      </c>
      <c r="J30">
        <v>0.120966434478759</v>
      </c>
      <c r="L30" s="2">
        <f t="shared" ref="L30:L63" si="10">C30</f>
        <v>450</v>
      </c>
      <c r="M30" s="1">
        <f t="shared" si="5"/>
        <v>2.2198066711425701</v>
      </c>
      <c r="N30" s="1">
        <f t="shared" si="6"/>
        <v>2.2452416419982901</v>
      </c>
      <c r="O30" s="1">
        <f t="shared" si="7"/>
        <v>0.38296151161193798</v>
      </c>
      <c r="P30" s="1">
        <f t="shared" si="8"/>
        <v>4.5614480972289997E-2</v>
      </c>
      <c r="Q30" s="1">
        <f t="shared" si="9"/>
        <v>0.120966434478759</v>
      </c>
    </row>
    <row r="31" spans="1:17" x14ac:dyDescent="0.2">
      <c r="A31" t="s">
        <v>33</v>
      </c>
      <c r="B31" t="s">
        <v>36</v>
      </c>
      <c r="C31">
        <v>150</v>
      </c>
      <c r="D31">
        <v>2501</v>
      </c>
      <c r="E31">
        <v>0.29440140724182101</v>
      </c>
      <c r="F31">
        <v>0.29315185546875</v>
      </c>
      <c r="G31">
        <v>4.3210506439208901E-2</v>
      </c>
      <c r="H31">
        <v>2.9857397079467701E-2</v>
      </c>
      <c r="I31">
        <v>3.2347917556762598E-2</v>
      </c>
      <c r="J31">
        <v>0.15182089805603</v>
      </c>
      <c r="L31" s="2">
        <f t="shared" si="10"/>
        <v>150</v>
      </c>
      <c r="M31" s="1">
        <f t="shared" si="5"/>
        <v>0.29440140724182101</v>
      </c>
      <c r="N31" s="1">
        <f t="shared" si="6"/>
        <v>0.29315185546875</v>
      </c>
      <c r="O31" s="1">
        <f t="shared" si="7"/>
        <v>4.3210506439208901E-2</v>
      </c>
      <c r="P31" s="1">
        <f t="shared" si="8"/>
        <v>2.9857397079467701E-2</v>
      </c>
      <c r="Q31" s="1">
        <f t="shared" si="9"/>
        <v>0.15182089805603</v>
      </c>
    </row>
    <row r="32" spans="1:17" x14ac:dyDescent="0.2">
      <c r="A32" t="s">
        <v>33</v>
      </c>
      <c r="B32" t="s">
        <v>37</v>
      </c>
      <c r="C32">
        <v>467</v>
      </c>
      <c r="D32">
        <v>1762</v>
      </c>
      <c r="E32">
        <v>0.86963677406311002</v>
      </c>
      <c r="F32">
        <v>0.91245007514953602</v>
      </c>
      <c r="G32">
        <v>0.38393354415893499</v>
      </c>
      <c r="H32">
        <v>0.60183882713317804</v>
      </c>
      <c r="I32">
        <v>0.148558855056762</v>
      </c>
      <c r="J32">
        <v>0.117647409439086</v>
      </c>
      <c r="L32" s="2">
        <f t="shared" si="10"/>
        <v>467</v>
      </c>
      <c r="M32" s="1">
        <f t="shared" si="5"/>
        <v>0.86963677406311002</v>
      </c>
      <c r="N32" s="1">
        <f t="shared" si="6"/>
        <v>0.91245007514953602</v>
      </c>
      <c r="O32" s="1">
        <f t="shared" si="7"/>
        <v>0.38393354415893499</v>
      </c>
      <c r="P32" s="1">
        <f t="shared" si="8"/>
        <v>0.148558855056762</v>
      </c>
      <c r="Q32" s="1">
        <f t="shared" si="9"/>
        <v>0.117647409439086</v>
      </c>
    </row>
    <row r="33" spans="1:17" x14ac:dyDescent="0.2">
      <c r="A33" t="s">
        <v>33</v>
      </c>
      <c r="B33" t="s">
        <v>38</v>
      </c>
      <c r="C33">
        <v>100</v>
      </c>
      <c r="D33">
        <v>200</v>
      </c>
      <c r="E33">
        <v>2.9913902282714799E-2</v>
      </c>
      <c r="F33">
        <v>3.10516357421875E-2</v>
      </c>
      <c r="G33">
        <v>1.34143829345703E-2</v>
      </c>
      <c r="H33">
        <v>8.7330579757690402E-2</v>
      </c>
      <c r="I33">
        <v>3.2343626022338798E-2</v>
      </c>
      <c r="J33">
        <v>2.14102268218994E-2</v>
      </c>
      <c r="L33" s="2">
        <f t="shared" si="10"/>
        <v>100</v>
      </c>
      <c r="M33" s="1">
        <f t="shared" si="5"/>
        <v>2.9913902282714799E-2</v>
      </c>
      <c r="N33" s="1">
        <f t="shared" si="6"/>
        <v>3.10516357421875E-2</v>
      </c>
      <c r="O33" s="1">
        <f t="shared" si="7"/>
        <v>1.34143829345703E-2</v>
      </c>
      <c r="P33" s="1">
        <f t="shared" si="8"/>
        <v>3.2343626022338798E-2</v>
      </c>
      <c r="Q33" s="1">
        <f t="shared" si="9"/>
        <v>2.14102268218994E-2</v>
      </c>
    </row>
    <row r="34" spans="1:17" x14ac:dyDescent="0.2">
      <c r="A34" t="s">
        <v>33</v>
      </c>
      <c r="B34" t="s">
        <v>39</v>
      </c>
      <c r="C34">
        <v>206</v>
      </c>
      <c r="D34">
        <v>205</v>
      </c>
      <c r="E34">
        <v>8.9989662170410101E-2</v>
      </c>
      <c r="F34">
        <v>0.11437940597534101</v>
      </c>
      <c r="G34">
        <v>9.0987682342529297E-2</v>
      </c>
      <c r="H34">
        <v>5.4587602615356397E-2</v>
      </c>
      <c r="I34">
        <v>3.9224863052368102E-2</v>
      </c>
      <c r="J34">
        <v>5.3847312927245997E-2</v>
      </c>
      <c r="L34" s="2">
        <f t="shared" si="10"/>
        <v>206</v>
      </c>
      <c r="M34" s="1">
        <f t="shared" si="5"/>
        <v>8.9989662170410101E-2</v>
      </c>
      <c r="N34" s="1">
        <f t="shared" si="6"/>
        <v>0.11437940597534101</v>
      </c>
      <c r="O34" s="1">
        <f t="shared" si="7"/>
        <v>9.0987682342529297E-2</v>
      </c>
      <c r="P34" s="1">
        <f t="shared" si="8"/>
        <v>3.9224863052368102E-2</v>
      </c>
      <c r="Q34" s="1">
        <f t="shared" si="9"/>
        <v>5.3847312927245997E-2</v>
      </c>
    </row>
    <row r="35" spans="1:17" x14ac:dyDescent="0.2">
      <c r="A35" t="s">
        <v>33</v>
      </c>
      <c r="B35" t="s">
        <v>40</v>
      </c>
      <c r="C35">
        <v>101</v>
      </c>
      <c r="D35">
        <v>100</v>
      </c>
      <c r="E35">
        <v>1.8885850906372001E-2</v>
      </c>
      <c r="F35">
        <v>1.81753635406494E-2</v>
      </c>
      <c r="G35">
        <v>4.9350261688232396E-3</v>
      </c>
      <c r="H35">
        <v>6.7121982574462804E-3</v>
      </c>
      <c r="I35">
        <v>1.2712240219116201E-2</v>
      </c>
      <c r="J35">
        <v>3.6166906356811503E-2</v>
      </c>
      <c r="L35" s="2">
        <f t="shared" si="10"/>
        <v>101</v>
      </c>
      <c r="M35" s="1">
        <f t="shared" si="5"/>
        <v>1.8885850906372001E-2</v>
      </c>
      <c r="N35" s="1">
        <f t="shared" si="6"/>
        <v>1.81753635406494E-2</v>
      </c>
      <c r="O35" s="1">
        <f t="shared" si="7"/>
        <v>4.9350261688232396E-3</v>
      </c>
      <c r="P35" s="1">
        <f t="shared" si="8"/>
        <v>6.7121982574462804E-3</v>
      </c>
      <c r="Q35" s="1">
        <f t="shared" si="9"/>
        <v>3.6166906356811503E-2</v>
      </c>
    </row>
    <row r="36" spans="1:17" x14ac:dyDescent="0.2">
      <c r="A36" t="s">
        <v>33</v>
      </c>
      <c r="B36" t="s">
        <v>41</v>
      </c>
      <c r="C36">
        <v>596</v>
      </c>
      <c r="D36">
        <v>595</v>
      </c>
      <c r="E36">
        <v>0.63725852966308505</v>
      </c>
      <c r="F36">
        <v>0.62716507911682096</v>
      </c>
      <c r="G36">
        <v>0.46784043312072698</v>
      </c>
      <c r="H36">
        <v>0.24048113822937001</v>
      </c>
      <c r="I36">
        <v>8.3755016326904297E-2</v>
      </c>
      <c r="J36">
        <v>0.12858152389526301</v>
      </c>
      <c r="L36" s="2">
        <f t="shared" si="10"/>
        <v>596</v>
      </c>
      <c r="M36" s="1">
        <f t="shared" si="5"/>
        <v>0.63725852966308505</v>
      </c>
      <c r="N36" s="1">
        <f t="shared" si="6"/>
        <v>0.62716507911682096</v>
      </c>
      <c r="O36" s="1">
        <f t="shared" si="7"/>
        <v>0.46784043312072698</v>
      </c>
      <c r="P36" s="1">
        <f t="shared" si="8"/>
        <v>8.3755016326904297E-2</v>
      </c>
      <c r="Q36" s="1">
        <f t="shared" si="9"/>
        <v>0.12858152389526301</v>
      </c>
    </row>
    <row r="37" spans="1:17" x14ac:dyDescent="0.2">
      <c r="A37" t="s">
        <v>33</v>
      </c>
      <c r="B37" t="s">
        <v>42</v>
      </c>
      <c r="C37">
        <v>123</v>
      </c>
      <c r="D37">
        <v>243</v>
      </c>
      <c r="E37">
        <v>5.3960084915161098E-2</v>
      </c>
      <c r="F37">
        <v>3.9963483810424798E-2</v>
      </c>
      <c r="G37">
        <v>1.8032073974609299E-2</v>
      </c>
      <c r="H37">
        <v>2.2140741348266602E-2</v>
      </c>
      <c r="I37">
        <v>2.2168636322021401E-2</v>
      </c>
      <c r="J37">
        <v>2.1830558776855399E-2</v>
      </c>
      <c r="L37" s="2">
        <f t="shared" si="10"/>
        <v>123</v>
      </c>
      <c r="M37" s="1">
        <f t="shared" si="5"/>
        <v>5.3960084915161098E-2</v>
      </c>
      <c r="N37" s="1">
        <f t="shared" si="6"/>
        <v>3.9963483810424798E-2</v>
      </c>
      <c r="O37" s="1">
        <f t="shared" si="7"/>
        <v>1.8032073974609299E-2</v>
      </c>
      <c r="P37" s="1">
        <f t="shared" si="8"/>
        <v>2.2140741348266602E-2</v>
      </c>
      <c r="Q37" s="1">
        <f t="shared" si="9"/>
        <v>2.1830558776855399E-2</v>
      </c>
    </row>
    <row r="38" spans="1:17" x14ac:dyDescent="0.2">
      <c r="A38" t="s">
        <v>33</v>
      </c>
      <c r="B38" t="s">
        <v>43</v>
      </c>
      <c r="C38">
        <v>100</v>
      </c>
      <c r="D38">
        <v>200</v>
      </c>
      <c r="E38">
        <v>3.5343408584594699E-2</v>
      </c>
      <c r="F38">
        <v>2.6927709579467701E-2</v>
      </c>
      <c r="G38">
        <v>1.44319534301757E-2</v>
      </c>
      <c r="H38">
        <v>3.2056808471679597E-2</v>
      </c>
      <c r="I38">
        <v>2.7288436889648399E-2</v>
      </c>
      <c r="J38">
        <v>1.9566774368286102E-2</v>
      </c>
      <c r="L38" s="2">
        <f t="shared" si="10"/>
        <v>100</v>
      </c>
      <c r="M38" s="1">
        <f t="shared" si="5"/>
        <v>3.5343408584594699E-2</v>
      </c>
      <c r="N38" s="1">
        <f t="shared" si="6"/>
        <v>2.6927709579467701E-2</v>
      </c>
      <c r="O38" s="1">
        <f t="shared" si="7"/>
        <v>1.44319534301757E-2</v>
      </c>
      <c r="P38" s="1">
        <f t="shared" si="8"/>
        <v>2.7288436889648399E-2</v>
      </c>
      <c r="Q38" s="1">
        <f t="shared" si="9"/>
        <v>1.9566774368286102E-2</v>
      </c>
    </row>
    <row r="39" spans="1:17" x14ac:dyDescent="0.2">
      <c r="A39" t="s">
        <v>33</v>
      </c>
      <c r="B39" t="s">
        <v>44</v>
      </c>
      <c r="C39">
        <v>200</v>
      </c>
      <c r="D39">
        <v>1900</v>
      </c>
      <c r="E39">
        <v>0.31710910797119102</v>
      </c>
      <c r="F39">
        <v>0.32140803337097101</v>
      </c>
      <c r="G39">
        <v>8.7114810943603502E-2</v>
      </c>
      <c r="H39">
        <v>3.6173343658447203E-2</v>
      </c>
      <c r="I39">
        <v>5.3077697753906201E-2</v>
      </c>
      <c r="J39">
        <v>6.3317537307739202E-2</v>
      </c>
      <c r="L39" s="2">
        <f t="shared" si="10"/>
        <v>200</v>
      </c>
      <c r="M39" s="1">
        <f t="shared" si="5"/>
        <v>0.31710910797119102</v>
      </c>
      <c r="N39" s="1">
        <f t="shared" si="6"/>
        <v>0.32140803337097101</v>
      </c>
      <c r="O39" s="1">
        <f t="shared" si="7"/>
        <v>8.7114810943603502E-2</v>
      </c>
      <c r="P39" s="1">
        <f t="shared" si="8"/>
        <v>3.6173343658447203E-2</v>
      </c>
      <c r="Q39" s="1">
        <f t="shared" si="9"/>
        <v>6.3317537307739202E-2</v>
      </c>
    </row>
    <row r="40" spans="1:17" x14ac:dyDescent="0.2">
      <c r="A40" t="s">
        <v>33</v>
      </c>
      <c r="B40" t="s">
        <v>45</v>
      </c>
      <c r="C40">
        <v>762</v>
      </c>
      <c r="D40">
        <v>16651</v>
      </c>
      <c r="E40">
        <v>13.284890651702799</v>
      </c>
      <c r="F40">
        <v>13.5297906398773</v>
      </c>
      <c r="G40">
        <v>1.6608512401580799</v>
      </c>
      <c r="H40">
        <v>35.612088680267298</v>
      </c>
      <c r="I40">
        <v>0.31264853477478</v>
      </c>
      <c r="J40">
        <v>0.73763608932495095</v>
      </c>
      <c r="L40" s="2">
        <f t="shared" si="10"/>
        <v>762</v>
      </c>
      <c r="M40" s="1">
        <f t="shared" si="5"/>
        <v>13.284890651702799</v>
      </c>
      <c r="N40" s="1">
        <f t="shared" si="6"/>
        <v>13.5297906398773</v>
      </c>
      <c r="O40" s="1">
        <f t="shared" si="7"/>
        <v>1.6608512401580799</v>
      </c>
      <c r="P40" s="1">
        <f t="shared" si="8"/>
        <v>0.31264853477478</v>
      </c>
      <c r="Q40" s="1">
        <f t="shared" si="9"/>
        <v>0.73763608932495095</v>
      </c>
    </row>
    <row r="41" spans="1:17" x14ac:dyDescent="0.2">
      <c r="A41" t="s">
        <v>33</v>
      </c>
      <c r="B41" t="s">
        <v>46</v>
      </c>
      <c r="C41">
        <v>121</v>
      </c>
      <c r="D41">
        <v>120</v>
      </c>
      <c r="E41">
        <v>3.6306381225585903E-2</v>
      </c>
      <c r="F41">
        <v>2.64513492584228E-2</v>
      </c>
      <c r="G41">
        <v>1.33862495422363E-2</v>
      </c>
      <c r="H41">
        <v>1.38628482818603E-2</v>
      </c>
      <c r="I41">
        <v>1.7553329467773399E-2</v>
      </c>
      <c r="J41">
        <v>3.4869670867919901E-2</v>
      </c>
      <c r="L41" s="2">
        <f t="shared" si="10"/>
        <v>121</v>
      </c>
      <c r="M41" s="1">
        <f t="shared" si="5"/>
        <v>3.6306381225585903E-2</v>
      </c>
      <c r="N41" s="1">
        <f t="shared" si="6"/>
        <v>2.64513492584228E-2</v>
      </c>
      <c r="O41" s="1">
        <f t="shared" si="7"/>
        <v>1.33862495422363E-2</v>
      </c>
      <c r="P41" s="1">
        <f t="shared" si="8"/>
        <v>1.38628482818603E-2</v>
      </c>
      <c r="Q41" s="1">
        <f t="shared" si="9"/>
        <v>3.4869670867919901E-2</v>
      </c>
    </row>
    <row r="42" spans="1:17" x14ac:dyDescent="0.2">
      <c r="A42" t="s">
        <v>33</v>
      </c>
      <c r="B42" t="s">
        <v>47</v>
      </c>
      <c r="C42">
        <v>100</v>
      </c>
      <c r="D42">
        <v>100</v>
      </c>
      <c r="E42">
        <v>1.76291465759277E-2</v>
      </c>
      <c r="F42">
        <v>1.8896579742431599E-2</v>
      </c>
      <c r="G42">
        <v>1.36537551879882E-2</v>
      </c>
      <c r="H42">
        <v>3.7338733673095703E-2</v>
      </c>
      <c r="I42">
        <v>2.2006988525390601E-2</v>
      </c>
      <c r="J42">
        <v>4.2626857757568297E-2</v>
      </c>
      <c r="L42" s="2">
        <f t="shared" si="10"/>
        <v>100</v>
      </c>
      <c r="M42" s="1">
        <f t="shared" si="5"/>
        <v>1.76291465759277E-2</v>
      </c>
      <c r="N42" s="1">
        <f t="shared" si="6"/>
        <v>1.8896579742431599E-2</v>
      </c>
      <c r="O42" s="1">
        <f t="shared" si="7"/>
        <v>1.36537551879882E-2</v>
      </c>
      <c r="P42" s="1">
        <f t="shared" si="8"/>
        <v>2.2006988525390601E-2</v>
      </c>
      <c r="Q42" s="1">
        <f t="shared" si="9"/>
        <v>4.2626857757568297E-2</v>
      </c>
    </row>
    <row r="43" spans="1:17" x14ac:dyDescent="0.2">
      <c r="A43" t="s">
        <v>33</v>
      </c>
      <c r="B43" t="s">
        <v>48</v>
      </c>
      <c r="C43">
        <v>100</v>
      </c>
      <c r="D43">
        <v>200</v>
      </c>
      <c r="E43">
        <v>4.1106939315795898E-2</v>
      </c>
      <c r="F43">
        <v>2.7482271194458001E-2</v>
      </c>
      <c r="G43">
        <v>1.3128519058227499E-2</v>
      </c>
      <c r="H43">
        <v>3.8991689682006801E-2</v>
      </c>
      <c r="I43">
        <v>2.7153968811035101E-2</v>
      </c>
      <c r="J43">
        <v>3.3588171005249003E-2</v>
      </c>
      <c r="L43" s="2">
        <f t="shared" si="10"/>
        <v>100</v>
      </c>
      <c r="M43" s="1">
        <f t="shared" si="5"/>
        <v>4.1106939315795898E-2</v>
      </c>
      <c r="N43" s="1">
        <f t="shared" si="6"/>
        <v>2.7482271194458001E-2</v>
      </c>
      <c r="O43" s="1">
        <f t="shared" si="7"/>
        <v>1.3128519058227499E-2</v>
      </c>
      <c r="P43" s="1">
        <f t="shared" si="8"/>
        <v>2.7153968811035101E-2</v>
      </c>
      <c r="Q43" s="1">
        <f t="shared" si="9"/>
        <v>3.3588171005249003E-2</v>
      </c>
    </row>
    <row r="44" spans="1:17" x14ac:dyDescent="0.2">
      <c r="A44" t="s">
        <v>33</v>
      </c>
      <c r="B44" t="s">
        <v>49</v>
      </c>
      <c r="C44">
        <v>400</v>
      </c>
      <c r="D44">
        <v>15805</v>
      </c>
      <c r="E44">
        <v>4.9124402999877903</v>
      </c>
      <c r="F44">
        <v>4.9371910095214799</v>
      </c>
      <c r="G44">
        <v>0.37969613075256298</v>
      </c>
      <c r="H44">
        <v>0.102531194686889</v>
      </c>
      <c r="I44">
        <v>0.14405369758605899</v>
      </c>
      <c r="J44">
        <v>0.28009200096130299</v>
      </c>
      <c r="L44" s="2">
        <f t="shared" si="10"/>
        <v>400</v>
      </c>
      <c r="M44" s="1">
        <f t="shared" si="5"/>
        <v>4.9124402999877903</v>
      </c>
      <c r="N44" s="1">
        <f t="shared" si="6"/>
        <v>4.9371910095214799</v>
      </c>
      <c r="O44" s="1">
        <f t="shared" si="7"/>
        <v>0.37969613075256298</v>
      </c>
      <c r="P44" s="1">
        <f t="shared" si="8"/>
        <v>0.102531194686889</v>
      </c>
      <c r="Q44" s="1">
        <f t="shared" si="9"/>
        <v>0.28009200096130299</v>
      </c>
    </row>
    <row r="45" spans="1:17" x14ac:dyDescent="0.2">
      <c r="A45" t="s">
        <v>33</v>
      </c>
      <c r="B45" t="s">
        <v>50</v>
      </c>
      <c r="C45">
        <v>200</v>
      </c>
      <c r="D45">
        <v>300</v>
      </c>
      <c r="E45">
        <v>9.8658800125122001E-2</v>
      </c>
      <c r="F45">
        <v>8.8796138763427707E-2</v>
      </c>
      <c r="G45">
        <v>7.4412107467651298E-2</v>
      </c>
      <c r="H45">
        <v>2.8076171875E-2</v>
      </c>
      <c r="I45">
        <v>2.70538330078125E-2</v>
      </c>
      <c r="J45">
        <v>8.2187652587890608E-3</v>
      </c>
      <c r="L45" s="2">
        <f t="shared" si="10"/>
        <v>200</v>
      </c>
      <c r="M45" s="1">
        <f t="shared" si="5"/>
        <v>9.8658800125122001E-2</v>
      </c>
      <c r="N45" s="1">
        <f t="shared" si="6"/>
        <v>8.8796138763427707E-2</v>
      </c>
      <c r="O45" s="1">
        <f t="shared" si="7"/>
        <v>7.4412107467651298E-2</v>
      </c>
      <c r="P45" s="1">
        <f t="shared" si="8"/>
        <v>2.70538330078125E-2</v>
      </c>
      <c r="Q45" s="1">
        <f t="shared" si="9"/>
        <v>8.2187652587890608E-3</v>
      </c>
    </row>
    <row r="46" spans="1:17" x14ac:dyDescent="0.2">
      <c r="A46" t="s">
        <v>33</v>
      </c>
      <c r="B46" t="s">
        <v>51</v>
      </c>
      <c r="C46">
        <v>420</v>
      </c>
      <c r="D46">
        <v>14496</v>
      </c>
      <c r="E46">
        <v>4.6062419414520201</v>
      </c>
      <c r="F46">
        <v>4.6569588184356601</v>
      </c>
      <c r="G46">
        <v>0.49178504943847601</v>
      </c>
      <c r="H46">
        <v>7.9975128173828097E-2</v>
      </c>
      <c r="I46">
        <v>0.11766934394836399</v>
      </c>
      <c r="J46">
        <v>0.25782847404479903</v>
      </c>
      <c r="L46" s="2">
        <f t="shared" si="10"/>
        <v>420</v>
      </c>
      <c r="M46" s="1">
        <f t="shared" si="5"/>
        <v>4.6062419414520201</v>
      </c>
      <c r="N46" s="1">
        <f t="shared" si="6"/>
        <v>4.6569588184356601</v>
      </c>
      <c r="O46" s="1">
        <f t="shared" si="7"/>
        <v>0.49178504943847601</v>
      </c>
      <c r="P46" s="1">
        <f t="shared" si="8"/>
        <v>7.9975128173828097E-2</v>
      </c>
      <c r="Q46" s="1">
        <f t="shared" si="9"/>
        <v>0.25782847404479903</v>
      </c>
    </row>
    <row r="47" spans="1:17" x14ac:dyDescent="0.2">
      <c r="A47" t="s">
        <v>33</v>
      </c>
      <c r="B47" t="s">
        <v>52</v>
      </c>
      <c r="C47">
        <v>103</v>
      </c>
      <c r="D47">
        <v>102</v>
      </c>
      <c r="E47">
        <v>1.8807172775268499E-2</v>
      </c>
      <c r="F47">
        <v>1.95381641387939E-2</v>
      </c>
      <c r="G47">
        <v>1.3906955718994101E-2</v>
      </c>
      <c r="H47">
        <v>2.1108865737915001E-2</v>
      </c>
      <c r="I47">
        <v>1.47418975830078E-2</v>
      </c>
      <c r="J47">
        <v>3.1327962875366197E-2</v>
      </c>
      <c r="L47" s="2">
        <f t="shared" si="10"/>
        <v>103</v>
      </c>
      <c r="M47" s="1">
        <f t="shared" si="5"/>
        <v>1.8807172775268499E-2</v>
      </c>
      <c r="N47" s="1">
        <f t="shared" si="6"/>
        <v>1.95381641387939E-2</v>
      </c>
      <c r="O47" s="1">
        <f t="shared" si="7"/>
        <v>1.3906955718994101E-2</v>
      </c>
      <c r="P47" s="1">
        <f t="shared" si="8"/>
        <v>1.47418975830078E-2</v>
      </c>
      <c r="Q47" s="1">
        <f t="shared" si="9"/>
        <v>3.1327962875366197E-2</v>
      </c>
    </row>
    <row r="48" spans="1:17" x14ac:dyDescent="0.2">
      <c r="A48" t="s">
        <v>33</v>
      </c>
      <c r="B48" t="s">
        <v>53</v>
      </c>
      <c r="C48">
        <v>279</v>
      </c>
      <c r="D48">
        <v>278</v>
      </c>
      <c r="E48">
        <v>0.167698144912719</v>
      </c>
      <c r="F48">
        <v>0.18246722221374501</v>
      </c>
      <c r="G48">
        <v>0.123573064804077</v>
      </c>
      <c r="H48">
        <v>7.7245235443115207E-2</v>
      </c>
      <c r="I48">
        <v>4.69791889190673E-2</v>
      </c>
      <c r="J48">
        <v>5.9165239334106397E-2</v>
      </c>
      <c r="L48" s="2">
        <f t="shared" si="10"/>
        <v>279</v>
      </c>
      <c r="M48" s="1">
        <f t="shared" si="5"/>
        <v>0.167698144912719</v>
      </c>
      <c r="N48" s="1">
        <f t="shared" si="6"/>
        <v>0.18246722221374501</v>
      </c>
      <c r="O48" s="1">
        <f t="shared" si="7"/>
        <v>0.123573064804077</v>
      </c>
      <c r="P48" s="1">
        <f t="shared" si="8"/>
        <v>4.69791889190673E-2</v>
      </c>
      <c r="Q48" s="1">
        <f t="shared" si="9"/>
        <v>5.9165239334106397E-2</v>
      </c>
    </row>
    <row r="49" spans="1:17" x14ac:dyDescent="0.2">
      <c r="A49" t="s">
        <v>33</v>
      </c>
      <c r="B49" t="s">
        <v>54</v>
      </c>
      <c r="C49">
        <v>100</v>
      </c>
      <c r="D49">
        <v>200</v>
      </c>
      <c r="E49">
        <v>3.5248279571533203E-2</v>
      </c>
      <c r="F49">
        <v>2.6921987533569301E-2</v>
      </c>
      <c r="G49">
        <v>1.3876438140869101E-2</v>
      </c>
      <c r="H49">
        <v>5.6460618972778299E-2</v>
      </c>
      <c r="I49">
        <v>3.5910606384277302E-2</v>
      </c>
      <c r="J49">
        <v>1.9517660140991201E-2</v>
      </c>
      <c r="L49" s="2">
        <f t="shared" si="10"/>
        <v>100</v>
      </c>
      <c r="M49" s="1">
        <f t="shared" si="5"/>
        <v>3.5248279571533203E-2</v>
      </c>
      <c r="N49" s="1">
        <f t="shared" si="6"/>
        <v>2.6921987533569301E-2</v>
      </c>
      <c r="O49" s="1">
        <f t="shared" si="7"/>
        <v>1.3876438140869101E-2</v>
      </c>
      <c r="P49" s="1">
        <f t="shared" si="8"/>
        <v>3.5910606384277302E-2</v>
      </c>
      <c r="Q49" s="1">
        <f t="shared" si="9"/>
        <v>1.9517660140991201E-2</v>
      </c>
    </row>
    <row r="50" spans="1:17" x14ac:dyDescent="0.2">
      <c r="A50" t="s">
        <v>33</v>
      </c>
      <c r="B50" t="s">
        <v>55</v>
      </c>
      <c r="C50">
        <v>100</v>
      </c>
      <c r="D50">
        <v>450</v>
      </c>
      <c r="E50">
        <v>5.9946775436401298E-2</v>
      </c>
      <c r="F50">
        <v>5.7904005050659103E-2</v>
      </c>
      <c r="G50">
        <v>1.42290592193603E-2</v>
      </c>
      <c r="H50">
        <v>1.20799541473388E-2</v>
      </c>
      <c r="I50">
        <v>1.3566017150878899E-2</v>
      </c>
      <c r="J50">
        <v>2.0437955856323201E-2</v>
      </c>
      <c r="L50" s="2">
        <f t="shared" si="10"/>
        <v>100</v>
      </c>
      <c r="M50" s="1">
        <f t="shared" si="5"/>
        <v>5.9946775436401298E-2</v>
      </c>
      <c r="N50" s="1">
        <f t="shared" si="6"/>
        <v>5.7904005050659103E-2</v>
      </c>
      <c r="O50" s="1">
        <f t="shared" si="7"/>
        <v>1.42290592193603E-2</v>
      </c>
      <c r="P50" s="1">
        <f t="shared" si="8"/>
        <v>1.20799541473388E-2</v>
      </c>
      <c r="Q50" s="1">
        <f t="shared" si="9"/>
        <v>2.0437955856323201E-2</v>
      </c>
    </row>
    <row r="51" spans="1:17" x14ac:dyDescent="0.2">
      <c r="A51" t="s">
        <v>33</v>
      </c>
      <c r="B51" t="s">
        <v>56</v>
      </c>
      <c r="C51">
        <v>364</v>
      </c>
      <c r="D51">
        <v>363</v>
      </c>
      <c r="E51">
        <v>0.22945165634155201</v>
      </c>
      <c r="F51">
        <v>0.25675487518310502</v>
      </c>
      <c r="G51">
        <v>0.11301040649414</v>
      </c>
      <c r="H51">
        <v>1.5940666198730399E-2</v>
      </c>
      <c r="I51">
        <v>2.4280786514282199E-2</v>
      </c>
      <c r="J51">
        <v>9.4511270523071206E-2</v>
      </c>
      <c r="L51" s="2">
        <f t="shared" si="10"/>
        <v>364</v>
      </c>
      <c r="M51" s="1">
        <f t="shared" si="5"/>
        <v>0.22945165634155201</v>
      </c>
      <c r="N51" s="1">
        <f t="shared" si="6"/>
        <v>0.25675487518310502</v>
      </c>
      <c r="O51" s="1">
        <f t="shared" si="7"/>
        <v>0.11301040649414</v>
      </c>
      <c r="P51" s="1">
        <f t="shared" si="8"/>
        <v>1.5940666198730399E-2</v>
      </c>
      <c r="Q51" s="1">
        <f t="shared" si="9"/>
        <v>9.4511270523071206E-2</v>
      </c>
    </row>
    <row r="52" spans="1:17" x14ac:dyDescent="0.2">
      <c r="A52" t="s">
        <v>33</v>
      </c>
      <c r="B52" t="s">
        <v>57</v>
      </c>
      <c r="C52">
        <v>100</v>
      </c>
      <c r="D52">
        <v>200</v>
      </c>
      <c r="E52">
        <v>3.09374332427978E-2</v>
      </c>
      <c r="F52">
        <v>3.1892538070678697E-2</v>
      </c>
      <c r="G52">
        <v>1.3940095901489201E-2</v>
      </c>
      <c r="H52">
        <v>7.51316547393798E-2</v>
      </c>
      <c r="I52">
        <v>4.8584222793579102E-2</v>
      </c>
      <c r="J52">
        <v>2.33755111694335E-2</v>
      </c>
      <c r="L52" s="2">
        <f t="shared" si="10"/>
        <v>100</v>
      </c>
      <c r="M52" s="1">
        <f t="shared" si="5"/>
        <v>3.09374332427978E-2</v>
      </c>
      <c r="N52" s="1">
        <f t="shared" si="6"/>
        <v>3.1892538070678697E-2</v>
      </c>
      <c r="O52" s="1">
        <f t="shared" si="7"/>
        <v>1.3940095901489201E-2</v>
      </c>
      <c r="P52" s="1">
        <f t="shared" si="8"/>
        <v>4.8584222793579102E-2</v>
      </c>
      <c r="Q52" s="1">
        <f t="shared" si="9"/>
        <v>2.33755111694335E-2</v>
      </c>
    </row>
    <row r="53" spans="1:17" x14ac:dyDescent="0.2">
      <c r="A53" t="s">
        <v>33</v>
      </c>
      <c r="B53" t="s">
        <v>58</v>
      </c>
      <c r="C53">
        <v>110</v>
      </c>
      <c r="D53">
        <v>364</v>
      </c>
      <c r="E53">
        <v>5.2160978317260701E-2</v>
      </c>
      <c r="F53">
        <v>4.4734716415405197E-2</v>
      </c>
      <c r="G53">
        <v>1.8884420394897398E-2</v>
      </c>
      <c r="H53">
        <v>0.11154747009277299</v>
      </c>
      <c r="I53">
        <v>1.7582893371582E-2</v>
      </c>
      <c r="J53">
        <v>3.34284305572509E-2</v>
      </c>
      <c r="L53" s="2">
        <f t="shared" si="10"/>
        <v>110</v>
      </c>
      <c r="M53" s="1">
        <f t="shared" si="5"/>
        <v>5.2160978317260701E-2</v>
      </c>
      <c r="N53" s="1">
        <f t="shared" si="6"/>
        <v>4.4734716415405197E-2</v>
      </c>
      <c r="O53" s="1">
        <f t="shared" si="7"/>
        <v>1.8884420394897398E-2</v>
      </c>
      <c r="P53" s="1">
        <f t="shared" si="8"/>
        <v>1.7582893371582E-2</v>
      </c>
      <c r="Q53" s="1">
        <f t="shared" si="9"/>
        <v>3.34284305572509E-2</v>
      </c>
    </row>
    <row r="54" spans="1:17" x14ac:dyDescent="0.2">
      <c r="A54" t="s">
        <v>33</v>
      </c>
      <c r="B54" t="s">
        <v>59</v>
      </c>
      <c r="C54">
        <v>120</v>
      </c>
      <c r="D54">
        <v>2471</v>
      </c>
      <c r="E54">
        <v>0.23901271820068301</v>
      </c>
      <c r="F54">
        <v>0.23930001258850001</v>
      </c>
      <c r="G54">
        <v>2.4872779846191399E-2</v>
      </c>
      <c r="H54">
        <v>1.9021749496459898E-2</v>
      </c>
      <c r="I54">
        <v>2.5193691253662099E-2</v>
      </c>
      <c r="J54">
        <v>0.16696476936340299</v>
      </c>
      <c r="L54" s="2">
        <f t="shared" si="10"/>
        <v>120</v>
      </c>
      <c r="M54" s="1">
        <f t="shared" si="5"/>
        <v>0.23901271820068301</v>
      </c>
      <c r="N54" s="1">
        <f t="shared" si="6"/>
        <v>0.23930001258850001</v>
      </c>
      <c r="O54" s="1">
        <f t="shared" si="7"/>
        <v>2.4872779846191399E-2</v>
      </c>
      <c r="P54" s="1">
        <f t="shared" si="8"/>
        <v>1.9021749496459898E-2</v>
      </c>
      <c r="Q54" s="1">
        <f t="shared" si="9"/>
        <v>0.16696476936340299</v>
      </c>
    </row>
    <row r="55" spans="1:17" x14ac:dyDescent="0.2">
      <c r="A55" t="s">
        <v>33</v>
      </c>
      <c r="B55" t="s">
        <v>60</v>
      </c>
      <c r="C55">
        <v>110</v>
      </c>
      <c r="D55">
        <v>254</v>
      </c>
      <c r="E55">
        <v>4.9534082412719699E-2</v>
      </c>
      <c r="F55">
        <v>3.7629127502441399E-2</v>
      </c>
      <c r="G55">
        <v>1.8006324768066399E-2</v>
      </c>
      <c r="H55">
        <v>3.2624959945678697E-2</v>
      </c>
      <c r="I55">
        <v>2.2615909576415998E-2</v>
      </c>
      <c r="J55">
        <v>3.2109022140502902E-2</v>
      </c>
      <c r="L55" s="2">
        <f t="shared" si="10"/>
        <v>110</v>
      </c>
      <c r="M55" s="1">
        <f t="shared" si="5"/>
        <v>4.9534082412719699E-2</v>
      </c>
      <c r="N55" s="1">
        <f t="shared" si="6"/>
        <v>3.7629127502441399E-2</v>
      </c>
      <c r="O55" s="1">
        <f t="shared" si="7"/>
        <v>1.8006324768066399E-2</v>
      </c>
      <c r="P55" s="1">
        <f t="shared" si="8"/>
        <v>2.2615909576415998E-2</v>
      </c>
      <c r="Q55" s="1">
        <f t="shared" si="9"/>
        <v>3.2109022140502902E-2</v>
      </c>
    </row>
    <row r="56" spans="1:17" x14ac:dyDescent="0.2">
      <c r="A56" t="s">
        <v>61</v>
      </c>
      <c r="B56" t="s">
        <v>62</v>
      </c>
      <c r="C56">
        <v>2970</v>
      </c>
      <c r="D56">
        <v>97133</v>
      </c>
      <c r="E56">
        <v>468.87887024879399</v>
      </c>
      <c r="F56">
        <v>510.90999054908701</v>
      </c>
      <c r="G56">
        <v>122.541447162628</v>
      </c>
      <c r="J56">
        <v>4.4343879222869802</v>
      </c>
      <c r="L56" s="2">
        <f t="shared" si="10"/>
        <v>2970</v>
      </c>
      <c r="M56" s="1">
        <f t="shared" si="5"/>
        <v>468.87887024879399</v>
      </c>
      <c r="N56" s="1">
        <f t="shared" si="6"/>
        <v>510.90999054908701</v>
      </c>
      <c r="O56" s="1">
        <f t="shared" si="7"/>
        <v>122.541447162628</v>
      </c>
      <c r="P56" s="1"/>
      <c r="Q56" s="1">
        <f t="shared" si="9"/>
        <v>4.4343879222869802</v>
      </c>
    </row>
    <row r="57" spans="1:17" x14ac:dyDescent="0.2">
      <c r="A57" t="s">
        <v>61</v>
      </c>
      <c r="B57" t="s">
        <v>63</v>
      </c>
      <c r="C57">
        <v>1093</v>
      </c>
      <c r="D57">
        <v>1092</v>
      </c>
      <c r="E57">
        <v>1.9630775451660101</v>
      </c>
      <c r="F57">
        <v>2.2453830242156898</v>
      </c>
      <c r="G57">
        <v>0.86318826675414995</v>
      </c>
      <c r="H57">
        <v>4.6116113662719699E-2</v>
      </c>
      <c r="I57">
        <v>2.78325080871582E-2</v>
      </c>
      <c r="J57">
        <v>0.23581790924072199</v>
      </c>
      <c r="L57" s="2">
        <f t="shared" si="10"/>
        <v>1093</v>
      </c>
      <c r="M57" s="1">
        <f t="shared" si="5"/>
        <v>1.9630775451660101</v>
      </c>
      <c r="N57" s="1">
        <f t="shared" si="6"/>
        <v>2.2453830242156898</v>
      </c>
      <c r="O57" s="1">
        <f t="shared" si="7"/>
        <v>0.86318826675414995</v>
      </c>
      <c r="P57" s="1">
        <f t="shared" si="8"/>
        <v>2.78325080871582E-2</v>
      </c>
      <c r="Q57" s="1">
        <f t="shared" si="9"/>
        <v>0.23581790924072199</v>
      </c>
    </row>
    <row r="58" spans="1:17" x14ac:dyDescent="0.2">
      <c r="A58" t="s">
        <v>61</v>
      </c>
      <c r="B58" t="s">
        <v>64</v>
      </c>
      <c r="C58">
        <v>3280</v>
      </c>
      <c r="D58">
        <v>3279</v>
      </c>
      <c r="E58">
        <v>19.0220866203308</v>
      </c>
      <c r="F58">
        <v>21.277076244354198</v>
      </c>
      <c r="G58">
        <v>7.4521846771240199</v>
      </c>
      <c r="H58">
        <v>6.7318439483642495E-2</v>
      </c>
      <c r="I58">
        <v>0.10252046585082999</v>
      </c>
      <c r="J58">
        <v>0.69240999221801702</v>
      </c>
      <c r="L58" s="2">
        <f t="shared" si="10"/>
        <v>3280</v>
      </c>
      <c r="M58" s="1">
        <f t="shared" si="5"/>
        <v>19.0220866203308</v>
      </c>
      <c r="N58" s="1">
        <f t="shared" si="6"/>
        <v>21.277076244354198</v>
      </c>
      <c r="O58" s="1">
        <f t="shared" si="7"/>
        <v>7.4521846771240199</v>
      </c>
      <c r="P58" s="1">
        <f t="shared" si="8"/>
        <v>6.7318439483642495E-2</v>
      </c>
      <c r="Q58" s="1">
        <f t="shared" si="9"/>
        <v>0.69240999221801702</v>
      </c>
    </row>
    <row r="59" spans="1:17" x14ac:dyDescent="0.2">
      <c r="A59" t="s">
        <v>65</v>
      </c>
      <c r="B59" t="s">
        <v>66</v>
      </c>
      <c r="C59">
        <v>5461</v>
      </c>
      <c r="D59">
        <v>5460</v>
      </c>
      <c r="E59">
        <v>57.336948156356797</v>
      </c>
      <c r="F59">
        <v>63.2203273773193</v>
      </c>
      <c r="G59">
        <v>18.133470535278299</v>
      </c>
      <c r="H59">
        <v>0.18922805786132799</v>
      </c>
      <c r="I59">
        <v>0.17323255538940399</v>
      </c>
      <c r="J59">
        <v>1.24015069007873</v>
      </c>
      <c r="L59" s="2">
        <f t="shared" si="10"/>
        <v>5461</v>
      </c>
      <c r="M59" s="1">
        <f t="shared" si="5"/>
        <v>57.336948156356797</v>
      </c>
      <c r="N59" s="1">
        <f t="shared" si="6"/>
        <v>63.2203273773193</v>
      </c>
      <c r="O59" s="1">
        <f t="shared" si="7"/>
        <v>18.133470535278299</v>
      </c>
      <c r="P59" s="1">
        <f t="shared" si="8"/>
        <v>0.17323255538940399</v>
      </c>
      <c r="Q59" s="1">
        <f t="shared" si="9"/>
        <v>1.24015069007873</v>
      </c>
    </row>
    <row r="60" spans="1:17" x14ac:dyDescent="0.2">
      <c r="A60" t="s">
        <v>65</v>
      </c>
      <c r="B60" t="s">
        <v>67</v>
      </c>
      <c r="C60">
        <v>21845</v>
      </c>
      <c r="D60">
        <v>21844</v>
      </c>
      <c r="G60">
        <v>409.501285552978</v>
      </c>
      <c r="H60">
        <v>1.79522609710693</v>
      </c>
      <c r="I60">
        <v>1.8365180492401101</v>
      </c>
      <c r="J60">
        <v>5.1806771755218497</v>
      </c>
      <c r="L60" s="2">
        <f t="shared" si="10"/>
        <v>21845</v>
      </c>
      <c r="M60" s="1"/>
      <c r="N60" s="1"/>
      <c r="O60" s="1">
        <f t="shared" si="7"/>
        <v>409.501285552978</v>
      </c>
      <c r="P60" s="1">
        <f t="shared" si="8"/>
        <v>1.79522609710693</v>
      </c>
      <c r="Q60" s="1">
        <f t="shared" si="9"/>
        <v>5.1806771755218497</v>
      </c>
    </row>
    <row r="61" spans="1:17" x14ac:dyDescent="0.2">
      <c r="A61" t="s">
        <v>65</v>
      </c>
      <c r="B61" t="s">
        <v>68</v>
      </c>
      <c r="C61">
        <v>88573</v>
      </c>
      <c r="D61">
        <v>88572</v>
      </c>
      <c r="H61">
        <v>6.5109555721282897</v>
      </c>
      <c r="I61">
        <v>8.3813562393188406</v>
      </c>
      <c r="J61">
        <v>16.8405518531799</v>
      </c>
      <c r="L61" s="2">
        <f t="shared" si="10"/>
        <v>88573</v>
      </c>
      <c r="M61" s="1"/>
      <c r="N61" s="1"/>
      <c r="O61" s="1"/>
      <c r="P61" s="1">
        <f t="shared" si="8"/>
        <v>6.5109555721282897</v>
      </c>
      <c r="Q61" s="1">
        <f t="shared" si="9"/>
        <v>16.8405518531799</v>
      </c>
    </row>
    <row r="62" spans="1:17" x14ac:dyDescent="0.2">
      <c r="A62" t="s">
        <v>65</v>
      </c>
      <c r="B62" t="s">
        <v>69</v>
      </c>
      <c r="C62">
        <v>9841</v>
      </c>
      <c r="D62">
        <v>9840</v>
      </c>
      <c r="E62">
        <v>216.38037157058699</v>
      </c>
      <c r="F62">
        <v>235.04761838912901</v>
      </c>
      <c r="G62">
        <v>78.242213726043701</v>
      </c>
      <c r="H62">
        <v>0.22729063034057601</v>
      </c>
      <c r="I62">
        <v>0.297628164291381</v>
      </c>
      <c r="J62">
        <v>1.87383389472961</v>
      </c>
      <c r="L62" s="2">
        <f t="shared" si="10"/>
        <v>9841</v>
      </c>
      <c r="M62" s="1">
        <f t="shared" si="5"/>
        <v>216.38037157058699</v>
      </c>
      <c r="N62" s="1">
        <f t="shared" si="6"/>
        <v>235.04761838912901</v>
      </c>
      <c r="O62" s="1">
        <f t="shared" si="7"/>
        <v>78.242213726043701</v>
      </c>
      <c r="P62" s="1">
        <f t="shared" si="8"/>
        <v>0.22729063034057601</v>
      </c>
      <c r="Q62" s="1">
        <f t="shared" si="9"/>
        <v>1.87383389472961</v>
      </c>
    </row>
    <row r="63" spans="1:17" x14ac:dyDescent="0.2">
      <c r="A63" t="s">
        <v>65</v>
      </c>
      <c r="B63" t="s">
        <v>70</v>
      </c>
      <c r="C63">
        <v>29526</v>
      </c>
      <c r="D63">
        <v>59049</v>
      </c>
      <c r="H63">
        <v>13.1406247615814</v>
      </c>
      <c r="I63">
        <v>2.9435167312621999</v>
      </c>
      <c r="J63">
        <v>7.8413159847259504</v>
      </c>
      <c r="L63" s="2">
        <f t="shared" si="10"/>
        <v>29526</v>
      </c>
      <c r="M63" s="1"/>
      <c r="N63" s="1"/>
      <c r="O63" s="1"/>
      <c r="P63" s="1">
        <f t="shared" si="8"/>
        <v>2.9435167312621999</v>
      </c>
      <c r="Q63" s="1">
        <f t="shared" si="9"/>
        <v>7.8413159847259504</v>
      </c>
    </row>
  </sheetData>
  <autoFilter ref="A1:Q63">
    <filterColumn colId="2">
      <filters>
        <filter val="100"/>
        <filter val="101"/>
        <filter val="103"/>
        <filter val="1093"/>
        <filter val="110"/>
        <filter val="120"/>
        <filter val="121"/>
        <filter val="123"/>
        <filter val="150"/>
        <filter val="200"/>
        <filter val="206"/>
        <filter val="21845"/>
        <filter val="279"/>
        <filter val="29526"/>
        <filter val="2970"/>
        <filter val="3280"/>
        <filter val="341"/>
        <filter val="364"/>
        <filter val="400"/>
        <filter val="420"/>
        <filter val="450"/>
        <filter val="467"/>
        <filter val="5461"/>
        <filter val="596"/>
        <filter val="762"/>
        <filter val="88573"/>
        <filter val="9841"/>
      </filters>
    </filterColumn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2021-07-13T17:38:01Z</dcterms:created>
  <dcterms:modified xsi:type="dcterms:W3CDTF">2021-07-13T17:38:02Z</dcterms:modified>
</cp:coreProperties>
</file>