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sen/Code/MapperOnGraphs/analysis/"/>
    </mc:Choice>
  </mc:AlternateContent>
  <xr:revisionPtr revIDLastSave="0" documentId="13_ncr:1_{9244D076-73B1-334A-BFA4-22AC1F8E384D}" xr6:coauthVersionLast="47" xr6:coauthVersionMax="47" xr10:uidLastSave="{00000000-0000-0000-0000-000000000000}"/>
  <bookViews>
    <workbookView xWindow="3700" yWindow="2320" windowWidth="28040" windowHeight="16040" xr2:uid="{00000000-000D-0000-FFFF-FFFF00000000}"/>
  </bookViews>
  <sheets>
    <sheet name="filter_summary" sheetId="1" r:id="rId1"/>
  </sheets>
  <definedNames>
    <definedName name="_xlnm._FilterDatabase" localSheetId="0" hidden="1">filter_summary!$A$1:$Q$139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1" l="1"/>
  <c r="N43" i="1"/>
  <c r="M44" i="1"/>
  <c r="N44" i="1"/>
  <c r="M45" i="1"/>
  <c r="N45" i="1"/>
  <c r="M46" i="1"/>
  <c r="N46" i="1"/>
  <c r="M48" i="1"/>
  <c r="N48" i="1"/>
  <c r="M49" i="1"/>
  <c r="N49" i="1"/>
  <c r="M50" i="1"/>
  <c r="N50" i="1"/>
  <c r="M52" i="1"/>
  <c r="N52" i="1"/>
  <c r="M53" i="1"/>
  <c r="N53" i="1"/>
  <c r="M54" i="1"/>
  <c r="N54" i="1"/>
  <c r="M55" i="1"/>
  <c r="N55" i="1"/>
  <c r="M56" i="1"/>
  <c r="N56" i="1"/>
  <c r="M58" i="1"/>
  <c r="N58" i="1"/>
  <c r="M59" i="1"/>
  <c r="N59" i="1"/>
  <c r="M61" i="1"/>
  <c r="N61" i="1"/>
  <c r="M62" i="1"/>
  <c r="N62" i="1"/>
  <c r="M63" i="1"/>
  <c r="N63" i="1"/>
  <c r="M65" i="1"/>
  <c r="N65" i="1"/>
  <c r="M66" i="1"/>
  <c r="N66" i="1"/>
  <c r="M83" i="1"/>
  <c r="N83" i="1"/>
  <c r="O69" i="1"/>
  <c r="O70" i="1"/>
  <c r="O71" i="1"/>
  <c r="O72" i="1"/>
  <c r="O74" i="1"/>
  <c r="O75" i="1"/>
  <c r="O76" i="1"/>
  <c r="O80" i="1"/>
  <c r="O81" i="1"/>
  <c r="O82" i="1"/>
  <c r="O83" i="1"/>
  <c r="O84" i="1"/>
  <c r="O85" i="1"/>
  <c r="O87" i="1"/>
  <c r="O88" i="1"/>
  <c r="O89" i="1"/>
  <c r="P81" i="1"/>
  <c r="P82" i="1"/>
  <c r="P83" i="1"/>
  <c r="P84" i="1"/>
  <c r="P85" i="1"/>
  <c r="P87" i="1"/>
  <c r="P88" i="1"/>
  <c r="P89" i="1"/>
  <c r="P90" i="1"/>
  <c r="P91" i="1"/>
  <c r="P71" i="1"/>
  <c r="P72" i="1"/>
  <c r="P73" i="1"/>
  <c r="P74" i="1"/>
  <c r="P75" i="1"/>
  <c r="P76" i="1"/>
  <c r="P77" i="1"/>
  <c r="P78" i="1"/>
  <c r="P79" i="1"/>
  <c r="P80" i="1"/>
  <c r="P67" i="1"/>
  <c r="P68" i="1"/>
  <c r="P69" i="1"/>
  <c r="P70" i="1"/>
  <c r="Q87" i="1"/>
  <c r="Q88" i="1"/>
  <c r="Q89" i="1"/>
  <c r="Q90" i="1"/>
  <c r="Q91" i="1"/>
  <c r="Q83" i="1"/>
  <c r="Q84" i="1"/>
  <c r="Q85" i="1"/>
  <c r="Q86" i="1"/>
  <c r="L83" i="1"/>
  <c r="L84" i="1"/>
  <c r="L85" i="1"/>
  <c r="L86" i="1"/>
  <c r="L87" i="1"/>
  <c r="L88" i="1"/>
  <c r="L89" i="1"/>
  <c r="L90" i="1"/>
  <c r="L91" i="1"/>
  <c r="Q79" i="1"/>
  <c r="Q80" i="1"/>
  <c r="Q81" i="1"/>
  <c r="Q82" i="1"/>
  <c r="Q75" i="1"/>
  <c r="Q76" i="1"/>
  <c r="Q77" i="1"/>
  <c r="Q78" i="1"/>
  <c r="Q70" i="1"/>
  <c r="Q71" i="1"/>
  <c r="Q72" i="1"/>
  <c r="Q73" i="1"/>
  <c r="Q74" i="1"/>
  <c r="Q67" i="1"/>
  <c r="Q68" i="1"/>
  <c r="Q69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Q2" i="1"/>
  <c r="P2" i="1"/>
  <c r="N2" i="1"/>
  <c r="O2" i="1"/>
  <c r="M2" i="1"/>
  <c r="L2" i="1"/>
  <c r="N1" i="1"/>
  <c r="O1" i="1"/>
  <c r="P1" i="1"/>
  <c r="Q1" i="1"/>
  <c r="M1" i="1"/>
</calcChain>
</file>

<file path=xl/sharedStrings.xml><?xml version="1.0" encoding="utf-8"?>
<sst xmlns="http://schemas.openxmlformats.org/spreadsheetml/2006/main" count="191" uniqueCount="104">
  <si>
    <t>dataset</t>
  </si>
  <si>
    <t>datafile</t>
  </si>
  <si>
    <t>nodes</t>
  </si>
  <si>
    <t>edges</t>
  </si>
  <si>
    <t>fv_norm</t>
  </si>
  <si>
    <t>watts_strogatz_graph(100,3,0.05).json</t>
  </si>
  <si>
    <t>small</t>
  </si>
  <si>
    <t>balanced_tree(4,4).json</t>
  </si>
  <si>
    <t>connected_caveman_graph(15,30).json</t>
  </si>
  <si>
    <t>bcsstk20.json</t>
  </si>
  <si>
    <t>watts_strogatz_graph(100,5,0.25).json</t>
  </si>
  <si>
    <t>random_lobster(100,0_6,0_4).json</t>
  </si>
  <si>
    <t>dorogovtsev_goltsev_mendes_graph(5).json</t>
  </si>
  <si>
    <t>watts_strogatz_graph(100,5,0.05).json</t>
  </si>
  <si>
    <t>connected_caveman_graph(10,20).json</t>
  </si>
  <si>
    <t>caltech.json</t>
  </si>
  <si>
    <t>balanced_tree(3,4).json</t>
  </si>
  <si>
    <t>ring_of_cliques(5,80).json</t>
  </si>
  <si>
    <t>circular_ladder_graph(100).json</t>
  </si>
  <si>
    <t>ring_of_cliques(6,70).json</t>
  </si>
  <si>
    <t>random_lobster(20,0_6,0_4).json</t>
  </si>
  <si>
    <t>random_lobster(50,0_6,0_4).json</t>
  </si>
  <si>
    <t>watts_strogatz_graph(100,4,0.05).json</t>
  </si>
  <si>
    <t>connected_caveman_graph(10,10).json</t>
  </si>
  <si>
    <t>bcsstk22.json</t>
  </si>
  <si>
    <t>barbell_graph(50,20).json</t>
  </si>
  <si>
    <t>bcsstk.json</t>
  </si>
  <si>
    <t>medium</t>
  </si>
  <si>
    <t>smith.json</t>
  </si>
  <si>
    <t>balanced_tree(3,6).json</t>
  </si>
  <si>
    <t>large</t>
  </si>
  <si>
    <t>balanced_tree(4,6).json</t>
  </si>
  <si>
    <t>balanced_tree(4,7).json</t>
  </si>
  <si>
    <t>balanced_tree(3,8).json</t>
  </si>
  <si>
    <t>AGD</t>
  </si>
  <si>
    <t>Density</t>
  </si>
  <si>
    <t>Eccentricity</t>
  </si>
  <si>
    <t>Fiedler Vector</t>
  </si>
  <si>
    <t>PageRank</t>
  </si>
  <si>
    <t>Nodes</t>
  </si>
  <si>
    <t>hic_5k_net_1.json</t>
  </si>
  <si>
    <t>hic_5k_net_11.json</t>
  </si>
  <si>
    <t>movies.json</t>
  </si>
  <si>
    <t>hic_5k_net_10.json</t>
  </si>
  <si>
    <t>usair97.json</t>
  </si>
  <si>
    <t>enron-email.json</t>
  </si>
  <si>
    <t>bn-mouse-visual-cortex-2.json</t>
  </si>
  <si>
    <t>bio-diseasome.json</t>
  </si>
  <si>
    <t>hic_5k_net_17.json</t>
  </si>
  <si>
    <t>hic_5k_net_7.json</t>
  </si>
  <si>
    <t>hic_5k_net_21.json</t>
  </si>
  <si>
    <t>hic_5k_net_20.json</t>
  </si>
  <si>
    <t>hic_5k_net_6.json</t>
  </si>
  <si>
    <t>hic_5k_net_16.json</t>
  </si>
  <si>
    <t>hic_5k_net_9.json</t>
  </si>
  <si>
    <t>collaboration_network.json</t>
  </si>
  <si>
    <t>watts_strogatz_graph(100,3,0.25).json</t>
  </si>
  <si>
    <t>hic_5k_net_19.json</t>
  </si>
  <si>
    <t>bio-celegans.json</t>
  </si>
  <si>
    <t>hic_5k_net_18.json</t>
  </si>
  <si>
    <t>hic_5k_net_4.json</t>
  </si>
  <si>
    <t>hic_5k_net_22.json</t>
  </si>
  <si>
    <t>hic_5k_net_14.json</t>
  </si>
  <si>
    <t>hic_5k_net_3.json</t>
  </si>
  <si>
    <t>map_of_science.json</t>
  </si>
  <si>
    <t>hic_5k_net_13.json</t>
  </si>
  <si>
    <t>hic_5k_net_12.json</t>
  </si>
  <si>
    <t>watts_strogatz_graph(100,4,0.25).json</t>
  </si>
  <si>
    <t>hic_5k_net_2.json</t>
  </si>
  <si>
    <t>airport.json</t>
  </si>
  <si>
    <t>hic_1k_net_12.json</t>
  </si>
  <si>
    <t>hic_1k_net_19.json</t>
  </si>
  <si>
    <t>hic_1k_net_22.json</t>
  </si>
  <si>
    <t>hic_1k_net_17.json</t>
  </si>
  <si>
    <t>hic_5k_net_15.json</t>
  </si>
  <si>
    <t>hic_5k_net_5.json</t>
  </si>
  <si>
    <t>chch-miner_durgbank-chem-chem.json</t>
  </si>
  <si>
    <t>hic_1k_net_20.json</t>
  </si>
  <si>
    <t>hic_1k_net_16.json</t>
  </si>
  <si>
    <t>hic_5k_net_8.json</t>
  </si>
  <si>
    <t>hic_1k_net_6.json</t>
  </si>
  <si>
    <t>hic_1k_net_9.json</t>
  </si>
  <si>
    <t>hic_1k_net_13.json</t>
  </si>
  <si>
    <t>hic_1k_net_5.json</t>
  </si>
  <si>
    <t>hic_1k_net_4.json</t>
  </si>
  <si>
    <t>soc-epinions1.json</t>
  </si>
  <si>
    <t>hic_1k_net_8.json</t>
  </si>
  <si>
    <t>hic_1k_net_15.json</t>
  </si>
  <si>
    <t>hic_1k_net_3.json</t>
  </si>
  <si>
    <t>hic_1k_net_18.json</t>
  </si>
  <si>
    <t>hic_1k_net_2.json</t>
  </si>
  <si>
    <t>hic_1k_net_14.json</t>
  </si>
  <si>
    <t>hic_1k_net_1.json</t>
  </si>
  <si>
    <t>hic_1k_net_21.json</t>
  </si>
  <si>
    <t>hic_1k_net_7.json</t>
  </si>
  <si>
    <t>hic_1k_net_11.json</t>
  </si>
  <si>
    <t>hic_1k_net_10.json</t>
  </si>
  <si>
    <t>ca-condmat.json</t>
  </si>
  <si>
    <t>df-miner_miner-disease-function.json</t>
  </si>
  <si>
    <t>com-youtube.ungraph.json</t>
  </si>
  <si>
    <t>ff-miner_miner-func-func.json</t>
  </si>
  <si>
    <t>amazon0302.json</t>
  </si>
  <si>
    <t>dch-miner_miner-disease-chemical.json</t>
  </si>
  <si>
    <t>com-amazon.ungraph.json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</si>
</sst>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&quot;s&quot;"/>
    <numFmt numFmtId="165" formatCode="#,##0\ &quot;nodes&quot;"/>
    <numFmt numFmtId="166" formatCode="0.000\ &quot;s&quot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EFCC3"/>
      <color rgb="FF0D441B"/>
      <color rgb="FFF06A16"/>
      <color rgb="FF79CAC5"/>
      <color rgb="FF51004D"/>
      <color rgb="FFA4D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150761382804416E-2"/>
          <c:y val="5.5190142898804327E-2"/>
          <c:w val="0.88474832312627572"/>
          <c:h val="0.80121420239136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filter_summary!$M$1</c:f>
              <c:strCache>
                <c:ptCount val="1"/>
                <c:pt idx="0">
                  <c:v>AGD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A4DCBA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79CAC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138"/>
                <c:pt idx="0">
                  <c:v>341</c:v>
                </c:pt>
                <c:pt idx="1">
                  <c:v>101</c:v>
                </c:pt>
                <c:pt idx="2">
                  <c:v>450</c:v>
                </c:pt>
                <c:pt idx="3">
                  <c:v>332</c:v>
                </c:pt>
                <c:pt idx="4">
                  <c:v>143</c:v>
                </c:pt>
                <c:pt idx="5">
                  <c:v>193</c:v>
                </c:pt>
                <c:pt idx="6">
                  <c:v>467</c:v>
                </c:pt>
                <c:pt idx="7">
                  <c:v>516</c:v>
                </c:pt>
                <c:pt idx="8">
                  <c:v>100</c:v>
                </c:pt>
                <c:pt idx="9">
                  <c:v>354</c:v>
                </c:pt>
                <c:pt idx="10">
                  <c:v>596</c:v>
                </c:pt>
                <c:pt idx="11">
                  <c:v>238</c:v>
                </c:pt>
                <c:pt idx="12">
                  <c:v>192</c:v>
                </c:pt>
                <c:pt idx="13">
                  <c:v>123</c:v>
                </c:pt>
                <c:pt idx="14">
                  <c:v>100</c:v>
                </c:pt>
                <c:pt idx="15">
                  <c:v>200</c:v>
                </c:pt>
                <c:pt idx="16">
                  <c:v>148</c:v>
                </c:pt>
                <c:pt idx="17">
                  <c:v>762</c:v>
                </c:pt>
                <c:pt idx="18">
                  <c:v>121</c:v>
                </c:pt>
                <c:pt idx="19">
                  <c:v>65</c:v>
                </c:pt>
                <c:pt idx="20">
                  <c:v>174</c:v>
                </c:pt>
                <c:pt idx="21">
                  <c:v>453</c:v>
                </c:pt>
                <c:pt idx="22">
                  <c:v>350</c:v>
                </c:pt>
                <c:pt idx="23">
                  <c:v>200</c:v>
                </c:pt>
                <c:pt idx="24">
                  <c:v>100</c:v>
                </c:pt>
                <c:pt idx="25">
                  <c:v>270</c:v>
                </c:pt>
                <c:pt idx="26">
                  <c:v>420</c:v>
                </c:pt>
                <c:pt idx="27">
                  <c:v>103</c:v>
                </c:pt>
                <c:pt idx="28">
                  <c:v>554</c:v>
                </c:pt>
                <c:pt idx="29">
                  <c:v>279</c:v>
                </c:pt>
                <c:pt idx="30">
                  <c:v>100</c:v>
                </c:pt>
                <c:pt idx="31">
                  <c:v>100</c:v>
                </c:pt>
                <c:pt idx="32">
                  <c:v>259</c:v>
                </c:pt>
                <c:pt idx="33">
                  <c:v>100</c:v>
                </c:pt>
                <c:pt idx="34">
                  <c:v>110</c:v>
                </c:pt>
                <c:pt idx="35">
                  <c:v>120</c:v>
                </c:pt>
                <c:pt idx="36">
                  <c:v>110</c:v>
                </c:pt>
                <c:pt idx="37">
                  <c:v>2896</c:v>
                </c:pt>
                <c:pt idx="38">
                  <c:v>411</c:v>
                </c:pt>
                <c:pt idx="39">
                  <c:v>951</c:v>
                </c:pt>
                <c:pt idx="40">
                  <c:v>3576</c:v>
                </c:pt>
                <c:pt idx="41">
                  <c:v>657</c:v>
                </c:pt>
                <c:pt idx="42">
                  <c:v>3173</c:v>
                </c:pt>
                <c:pt idx="43">
                  <c:v>435</c:v>
                </c:pt>
                <c:pt idx="44">
                  <c:v>623</c:v>
                </c:pt>
                <c:pt idx="45">
                  <c:v>4258</c:v>
                </c:pt>
                <c:pt idx="46">
                  <c:v>473</c:v>
                </c:pt>
                <c:pt idx="47">
                  <c:v>379</c:v>
                </c:pt>
                <c:pt idx="48">
                  <c:v>2970</c:v>
                </c:pt>
                <c:pt idx="49">
                  <c:v>4627</c:v>
                </c:pt>
                <c:pt idx="50">
                  <c:v>1054</c:v>
                </c:pt>
                <c:pt idx="51">
                  <c:v>1032</c:v>
                </c:pt>
                <c:pt idx="52">
                  <c:v>1510</c:v>
                </c:pt>
                <c:pt idx="53">
                  <c:v>1093</c:v>
                </c:pt>
                <c:pt idx="54">
                  <c:v>475</c:v>
                </c:pt>
                <c:pt idx="55">
                  <c:v>3526</c:v>
                </c:pt>
                <c:pt idx="56">
                  <c:v>265</c:v>
                </c:pt>
                <c:pt idx="57">
                  <c:v>146</c:v>
                </c:pt>
                <c:pt idx="58">
                  <c:v>3506</c:v>
                </c:pt>
                <c:pt idx="59">
                  <c:v>1194</c:v>
                </c:pt>
                <c:pt idx="60">
                  <c:v>632</c:v>
                </c:pt>
                <c:pt idx="61">
                  <c:v>750</c:v>
                </c:pt>
                <c:pt idx="62">
                  <c:v>4581</c:v>
                </c:pt>
                <c:pt idx="63">
                  <c:v>308</c:v>
                </c:pt>
                <c:pt idx="64">
                  <c:v>5461</c:v>
                </c:pt>
                <c:pt idx="65">
                  <c:v>20549</c:v>
                </c:pt>
                <c:pt idx="66">
                  <c:v>1134890</c:v>
                </c:pt>
                <c:pt idx="67">
                  <c:v>6102</c:v>
                </c:pt>
                <c:pt idx="68">
                  <c:v>6388</c:v>
                </c:pt>
                <c:pt idx="69">
                  <c:v>7015</c:v>
                </c:pt>
                <c:pt idx="70">
                  <c:v>5472</c:v>
                </c:pt>
                <c:pt idx="71">
                  <c:v>75877</c:v>
                </c:pt>
                <c:pt idx="72">
                  <c:v>5883</c:v>
                </c:pt>
                <c:pt idx="73">
                  <c:v>5746</c:v>
                </c:pt>
                <c:pt idx="74">
                  <c:v>5345</c:v>
                </c:pt>
                <c:pt idx="75">
                  <c:v>46007</c:v>
                </c:pt>
                <c:pt idx="76">
                  <c:v>87381</c:v>
                </c:pt>
                <c:pt idx="77">
                  <c:v>262111</c:v>
                </c:pt>
                <c:pt idx="78">
                  <c:v>5478</c:v>
                </c:pt>
                <c:pt idx="79">
                  <c:v>5096</c:v>
                </c:pt>
                <c:pt idx="80">
                  <c:v>5200</c:v>
                </c:pt>
                <c:pt idx="81">
                  <c:v>9841</c:v>
                </c:pt>
                <c:pt idx="82">
                  <c:v>5420</c:v>
                </c:pt>
                <c:pt idx="83">
                  <c:v>6806</c:v>
                </c:pt>
                <c:pt idx="84">
                  <c:v>7197</c:v>
                </c:pt>
                <c:pt idx="85">
                  <c:v>5339</c:v>
                </c:pt>
                <c:pt idx="86">
                  <c:v>5740</c:v>
                </c:pt>
                <c:pt idx="87">
                  <c:v>5395</c:v>
                </c:pt>
                <c:pt idx="88">
                  <c:v>334863</c:v>
                </c:pt>
                <c:pt idx="89">
                  <c:v>21363</c:v>
                </c:pt>
              </c:numCache>
            </c:numRef>
          </c:xVal>
          <c:yVal>
            <c:numRef>
              <c:f>filter_summary!$M$2:$M$139</c:f>
              <c:numCache>
                <c:formatCode>0.000\ "s"</c:formatCode>
                <c:ptCount val="138"/>
                <c:pt idx="0">
                  <c:v>0.20910000000000001</c:v>
                </c:pt>
                <c:pt idx="1">
                  <c:v>3.2599999999999997E-2</c:v>
                </c:pt>
                <c:pt idx="2">
                  <c:v>2.1429999999999998</c:v>
                </c:pt>
                <c:pt idx="3">
                  <c:v>0.78249999999999997</c:v>
                </c:pt>
                <c:pt idx="4">
                  <c:v>0.1205</c:v>
                </c:pt>
                <c:pt idx="5">
                  <c:v>0.10050000000000001</c:v>
                </c:pt>
                <c:pt idx="6">
                  <c:v>0.8478</c:v>
                </c:pt>
                <c:pt idx="7">
                  <c:v>0.77190000000000003</c:v>
                </c:pt>
                <c:pt idx="8">
                  <c:v>3.0099999999999998E-2</c:v>
                </c:pt>
                <c:pt idx="9">
                  <c:v>3.3883999999999999</c:v>
                </c:pt>
                <c:pt idx="10">
                  <c:v>0.61280000000000001</c:v>
                </c:pt>
                <c:pt idx="11">
                  <c:v>1.3118000000000001</c:v>
                </c:pt>
                <c:pt idx="12">
                  <c:v>1.0174000000000001</c:v>
                </c:pt>
                <c:pt idx="13">
                  <c:v>4.8300000000000003E-2</c:v>
                </c:pt>
                <c:pt idx="14">
                  <c:v>3.0499999999999999E-2</c:v>
                </c:pt>
                <c:pt idx="15">
                  <c:v>0.31509999999999999</c:v>
                </c:pt>
                <c:pt idx="16">
                  <c:v>0.54359999999999997</c:v>
                </c:pt>
                <c:pt idx="17">
                  <c:v>12.8026</c:v>
                </c:pt>
                <c:pt idx="18">
                  <c:v>2.8000000000000001E-2</c:v>
                </c:pt>
                <c:pt idx="19">
                  <c:v>7.4000000000000003E-3</c:v>
                </c:pt>
                <c:pt idx="20">
                  <c:v>0.71460000000000001</c:v>
                </c:pt>
                <c:pt idx="21">
                  <c:v>0.98599999999999999</c:v>
                </c:pt>
                <c:pt idx="22">
                  <c:v>3.0308999999999999</c:v>
                </c:pt>
                <c:pt idx="23">
                  <c:v>9.9199999999999997E-2</c:v>
                </c:pt>
                <c:pt idx="24">
                  <c:v>1.67E-2</c:v>
                </c:pt>
                <c:pt idx="25">
                  <c:v>1.6645000000000001</c:v>
                </c:pt>
                <c:pt idx="26">
                  <c:v>4.5212000000000003</c:v>
                </c:pt>
                <c:pt idx="27">
                  <c:v>1.78E-2</c:v>
                </c:pt>
                <c:pt idx="28">
                  <c:v>1.3505</c:v>
                </c:pt>
                <c:pt idx="29">
                  <c:v>0.1515</c:v>
                </c:pt>
                <c:pt idx="30">
                  <c:v>3.2899999999999999E-2</c:v>
                </c:pt>
                <c:pt idx="31">
                  <c:v>5.8000000000000003E-2</c:v>
                </c:pt>
                <c:pt idx="32">
                  <c:v>1.6564000000000001</c:v>
                </c:pt>
                <c:pt idx="33">
                  <c:v>3.0300000000000001E-2</c:v>
                </c:pt>
                <c:pt idx="34">
                  <c:v>4.7800000000000002E-2</c:v>
                </c:pt>
                <c:pt idx="35">
                  <c:v>0.25059999999999999</c:v>
                </c:pt>
                <c:pt idx="36">
                  <c:v>4.3799999999999999E-2</c:v>
                </c:pt>
                <c:pt idx="37">
                  <c:v>63.346299999999999</c:v>
                </c:pt>
                <c:pt idx="38">
                  <c:v>4.6558000000000002</c:v>
                </c:pt>
                <c:pt idx="39">
                  <c:v>31.099</c:v>
                </c:pt>
                <c:pt idx="41">
                  <c:v>12.013</c:v>
                </c:pt>
                <c:pt idx="42">
                  <c:v>849.92139999999995</c:v>
                </c:pt>
                <c:pt idx="43">
                  <c:v>5.7488000000000001</c:v>
                </c:pt>
                <c:pt idx="44">
                  <c:v>12.128</c:v>
                </c:pt>
                <c:pt idx="46">
                  <c:v>5.9336000000000002</c:v>
                </c:pt>
                <c:pt idx="47">
                  <c:v>0.50170000000000003</c:v>
                </c:pt>
                <c:pt idx="48">
                  <c:v>381.22910000000002</c:v>
                </c:pt>
                <c:pt idx="50">
                  <c:v>36.355899999999998</c:v>
                </c:pt>
                <c:pt idx="51">
                  <c:v>35.072499999999998</c:v>
                </c:pt>
                <c:pt idx="52">
                  <c:v>79.329599999999999</c:v>
                </c:pt>
                <c:pt idx="53">
                  <c:v>1.9593</c:v>
                </c:pt>
                <c:pt idx="54">
                  <c:v>7.1098999999999997</c:v>
                </c:pt>
                <c:pt idx="56">
                  <c:v>1.8184</c:v>
                </c:pt>
                <c:pt idx="57">
                  <c:v>0.53459999999999996</c:v>
                </c:pt>
                <c:pt idx="59">
                  <c:v>47.749400000000001</c:v>
                </c:pt>
                <c:pt idx="60">
                  <c:v>12.237299999999999</c:v>
                </c:pt>
                <c:pt idx="61">
                  <c:v>18</c:v>
                </c:pt>
                <c:pt idx="63">
                  <c:v>2.5409999999999999</c:v>
                </c:pt>
                <c:pt idx="64">
                  <c:v>59.972000000000001</c:v>
                </c:pt>
                <c:pt idx="81">
                  <c:v>224.04239999999999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3-184B-AC59-C3880D3E953F}"/>
            </c:ext>
          </c:extLst>
        </c:ser>
        <c:ser>
          <c:idx val="1"/>
          <c:order val="1"/>
          <c:tx>
            <c:strRef>
              <c:f>filter_summary!$N$1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06A16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06A1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138"/>
                <c:pt idx="0">
                  <c:v>341</c:v>
                </c:pt>
                <c:pt idx="1">
                  <c:v>101</c:v>
                </c:pt>
                <c:pt idx="2">
                  <c:v>450</c:v>
                </c:pt>
                <c:pt idx="3">
                  <c:v>332</c:v>
                </c:pt>
                <c:pt idx="4">
                  <c:v>143</c:v>
                </c:pt>
                <c:pt idx="5">
                  <c:v>193</c:v>
                </c:pt>
                <c:pt idx="6">
                  <c:v>467</c:v>
                </c:pt>
                <c:pt idx="7">
                  <c:v>516</c:v>
                </c:pt>
                <c:pt idx="8">
                  <c:v>100</c:v>
                </c:pt>
                <c:pt idx="9">
                  <c:v>354</c:v>
                </c:pt>
                <c:pt idx="10">
                  <c:v>596</c:v>
                </c:pt>
                <c:pt idx="11">
                  <c:v>238</c:v>
                </c:pt>
                <c:pt idx="12">
                  <c:v>192</c:v>
                </c:pt>
                <c:pt idx="13">
                  <c:v>123</c:v>
                </c:pt>
                <c:pt idx="14">
                  <c:v>100</c:v>
                </c:pt>
                <c:pt idx="15">
                  <c:v>200</c:v>
                </c:pt>
                <c:pt idx="16">
                  <c:v>148</c:v>
                </c:pt>
                <c:pt idx="17">
                  <c:v>762</c:v>
                </c:pt>
                <c:pt idx="18">
                  <c:v>121</c:v>
                </c:pt>
                <c:pt idx="19">
                  <c:v>65</c:v>
                </c:pt>
                <c:pt idx="20">
                  <c:v>174</c:v>
                </c:pt>
                <c:pt idx="21">
                  <c:v>453</c:v>
                </c:pt>
                <c:pt idx="22">
                  <c:v>350</c:v>
                </c:pt>
                <c:pt idx="23">
                  <c:v>200</c:v>
                </c:pt>
                <c:pt idx="24">
                  <c:v>100</c:v>
                </c:pt>
                <c:pt idx="25">
                  <c:v>270</c:v>
                </c:pt>
                <c:pt idx="26">
                  <c:v>420</c:v>
                </c:pt>
                <c:pt idx="27">
                  <c:v>103</c:v>
                </c:pt>
                <c:pt idx="28">
                  <c:v>554</c:v>
                </c:pt>
                <c:pt idx="29">
                  <c:v>279</c:v>
                </c:pt>
                <c:pt idx="30">
                  <c:v>100</c:v>
                </c:pt>
                <c:pt idx="31">
                  <c:v>100</c:v>
                </c:pt>
                <c:pt idx="32">
                  <c:v>259</c:v>
                </c:pt>
                <c:pt idx="33">
                  <c:v>100</c:v>
                </c:pt>
                <c:pt idx="34">
                  <c:v>110</c:v>
                </c:pt>
                <c:pt idx="35">
                  <c:v>120</c:v>
                </c:pt>
                <c:pt idx="36">
                  <c:v>110</c:v>
                </c:pt>
                <c:pt idx="37">
                  <c:v>2896</c:v>
                </c:pt>
                <c:pt idx="38">
                  <c:v>411</c:v>
                </c:pt>
                <c:pt idx="39">
                  <c:v>951</c:v>
                </c:pt>
                <c:pt idx="40">
                  <c:v>3576</c:v>
                </c:pt>
                <c:pt idx="41">
                  <c:v>657</c:v>
                </c:pt>
                <c:pt idx="42">
                  <c:v>3173</c:v>
                </c:pt>
                <c:pt idx="43">
                  <c:v>435</c:v>
                </c:pt>
                <c:pt idx="44">
                  <c:v>623</c:v>
                </c:pt>
                <c:pt idx="45">
                  <c:v>4258</c:v>
                </c:pt>
                <c:pt idx="46">
                  <c:v>473</c:v>
                </c:pt>
                <c:pt idx="47">
                  <c:v>379</c:v>
                </c:pt>
                <c:pt idx="48">
                  <c:v>2970</c:v>
                </c:pt>
                <c:pt idx="49">
                  <c:v>4627</c:v>
                </c:pt>
                <c:pt idx="50">
                  <c:v>1054</c:v>
                </c:pt>
                <c:pt idx="51">
                  <c:v>1032</c:v>
                </c:pt>
                <c:pt idx="52">
                  <c:v>1510</c:v>
                </c:pt>
                <c:pt idx="53">
                  <c:v>1093</c:v>
                </c:pt>
                <c:pt idx="54">
                  <c:v>475</c:v>
                </c:pt>
                <c:pt idx="55">
                  <c:v>3526</c:v>
                </c:pt>
                <c:pt idx="56">
                  <c:v>265</c:v>
                </c:pt>
                <c:pt idx="57">
                  <c:v>146</c:v>
                </c:pt>
                <c:pt idx="58">
                  <c:v>3506</c:v>
                </c:pt>
                <c:pt idx="59">
                  <c:v>1194</c:v>
                </c:pt>
                <c:pt idx="60">
                  <c:v>632</c:v>
                </c:pt>
                <c:pt idx="61">
                  <c:v>750</c:v>
                </c:pt>
                <c:pt idx="62">
                  <c:v>4581</c:v>
                </c:pt>
                <c:pt idx="63">
                  <c:v>308</c:v>
                </c:pt>
                <c:pt idx="64">
                  <c:v>5461</c:v>
                </c:pt>
                <c:pt idx="65">
                  <c:v>20549</c:v>
                </c:pt>
                <c:pt idx="66">
                  <c:v>1134890</c:v>
                </c:pt>
                <c:pt idx="67">
                  <c:v>6102</c:v>
                </c:pt>
                <c:pt idx="68">
                  <c:v>6388</c:v>
                </c:pt>
                <c:pt idx="69">
                  <c:v>7015</c:v>
                </c:pt>
                <c:pt idx="70">
                  <c:v>5472</c:v>
                </c:pt>
                <c:pt idx="71">
                  <c:v>75877</c:v>
                </c:pt>
                <c:pt idx="72">
                  <c:v>5883</c:v>
                </c:pt>
                <c:pt idx="73">
                  <c:v>5746</c:v>
                </c:pt>
                <c:pt idx="74">
                  <c:v>5345</c:v>
                </c:pt>
                <c:pt idx="75">
                  <c:v>46007</c:v>
                </c:pt>
                <c:pt idx="76">
                  <c:v>87381</c:v>
                </c:pt>
                <c:pt idx="77">
                  <c:v>262111</c:v>
                </c:pt>
                <c:pt idx="78">
                  <c:v>5478</c:v>
                </c:pt>
                <c:pt idx="79">
                  <c:v>5096</c:v>
                </c:pt>
                <c:pt idx="80">
                  <c:v>5200</c:v>
                </c:pt>
                <c:pt idx="81">
                  <c:v>9841</c:v>
                </c:pt>
                <c:pt idx="82">
                  <c:v>5420</c:v>
                </c:pt>
                <c:pt idx="83">
                  <c:v>6806</c:v>
                </c:pt>
                <c:pt idx="84">
                  <c:v>7197</c:v>
                </c:pt>
                <c:pt idx="85">
                  <c:v>5339</c:v>
                </c:pt>
                <c:pt idx="86">
                  <c:v>5740</c:v>
                </c:pt>
                <c:pt idx="87">
                  <c:v>5395</c:v>
                </c:pt>
                <c:pt idx="88">
                  <c:v>334863</c:v>
                </c:pt>
                <c:pt idx="89">
                  <c:v>21363</c:v>
                </c:pt>
              </c:numCache>
            </c:numRef>
          </c:xVal>
          <c:yVal>
            <c:numRef>
              <c:f>filter_summary!$N$2:$N$139</c:f>
              <c:numCache>
                <c:formatCode>0.000\ "s"</c:formatCode>
                <c:ptCount val="138"/>
                <c:pt idx="0">
                  <c:v>0.2306</c:v>
                </c:pt>
                <c:pt idx="1">
                  <c:v>2.93E-2</c:v>
                </c:pt>
                <c:pt idx="2">
                  <c:v>2.1707000000000001</c:v>
                </c:pt>
                <c:pt idx="3">
                  <c:v>0.78590000000000004</c:v>
                </c:pt>
                <c:pt idx="4">
                  <c:v>0.1008</c:v>
                </c:pt>
                <c:pt idx="5">
                  <c:v>0.1067</c:v>
                </c:pt>
                <c:pt idx="6">
                  <c:v>0.88759999999999994</c:v>
                </c:pt>
                <c:pt idx="7">
                  <c:v>0.85960000000000003</c:v>
                </c:pt>
                <c:pt idx="8">
                  <c:v>2.6800000000000001E-2</c:v>
                </c:pt>
                <c:pt idx="9">
                  <c:v>3.3965999999999998</c:v>
                </c:pt>
                <c:pt idx="10">
                  <c:v>0.70699999999999996</c:v>
                </c:pt>
                <c:pt idx="11">
                  <c:v>1.4031</c:v>
                </c:pt>
                <c:pt idx="12">
                  <c:v>1.0307999999999999</c:v>
                </c:pt>
                <c:pt idx="13">
                  <c:v>4.9599999999999998E-2</c:v>
                </c:pt>
                <c:pt idx="14">
                  <c:v>2.7099999999999999E-2</c:v>
                </c:pt>
                <c:pt idx="15">
                  <c:v>0.31630000000000003</c:v>
                </c:pt>
                <c:pt idx="16">
                  <c:v>0.53569999999999995</c:v>
                </c:pt>
                <c:pt idx="17">
                  <c:v>12.957000000000001</c:v>
                </c:pt>
                <c:pt idx="18">
                  <c:v>2.7199999999999998E-2</c:v>
                </c:pt>
                <c:pt idx="19">
                  <c:v>8.2000000000000007E-3</c:v>
                </c:pt>
                <c:pt idx="20">
                  <c:v>0.70709999999999995</c:v>
                </c:pt>
                <c:pt idx="21">
                  <c:v>0.96479999999999999</c:v>
                </c:pt>
                <c:pt idx="22">
                  <c:v>3.0417000000000001</c:v>
                </c:pt>
                <c:pt idx="23">
                  <c:v>0.10680000000000001</c:v>
                </c:pt>
                <c:pt idx="24">
                  <c:v>3.0499999999999999E-2</c:v>
                </c:pt>
                <c:pt idx="25">
                  <c:v>1.7558</c:v>
                </c:pt>
                <c:pt idx="26">
                  <c:v>4.5143000000000004</c:v>
                </c:pt>
                <c:pt idx="27">
                  <c:v>1.9900000000000001E-2</c:v>
                </c:pt>
                <c:pt idx="28">
                  <c:v>1.5502</c:v>
                </c:pt>
                <c:pt idx="29">
                  <c:v>0.1802</c:v>
                </c:pt>
                <c:pt idx="30">
                  <c:v>3.61E-2</c:v>
                </c:pt>
                <c:pt idx="31">
                  <c:v>4.7E-2</c:v>
                </c:pt>
                <c:pt idx="32">
                  <c:v>1.7645999999999999</c:v>
                </c:pt>
                <c:pt idx="33">
                  <c:v>2.6700000000000002E-2</c:v>
                </c:pt>
                <c:pt idx="34">
                  <c:v>5.2400000000000002E-2</c:v>
                </c:pt>
                <c:pt idx="35">
                  <c:v>0.22170000000000001</c:v>
                </c:pt>
                <c:pt idx="36">
                  <c:v>3.5799999999999998E-2</c:v>
                </c:pt>
                <c:pt idx="37">
                  <c:v>63.796999999999997</c:v>
                </c:pt>
                <c:pt idx="38">
                  <c:v>4.6539000000000001</c:v>
                </c:pt>
                <c:pt idx="39">
                  <c:v>31.113900000000001</c:v>
                </c:pt>
                <c:pt idx="41">
                  <c:v>12.0184</c:v>
                </c:pt>
                <c:pt idx="42">
                  <c:v>852.38710000000003</c:v>
                </c:pt>
                <c:pt idx="43">
                  <c:v>5.7483000000000004</c:v>
                </c:pt>
                <c:pt idx="44">
                  <c:v>12.150600000000001</c:v>
                </c:pt>
                <c:pt idx="46">
                  <c:v>5.9322999999999997</c:v>
                </c:pt>
                <c:pt idx="47">
                  <c:v>0.52949999999999997</c:v>
                </c:pt>
                <c:pt idx="48">
                  <c:v>382.09350000000001</c:v>
                </c:pt>
                <c:pt idx="50">
                  <c:v>36.385100000000001</c:v>
                </c:pt>
                <c:pt idx="51">
                  <c:v>35.092199999999998</c:v>
                </c:pt>
                <c:pt idx="52">
                  <c:v>79.311599999999999</c:v>
                </c:pt>
                <c:pt idx="53">
                  <c:v>2.1983000000000001</c:v>
                </c:pt>
                <c:pt idx="54">
                  <c:v>7.1140999999999996</c:v>
                </c:pt>
                <c:pt idx="56">
                  <c:v>1.9795</c:v>
                </c:pt>
                <c:pt idx="57">
                  <c:v>0.51759999999999995</c:v>
                </c:pt>
                <c:pt idx="59">
                  <c:v>47.770899999999997</c:v>
                </c:pt>
                <c:pt idx="60">
                  <c:v>12.2395</c:v>
                </c:pt>
                <c:pt idx="61">
                  <c:v>17.988700000000001</c:v>
                </c:pt>
                <c:pt idx="63">
                  <c:v>2.5407000000000002</c:v>
                </c:pt>
                <c:pt idx="64">
                  <c:v>65.006399999999999</c:v>
                </c:pt>
                <c:pt idx="81">
                  <c:v>239.2201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3-184B-AC59-C3880D3E953F}"/>
            </c:ext>
          </c:extLst>
        </c:ser>
        <c:ser>
          <c:idx val="2"/>
          <c:order val="2"/>
          <c:tx>
            <c:strRef>
              <c:f>filter_summary!$O$1</c:f>
              <c:strCache>
                <c:ptCount val="1"/>
                <c:pt idx="0">
                  <c:v>Eccentricity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D441B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D441B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138"/>
                <c:pt idx="0">
                  <c:v>341</c:v>
                </c:pt>
                <c:pt idx="1">
                  <c:v>101</c:v>
                </c:pt>
                <c:pt idx="2">
                  <c:v>450</c:v>
                </c:pt>
                <c:pt idx="3">
                  <c:v>332</c:v>
                </c:pt>
                <c:pt idx="4">
                  <c:v>143</c:v>
                </c:pt>
                <c:pt idx="5">
                  <c:v>193</c:v>
                </c:pt>
                <c:pt idx="6">
                  <c:v>467</c:v>
                </c:pt>
                <c:pt idx="7">
                  <c:v>516</c:v>
                </c:pt>
                <c:pt idx="8">
                  <c:v>100</c:v>
                </c:pt>
                <c:pt idx="9">
                  <c:v>354</c:v>
                </c:pt>
                <c:pt idx="10">
                  <c:v>596</c:v>
                </c:pt>
                <c:pt idx="11">
                  <c:v>238</c:v>
                </c:pt>
                <c:pt idx="12">
                  <c:v>192</c:v>
                </c:pt>
                <c:pt idx="13">
                  <c:v>123</c:v>
                </c:pt>
                <c:pt idx="14">
                  <c:v>100</c:v>
                </c:pt>
                <c:pt idx="15">
                  <c:v>200</c:v>
                </c:pt>
                <c:pt idx="16">
                  <c:v>148</c:v>
                </c:pt>
                <c:pt idx="17">
                  <c:v>762</c:v>
                </c:pt>
                <c:pt idx="18">
                  <c:v>121</c:v>
                </c:pt>
                <c:pt idx="19">
                  <c:v>65</c:v>
                </c:pt>
                <c:pt idx="20">
                  <c:v>174</c:v>
                </c:pt>
                <c:pt idx="21">
                  <c:v>453</c:v>
                </c:pt>
                <c:pt idx="22">
                  <c:v>350</c:v>
                </c:pt>
                <c:pt idx="23">
                  <c:v>200</c:v>
                </c:pt>
                <c:pt idx="24">
                  <c:v>100</c:v>
                </c:pt>
                <c:pt idx="25">
                  <c:v>270</c:v>
                </c:pt>
                <c:pt idx="26">
                  <c:v>420</c:v>
                </c:pt>
                <c:pt idx="27">
                  <c:v>103</c:v>
                </c:pt>
                <c:pt idx="28">
                  <c:v>554</c:v>
                </c:pt>
                <c:pt idx="29">
                  <c:v>279</c:v>
                </c:pt>
                <c:pt idx="30">
                  <c:v>100</c:v>
                </c:pt>
                <c:pt idx="31">
                  <c:v>100</c:v>
                </c:pt>
                <c:pt idx="32">
                  <c:v>259</c:v>
                </c:pt>
                <c:pt idx="33">
                  <c:v>100</c:v>
                </c:pt>
                <c:pt idx="34">
                  <c:v>110</c:v>
                </c:pt>
                <c:pt idx="35">
                  <c:v>120</c:v>
                </c:pt>
                <c:pt idx="36">
                  <c:v>110</c:v>
                </c:pt>
                <c:pt idx="37">
                  <c:v>2896</c:v>
                </c:pt>
                <c:pt idx="38">
                  <c:v>411</c:v>
                </c:pt>
                <c:pt idx="39">
                  <c:v>951</c:v>
                </c:pt>
                <c:pt idx="40">
                  <c:v>3576</c:v>
                </c:pt>
                <c:pt idx="41">
                  <c:v>657</c:v>
                </c:pt>
                <c:pt idx="42">
                  <c:v>3173</c:v>
                </c:pt>
                <c:pt idx="43">
                  <c:v>435</c:v>
                </c:pt>
                <c:pt idx="44">
                  <c:v>623</c:v>
                </c:pt>
                <c:pt idx="45">
                  <c:v>4258</c:v>
                </c:pt>
                <c:pt idx="46">
                  <c:v>473</c:v>
                </c:pt>
                <c:pt idx="47">
                  <c:v>379</c:v>
                </c:pt>
                <c:pt idx="48">
                  <c:v>2970</c:v>
                </c:pt>
                <c:pt idx="49">
                  <c:v>4627</c:v>
                </c:pt>
                <c:pt idx="50">
                  <c:v>1054</c:v>
                </c:pt>
                <c:pt idx="51">
                  <c:v>1032</c:v>
                </c:pt>
                <c:pt idx="52">
                  <c:v>1510</c:v>
                </c:pt>
                <c:pt idx="53">
                  <c:v>1093</c:v>
                </c:pt>
                <c:pt idx="54">
                  <c:v>475</c:v>
                </c:pt>
                <c:pt idx="55">
                  <c:v>3526</c:v>
                </c:pt>
                <c:pt idx="56">
                  <c:v>265</c:v>
                </c:pt>
                <c:pt idx="57">
                  <c:v>146</c:v>
                </c:pt>
                <c:pt idx="58">
                  <c:v>3506</c:v>
                </c:pt>
                <c:pt idx="59">
                  <c:v>1194</c:v>
                </c:pt>
                <c:pt idx="60">
                  <c:v>632</c:v>
                </c:pt>
                <c:pt idx="61">
                  <c:v>750</c:v>
                </c:pt>
                <c:pt idx="62">
                  <c:v>4581</c:v>
                </c:pt>
                <c:pt idx="63">
                  <c:v>308</c:v>
                </c:pt>
                <c:pt idx="64">
                  <c:v>5461</c:v>
                </c:pt>
                <c:pt idx="65">
                  <c:v>20549</c:v>
                </c:pt>
                <c:pt idx="66">
                  <c:v>1134890</c:v>
                </c:pt>
                <c:pt idx="67">
                  <c:v>6102</c:v>
                </c:pt>
                <c:pt idx="68">
                  <c:v>6388</c:v>
                </c:pt>
                <c:pt idx="69">
                  <c:v>7015</c:v>
                </c:pt>
                <c:pt idx="70">
                  <c:v>5472</c:v>
                </c:pt>
                <c:pt idx="71">
                  <c:v>75877</c:v>
                </c:pt>
                <c:pt idx="72">
                  <c:v>5883</c:v>
                </c:pt>
                <c:pt idx="73">
                  <c:v>5746</c:v>
                </c:pt>
                <c:pt idx="74">
                  <c:v>5345</c:v>
                </c:pt>
                <c:pt idx="75">
                  <c:v>46007</c:v>
                </c:pt>
                <c:pt idx="76">
                  <c:v>87381</c:v>
                </c:pt>
                <c:pt idx="77">
                  <c:v>262111</c:v>
                </c:pt>
                <c:pt idx="78">
                  <c:v>5478</c:v>
                </c:pt>
                <c:pt idx="79">
                  <c:v>5096</c:v>
                </c:pt>
                <c:pt idx="80">
                  <c:v>5200</c:v>
                </c:pt>
                <c:pt idx="81">
                  <c:v>9841</c:v>
                </c:pt>
                <c:pt idx="82">
                  <c:v>5420</c:v>
                </c:pt>
                <c:pt idx="83">
                  <c:v>6806</c:v>
                </c:pt>
                <c:pt idx="84">
                  <c:v>7197</c:v>
                </c:pt>
                <c:pt idx="85">
                  <c:v>5339</c:v>
                </c:pt>
                <c:pt idx="86">
                  <c:v>5740</c:v>
                </c:pt>
                <c:pt idx="87">
                  <c:v>5395</c:v>
                </c:pt>
                <c:pt idx="88">
                  <c:v>334863</c:v>
                </c:pt>
                <c:pt idx="89">
                  <c:v>21363</c:v>
                </c:pt>
              </c:numCache>
            </c:numRef>
          </c:xVal>
          <c:yVal>
            <c:numRef>
              <c:f>filter_summary!$O$2:$O$139</c:f>
              <c:numCache>
                <c:formatCode>0.000\ "s"</c:formatCode>
                <c:ptCount val="138"/>
                <c:pt idx="0">
                  <c:v>8.7499999999999994E-2</c:v>
                </c:pt>
                <c:pt idx="1">
                  <c:v>1.41E-2</c:v>
                </c:pt>
                <c:pt idx="2">
                  <c:v>0.3962</c:v>
                </c:pt>
                <c:pt idx="3">
                  <c:v>0.22509999999999999</c:v>
                </c:pt>
                <c:pt idx="4">
                  <c:v>3.2899999999999999E-2</c:v>
                </c:pt>
                <c:pt idx="5">
                  <c:v>5.2299999999999999E-2</c:v>
                </c:pt>
                <c:pt idx="6">
                  <c:v>0.37930000000000003</c:v>
                </c:pt>
                <c:pt idx="7">
                  <c:v>0.39660000000000001</c:v>
                </c:pt>
                <c:pt idx="8">
                  <c:v>1.26E-2</c:v>
                </c:pt>
                <c:pt idx="9">
                  <c:v>0.33850000000000002</c:v>
                </c:pt>
                <c:pt idx="10">
                  <c:v>0.50109999999999999</c:v>
                </c:pt>
                <c:pt idx="11">
                  <c:v>0.1893</c:v>
                </c:pt>
                <c:pt idx="12">
                  <c:v>0.111</c:v>
                </c:pt>
                <c:pt idx="13">
                  <c:v>1.8499999999999999E-2</c:v>
                </c:pt>
                <c:pt idx="14">
                  <c:v>1.4200000000000001E-2</c:v>
                </c:pt>
                <c:pt idx="15">
                  <c:v>7.6100000000000001E-2</c:v>
                </c:pt>
                <c:pt idx="16">
                  <c:v>5.4899999999999997E-2</c:v>
                </c:pt>
                <c:pt idx="17">
                  <c:v>1.6557999999999999</c:v>
                </c:pt>
                <c:pt idx="18">
                  <c:v>1.21E-2</c:v>
                </c:pt>
                <c:pt idx="19">
                  <c:v>6.1000000000000004E-3</c:v>
                </c:pt>
                <c:pt idx="20">
                  <c:v>7.7899999999999997E-2</c:v>
                </c:pt>
                <c:pt idx="21">
                  <c:v>0.31619999999999998</c:v>
                </c:pt>
                <c:pt idx="22">
                  <c:v>0.31850000000000001</c:v>
                </c:pt>
                <c:pt idx="23">
                  <c:v>7.4200000000000002E-2</c:v>
                </c:pt>
                <c:pt idx="24">
                  <c:v>1.61E-2</c:v>
                </c:pt>
                <c:pt idx="25">
                  <c:v>0.2137</c:v>
                </c:pt>
                <c:pt idx="26">
                  <c:v>0.50339999999999996</c:v>
                </c:pt>
                <c:pt idx="27">
                  <c:v>1.4E-2</c:v>
                </c:pt>
                <c:pt idx="28">
                  <c:v>0.5454</c:v>
                </c:pt>
                <c:pt idx="29">
                  <c:v>0.13789999999999999</c:v>
                </c:pt>
                <c:pt idx="30">
                  <c:v>1.4500000000000001E-2</c:v>
                </c:pt>
                <c:pt idx="31">
                  <c:v>1.3599999999999999E-2</c:v>
                </c:pt>
                <c:pt idx="32">
                  <c:v>0.20349999999999999</c:v>
                </c:pt>
                <c:pt idx="33">
                  <c:v>1.34E-2</c:v>
                </c:pt>
                <c:pt idx="34">
                  <c:v>1.83E-2</c:v>
                </c:pt>
                <c:pt idx="35">
                  <c:v>1.9E-2</c:v>
                </c:pt>
                <c:pt idx="36">
                  <c:v>1.6799999999999999E-2</c:v>
                </c:pt>
                <c:pt idx="37">
                  <c:v>17.052399999999999</c:v>
                </c:pt>
                <c:pt idx="38">
                  <c:v>0.46600000000000003</c:v>
                </c:pt>
                <c:pt idx="39">
                  <c:v>3.0209999999999999</c:v>
                </c:pt>
                <c:pt idx="40">
                  <c:v>116.3656</c:v>
                </c:pt>
                <c:pt idx="41">
                  <c:v>1.1274999999999999</c:v>
                </c:pt>
                <c:pt idx="42">
                  <c:v>96.4268</c:v>
                </c:pt>
                <c:pt idx="43">
                  <c:v>0.59</c:v>
                </c:pt>
                <c:pt idx="44">
                  <c:v>1.1207</c:v>
                </c:pt>
                <c:pt idx="45">
                  <c:v>158.6112</c:v>
                </c:pt>
                <c:pt idx="46">
                  <c:v>0.62949999999999995</c:v>
                </c:pt>
                <c:pt idx="47">
                  <c:v>0.21149999999999999</c:v>
                </c:pt>
                <c:pt idx="48">
                  <c:v>62.828600000000002</c:v>
                </c:pt>
                <c:pt idx="49">
                  <c:v>204.679</c:v>
                </c:pt>
                <c:pt idx="50">
                  <c:v>3.9851999999999999</c:v>
                </c:pt>
                <c:pt idx="51">
                  <c:v>3.7263999999999999</c:v>
                </c:pt>
                <c:pt idx="52">
                  <c:v>12.0373</c:v>
                </c:pt>
                <c:pt idx="53">
                  <c:v>0.85189999999999999</c:v>
                </c:pt>
                <c:pt idx="54">
                  <c:v>0.6502</c:v>
                </c:pt>
                <c:pt idx="55">
                  <c:v>113.0455</c:v>
                </c:pt>
                <c:pt idx="56">
                  <c:v>0.22270000000000001</c:v>
                </c:pt>
                <c:pt idx="57">
                  <c:v>5.79E-2</c:v>
                </c:pt>
                <c:pt idx="58">
                  <c:v>103.22880000000001</c:v>
                </c:pt>
                <c:pt idx="59">
                  <c:v>2.9975999999999998</c:v>
                </c:pt>
                <c:pt idx="60">
                  <c:v>1.1493</c:v>
                </c:pt>
                <c:pt idx="61">
                  <c:v>1.7286999999999999</c:v>
                </c:pt>
                <c:pt idx="62">
                  <c:v>176.2432</c:v>
                </c:pt>
                <c:pt idx="63">
                  <c:v>0.27379999999999999</c:v>
                </c:pt>
                <c:pt idx="64">
                  <c:v>17.808</c:v>
                </c:pt>
                <c:pt idx="67">
                  <c:v>365.18729999999999</c:v>
                </c:pt>
                <c:pt idx="68">
                  <c:v>416.1413</c:v>
                </c:pt>
                <c:pt idx="69">
                  <c:v>524.12040000000002</c:v>
                </c:pt>
                <c:pt idx="70">
                  <c:v>329.53179999999998</c:v>
                </c:pt>
                <c:pt idx="72">
                  <c:v>358.57510000000002</c:v>
                </c:pt>
                <c:pt idx="73">
                  <c:v>320.79610000000002</c:v>
                </c:pt>
                <c:pt idx="74">
                  <c:v>265.04539999999997</c:v>
                </c:pt>
                <c:pt idx="78">
                  <c:v>318.19639999999998</c:v>
                </c:pt>
                <c:pt idx="79">
                  <c:v>275.31299999999999</c:v>
                </c:pt>
                <c:pt idx="80">
                  <c:v>309.59980000000002</c:v>
                </c:pt>
                <c:pt idx="81">
                  <c:v>76.451400000000007</c:v>
                </c:pt>
                <c:pt idx="82">
                  <c:v>277.55020000000002</c:v>
                </c:pt>
                <c:pt idx="83">
                  <c:v>426.47410000000002</c:v>
                </c:pt>
                <c:pt idx="85">
                  <c:v>328.32369999999997</c:v>
                </c:pt>
                <c:pt idx="86">
                  <c:v>364.2697</c:v>
                </c:pt>
                <c:pt idx="87">
                  <c:v>272.16070000000002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3-184B-AC59-C3880D3E953F}"/>
            </c:ext>
          </c:extLst>
        </c:ser>
        <c:ser>
          <c:idx val="3"/>
          <c:order val="3"/>
          <c:tx>
            <c:strRef>
              <c:f>filter_summary!$P$1</c:f>
              <c:strCache>
                <c:ptCount val="1"/>
                <c:pt idx="0">
                  <c:v>Fiedler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7030A0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7030A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138"/>
                <c:pt idx="0">
                  <c:v>341</c:v>
                </c:pt>
                <c:pt idx="1">
                  <c:v>101</c:v>
                </c:pt>
                <c:pt idx="2">
                  <c:v>450</c:v>
                </c:pt>
                <c:pt idx="3">
                  <c:v>332</c:v>
                </c:pt>
                <c:pt idx="4">
                  <c:v>143</c:v>
                </c:pt>
                <c:pt idx="5">
                  <c:v>193</c:v>
                </c:pt>
                <c:pt idx="6">
                  <c:v>467</c:v>
                </c:pt>
                <c:pt idx="7">
                  <c:v>516</c:v>
                </c:pt>
                <c:pt idx="8">
                  <c:v>100</c:v>
                </c:pt>
                <c:pt idx="9">
                  <c:v>354</c:v>
                </c:pt>
                <c:pt idx="10">
                  <c:v>596</c:v>
                </c:pt>
                <c:pt idx="11">
                  <c:v>238</c:v>
                </c:pt>
                <c:pt idx="12">
                  <c:v>192</c:v>
                </c:pt>
                <c:pt idx="13">
                  <c:v>123</c:v>
                </c:pt>
                <c:pt idx="14">
                  <c:v>100</c:v>
                </c:pt>
                <c:pt idx="15">
                  <c:v>200</c:v>
                </c:pt>
                <c:pt idx="16">
                  <c:v>148</c:v>
                </c:pt>
                <c:pt idx="17">
                  <c:v>762</c:v>
                </c:pt>
                <c:pt idx="18">
                  <c:v>121</c:v>
                </c:pt>
                <c:pt idx="19">
                  <c:v>65</c:v>
                </c:pt>
                <c:pt idx="20">
                  <c:v>174</c:v>
                </c:pt>
                <c:pt idx="21">
                  <c:v>453</c:v>
                </c:pt>
                <c:pt idx="22">
                  <c:v>350</c:v>
                </c:pt>
                <c:pt idx="23">
                  <c:v>200</c:v>
                </c:pt>
                <c:pt idx="24">
                  <c:v>100</c:v>
                </c:pt>
                <c:pt idx="25">
                  <c:v>270</c:v>
                </c:pt>
                <c:pt idx="26">
                  <c:v>420</c:v>
                </c:pt>
                <c:pt idx="27">
                  <c:v>103</c:v>
                </c:pt>
                <c:pt idx="28">
                  <c:v>554</c:v>
                </c:pt>
                <c:pt idx="29">
                  <c:v>279</c:v>
                </c:pt>
                <c:pt idx="30">
                  <c:v>100</c:v>
                </c:pt>
                <c:pt idx="31">
                  <c:v>100</c:v>
                </c:pt>
                <c:pt idx="32">
                  <c:v>259</c:v>
                </c:pt>
                <c:pt idx="33">
                  <c:v>100</c:v>
                </c:pt>
                <c:pt idx="34">
                  <c:v>110</c:v>
                </c:pt>
                <c:pt idx="35">
                  <c:v>120</c:v>
                </c:pt>
                <c:pt idx="36">
                  <c:v>110</c:v>
                </c:pt>
                <c:pt idx="37">
                  <c:v>2896</c:v>
                </c:pt>
                <c:pt idx="38">
                  <c:v>411</c:v>
                </c:pt>
                <c:pt idx="39">
                  <c:v>951</c:v>
                </c:pt>
                <c:pt idx="40">
                  <c:v>3576</c:v>
                </c:pt>
                <c:pt idx="41">
                  <c:v>657</c:v>
                </c:pt>
                <c:pt idx="42">
                  <c:v>3173</c:v>
                </c:pt>
                <c:pt idx="43">
                  <c:v>435</c:v>
                </c:pt>
                <c:pt idx="44">
                  <c:v>623</c:v>
                </c:pt>
                <c:pt idx="45">
                  <c:v>4258</c:v>
                </c:pt>
                <c:pt idx="46">
                  <c:v>473</c:v>
                </c:pt>
                <c:pt idx="47">
                  <c:v>379</c:v>
                </c:pt>
                <c:pt idx="48">
                  <c:v>2970</c:v>
                </c:pt>
                <c:pt idx="49">
                  <c:v>4627</c:v>
                </c:pt>
                <c:pt idx="50">
                  <c:v>1054</c:v>
                </c:pt>
                <c:pt idx="51">
                  <c:v>1032</c:v>
                </c:pt>
                <c:pt idx="52">
                  <c:v>1510</c:v>
                </c:pt>
                <c:pt idx="53">
                  <c:v>1093</c:v>
                </c:pt>
                <c:pt idx="54">
                  <c:v>475</c:v>
                </c:pt>
                <c:pt idx="55">
                  <c:v>3526</c:v>
                </c:pt>
                <c:pt idx="56">
                  <c:v>265</c:v>
                </c:pt>
                <c:pt idx="57">
                  <c:v>146</c:v>
                </c:pt>
                <c:pt idx="58">
                  <c:v>3506</c:v>
                </c:pt>
                <c:pt idx="59">
                  <c:v>1194</c:v>
                </c:pt>
                <c:pt idx="60">
                  <c:v>632</c:v>
                </c:pt>
                <c:pt idx="61">
                  <c:v>750</c:v>
                </c:pt>
                <c:pt idx="62">
                  <c:v>4581</c:v>
                </c:pt>
                <c:pt idx="63">
                  <c:v>308</c:v>
                </c:pt>
                <c:pt idx="64">
                  <c:v>5461</c:v>
                </c:pt>
                <c:pt idx="65">
                  <c:v>20549</c:v>
                </c:pt>
                <c:pt idx="66">
                  <c:v>1134890</c:v>
                </c:pt>
                <c:pt idx="67">
                  <c:v>6102</c:v>
                </c:pt>
                <c:pt idx="68">
                  <c:v>6388</c:v>
                </c:pt>
                <c:pt idx="69">
                  <c:v>7015</c:v>
                </c:pt>
                <c:pt idx="70">
                  <c:v>5472</c:v>
                </c:pt>
                <c:pt idx="71">
                  <c:v>75877</c:v>
                </c:pt>
                <c:pt idx="72">
                  <c:v>5883</c:v>
                </c:pt>
                <c:pt idx="73">
                  <c:v>5746</c:v>
                </c:pt>
                <c:pt idx="74">
                  <c:v>5345</c:v>
                </c:pt>
                <c:pt idx="75">
                  <c:v>46007</c:v>
                </c:pt>
                <c:pt idx="76">
                  <c:v>87381</c:v>
                </c:pt>
                <c:pt idx="77">
                  <c:v>262111</c:v>
                </c:pt>
                <c:pt idx="78">
                  <c:v>5478</c:v>
                </c:pt>
                <c:pt idx="79">
                  <c:v>5096</c:v>
                </c:pt>
                <c:pt idx="80">
                  <c:v>5200</c:v>
                </c:pt>
                <c:pt idx="81">
                  <c:v>9841</c:v>
                </c:pt>
                <c:pt idx="82">
                  <c:v>5420</c:v>
                </c:pt>
                <c:pt idx="83">
                  <c:v>6806</c:v>
                </c:pt>
                <c:pt idx="84">
                  <c:v>7197</c:v>
                </c:pt>
                <c:pt idx="85">
                  <c:v>5339</c:v>
                </c:pt>
                <c:pt idx="86">
                  <c:v>5740</c:v>
                </c:pt>
                <c:pt idx="87">
                  <c:v>5395</c:v>
                </c:pt>
                <c:pt idx="88">
                  <c:v>334863</c:v>
                </c:pt>
                <c:pt idx="89">
                  <c:v>21363</c:v>
                </c:pt>
              </c:numCache>
            </c:numRef>
          </c:xVal>
          <c:yVal>
            <c:numRef>
              <c:f>filter_summary!$P$2:$P$139</c:f>
              <c:numCache>
                <c:formatCode>0.000\ "s"</c:formatCode>
                <c:ptCount val="138"/>
                <c:pt idx="0">
                  <c:v>1.41E-2</c:v>
                </c:pt>
                <c:pt idx="1">
                  <c:v>3.7900000000000003E-2</c:v>
                </c:pt>
                <c:pt idx="2">
                  <c:v>6.4100000000000004E-2</c:v>
                </c:pt>
                <c:pt idx="3">
                  <c:v>0.1724</c:v>
                </c:pt>
                <c:pt idx="4">
                  <c:v>5.1200000000000002E-2</c:v>
                </c:pt>
                <c:pt idx="5">
                  <c:v>2.4199999999999999E-2</c:v>
                </c:pt>
                <c:pt idx="6">
                  <c:v>0.14729999999999999</c:v>
                </c:pt>
                <c:pt idx="7">
                  <c:v>6.9900000000000004E-2</c:v>
                </c:pt>
                <c:pt idx="8">
                  <c:v>3.0099999999999998E-2</c:v>
                </c:pt>
                <c:pt idx="9">
                  <c:v>7.1999999999999995E-2</c:v>
                </c:pt>
                <c:pt idx="10">
                  <c:v>8.1199999999999994E-2</c:v>
                </c:pt>
                <c:pt idx="11">
                  <c:v>4.9299999999999997E-2</c:v>
                </c:pt>
                <c:pt idx="12">
                  <c:v>4.02E-2</c:v>
                </c:pt>
                <c:pt idx="13">
                  <c:v>1.8100000000000002E-2</c:v>
                </c:pt>
                <c:pt idx="14">
                  <c:v>2.3800000000000002E-2</c:v>
                </c:pt>
                <c:pt idx="15">
                  <c:v>2.3099999999999999E-2</c:v>
                </c:pt>
                <c:pt idx="16">
                  <c:v>3.2399999999999998E-2</c:v>
                </c:pt>
                <c:pt idx="17">
                  <c:v>0.2767</c:v>
                </c:pt>
                <c:pt idx="18">
                  <c:v>1.49E-2</c:v>
                </c:pt>
                <c:pt idx="19">
                  <c:v>1.37E-2</c:v>
                </c:pt>
                <c:pt idx="20">
                  <c:v>3.5799999999999998E-2</c:v>
                </c:pt>
                <c:pt idx="21">
                  <c:v>7.8E-2</c:v>
                </c:pt>
                <c:pt idx="22">
                  <c:v>8.7400000000000005E-2</c:v>
                </c:pt>
                <c:pt idx="23">
                  <c:v>1.7399999999999999E-2</c:v>
                </c:pt>
                <c:pt idx="24">
                  <c:v>1.84E-2</c:v>
                </c:pt>
                <c:pt idx="25">
                  <c:v>6.9900000000000004E-2</c:v>
                </c:pt>
                <c:pt idx="26">
                  <c:v>9.7900000000000001E-2</c:v>
                </c:pt>
                <c:pt idx="27">
                  <c:v>1.4800000000000001E-2</c:v>
                </c:pt>
                <c:pt idx="28">
                  <c:v>6.3500000000000001E-2</c:v>
                </c:pt>
                <c:pt idx="29">
                  <c:v>4.1700000000000001E-2</c:v>
                </c:pt>
                <c:pt idx="30">
                  <c:v>0.03</c:v>
                </c:pt>
                <c:pt idx="31">
                  <c:v>1.2999999999999999E-2</c:v>
                </c:pt>
                <c:pt idx="32">
                  <c:v>4.8399999999999999E-2</c:v>
                </c:pt>
                <c:pt idx="33">
                  <c:v>4.1599999999999998E-2</c:v>
                </c:pt>
                <c:pt idx="34">
                  <c:v>1.43E-2</c:v>
                </c:pt>
                <c:pt idx="35">
                  <c:v>4.02E-2</c:v>
                </c:pt>
                <c:pt idx="36">
                  <c:v>2.23E-2</c:v>
                </c:pt>
                <c:pt idx="37">
                  <c:v>0.35809999999999997</c:v>
                </c:pt>
                <c:pt idx="38">
                  <c:v>8.9200000000000002E-2</c:v>
                </c:pt>
                <c:pt idx="39">
                  <c:v>0.43309999999999998</c:v>
                </c:pt>
                <c:pt idx="40">
                  <c:v>2.3380999999999998</c:v>
                </c:pt>
                <c:pt idx="41">
                  <c:v>0.1757</c:v>
                </c:pt>
                <c:pt idx="42">
                  <c:v>2.4306000000000001</c:v>
                </c:pt>
                <c:pt idx="43">
                  <c:v>0.18690000000000001</c:v>
                </c:pt>
                <c:pt idx="44">
                  <c:v>0.14779999999999999</c:v>
                </c:pt>
                <c:pt idx="45">
                  <c:v>3.2555000000000001</c:v>
                </c:pt>
                <c:pt idx="46">
                  <c:v>0.13220000000000001</c:v>
                </c:pt>
                <c:pt idx="47">
                  <c:v>5.3199999999999997E-2</c:v>
                </c:pt>
                <c:pt idx="48">
                  <c:v>1.1158999999999999</c:v>
                </c:pt>
                <c:pt idx="49">
                  <c:v>3.6981999999999999</c:v>
                </c:pt>
                <c:pt idx="50">
                  <c:v>0.309</c:v>
                </c:pt>
                <c:pt idx="51">
                  <c:v>0.40920000000000001</c:v>
                </c:pt>
                <c:pt idx="52">
                  <c:v>0.76990000000000003</c:v>
                </c:pt>
                <c:pt idx="53">
                  <c:v>3.3599999999999998E-2</c:v>
                </c:pt>
                <c:pt idx="54">
                  <c:v>9.4299999999999995E-2</c:v>
                </c:pt>
                <c:pt idx="55">
                  <c:v>2.3626</c:v>
                </c:pt>
                <c:pt idx="56">
                  <c:v>5.8599999999999999E-2</c:v>
                </c:pt>
                <c:pt idx="57">
                  <c:v>4.7699999999999999E-2</c:v>
                </c:pt>
                <c:pt idx="58">
                  <c:v>2.8294000000000001</c:v>
                </c:pt>
                <c:pt idx="59">
                  <c:v>0.6109</c:v>
                </c:pt>
                <c:pt idx="60">
                  <c:v>0.13539999999999999</c:v>
                </c:pt>
                <c:pt idx="61">
                  <c:v>0.28939999999999999</c:v>
                </c:pt>
                <c:pt idx="62">
                  <c:v>3.3456999999999999</c:v>
                </c:pt>
                <c:pt idx="63">
                  <c:v>7.2999999999999995E-2</c:v>
                </c:pt>
                <c:pt idx="64">
                  <c:v>0.1326</c:v>
                </c:pt>
                <c:pt idx="65">
                  <c:v>34.776299999999999</c:v>
                </c:pt>
                <c:pt idx="66">
                  <c:v>643.78319999999997</c:v>
                </c:pt>
                <c:pt idx="67">
                  <c:v>4.7596999999999996</c:v>
                </c:pt>
                <c:pt idx="68">
                  <c:v>4.7544000000000004</c:v>
                </c:pt>
                <c:pt idx="69">
                  <c:v>11.2498</c:v>
                </c:pt>
                <c:pt idx="70">
                  <c:v>4.7587000000000002</c:v>
                </c:pt>
                <c:pt idx="71">
                  <c:v>27.333500000000001</c:v>
                </c:pt>
                <c:pt idx="72">
                  <c:v>8.4174000000000007</c:v>
                </c:pt>
                <c:pt idx="73">
                  <c:v>3.5291999999999999</c:v>
                </c:pt>
                <c:pt idx="74">
                  <c:v>4.2319000000000004</c:v>
                </c:pt>
                <c:pt idx="75">
                  <c:v>50.7121</c:v>
                </c:pt>
                <c:pt idx="76">
                  <c:v>4.0961999999999996</c:v>
                </c:pt>
                <c:pt idx="77">
                  <c:v>38.224200000000003</c:v>
                </c:pt>
                <c:pt idx="78">
                  <c:v>8.8469999999999995</c:v>
                </c:pt>
                <c:pt idx="79">
                  <c:v>4.8390000000000004</c:v>
                </c:pt>
                <c:pt idx="80">
                  <c:v>4.7732000000000001</c:v>
                </c:pt>
                <c:pt idx="81">
                  <c:v>0.22370000000000001</c:v>
                </c:pt>
                <c:pt idx="82">
                  <c:v>4.8989000000000003</c:v>
                </c:pt>
                <c:pt idx="83">
                  <c:v>3.6223999999999998</c:v>
                </c:pt>
                <c:pt idx="85">
                  <c:v>4.7942999999999998</c:v>
                </c:pt>
                <c:pt idx="86">
                  <c:v>4.8597000000000001</c:v>
                </c:pt>
                <c:pt idx="87">
                  <c:v>4.5214999999999996</c:v>
                </c:pt>
                <c:pt idx="88">
                  <c:v>96.838399999999993</c:v>
                </c:pt>
                <c:pt idx="89">
                  <c:v>12.617699999999999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13-184B-AC59-C3880D3E953F}"/>
            </c:ext>
          </c:extLst>
        </c:ser>
        <c:ser>
          <c:idx val="4"/>
          <c:order val="4"/>
          <c:tx>
            <c:strRef>
              <c:f>filter_summary!$Q$1</c:f>
              <c:strCache>
                <c:ptCount val="1"/>
                <c:pt idx="0">
                  <c:v>PageRank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EFCC3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138"/>
                <c:pt idx="0">
                  <c:v>341</c:v>
                </c:pt>
                <c:pt idx="1">
                  <c:v>101</c:v>
                </c:pt>
                <c:pt idx="2">
                  <c:v>450</c:v>
                </c:pt>
                <c:pt idx="3">
                  <c:v>332</c:v>
                </c:pt>
                <c:pt idx="4">
                  <c:v>143</c:v>
                </c:pt>
                <c:pt idx="5">
                  <c:v>193</c:v>
                </c:pt>
                <c:pt idx="6">
                  <c:v>467</c:v>
                </c:pt>
                <c:pt idx="7">
                  <c:v>516</c:v>
                </c:pt>
                <c:pt idx="8">
                  <c:v>100</c:v>
                </c:pt>
                <c:pt idx="9">
                  <c:v>354</c:v>
                </c:pt>
                <c:pt idx="10">
                  <c:v>596</c:v>
                </c:pt>
                <c:pt idx="11">
                  <c:v>238</c:v>
                </c:pt>
                <c:pt idx="12">
                  <c:v>192</c:v>
                </c:pt>
                <c:pt idx="13">
                  <c:v>123</c:v>
                </c:pt>
                <c:pt idx="14">
                  <c:v>100</c:v>
                </c:pt>
                <c:pt idx="15">
                  <c:v>200</c:v>
                </c:pt>
                <c:pt idx="16">
                  <c:v>148</c:v>
                </c:pt>
                <c:pt idx="17">
                  <c:v>762</c:v>
                </c:pt>
                <c:pt idx="18">
                  <c:v>121</c:v>
                </c:pt>
                <c:pt idx="19">
                  <c:v>65</c:v>
                </c:pt>
                <c:pt idx="20">
                  <c:v>174</c:v>
                </c:pt>
                <c:pt idx="21">
                  <c:v>453</c:v>
                </c:pt>
                <c:pt idx="22">
                  <c:v>350</c:v>
                </c:pt>
                <c:pt idx="23">
                  <c:v>200</c:v>
                </c:pt>
                <c:pt idx="24">
                  <c:v>100</c:v>
                </c:pt>
                <c:pt idx="25">
                  <c:v>270</c:v>
                </c:pt>
                <c:pt idx="26">
                  <c:v>420</c:v>
                </c:pt>
                <c:pt idx="27">
                  <c:v>103</c:v>
                </c:pt>
                <c:pt idx="28">
                  <c:v>554</c:v>
                </c:pt>
                <c:pt idx="29">
                  <c:v>279</c:v>
                </c:pt>
                <c:pt idx="30">
                  <c:v>100</c:v>
                </c:pt>
                <c:pt idx="31">
                  <c:v>100</c:v>
                </c:pt>
                <c:pt idx="32">
                  <c:v>259</c:v>
                </c:pt>
                <c:pt idx="33">
                  <c:v>100</c:v>
                </c:pt>
                <c:pt idx="34">
                  <c:v>110</c:v>
                </c:pt>
                <c:pt idx="35">
                  <c:v>120</c:v>
                </c:pt>
                <c:pt idx="36">
                  <c:v>110</c:v>
                </c:pt>
                <c:pt idx="37">
                  <c:v>2896</c:v>
                </c:pt>
                <c:pt idx="38">
                  <c:v>411</c:v>
                </c:pt>
                <c:pt idx="39">
                  <c:v>951</c:v>
                </c:pt>
                <c:pt idx="40">
                  <c:v>3576</c:v>
                </c:pt>
                <c:pt idx="41">
                  <c:v>657</c:v>
                </c:pt>
                <c:pt idx="42">
                  <c:v>3173</c:v>
                </c:pt>
                <c:pt idx="43">
                  <c:v>435</c:v>
                </c:pt>
                <c:pt idx="44">
                  <c:v>623</c:v>
                </c:pt>
                <c:pt idx="45">
                  <c:v>4258</c:v>
                </c:pt>
                <c:pt idx="46">
                  <c:v>473</c:v>
                </c:pt>
                <c:pt idx="47">
                  <c:v>379</c:v>
                </c:pt>
                <c:pt idx="48">
                  <c:v>2970</c:v>
                </c:pt>
                <c:pt idx="49">
                  <c:v>4627</c:v>
                </c:pt>
                <c:pt idx="50">
                  <c:v>1054</c:v>
                </c:pt>
                <c:pt idx="51">
                  <c:v>1032</c:v>
                </c:pt>
                <c:pt idx="52">
                  <c:v>1510</c:v>
                </c:pt>
                <c:pt idx="53">
                  <c:v>1093</c:v>
                </c:pt>
                <c:pt idx="54">
                  <c:v>475</c:v>
                </c:pt>
                <c:pt idx="55">
                  <c:v>3526</c:v>
                </c:pt>
                <c:pt idx="56">
                  <c:v>265</c:v>
                </c:pt>
                <c:pt idx="57">
                  <c:v>146</c:v>
                </c:pt>
                <c:pt idx="58">
                  <c:v>3506</c:v>
                </c:pt>
                <c:pt idx="59">
                  <c:v>1194</c:v>
                </c:pt>
                <c:pt idx="60">
                  <c:v>632</c:v>
                </c:pt>
                <c:pt idx="61">
                  <c:v>750</c:v>
                </c:pt>
                <c:pt idx="62">
                  <c:v>4581</c:v>
                </c:pt>
                <c:pt idx="63">
                  <c:v>308</c:v>
                </c:pt>
                <c:pt idx="64">
                  <c:v>5461</c:v>
                </c:pt>
                <c:pt idx="65">
                  <c:v>20549</c:v>
                </c:pt>
                <c:pt idx="66">
                  <c:v>1134890</c:v>
                </c:pt>
                <c:pt idx="67">
                  <c:v>6102</c:v>
                </c:pt>
                <c:pt idx="68">
                  <c:v>6388</c:v>
                </c:pt>
                <c:pt idx="69">
                  <c:v>7015</c:v>
                </c:pt>
                <c:pt idx="70">
                  <c:v>5472</c:v>
                </c:pt>
                <c:pt idx="71">
                  <c:v>75877</c:v>
                </c:pt>
                <c:pt idx="72">
                  <c:v>5883</c:v>
                </c:pt>
                <c:pt idx="73">
                  <c:v>5746</c:v>
                </c:pt>
                <c:pt idx="74">
                  <c:v>5345</c:v>
                </c:pt>
                <c:pt idx="75">
                  <c:v>46007</c:v>
                </c:pt>
                <c:pt idx="76">
                  <c:v>87381</c:v>
                </c:pt>
                <c:pt idx="77">
                  <c:v>262111</c:v>
                </c:pt>
                <c:pt idx="78">
                  <c:v>5478</c:v>
                </c:pt>
                <c:pt idx="79">
                  <c:v>5096</c:v>
                </c:pt>
                <c:pt idx="80">
                  <c:v>5200</c:v>
                </c:pt>
                <c:pt idx="81">
                  <c:v>9841</c:v>
                </c:pt>
                <c:pt idx="82">
                  <c:v>5420</c:v>
                </c:pt>
                <c:pt idx="83">
                  <c:v>6806</c:v>
                </c:pt>
                <c:pt idx="84">
                  <c:v>7197</c:v>
                </c:pt>
                <c:pt idx="85">
                  <c:v>5339</c:v>
                </c:pt>
                <c:pt idx="86">
                  <c:v>5740</c:v>
                </c:pt>
                <c:pt idx="87">
                  <c:v>5395</c:v>
                </c:pt>
                <c:pt idx="88">
                  <c:v>334863</c:v>
                </c:pt>
                <c:pt idx="89">
                  <c:v>21363</c:v>
                </c:pt>
              </c:numCache>
            </c:numRef>
          </c:xVal>
          <c:yVal>
            <c:numRef>
              <c:f>filter_summary!$Q$2:$Q$139</c:f>
              <c:numCache>
                <c:formatCode>0.000\ "s"</c:formatCode>
                <c:ptCount val="138"/>
                <c:pt idx="0">
                  <c:v>9.3399999999999997E-2</c:v>
                </c:pt>
                <c:pt idx="1">
                  <c:v>4.9099999999999998E-2</c:v>
                </c:pt>
                <c:pt idx="2">
                  <c:v>0.14180000000000001</c:v>
                </c:pt>
                <c:pt idx="3">
                  <c:v>0.13109999999999999</c:v>
                </c:pt>
                <c:pt idx="4">
                  <c:v>5.1299999999999998E-2</c:v>
                </c:pt>
                <c:pt idx="5">
                  <c:v>6.1499999999999999E-2</c:v>
                </c:pt>
                <c:pt idx="6">
                  <c:v>0.106</c:v>
                </c:pt>
                <c:pt idx="7">
                  <c:v>0.10340000000000001</c:v>
                </c:pt>
                <c:pt idx="8">
                  <c:v>2.3800000000000002E-2</c:v>
                </c:pt>
                <c:pt idx="9">
                  <c:v>0.26400000000000001</c:v>
                </c:pt>
                <c:pt idx="10">
                  <c:v>0.1212</c:v>
                </c:pt>
                <c:pt idx="11">
                  <c:v>0.1888</c:v>
                </c:pt>
                <c:pt idx="12">
                  <c:v>0.18659999999999999</c:v>
                </c:pt>
                <c:pt idx="13">
                  <c:v>1.6199999999999999E-2</c:v>
                </c:pt>
                <c:pt idx="14">
                  <c:v>2.23E-2</c:v>
                </c:pt>
                <c:pt idx="15">
                  <c:v>4.2799999999999998E-2</c:v>
                </c:pt>
                <c:pt idx="16">
                  <c:v>0.11609999999999999</c:v>
                </c:pt>
                <c:pt idx="17">
                  <c:v>0.75349999999999995</c:v>
                </c:pt>
                <c:pt idx="18">
                  <c:v>3.4700000000000002E-2</c:v>
                </c:pt>
                <c:pt idx="19">
                  <c:v>2.1600000000000001E-2</c:v>
                </c:pt>
                <c:pt idx="20">
                  <c:v>0.129</c:v>
                </c:pt>
                <c:pt idx="21">
                  <c:v>0.13830000000000001</c:v>
                </c:pt>
                <c:pt idx="22">
                  <c:v>0.2346</c:v>
                </c:pt>
                <c:pt idx="23">
                  <c:v>1.32E-2</c:v>
                </c:pt>
                <c:pt idx="24">
                  <c:v>2.64E-2</c:v>
                </c:pt>
                <c:pt idx="25">
                  <c:v>0.17760000000000001</c:v>
                </c:pt>
                <c:pt idx="26">
                  <c:v>0.2853</c:v>
                </c:pt>
                <c:pt idx="27">
                  <c:v>3.5900000000000001E-2</c:v>
                </c:pt>
                <c:pt idx="28">
                  <c:v>0.15329999999999999</c:v>
                </c:pt>
                <c:pt idx="29">
                  <c:v>6.7100000000000007E-2</c:v>
                </c:pt>
                <c:pt idx="30">
                  <c:v>1.44E-2</c:v>
                </c:pt>
                <c:pt idx="31">
                  <c:v>2.1399999999999999E-2</c:v>
                </c:pt>
                <c:pt idx="32">
                  <c:v>0.21479999999999999</c:v>
                </c:pt>
                <c:pt idx="33">
                  <c:v>1.78E-2</c:v>
                </c:pt>
                <c:pt idx="34">
                  <c:v>3.2899999999999999E-2</c:v>
                </c:pt>
                <c:pt idx="35">
                  <c:v>0.19639999999999999</c:v>
                </c:pt>
                <c:pt idx="36">
                  <c:v>3.2500000000000001E-2</c:v>
                </c:pt>
                <c:pt idx="37">
                  <c:v>1.5754999999999999</c:v>
                </c:pt>
                <c:pt idx="38">
                  <c:v>0.29930000000000001</c:v>
                </c:pt>
                <c:pt idx="39">
                  <c:v>1.0165999999999999</c:v>
                </c:pt>
                <c:pt idx="40">
                  <c:v>5.5922999999999998</c:v>
                </c:pt>
                <c:pt idx="41">
                  <c:v>0.44969999999999999</c:v>
                </c:pt>
                <c:pt idx="42">
                  <c:v>5.6025999999999998</c:v>
                </c:pt>
                <c:pt idx="43">
                  <c:v>0.35099999999999998</c:v>
                </c:pt>
                <c:pt idx="44">
                  <c:v>0.504</c:v>
                </c:pt>
                <c:pt idx="45">
                  <c:v>6.9805000000000001</c:v>
                </c:pt>
                <c:pt idx="46">
                  <c:v>0.40629999999999999</c:v>
                </c:pt>
                <c:pt idx="47">
                  <c:v>8.1100000000000005E-2</c:v>
                </c:pt>
                <c:pt idx="48">
                  <c:v>4.0568</c:v>
                </c:pt>
                <c:pt idx="49">
                  <c:v>8.7810000000000006</c:v>
                </c:pt>
                <c:pt idx="50">
                  <c:v>0.83289999999999997</c:v>
                </c:pt>
                <c:pt idx="51">
                  <c:v>0.69930000000000003</c:v>
                </c:pt>
                <c:pt idx="52">
                  <c:v>2.4355000000000002</c:v>
                </c:pt>
                <c:pt idx="53">
                  <c:v>0.25209999999999999</c:v>
                </c:pt>
                <c:pt idx="54">
                  <c:v>0.38159999999999999</c:v>
                </c:pt>
                <c:pt idx="55">
                  <c:v>5.7896999999999998</c:v>
                </c:pt>
                <c:pt idx="56">
                  <c:v>0.25679999999999997</c:v>
                </c:pt>
                <c:pt idx="57">
                  <c:v>0.11700000000000001</c:v>
                </c:pt>
                <c:pt idx="58">
                  <c:v>5.8895999999999997</c:v>
                </c:pt>
                <c:pt idx="59">
                  <c:v>0.81589999999999996</c:v>
                </c:pt>
                <c:pt idx="60">
                  <c:v>0.47599999999999998</c:v>
                </c:pt>
                <c:pt idx="61">
                  <c:v>0.58279999999999998</c:v>
                </c:pt>
                <c:pt idx="62">
                  <c:v>10.448700000000001</c:v>
                </c:pt>
                <c:pt idx="63">
                  <c:v>0.27039999999999997</c:v>
                </c:pt>
                <c:pt idx="64">
                  <c:v>1.1317999999999999</c:v>
                </c:pt>
                <c:pt idx="65">
                  <c:v>254.01509999999999</c:v>
                </c:pt>
                <c:pt idx="66">
                  <c:v>101.9427</c:v>
                </c:pt>
                <c:pt idx="67">
                  <c:v>11.099500000000001</c:v>
                </c:pt>
                <c:pt idx="68">
                  <c:v>11.8561</c:v>
                </c:pt>
                <c:pt idx="69">
                  <c:v>14.7166</c:v>
                </c:pt>
                <c:pt idx="70">
                  <c:v>10.832000000000001</c:v>
                </c:pt>
                <c:pt idx="71">
                  <c:v>49.978299999999997</c:v>
                </c:pt>
                <c:pt idx="72">
                  <c:v>12.656599999999999</c:v>
                </c:pt>
                <c:pt idx="73">
                  <c:v>9.1908999999999992</c:v>
                </c:pt>
                <c:pt idx="74">
                  <c:v>9.1943999999999999</c:v>
                </c:pt>
                <c:pt idx="75">
                  <c:v>38.825299999999999</c:v>
                </c:pt>
                <c:pt idx="76">
                  <c:v>13.9274</c:v>
                </c:pt>
                <c:pt idx="77">
                  <c:v>31.314699999999998</c:v>
                </c:pt>
                <c:pt idx="78">
                  <c:v>11.699400000000001</c:v>
                </c:pt>
                <c:pt idx="79">
                  <c:v>9.5945999999999998</c:v>
                </c:pt>
                <c:pt idx="80">
                  <c:v>10.761900000000001</c:v>
                </c:pt>
                <c:pt idx="81">
                  <c:v>1.8345</c:v>
                </c:pt>
                <c:pt idx="82">
                  <c:v>9.4410000000000007</c:v>
                </c:pt>
                <c:pt idx="83">
                  <c:v>10.0448</c:v>
                </c:pt>
                <c:pt idx="84">
                  <c:v>93.980199999999996</c:v>
                </c:pt>
                <c:pt idx="85">
                  <c:v>11.226900000000001</c:v>
                </c:pt>
                <c:pt idx="86">
                  <c:v>11.4497</c:v>
                </c:pt>
                <c:pt idx="87">
                  <c:v>9.2301000000000002</c:v>
                </c:pt>
                <c:pt idx="88">
                  <c:v>39.875300000000003</c:v>
                </c:pt>
                <c:pt idx="89">
                  <c:v>15.801299999999999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13-184B-AC59-C3880D3E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32"/>
        <c:axId val="388706288"/>
      </c:scatterChart>
      <c:valAx>
        <c:axId val="388542832"/>
        <c:scaling>
          <c:logBase val="10"/>
          <c:orientation val="minMax"/>
          <c:max val="125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node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0" spcFirstLastPara="1" vertOverflow="ellipsis" wrap="square" anchor="t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6288"/>
        <c:crossesAt val="1.0000000000000002E-2"/>
        <c:crossBetween val="midCat"/>
      </c:valAx>
      <c:valAx>
        <c:axId val="388706288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13808690580342"/>
          <c:y val="0.60840011665208515"/>
          <c:w val="0.20175670749489649"/>
          <c:h val="0.2279340915718868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782561</xdr:colOff>
      <xdr:row>28</xdr:row>
      <xdr:rowOff>0</xdr:rowOff>
    </xdr:from>
    <xdr:to>
      <xdr:col>35</xdr:col>
      <xdr:colOff>393094</xdr:colOff>
      <xdr:row>61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040DA-801A-0048-BB0F-D9727DF94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"/>
  <sheetViews>
    <sheetView tabSelected="1" topLeftCell="A8" zoomScale="75" zoomScaleNormal="70" workbookViewId="0">
      <selection activeCell="U27" sqref="U27"/>
    </sheetView>
  </sheetViews>
  <sheetFormatPr baseColWidth="10" defaultRowHeight="16" x14ac:dyDescent="0.2"/>
  <cols>
    <col min="12" max="12" width="15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  <c r="H1" t="s">
        <v>37</v>
      </c>
      <c r="I1" t="s">
        <v>4</v>
      </c>
      <c r="J1" t="s">
        <v>38</v>
      </c>
      <c r="L1" t="s">
        <v>39</v>
      </c>
      <c r="M1" t="str">
        <f>E1</f>
        <v>AGD</v>
      </c>
      <c r="N1" t="str">
        <f t="shared" ref="N1:P1" si="0">F1</f>
        <v>Density</v>
      </c>
      <c r="O1" t="str">
        <f t="shared" si="0"/>
        <v>Eccentricity</v>
      </c>
      <c r="P1" t="str">
        <f t="shared" si="0"/>
        <v>Fiedler Vector</v>
      </c>
      <c r="Q1" t="str">
        <f>J1</f>
        <v>PageRank</v>
      </c>
    </row>
    <row r="2" spans="1:17" x14ac:dyDescent="0.2">
      <c r="A2" t="s">
        <v>6</v>
      </c>
      <c r="B2" t="s">
        <v>7</v>
      </c>
      <c r="C2">
        <v>341</v>
      </c>
      <c r="D2">
        <v>340</v>
      </c>
      <c r="E2">
        <v>0.20910000000000001</v>
      </c>
      <c r="F2">
        <v>0.2306</v>
      </c>
      <c r="G2">
        <v>8.7499999999999994E-2</v>
      </c>
      <c r="H2">
        <v>1.41E-2</v>
      </c>
      <c r="I2">
        <v>2.1299999999999999E-2</v>
      </c>
      <c r="J2">
        <v>9.3399999999999997E-2</v>
      </c>
      <c r="L2" s="2">
        <f t="shared" ref="L2" si="1">C2</f>
        <v>341</v>
      </c>
      <c r="M2" s="3">
        <f>IF(ISBLANK(E2),"",E2)</f>
        <v>0.20910000000000001</v>
      </c>
      <c r="N2" s="3">
        <f t="shared" ref="N2:O2" si="2">IF(ISBLANK(F2),"",F2)</f>
        <v>0.2306</v>
      </c>
      <c r="O2" s="3">
        <f t="shared" si="2"/>
        <v>8.7499999999999994E-2</v>
      </c>
      <c r="P2" s="3">
        <f t="shared" ref="P2" si="3">MIN(H2,I2)</f>
        <v>1.41E-2</v>
      </c>
      <c r="Q2" s="3">
        <f>IF(ISBLANK(J2),"",J2)</f>
        <v>9.3399999999999997E-2</v>
      </c>
    </row>
    <row r="3" spans="1:17" x14ac:dyDescent="0.2">
      <c r="A3" t="s">
        <v>6</v>
      </c>
      <c r="B3" t="s">
        <v>42</v>
      </c>
      <c r="C3">
        <v>101</v>
      </c>
      <c r="D3">
        <v>192</v>
      </c>
      <c r="E3">
        <v>3.2599999999999997E-2</v>
      </c>
      <c r="F3">
        <v>2.93E-2</v>
      </c>
      <c r="G3">
        <v>1.41E-2</v>
      </c>
      <c r="H3">
        <v>0.157</v>
      </c>
      <c r="I3">
        <v>3.7900000000000003E-2</v>
      </c>
      <c r="J3">
        <v>4.9099999999999998E-2</v>
      </c>
      <c r="L3" s="2">
        <f t="shared" ref="L3:L66" si="4">C3</f>
        <v>101</v>
      </c>
      <c r="M3" s="3">
        <f t="shared" ref="M3:M66" si="5">IF(ISBLANK(E3),"",E3)</f>
        <v>3.2599999999999997E-2</v>
      </c>
      <c r="N3" s="3">
        <f t="shared" ref="N3:N66" si="6">IF(ISBLANK(F3),"",F3)</f>
        <v>2.93E-2</v>
      </c>
      <c r="O3" s="3">
        <f t="shared" ref="O3:O66" si="7">IF(ISBLANK(G3),"",G3)</f>
        <v>1.41E-2</v>
      </c>
      <c r="P3" s="3">
        <f t="shared" ref="P3:P66" si="8">MIN(H3,I3)</f>
        <v>3.7900000000000003E-2</v>
      </c>
      <c r="Q3" s="3">
        <f t="shared" ref="Q3:Q66" si="9">IF(ISBLANK(J3),"",J3)</f>
        <v>4.9099999999999998E-2</v>
      </c>
    </row>
    <row r="4" spans="1:17" x14ac:dyDescent="0.2">
      <c r="A4" t="s">
        <v>6</v>
      </c>
      <c r="B4" t="s">
        <v>8</v>
      </c>
      <c r="C4">
        <v>450</v>
      </c>
      <c r="D4">
        <v>6525</v>
      </c>
      <c r="E4">
        <v>2.1429999999999998</v>
      </c>
      <c r="F4">
        <v>2.1707000000000001</v>
      </c>
      <c r="G4">
        <v>0.3962</v>
      </c>
      <c r="H4">
        <v>6.4100000000000004E-2</v>
      </c>
      <c r="I4">
        <v>8.8900000000000007E-2</v>
      </c>
      <c r="J4">
        <v>0.14180000000000001</v>
      </c>
      <c r="L4" s="2">
        <f t="shared" si="4"/>
        <v>450</v>
      </c>
      <c r="M4" s="3">
        <f t="shared" si="5"/>
        <v>2.1429999999999998</v>
      </c>
      <c r="N4" s="3">
        <f t="shared" si="6"/>
        <v>2.1707000000000001</v>
      </c>
      <c r="O4" s="3">
        <f t="shared" si="7"/>
        <v>0.3962</v>
      </c>
      <c r="P4" s="3">
        <f t="shared" si="8"/>
        <v>6.4100000000000004E-2</v>
      </c>
      <c r="Q4" s="3">
        <f t="shared" si="9"/>
        <v>0.14180000000000001</v>
      </c>
    </row>
    <row r="5" spans="1:17" x14ac:dyDescent="0.2">
      <c r="A5" t="s">
        <v>6</v>
      </c>
      <c r="B5" t="s">
        <v>44</v>
      </c>
      <c r="C5">
        <v>332</v>
      </c>
      <c r="D5">
        <v>2126</v>
      </c>
      <c r="E5">
        <v>0.78249999999999997</v>
      </c>
      <c r="F5">
        <v>0.78590000000000004</v>
      </c>
      <c r="G5">
        <v>0.22509999999999999</v>
      </c>
      <c r="H5">
        <v>7.9772999999999996</v>
      </c>
      <c r="I5">
        <v>0.1724</v>
      </c>
      <c r="J5">
        <v>0.13109999999999999</v>
      </c>
      <c r="L5" s="2">
        <f t="shared" si="4"/>
        <v>332</v>
      </c>
      <c r="M5" s="3">
        <f t="shared" si="5"/>
        <v>0.78249999999999997</v>
      </c>
      <c r="N5" s="3">
        <f t="shared" si="6"/>
        <v>0.78590000000000004</v>
      </c>
      <c r="O5" s="3">
        <f t="shared" si="7"/>
        <v>0.22509999999999999</v>
      </c>
      <c r="P5" s="3">
        <f t="shared" si="8"/>
        <v>0.1724</v>
      </c>
      <c r="Q5" s="3">
        <f t="shared" si="9"/>
        <v>0.13109999999999999</v>
      </c>
    </row>
    <row r="6" spans="1:17" x14ac:dyDescent="0.2">
      <c r="A6" t="s">
        <v>6</v>
      </c>
      <c r="B6" t="s">
        <v>45</v>
      </c>
      <c r="C6">
        <v>143</v>
      </c>
      <c r="D6">
        <v>623</v>
      </c>
      <c r="E6">
        <v>0.1205</v>
      </c>
      <c r="F6">
        <v>0.1008</v>
      </c>
      <c r="G6">
        <v>3.2899999999999999E-2</v>
      </c>
      <c r="H6">
        <v>0.14149999999999999</v>
      </c>
      <c r="I6">
        <v>5.1200000000000002E-2</v>
      </c>
      <c r="J6">
        <v>5.1299999999999998E-2</v>
      </c>
      <c r="L6" s="2">
        <f t="shared" si="4"/>
        <v>143</v>
      </c>
      <c r="M6" s="3">
        <f t="shared" si="5"/>
        <v>0.1205</v>
      </c>
      <c r="N6" s="3">
        <f t="shared" si="6"/>
        <v>0.1008</v>
      </c>
      <c r="O6" s="3">
        <f t="shared" si="7"/>
        <v>3.2899999999999999E-2</v>
      </c>
      <c r="P6" s="3">
        <f t="shared" si="8"/>
        <v>5.1200000000000002E-2</v>
      </c>
      <c r="Q6" s="3">
        <f t="shared" si="9"/>
        <v>5.1299999999999998E-2</v>
      </c>
    </row>
    <row r="7" spans="1:17" x14ac:dyDescent="0.2">
      <c r="A7" t="s">
        <v>6</v>
      </c>
      <c r="B7" t="s">
        <v>46</v>
      </c>
      <c r="C7">
        <v>193</v>
      </c>
      <c r="D7">
        <v>214</v>
      </c>
      <c r="E7">
        <v>0.10050000000000001</v>
      </c>
      <c r="F7">
        <v>0.1067</v>
      </c>
      <c r="G7">
        <v>5.2299999999999999E-2</v>
      </c>
      <c r="H7">
        <v>3.1899999999999998E-2</v>
      </c>
      <c r="I7">
        <v>2.4199999999999999E-2</v>
      </c>
      <c r="J7">
        <v>6.1499999999999999E-2</v>
      </c>
      <c r="L7" s="2">
        <f t="shared" si="4"/>
        <v>193</v>
      </c>
      <c r="M7" s="3">
        <f t="shared" si="5"/>
        <v>0.10050000000000001</v>
      </c>
      <c r="N7" s="3">
        <f t="shared" si="6"/>
        <v>0.1067</v>
      </c>
      <c r="O7" s="3">
        <f t="shared" si="7"/>
        <v>5.2299999999999999E-2</v>
      </c>
      <c r="P7" s="3">
        <f t="shared" si="8"/>
        <v>2.4199999999999999E-2</v>
      </c>
      <c r="Q7" s="3">
        <f t="shared" si="9"/>
        <v>6.1499999999999999E-2</v>
      </c>
    </row>
    <row r="8" spans="1:17" x14ac:dyDescent="0.2">
      <c r="A8" t="s">
        <v>6</v>
      </c>
      <c r="B8" t="s">
        <v>9</v>
      </c>
      <c r="C8">
        <v>467</v>
      </c>
      <c r="D8">
        <v>1762</v>
      </c>
      <c r="E8">
        <v>0.8478</v>
      </c>
      <c r="F8">
        <v>0.88759999999999994</v>
      </c>
      <c r="G8">
        <v>0.37930000000000003</v>
      </c>
      <c r="H8">
        <v>0.59519999999999995</v>
      </c>
      <c r="I8">
        <v>0.14729999999999999</v>
      </c>
      <c r="J8">
        <v>0.106</v>
      </c>
      <c r="L8" s="2">
        <f t="shared" si="4"/>
        <v>467</v>
      </c>
      <c r="M8" s="3">
        <f t="shared" si="5"/>
        <v>0.8478</v>
      </c>
      <c r="N8" s="3">
        <f t="shared" si="6"/>
        <v>0.88759999999999994</v>
      </c>
      <c r="O8" s="3">
        <f t="shared" si="7"/>
        <v>0.37930000000000003</v>
      </c>
      <c r="P8" s="3">
        <f t="shared" si="8"/>
        <v>0.14729999999999999</v>
      </c>
      <c r="Q8" s="3">
        <f t="shared" si="9"/>
        <v>0.106</v>
      </c>
    </row>
    <row r="9" spans="1:17" x14ac:dyDescent="0.2">
      <c r="A9" t="s">
        <v>6</v>
      </c>
      <c r="B9" t="s">
        <v>47</v>
      </c>
      <c r="C9">
        <v>516</v>
      </c>
      <c r="D9">
        <v>1188</v>
      </c>
      <c r="E9">
        <v>0.77190000000000003</v>
      </c>
      <c r="F9">
        <v>0.85960000000000003</v>
      </c>
      <c r="G9">
        <v>0.39660000000000001</v>
      </c>
      <c r="H9">
        <v>0.314</v>
      </c>
      <c r="I9">
        <v>6.9900000000000004E-2</v>
      </c>
      <c r="J9">
        <v>0.10340000000000001</v>
      </c>
      <c r="L9" s="2">
        <f t="shared" si="4"/>
        <v>516</v>
      </c>
      <c r="M9" s="3">
        <f t="shared" si="5"/>
        <v>0.77190000000000003</v>
      </c>
      <c r="N9" s="3">
        <f t="shared" si="6"/>
        <v>0.85960000000000003</v>
      </c>
      <c r="O9" s="3">
        <f t="shared" si="7"/>
        <v>0.39660000000000001</v>
      </c>
      <c r="P9" s="3">
        <f t="shared" si="8"/>
        <v>6.9900000000000004E-2</v>
      </c>
      <c r="Q9" s="3">
        <f t="shared" si="9"/>
        <v>0.10340000000000001</v>
      </c>
    </row>
    <row r="10" spans="1:17" x14ac:dyDescent="0.2">
      <c r="A10" t="s">
        <v>6</v>
      </c>
      <c r="B10" t="s">
        <v>10</v>
      </c>
      <c r="C10">
        <v>100</v>
      </c>
      <c r="D10">
        <v>200</v>
      </c>
      <c r="E10">
        <v>3.0099999999999998E-2</v>
      </c>
      <c r="F10">
        <v>2.6800000000000001E-2</v>
      </c>
      <c r="G10">
        <v>1.26E-2</v>
      </c>
      <c r="H10">
        <v>5.1999999999999998E-2</v>
      </c>
      <c r="I10">
        <v>3.0099999999999998E-2</v>
      </c>
      <c r="J10">
        <v>2.3800000000000002E-2</v>
      </c>
      <c r="L10" s="2">
        <f t="shared" si="4"/>
        <v>100</v>
      </c>
      <c r="M10" s="3">
        <f t="shared" si="5"/>
        <v>3.0099999999999998E-2</v>
      </c>
      <c r="N10" s="3">
        <f t="shared" si="6"/>
        <v>2.6800000000000001E-2</v>
      </c>
      <c r="O10" s="3">
        <f t="shared" si="7"/>
        <v>1.26E-2</v>
      </c>
      <c r="P10" s="3">
        <f t="shared" si="8"/>
        <v>3.0099999999999998E-2</v>
      </c>
      <c r="Q10" s="3">
        <f t="shared" si="9"/>
        <v>2.3800000000000002E-2</v>
      </c>
    </row>
    <row r="11" spans="1:17" x14ac:dyDescent="0.2">
      <c r="A11" t="s">
        <v>6</v>
      </c>
      <c r="B11" t="s">
        <v>48</v>
      </c>
      <c r="C11">
        <v>354</v>
      </c>
      <c r="D11">
        <v>10314</v>
      </c>
      <c r="E11">
        <v>3.3883999999999999</v>
      </c>
      <c r="F11">
        <v>3.3965999999999998</v>
      </c>
      <c r="G11">
        <v>0.33850000000000002</v>
      </c>
      <c r="H11">
        <v>7.1999999999999995E-2</v>
      </c>
      <c r="I11">
        <v>0.1027</v>
      </c>
      <c r="J11">
        <v>0.26400000000000001</v>
      </c>
      <c r="L11" s="2">
        <f t="shared" si="4"/>
        <v>354</v>
      </c>
      <c r="M11" s="3">
        <f t="shared" si="5"/>
        <v>3.3883999999999999</v>
      </c>
      <c r="N11" s="3">
        <f t="shared" si="6"/>
        <v>3.3965999999999998</v>
      </c>
      <c r="O11" s="3">
        <f t="shared" si="7"/>
        <v>0.33850000000000002</v>
      </c>
      <c r="P11" s="3">
        <f t="shared" si="8"/>
        <v>7.1999999999999995E-2</v>
      </c>
      <c r="Q11" s="3">
        <f t="shared" si="9"/>
        <v>0.26400000000000001</v>
      </c>
    </row>
    <row r="12" spans="1:17" x14ac:dyDescent="0.2">
      <c r="A12" t="s">
        <v>6</v>
      </c>
      <c r="B12" t="s">
        <v>11</v>
      </c>
      <c r="C12">
        <v>596</v>
      </c>
      <c r="D12">
        <v>595</v>
      </c>
      <c r="E12">
        <v>0.61280000000000001</v>
      </c>
      <c r="F12">
        <v>0.70699999999999996</v>
      </c>
      <c r="G12">
        <v>0.50109999999999999</v>
      </c>
      <c r="H12">
        <v>0.16389999999999999</v>
      </c>
      <c r="I12">
        <v>8.1199999999999994E-2</v>
      </c>
      <c r="J12">
        <v>0.1212</v>
      </c>
      <c r="L12" s="2">
        <f t="shared" si="4"/>
        <v>596</v>
      </c>
      <c r="M12" s="3">
        <f t="shared" si="5"/>
        <v>0.61280000000000001</v>
      </c>
      <c r="N12" s="3">
        <f t="shared" si="6"/>
        <v>0.70699999999999996</v>
      </c>
      <c r="O12" s="3">
        <f t="shared" si="7"/>
        <v>0.50109999999999999</v>
      </c>
      <c r="P12" s="3">
        <f t="shared" si="8"/>
        <v>8.1199999999999994E-2</v>
      </c>
      <c r="Q12" s="3">
        <f t="shared" si="9"/>
        <v>0.1212</v>
      </c>
    </row>
    <row r="13" spans="1:17" x14ac:dyDescent="0.2">
      <c r="A13" t="s">
        <v>6</v>
      </c>
      <c r="B13" t="s">
        <v>51</v>
      </c>
      <c r="C13">
        <v>238</v>
      </c>
      <c r="D13">
        <v>6760</v>
      </c>
      <c r="E13">
        <v>1.3118000000000001</v>
      </c>
      <c r="F13">
        <v>1.4031</v>
      </c>
      <c r="G13">
        <v>0.1893</v>
      </c>
      <c r="H13">
        <v>4.9299999999999997E-2</v>
      </c>
      <c r="I13">
        <v>6.9199999999999998E-2</v>
      </c>
      <c r="J13">
        <v>0.1888</v>
      </c>
      <c r="L13" s="2">
        <f t="shared" si="4"/>
        <v>238</v>
      </c>
      <c r="M13" s="3">
        <f t="shared" si="5"/>
        <v>1.3118000000000001</v>
      </c>
      <c r="N13" s="3">
        <f t="shared" si="6"/>
        <v>1.4031</v>
      </c>
      <c r="O13" s="3">
        <f t="shared" si="7"/>
        <v>0.1893</v>
      </c>
      <c r="P13" s="3">
        <f t="shared" si="8"/>
        <v>4.9299999999999997E-2</v>
      </c>
      <c r="Q13" s="3">
        <f t="shared" si="9"/>
        <v>0.1888</v>
      </c>
    </row>
    <row r="14" spans="1:17" x14ac:dyDescent="0.2">
      <c r="A14" t="s">
        <v>6</v>
      </c>
      <c r="B14" t="s">
        <v>52</v>
      </c>
      <c r="C14">
        <v>192</v>
      </c>
      <c r="D14">
        <v>6242</v>
      </c>
      <c r="E14">
        <v>1.0174000000000001</v>
      </c>
      <c r="F14">
        <v>1.0307999999999999</v>
      </c>
      <c r="G14">
        <v>0.111</v>
      </c>
      <c r="H14">
        <v>4.02E-2</v>
      </c>
      <c r="I14">
        <v>5.79E-2</v>
      </c>
      <c r="J14">
        <v>0.18659999999999999</v>
      </c>
      <c r="L14" s="2">
        <f t="shared" si="4"/>
        <v>192</v>
      </c>
      <c r="M14" s="3">
        <f t="shared" si="5"/>
        <v>1.0174000000000001</v>
      </c>
      <c r="N14" s="3">
        <f t="shared" si="6"/>
        <v>1.0307999999999999</v>
      </c>
      <c r="O14" s="3">
        <f t="shared" si="7"/>
        <v>0.111</v>
      </c>
      <c r="P14" s="3">
        <f t="shared" si="8"/>
        <v>4.02E-2</v>
      </c>
      <c r="Q14" s="3">
        <f t="shared" si="9"/>
        <v>0.18659999999999999</v>
      </c>
    </row>
    <row r="15" spans="1:17" x14ac:dyDescent="0.2">
      <c r="A15" t="s">
        <v>6</v>
      </c>
      <c r="B15" t="s">
        <v>12</v>
      </c>
      <c r="C15">
        <v>123</v>
      </c>
      <c r="D15">
        <v>243</v>
      </c>
      <c r="E15">
        <v>4.8300000000000003E-2</v>
      </c>
      <c r="F15">
        <v>4.9599999999999998E-2</v>
      </c>
      <c r="G15">
        <v>1.8499999999999999E-2</v>
      </c>
      <c r="H15">
        <v>2.9399999999999999E-2</v>
      </c>
      <c r="I15">
        <v>1.8100000000000002E-2</v>
      </c>
      <c r="J15">
        <v>1.6199999999999999E-2</v>
      </c>
      <c r="L15" s="2">
        <f t="shared" si="4"/>
        <v>123</v>
      </c>
      <c r="M15" s="3">
        <f t="shared" si="5"/>
        <v>4.8300000000000003E-2</v>
      </c>
      <c r="N15" s="3">
        <f t="shared" si="6"/>
        <v>4.9599999999999998E-2</v>
      </c>
      <c r="O15" s="3">
        <f t="shared" si="7"/>
        <v>1.8499999999999999E-2</v>
      </c>
      <c r="P15" s="3">
        <f t="shared" si="8"/>
        <v>1.8100000000000002E-2</v>
      </c>
      <c r="Q15" s="3">
        <f t="shared" si="9"/>
        <v>1.6199999999999999E-2</v>
      </c>
    </row>
    <row r="16" spans="1:17" x14ac:dyDescent="0.2">
      <c r="A16" t="s">
        <v>6</v>
      </c>
      <c r="B16" t="s">
        <v>13</v>
      </c>
      <c r="C16">
        <v>100</v>
      </c>
      <c r="D16">
        <v>200</v>
      </c>
      <c r="E16">
        <v>3.0499999999999999E-2</v>
      </c>
      <c r="F16">
        <v>2.7099999999999999E-2</v>
      </c>
      <c r="G16">
        <v>1.4200000000000001E-2</v>
      </c>
      <c r="H16">
        <v>3.3599999999999998E-2</v>
      </c>
      <c r="I16">
        <v>2.3800000000000002E-2</v>
      </c>
      <c r="J16">
        <v>2.23E-2</v>
      </c>
      <c r="L16" s="2">
        <f t="shared" si="4"/>
        <v>100</v>
      </c>
      <c r="M16" s="3">
        <f t="shared" si="5"/>
        <v>3.0499999999999999E-2</v>
      </c>
      <c r="N16" s="3">
        <f t="shared" si="6"/>
        <v>2.7099999999999999E-2</v>
      </c>
      <c r="O16" s="3">
        <f t="shared" si="7"/>
        <v>1.4200000000000001E-2</v>
      </c>
      <c r="P16" s="3">
        <f t="shared" si="8"/>
        <v>2.3800000000000002E-2</v>
      </c>
      <c r="Q16" s="3">
        <f t="shared" si="9"/>
        <v>2.23E-2</v>
      </c>
    </row>
    <row r="17" spans="1:17" x14ac:dyDescent="0.2">
      <c r="A17" t="s">
        <v>6</v>
      </c>
      <c r="B17" t="s">
        <v>14</v>
      </c>
      <c r="C17">
        <v>200</v>
      </c>
      <c r="D17">
        <v>1900</v>
      </c>
      <c r="E17">
        <v>0.31509999999999999</v>
      </c>
      <c r="F17">
        <v>0.31630000000000003</v>
      </c>
      <c r="G17">
        <v>7.6100000000000001E-2</v>
      </c>
      <c r="H17">
        <v>2.3099999999999999E-2</v>
      </c>
      <c r="I17">
        <v>2.9700000000000001E-2</v>
      </c>
      <c r="J17">
        <v>4.2799999999999998E-2</v>
      </c>
      <c r="L17" s="2">
        <f t="shared" si="4"/>
        <v>200</v>
      </c>
      <c r="M17" s="3">
        <f t="shared" si="5"/>
        <v>0.31509999999999999</v>
      </c>
      <c r="N17" s="3">
        <f t="shared" si="6"/>
        <v>0.31630000000000003</v>
      </c>
      <c r="O17" s="3">
        <f t="shared" si="7"/>
        <v>7.6100000000000001E-2</v>
      </c>
      <c r="P17" s="3">
        <f t="shared" si="8"/>
        <v>2.3099999999999999E-2</v>
      </c>
      <c r="Q17" s="3">
        <f t="shared" si="9"/>
        <v>4.2799999999999998E-2</v>
      </c>
    </row>
    <row r="18" spans="1:17" x14ac:dyDescent="0.2">
      <c r="A18" t="s">
        <v>6</v>
      </c>
      <c r="B18" t="s">
        <v>53</v>
      </c>
      <c r="C18">
        <v>148</v>
      </c>
      <c r="D18">
        <v>4329</v>
      </c>
      <c r="E18">
        <v>0.54359999999999997</v>
      </c>
      <c r="F18">
        <v>0.53569999999999995</v>
      </c>
      <c r="G18">
        <v>5.4899999999999997E-2</v>
      </c>
      <c r="H18">
        <v>3.2399999999999998E-2</v>
      </c>
      <c r="I18">
        <v>4.48E-2</v>
      </c>
      <c r="J18">
        <v>0.11609999999999999</v>
      </c>
      <c r="L18" s="2">
        <f t="shared" si="4"/>
        <v>148</v>
      </c>
      <c r="M18" s="3">
        <f t="shared" si="5"/>
        <v>0.54359999999999997</v>
      </c>
      <c r="N18" s="3">
        <f t="shared" si="6"/>
        <v>0.53569999999999995</v>
      </c>
      <c r="O18" s="3">
        <f t="shared" si="7"/>
        <v>5.4899999999999997E-2</v>
      </c>
      <c r="P18" s="3">
        <f t="shared" si="8"/>
        <v>3.2399999999999998E-2</v>
      </c>
      <c r="Q18" s="3">
        <f t="shared" si="9"/>
        <v>0.11609999999999999</v>
      </c>
    </row>
    <row r="19" spans="1:17" x14ac:dyDescent="0.2">
      <c r="A19" t="s">
        <v>6</v>
      </c>
      <c r="B19" t="s">
        <v>15</v>
      </c>
      <c r="C19">
        <v>762</v>
      </c>
      <c r="D19">
        <v>16651</v>
      </c>
      <c r="E19">
        <v>12.8026</v>
      </c>
      <c r="F19">
        <v>12.957000000000001</v>
      </c>
      <c r="G19">
        <v>1.6557999999999999</v>
      </c>
      <c r="H19">
        <v>28.546800000000001</v>
      </c>
      <c r="I19">
        <v>0.2767</v>
      </c>
      <c r="J19">
        <v>0.75349999999999995</v>
      </c>
      <c r="L19" s="2">
        <f t="shared" si="4"/>
        <v>762</v>
      </c>
      <c r="M19" s="3">
        <f t="shared" si="5"/>
        <v>12.8026</v>
      </c>
      <c r="N19" s="3">
        <f t="shared" si="6"/>
        <v>12.957000000000001</v>
      </c>
      <c r="O19" s="3">
        <f t="shared" si="7"/>
        <v>1.6557999999999999</v>
      </c>
      <c r="P19" s="3">
        <f t="shared" si="8"/>
        <v>0.2767</v>
      </c>
      <c r="Q19" s="3">
        <f t="shared" si="9"/>
        <v>0.75349999999999995</v>
      </c>
    </row>
    <row r="20" spans="1:17" x14ac:dyDescent="0.2">
      <c r="A20" t="s">
        <v>6</v>
      </c>
      <c r="B20" t="s">
        <v>16</v>
      </c>
      <c r="C20">
        <v>121</v>
      </c>
      <c r="D20">
        <v>120</v>
      </c>
      <c r="E20">
        <v>2.8000000000000001E-2</v>
      </c>
      <c r="F20">
        <v>2.7199999999999998E-2</v>
      </c>
      <c r="G20">
        <v>1.21E-2</v>
      </c>
      <c r="H20">
        <v>1.49E-2</v>
      </c>
      <c r="I20">
        <v>1.5699999999999999E-2</v>
      </c>
      <c r="J20">
        <v>3.4700000000000002E-2</v>
      </c>
      <c r="L20" s="2">
        <f t="shared" si="4"/>
        <v>121</v>
      </c>
      <c r="M20" s="3">
        <f t="shared" si="5"/>
        <v>2.8000000000000001E-2</v>
      </c>
      <c r="N20" s="3">
        <f t="shared" si="6"/>
        <v>2.7199999999999998E-2</v>
      </c>
      <c r="O20" s="3">
        <f t="shared" si="7"/>
        <v>1.21E-2</v>
      </c>
      <c r="P20" s="3">
        <f t="shared" si="8"/>
        <v>1.49E-2</v>
      </c>
      <c r="Q20" s="3">
        <f t="shared" si="9"/>
        <v>3.4700000000000002E-2</v>
      </c>
    </row>
    <row r="21" spans="1:17" x14ac:dyDescent="0.2">
      <c r="A21" t="s">
        <v>6</v>
      </c>
      <c r="B21" t="s">
        <v>56</v>
      </c>
      <c r="C21">
        <v>65</v>
      </c>
      <c r="D21">
        <v>65</v>
      </c>
      <c r="E21">
        <v>7.4000000000000003E-3</v>
      </c>
      <c r="F21">
        <v>8.2000000000000007E-3</v>
      </c>
      <c r="G21">
        <v>6.1000000000000004E-3</v>
      </c>
      <c r="H21">
        <v>1.84E-2</v>
      </c>
      <c r="I21">
        <v>1.37E-2</v>
      </c>
      <c r="J21">
        <v>2.1600000000000001E-2</v>
      </c>
      <c r="L21" s="2">
        <f t="shared" si="4"/>
        <v>65</v>
      </c>
      <c r="M21" s="3">
        <f t="shared" si="5"/>
        <v>7.4000000000000003E-3</v>
      </c>
      <c r="N21" s="3">
        <f t="shared" si="6"/>
        <v>8.2000000000000007E-3</v>
      </c>
      <c r="O21" s="3">
        <f t="shared" si="7"/>
        <v>6.1000000000000004E-3</v>
      </c>
      <c r="P21" s="3">
        <f t="shared" si="8"/>
        <v>1.37E-2</v>
      </c>
      <c r="Q21" s="3">
        <f t="shared" si="9"/>
        <v>2.1600000000000001E-2</v>
      </c>
    </row>
    <row r="22" spans="1:17" x14ac:dyDescent="0.2">
      <c r="A22" t="s">
        <v>6</v>
      </c>
      <c r="B22" t="s">
        <v>57</v>
      </c>
      <c r="C22">
        <v>174</v>
      </c>
      <c r="D22">
        <v>4763</v>
      </c>
      <c r="E22">
        <v>0.71460000000000001</v>
      </c>
      <c r="F22">
        <v>0.70709999999999995</v>
      </c>
      <c r="G22">
        <v>7.7899999999999997E-2</v>
      </c>
      <c r="H22">
        <v>3.5799999999999998E-2</v>
      </c>
      <c r="I22">
        <v>5.3400000000000003E-2</v>
      </c>
      <c r="J22">
        <v>0.129</v>
      </c>
      <c r="L22" s="2">
        <f t="shared" si="4"/>
        <v>174</v>
      </c>
      <c r="M22" s="3">
        <f t="shared" si="5"/>
        <v>0.71460000000000001</v>
      </c>
      <c r="N22" s="3">
        <f t="shared" si="6"/>
        <v>0.70709999999999995</v>
      </c>
      <c r="O22" s="3">
        <f t="shared" si="7"/>
        <v>7.7899999999999997E-2</v>
      </c>
      <c r="P22" s="3">
        <f t="shared" si="8"/>
        <v>3.5799999999999998E-2</v>
      </c>
      <c r="Q22" s="3">
        <f t="shared" si="9"/>
        <v>0.129</v>
      </c>
    </row>
    <row r="23" spans="1:17" x14ac:dyDescent="0.2">
      <c r="A23" t="s">
        <v>6</v>
      </c>
      <c r="B23" t="s">
        <v>58</v>
      </c>
      <c r="C23">
        <v>453</v>
      </c>
      <c r="D23">
        <v>2025</v>
      </c>
      <c r="E23">
        <v>0.98599999999999999</v>
      </c>
      <c r="F23">
        <v>0.96479999999999999</v>
      </c>
      <c r="G23">
        <v>0.31619999999999998</v>
      </c>
      <c r="H23">
        <v>1.6464000000000001</v>
      </c>
      <c r="I23">
        <v>7.8E-2</v>
      </c>
      <c r="J23">
        <v>0.13830000000000001</v>
      </c>
      <c r="L23" s="2">
        <f t="shared" si="4"/>
        <v>453</v>
      </c>
      <c r="M23" s="3">
        <f t="shared" si="5"/>
        <v>0.98599999999999999</v>
      </c>
      <c r="N23" s="3">
        <f t="shared" si="6"/>
        <v>0.96479999999999999</v>
      </c>
      <c r="O23" s="3">
        <f t="shared" si="7"/>
        <v>0.31619999999999998</v>
      </c>
      <c r="P23" s="3">
        <f t="shared" si="8"/>
        <v>7.8E-2</v>
      </c>
      <c r="Q23" s="3">
        <f t="shared" si="9"/>
        <v>0.13830000000000001</v>
      </c>
    </row>
    <row r="24" spans="1:17" x14ac:dyDescent="0.2">
      <c r="A24" t="s">
        <v>6</v>
      </c>
      <c r="B24" t="s">
        <v>17</v>
      </c>
      <c r="C24">
        <v>350</v>
      </c>
      <c r="D24">
        <v>12080</v>
      </c>
      <c r="E24">
        <v>3.0308999999999999</v>
      </c>
      <c r="F24">
        <v>3.0417000000000001</v>
      </c>
      <c r="G24">
        <v>0.31850000000000001</v>
      </c>
      <c r="H24">
        <v>8.7400000000000005E-2</v>
      </c>
      <c r="I24">
        <v>0.1246</v>
      </c>
      <c r="J24">
        <v>0.2346</v>
      </c>
      <c r="L24" s="2">
        <f t="shared" si="4"/>
        <v>350</v>
      </c>
      <c r="M24" s="3">
        <f t="shared" si="5"/>
        <v>3.0308999999999999</v>
      </c>
      <c r="N24" s="3">
        <f t="shared" si="6"/>
        <v>3.0417000000000001</v>
      </c>
      <c r="O24" s="3">
        <f t="shared" si="7"/>
        <v>0.31850000000000001</v>
      </c>
      <c r="P24" s="3">
        <f t="shared" si="8"/>
        <v>8.7400000000000005E-2</v>
      </c>
      <c r="Q24" s="3">
        <f t="shared" si="9"/>
        <v>0.2346</v>
      </c>
    </row>
    <row r="25" spans="1:17" x14ac:dyDescent="0.2">
      <c r="A25" t="s">
        <v>6</v>
      </c>
      <c r="B25" t="s">
        <v>18</v>
      </c>
      <c r="C25">
        <v>200</v>
      </c>
      <c r="D25">
        <v>300</v>
      </c>
      <c r="E25">
        <v>9.9199999999999997E-2</v>
      </c>
      <c r="F25">
        <v>0.10680000000000001</v>
      </c>
      <c r="G25">
        <v>7.4200000000000002E-2</v>
      </c>
      <c r="H25">
        <v>1.7399999999999999E-2</v>
      </c>
      <c r="I25">
        <v>2.7300000000000001E-2</v>
      </c>
      <c r="J25">
        <v>1.32E-2</v>
      </c>
      <c r="L25" s="2">
        <f t="shared" si="4"/>
        <v>200</v>
      </c>
      <c r="M25" s="3">
        <f t="shared" si="5"/>
        <v>9.9199999999999997E-2</v>
      </c>
      <c r="N25" s="3">
        <f t="shared" si="6"/>
        <v>0.10680000000000001</v>
      </c>
      <c r="O25" s="3">
        <f t="shared" si="7"/>
        <v>7.4200000000000002E-2</v>
      </c>
      <c r="P25" s="3">
        <f t="shared" si="8"/>
        <v>1.7399999999999999E-2</v>
      </c>
      <c r="Q25" s="3">
        <f t="shared" si="9"/>
        <v>1.32E-2</v>
      </c>
    </row>
    <row r="26" spans="1:17" x14ac:dyDescent="0.2">
      <c r="A26" t="s">
        <v>6</v>
      </c>
      <c r="B26" t="s">
        <v>5</v>
      </c>
      <c r="C26">
        <v>100</v>
      </c>
      <c r="D26">
        <v>100</v>
      </c>
      <c r="E26">
        <v>1.67E-2</v>
      </c>
      <c r="F26">
        <v>3.0499999999999999E-2</v>
      </c>
      <c r="G26">
        <v>1.61E-2</v>
      </c>
      <c r="H26">
        <v>1.84E-2</v>
      </c>
      <c r="I26">
        <v>2.35E-2</v>
      </c>
      <c r="J26">
        <v>2.64E-2</v>
      </c>
      <c r="L26" s="2">
        <f t="shared" si="4"/>
        <v>100</v>
      </c>
      <c r="M26" s="3">
        <f t="shared" si="5"/>
        <v>1.67E-2</v>
      </c>
      <c r="N26" s="3">
        <f t="shared" si="6"/>
        <v>3.0499999999999999E-2</v>
      </c>
      <c r="O26" s="3">
        <f t="shared" si="7"/>
        <v>1.61E-2</v>
      </c>
      <c r="P26" s="3">
        <f t="shared" si="8"/>
        <v>1.84E-2</v>
      </c>
      <c r="Q26" s="3">
        <f t="shared" si="9"/>
        <v>2.64E-2</v>
      </c>
    </row>
    <row r="27" spans="1:17" x14ac:dyDescent="0.2">
      <c r="A27" t="s">
        <v>6</v>
      </c>
      <c r="B27" t="s">
        <v>61</v>
      </c>
      <c r="C27">
        <v>270</v>
      </c>
      <c r="D27">
        <v>7086</v>
      </c>
      <c r="E27">
        <v>1.6645000000000001</v>
      </c>
      <c r="F27">
        <v>1.7558</v>
      </c>
      <c r="G27">
        <v>0.2137</v>
      </c>
      <c r="H27">
        <v>6.9900000000000004E-2</v>
      </c>
      <c r="I27">
        <v>8.9300000000000004E-2</v>
      </c>
      <c r="J27">
        <v>0.17760000000000001</v>
      </c>
      <c r="L27" s="2">
        <f t="shared" si="4"/>
        <v>270</v>
      </c>
      <c r="M27" s="3">
        <f t="shared" si="5"/>
        <v>1.6645000000000001</v>
      </c>
      <c r="N27" s="3">
        <f t="shared" si="6"/>
        <v>1.7558</v>
      </c>
      <c r="O27" s="3">
        <f t="shared" si="7"/>
        <v>0.2137</v>
      </c>
      <c r="P27" s="3">
        <f t="shared" si="8"/>
        <v>6.9900000000000004E-2</v>
      </c>
      <c r="Q27" s="3">
        <f t="shared" si="9"/>
        <v>0.17760000000000001</v>
      </c>
    </row>
    <row r="28" spans="1:17" x14ac:dyDescent="0.2">
      <c r="A28" t="s">
        <v>6</v>
      </c>
      <c r="B28" t="s">
        <v>19</v>
      </c>
      <c r="C28">
        <v>420</v>
      </c>
      <c r="D28">
        <v>14496</v>
      </c>
      <c r="E28">
        <v>4.5212000000000003</v>
      </c>
      <c r="F28">
        <v>4.5143000000000004</v>
      </c>
      <c r="G28">
        <v>0.50339999999999996</v>
      </c>
      <c r="H28">
        <v>9.7900000000000001E-2</v>
      </c>
      <c r="I28">
        <v>0.14030000000000001</v>
      </c>
      <c r="J28">
        <v>0.2853</v>
      </c>
      <c r="L28" s="2">
        <f t="shared" si="4"/>
        <v>420</v>
      </c>
      <c r="M28" s="3">
        <f t="shared" si="5"/>
        <v>4.5212000000000003</v>
      </c>
      <c r="N28" s="3">
        <f t="shared" si="6"/>
        <v>4.5143000000000004</v>
      </c>
      <c r="O28" s="3">
        <f t="shared" si="7"/>
        <v>0.50339999999999996</v>
      </c>
      <c r="P28" s="3">
        <f t="shared" si="8"/>
        <v>9.7900000000000001E-2</v>
      </c>
      <c r="Q28" s="3">
        <f t="shared" si="9"/>
        <v>0.2853</v>
      </c>
    </row>
    <row r="29" spans="1:17" x14ac:dyDescent="0.2">
      <c r="A29" t="s">
        <v>6</v>
      </c>
      <c r="B29" t="s">
        <v>20</v>
      </c>
      <c r="C29">
        <v>103</v>
      </c>
      <c r="D29">
        <v>102</v>
      </c>
      <c r="E29">
        <v>1.78E-2</v>
      </c>
      <c r="F29">
        <v>1.9900000000000001E-2</v>
      </c>
      <c r="G29">
        <v>1.4E-2</v>
      </c>
      <c r="H29">
        <v>2.76E-2</v>
      </c>
      <c r="I29">
        <v>1.4800000000000001E-2</v>
      </c>
      <c r="J29">
        <v>3.5900000000000001E-2</v>
      </c>
      <c r="L29" s="2">
        <f t="shared" si="4"/>
        <v>103</v>
      </c>
      <c r="M29" s="3">
        <f t="shared" si="5"/>
        <v>1.78E-2</v>
      </c>
      <c r="N29" s="3">
        <f t="shared" si="6"/>
        <v>1.9900000000000001E-2</v>
      </c>
      <c r="O29" s="3">
        <f t="shared" si="7"/>
        <v>1.4E-2</v>
      </c>
      <c r="P29" s="3">
        <f t="shared" si="8"/>
        <v>1.4800000000000001E-2</v>
      </c>
      <c r="Q29" s="3">
        <f t="shared" si="9"/>
        <v>3.5900000000000001E-2</v>
      </c>
    </row>
    <row r="30" spans="1:17" x14ac:dyDescent="0.2">
      <c r="A30" t="s">
        <v>6</v>
      </c>
      <c r="B30" t="s">
        <v>64</v>
      </c>
      <c r="C30">
        <v>554</v>
      </c>
      <c r="D30">
        <v>2276</v>
      </c>
      <c r="E30">
        <v>1.3505</v>
      </c>
      <c r="F30">
        <v>1.5502</v>
      </c>
      <c r="G30">
        <v>0.5454</v>
      </c>
      <c r="H30">
        <v>0.18970000000000001</v>
      </c>
      <c r="I30">
        <v>6.3500000000000001E-2</v>
      </c>
      <c r="J30">
        <v>0.15329999999999999</v>
      </c>
      <c r="L30" s="2">
        <f t="shared" si="4"/>
        <v>554</v>
      </c>
      <c r="M30" s="3">
        <f t="shared" si="5"/>
        <v>1.3505</v>
      </c>
      <c r="N30" s="3">
        <f t="shared" si="6"/>
        <v>1.5502</v>
      </c>
      <c r="O30" s="3">
        <f t="shared" si="7"/>
        <v>0.5454</v>
      </c>
      <c r="P30" s="3">
        <f t="shared" si="8"/>
        <v>6.3500000000000001E-2</v>
      </c>
      <c r="Q30" s="3">
        <f t="shared" si="9"/>
        <v>0.15329999999999999</v>
      </c>
    </row>
    <row r="31" spans="1:17" x14ac:dyDescent="0.2">
      <c r="A31" t="s">
        <v>6</v>
      </c>
      <c r="B31" t="s">
        <v>21</v>
      </c>
      <c r="C31">
        <v>279</v>
      </c>
      <c r="D31">
        <v>278</v>
      </c>
      <c r="E31">
        <v>0.1515</v>
      </c>
      <c r="F31">
        <v>0.1802</v>
      </c>
      <c r="G31">
        <v>0.13789999999999999</v>
      </c>
      <c r="H31">
        <v>6.83E-2</v>
      </c>
      <c r="I31">
        <v>4.1700000000000001E-2</v>
      </c>
      <c r="J31">
        <v>6.7100000000000007E-2</v>
      </c>
      <c r="L31" s="2">
        <f t="shared" si="4"/>
        <v>279</v>
      </c>
      <c r="M31" s="3">
        <f t="shared" si="5"/>
        <v>0.1515</v>
      </c>
      <c r="N31" s="3">
        <f t="shared" si="6"/>
        <v>0.1802</v>
      </c>
      <c r="O31" s="3">
        <f t="shared" si="7"/>
        <v>0.13789999999999999</v>
      </c>
      <c r="P31" s="3">
        <f t="shared" si="8"/>
        <v>4.1700000000000001E-2</v>
      </c>
      <c r="Q31" s="3">
        <f t="shared" si="9"/>
        <v>6.7100000000000007E-2</v>
      </c>
    </row>
    <row r="32" spans="1:17" x14ac:dyDescent="0.2">
      <c r="A32" t="s">
        <v>6</v>
      </c>
      <c r="B32" t="s">
        <v>22</v>
      </c>
      <c r="C32">
        <v>100</v>
      </c>
      <c r="D32">
        <v>200</v>
      </c>
      <c r="E32">
        <v>3.2899999999999999E-2</v>
      </c>
      <c r="F32">
        <v>3.61E-2</v>
      </c>
      <c r="G32">
        <v>1.4500000000000001E-2</v>
      </c>
      <c r="H32">
        <v>4.24E-2</v>
      </c>
      <c r="I32">
        <v>0.03</v>
      </c>
      <c r="J32">
        <v>1.44E-2</v>
      </c>
      <c r="L32" s="2">
        <f t="shared" si="4"/>
        <v>100</v>
      </c>
      <c r="M32" s="3">
        <f t="shared" si="5"/>
        <v>3.2899999999999999E-2</v>
      </c>
      <c r="N32" s="3">
        <f t="shared" si="6"/>
        <v>3.61E-2</v>
      </c>
      <c r="O32" s="3">
        <f t="shared" si="7"/>
        <v>1.4500000000000001E-2</v>
      </c>
      <c r="P32" s="3">
        <f t="shared" si="8"/>
        <v>0.03</v>
      </c>
      <c r="Q32" s="3">
        <f t="shared" si="9"/>
        <v>1.44E-2</v>
      </c>
    </row>
    <row r="33" spans="1:17" x14ac:dyDescent="0.2">
      <c r="A33" t="s">
        <v>6</v>
      </c>
      <c r="B33" t="s">
        <v>23</v>
      </c>
      <c r="C33">
        <v>100</v>
      </c>
      <c r="D33">
        <v>450</v>
      </c>
      <c r="E33">
        <v>5.8000000000000003E-2</v>
      </c>
      <c r="F33">
        <v>4.7E-2</v>
      </c>
      <c r="G33">
        <v>1.3599999999999999E-2</v>
      </c>
      <c r="H33">
        <v>1.2999999999999999E-2</v>
      </c>
      <c r="I33">
        <v>1.89E-2</v>
      </c>
      <c r="J33">
        <v>2.1399999999999999E-2</v>
      </c>
      <c r="L33" s="2">
        <f t="shared" si="4"/>
        <v>100</v>
      </c>
      <c r="M33" s="3">
        <f t="shared" si="5"/>
        <v>5.8000000000000003E-2</v>
      </c>
      <c r="N33" s="3">
        <f t="shared" si="6"/>
        <v>4.7E-2</v>
      </c>
      <c r="O33" s="3">
        <f t="shared" si="7"/>
        <v>1.3599999999999999E-2</v>
      </c>
      <c r="P33" s="3">
        <f t="shared" si="8"/>
        <v>1.2999999999999999E-2</v>
      </c>
      <c r="Q33" s="3">
        <f t="shared" si="9"/>
        <v>2.1399999999999999E-2</v>
      </c>
    </row>
    <row r="34" spans="1:17" x14ac:dyDescent="0.2">
      <c r="A34" t="s">
        <v>6</v>
      </c>
      <c r="B34" t="s">
        <v>66</v>
      </c>
      <c r="C34">
        <v>259</v>
      </c>
      <c r="D34">
        <v>7574</v>
      </c>
      <c r="E34">
        <v>1.6564000000000001</v>
      </c>
      <c r="F34">
        <v>1.7645999999999999</v>
      </c>
      <c r="G34">
        <v>0.20349999999999999</v>
      </c>
      <c r="H34">
        <v>4.8399999999999999E-2</v>
      </c>
      <c r="I34">
        <v>8.0799999999999997E-2</v>
      </c>
      <c r="J34">
        <v>0.21479999999999999</v>
      </c>
      <c r="L34" s="2">
        <f t="shared" si="4"/>
        <v>259</v>
      </c>
      <c r="M34" s="3">
        <f t="shared" si="5"/>
        <v>1.6564000000000001</v>
      </c>
      <c r="N34" s="3">
        <f t="shared" si="6"/>
        <v>1.7645999999999999</v>
      </c>
      <c r="O34" s="3">
        <f t="shared" si="7"/>
        <v>0.20349999999999999</v>
      </c>
      <c r="P34" s="3">
        <f t="shared" si="8"/>
        <v>4.8399999999999999E-2</v>
      </c>
      <c r="Q34" s="3">
        <f t="shared" si="9"/>
        <v>0.21479999999999999</v>
      </c>
    </row>
    <row r="35" spans="1:17" x14ac:dyDescent="0.2">
      <c r="A35" t="s">
        <v>6</v>
      </c>
      <c r="B35" t="s">
        <v>67</v>
      </c>
      <c r="C35">
        <v>100</v>
      </c>
      <c r="D35">
        <v>200</v>
      </c>
      <c r="E35">
        <v>3.0300000000000001E-2</v>
      </c>
      <c r="F35">
        <v>2.6700000000000002E-2</v>
      </c>
      <c r="G35">
        <v>1.34E-2</v>
      </c>
      <c r="H35">
        <v>0.1111</v>
      </c>
      <c r="I35">
        <v>4.1599999999999998E-2</v>
      </c>
      <c r="J35">
        <v>1.78E-2</v>
      </c>
      <c r="L35" s="2">
        <f t="shared" si="4"/>
        <v>100</v>
      </c>
      <c r="M35" s="3">
        <f t="shared" si="5"/>
        <v>3.0300000000000001E-2</v>
      </c>
      <c r="N35" s="3">
        <f t="shared" si="6"/>
        <v>2.6700000000000002E-2</v>
      </c>
      <c r="O35" s="3">
        <f t="shared" si="7"/>
        <v>1.34E-2</v>
      </c>
      <c r="P35" s="3">
        <f t="shared" si="8"/>
        <v>4.1599999999999998E-2</v>
      </c>
      <c r="Q35" s="3">
        <f t="shared" si="9"/>
        <v>1.78E-2</v>
      </c>
    </row>
    <row r="36" spans="1:17" x14ac:dyDescent="0.2">
      <c r="A36" t="s">
        <v>6</v>
      </c>
      <c r="B36" t="s">
        <v>24</v>
      </c>
      <c r="C36">
        <v>110</v>
      </c>
      <c r="D36">
        <v>364</v>
      </c>
      <c r="E36">
        <v>4.7800000000000002E-2</v>
      </c>
      <c r="F36">
        <v>5.2400000000000002E-2</v>
      </c>
      <c r="G36">
        <v>1.83E-2</v>
      </c>
      <c r="H36">
        <v>0.1143</v>
      </c>
      <c r="I36">
        <v>1.43E-2</v>
      </c>
      <c r="J36">
        <v>3.2899999999999999E-2</v>
      </c>
      <c r="L36" s="2">
        <f t="shared" si="4"/>
        <v>110</v>
      </c>
      <c r="M36" s="3">
        <f t="shared" si="5"/>
        <v>4.7800000000000002E-2</v>
      </c>
      <c r="N36" s="3">
        <f t="shared" si="6"/>
        <v>5.2400000000000002E-2</v>
      </c>
      <c r="O36" s="3">
        <f t="shared" si="7"/>
        <v>1.83E-2</v>
      </c>
      <c r="P36" s="3">
        <f t="shared" si="8"/>
        <v>1.43E-2</v>
      </c>
      <c r="Q36" s="3">
        <f t="shared" si="9"/>
        <v>3.2899999999999999E-2</v>
      </c>
    </row>
    <row r="37" spans="1:17" x14ac:dyDescent="0.2">
      <c r="A37" t="s">
        <v>6</v>
      </c>
      <c r="B37" t="s">
        <v>25</v>
      </c>
      <c r="C37">
        <v>120</v>
      </c>
      <c r="D37">
        <v>2471</v>
      </c>
      <c r="E37">
        <v>0.25059999999999999</v>
      </c>
      <c r="F37">
        <v>0.22170000000000001</v>
      </c>
      <c r="G37">
        <v>1.9E-2</v>
      </c>
      <c r="H37">
        <v>4.02E-2</v>
      </c>
      <c r="I37">
        <v>4.9299999999999997E-2</v>
      </c>
      <c r="J37">
        <v>0.19639999999999999</v>
      </c>
      <c r="L37" s="2">
        <f t="shared" ref="L37:L91" si="10">C37</f>
        <v>120</v>
      </c>
      <c r="M37" s="3">
        <f t="shared" ref="M37:M41" si="11">IF(ISBLANK(E37),"",E37)</f>
        <v>0.25059999999999999</v>
      </c>
      <c r="N37" s="3">
        <f t="shared" ref="N37:N41" si="12">IF(ISBLANK(F37),"",F37)</f>
        <v>0.22170000000000001</v>
      </c>
      <c r="O37" s="3">
        <f t="shared" ref="O37:O41" si="13">IF(ISBLANK(G37),"",G37)</f>
        <v>1.9E-2</v>
      </c>
      <c r="P37" s="3">
        <f t="shared" ref="P37:P41" si="14">MIN(H37,I37)</f>
        <v>4.02E-2</v>
      </c>
      <c r="Q37" s="3">
        <f t="shared" ref="Q37:Q41" si="15">IF(ISBLANK(J37),"",J37)</f>
        <v>0.19639999999999999</v>
      </c>
    </row>
    <row r="38" spans="1:17" x14ac:dyDescent="0.2">
      <c r="A38" t="s">
        <v>6</v>
      </c>
      <c r="B38" t="s">
        <v>26</v>
      </c>
      <c r="C38">
        <v>110</v>
      </c>
      <c r="D38">
        <v>254</v>
      </c>
      <c r="E38">
        <v>4.3799999999999999E-2</v>
      </c>
      <c r="F38">
        <v>3.5799999999999998E-2</v>
      </c>
      <c r="G38">
        <v>1.6799999999999999E-2</v>
      </c>
      <c r="H38">
        <v>3.3700000000000001E-2</v>
      </c>
      <c r="I38">
        <v>2.23E-2</v>
      </c>
      <c r="J38">
        <v>3.2500000000000001E-2</v>
      </c>
      <c r="L38" s="2">
        <f t="shared" si="10"/>
        <v>110</v>
      </c>
      <c r="M38" s="3">
        <f t="shared" si="11"/>
        <v>4.3799999999999999E-2</v>
      </c>
      <c r="N38" s="3">
        <f t="shared" si="12"/>
        <v>3.5799999999999998E-2</v>
      </c>
      <c r="O38" s="3">
        <f t="shared" si="13"/>
        <v>1.6799999999999999E-2</v>
      </c>
      <c r="P38" s="3">
        <f t="shared" si="14"/>
        <v>2.23E-2</v>
      </c>
      <c r="Q38" s="3">
        <f t="shared" si="15"/>
        <v>3.2500000000000001E-2</v>
      </c>
    </row>
    <row r="39" spans="1:17" x14ac:dyDescent="0.2">
      <c r="A39" t="s">
        <v>27</v>
      </c>
      <c r="B39" t="s">
        <v>69</v>
      </c>
      <c r="C39">
        <v>2896</v>
      </c>
      <c r="D39">
        <v>15641</v>
      </c>
      <c r="E39">
        <v>63.346299999999999</v>
      </c>
      <c r="F39">
        <v>63.796999999999997</v>
      </c>
      <c r="G39">
        <v>17.052399999999999</v>
      </c>
      <c r="H39">
        <v>50.985999999999997</v>
      </c>
      <c r="I39">
        <v>0.35809999999999997</v>
      </c>
      <c r="J39">
        <v>1.5754999999999999</v>
      </c>
      <c r="L39" s="2">
        <f t="shared" si="10"/>
        <v>2896</v>
      </c>
      <c r="M39" s="3">
        <f t="shared" si="11"/>
        <v>63.346299999999999</v>
      </c>
      <c r="N39" s="3">
        <f t="shared" si="12"/>
        <v>63.796999999999997</v>
      </c>
      <c r="O39" s="3">
        <f t="shared" si="13"/>
        <v>17.052399999999999</v>
      </c>
      <c r="P39" s="3">
        <f t="shared" si="14"/>
        <v>0.35809999999999997</v>
      </c>
      <c r="Q39" s="3">
        <f t="shared" si="15"/>
        <v>1.5754999999999999</v>
      </c>
    </row>
    <row r="40" spans="1:17" x14ac:dyDescent="0.2">
      <c r="A40" t="s">
        <v>27</v>
      </c>
      <c r="B40" t="s">
        <v>40</v>
      </c>
      <c r="C40">
        <v>411</v>
      </c>
      <c r="D40">
        <v>11688</v>
      </c>
      <c r="E40">
        <v>4.6558000000000002</v>
      </c>
      <c r="F40">
        <v>4.6539000000000001</v>
      </c>
      <c r="G40">
        <v>0.46600000000000003</v>
      </c>
      <c r="H40">
        <v>0.1328</v>
      </c>
      <c r="I40">
        <v>8.9200000000000002E-2</v>
      </c>
      <c r="J40">
        <v>0.29930000000000001</v>
      </c>
      <c r="L40" s="2">
        <f t="shared" si="10"/>
        <v>411</v>
      </c>
      <c r="M40" s="3">
        <f t="shared" si="11"/>
        <v>4.6558000000000002</v>
      </c>
      <c r="N40" s="3">
        <f t="shared" si="12"/>
        <v>4.6539000000000001</v>
      </c>
      <c r="O40" s="3">
        <f t="shared" si="13"/>
        <v>0.46600000000000003</v>
      </c>
      <c r="P40" s="3">
        <f t="shared" si="14"/>
        <v>8.9200000000000002E-2</v>
      </c>
      <c r="Q40" s="3">
        <f t="shared" si="15"/>
        <v>0.29930000000000001</v>
      </c>
    </row>
    <row r="41" spans="1:17" x14ac:dyDescent="0.2">
      <c r="A41" t="s">
        <v>27</v>
      </c>
      <c r="B41" t="s">
        <v>41</v>
      </c>
      <c r="C41">
        <v>951</v>
      </c>
      <c r="D41">
        <v>31754</v>
      </c>
      <c r="E41">
        <v>31.099</v>
      </c>
      <c r="F41">
        <v>31.113900000000001</v>
      </c>
      <c r="G41">
        <v>3.0209999999999999</v>
      </c>
      <c r="H41">
        <v>0.43309999999999998</v>
      </c>
      <c r="I41">
        <v>0.50380000000000003</v>
      </c>
      <c r="J41">
        <v>1.0165999999999999</v>
      </c>
      <c r="L41" s="2">
        <f t="shared" si="10"/>
        <v>951</v>
      </c>
      <c r="M41" s="3">
        <f t="shared" si="11"/>
        <v>31.099</v>
      </c>
      <c r="N41" s="3">
        <f t="shared" si="12"/>
        <v>31.113900000000001</v>
      </c>
      <c r="O41" s="3">
        <f t="shared" si="13"/>
        <v>3.0209999999999999</v>
      </c>
      <c r="P41" s="3">
        <f t="shared" si="14"/>
        <v>0.43309999999999998</v>
      </c>
      <c r="Q41" s="3">
        <f t="shared" si="15"/>
        <v>1.0165999999999999</v>
      </c>
    </row>
    <row r="42" spans="1:17" x14ac:dyDescent="0.2">
      <c r="A42" t="s">
        <v>27</v>
      </c>
      <c r="B42" t="s">
        <v>70</v>
      </c>
      <c r="C42">
        <v>3576</v>
      </c>
      <c r="D42">
        <v>219227</v>
      </c>
      <c r="G42">
        <v>116.3656</v>
      </c>
      <c r="H42">
        <v>2.6671999999999998</v>
      </c>
      <c r="I42">
        <v>2.3380999999999998</v>
      </c>
      <c r="J42">
        <v>5.5922999999999998</v>
      </c>
      <c r="L42" s="2">
        <f t="shared" si="10"/>
        <v>3576</v>
      </c>
      <c r="M42" s="3"/>
      <c r="N42" s="3"/>
      <c r="O42" s="3">
        <f t="shared" ref="O42:O91" si="16">IF(ISBLANK(G42),"",G42)</f>
        <v>116.3656</v>
      </c>
      <c r="P42" s="3">
        <f t="shared" ref="P42:P91" si="17">MIN(H42,I42)</f>
        <v>2.3380999999999998</v>
      </c>
      <c r="Q42" s="3">
        <f t="shared" ref="Q42:Q91" si="18">IF(ISBLANK(J42),"",J42)</f>
        <v>5.5922999999999998</v>
      </c>
    </row>
    <row r="43" spans="1:17" x14ac:dyDescent="0.2">
      <c r="A43" t="s">
        <v>27</v>
      </c>
      <c r="B43" t="s">
        <v>43</v>
      </c>
      <c r="C43">
        <v>657</v>
      </c>
      <c r="D43">
        <v>18443</v>
      </c>
      <c r="E43">
        <v>12.013</v>
      </c>
      <c r="F43">
        <v>12.0184</v>
      </c>
      <c r="G43">
        <v>1.1274999999999999</v>
      </c>
      <c r="H43">
        <v>0.1757</v>
      </c>
      <c r="I43">
        <v>0.24740000000000001</v>
      </c>
      <c r="J43">
        <v>0.44969999999999999</v>
      </c>
      <c r="L43" s="2">
        <f t="shared" si="10"/>
        <v>657</v>
      </c>
      <c r="M43" s="3">
        <f t="shared" ref="M42:M91" si="19">IF(ISBLANK(E43),"",E43)</f>
        <v>12.013</v>
      </c>
      <c r="N43" s="3">
        <f t="shared" ref="N42:N91" si="20">IF(ISBLANK(F43),"",F43)</f>
        <v>12.0184</v>
      </c>
      <c r="O43" s="3">
        <f t="shared" si="16"/>
        <v>1.1274999999999999</v>
      </c>
      <c r="P43" s="3">
        <f t="shared" si="17"/>
        <v>0.1757</v>
      </c>
      <c r="Q43" s="3">
        <f t="shared" si="18"/>
        <v>0.44969999999999999</v>
      </c>
    </row>
    <row r="44" spans="1:17" x14ac:dyDescent="0.2">
      <c r="A44" t="s">
        <v>27</v>
      </c>
      <c r="B44" t="s">
        <v>71</v>
      </c>
      <c r="C44">
        <v>3173</v>
      </c>
      <c r="D44">
        <v>220718</v>
      </c>
      <c r="E44">
        <v>849.92139999999995</v>
      </c>
      <c r="F44">
        <v>852.38710000000003</v>
      </c>
      <c r="G44">
        <v>96.4268</v>
      </c>
      <c r="H44">
        <v>2.7574999999999998</v>
      </c>
      <c r="I44">
        <v>2.4306000000000001</v>
      </c>
      <c r="J44">
        <v>5.6025999999999998</v>
      </c>
      <c r="L44" s="2">
        <f t="shared" si="10"/>
        <v>3173</v>
      </c>
      <c r="M44" s="3">
        <f t="shared" si="19"/>
        <v>849.92139999999995</v>
      </c>
      <c r="N44" s="3">
        <f t="shared" si="20"/>
        <v>852.38710000000003</v>
      </c>
      <c r="O44" s="3">
        <f t="shared" si="16"/>
        <v>96.4268</v>
      </c>
      <c r="P44" s="3">
        <f t="shared" si="17"/>
        <v>2.4306000000000001</v>
      </c>
      <c r="Q44" s="3">
        <f t="shared" si="18"/>
        <v>5.6025999999999998</v>
      </c>
    </row>
    <row r="45" spans="1:17" x14ac:dyDescent="0.2">
      <c r="A45" t="s">
        <v>27</v>
      </c>
      <c r="B45" t="s">
        <v>49</v>
      </c>
      <c r="C45">
        <v>435</v>
      </c>
      <c r="D45">
        <v>13428</v>
      </c>
      <c r="E45">
        <v>5.7488000000000001</v>
      </c>
      <c r="F45">
        <v>5.7483000000000004</v>
      </c>
      <c r="G45">
        <v>0.59</v>
      </c>
      <c r="H45">
        <v>0.18690000000000001</v>
      </c>
      <c r="I45">
        <v>0.21410000000000001</v>
      </c>
      <c r="J45">
        <v>0.35099999999999998</v>
      </c>
      <c r="L45" s="2">
        <f t="shared" si="10"/>
        <v>435</v>
      </c>
      <c r="M45" s="3">
        <f t="shared" si="19"/>
        <v>5.7488000000000001</v>
      </c>
      <c r="N45" s="3">
        <f t="shared" si="20"/>
        <v>5.7483000000000004</v>
      </c>
      <c r="O45" s="3">
        <f t="shared" si="16"/>
        <v>0.59</v>
      </c>
      <c r="P45" s="3">
        <f t="shared" si="17"/>
        <v>0.18690000000000001</v>
      </c>
      <c r="Q45" s="3">
        <f t="shared" si="18"/>
        <v>0.35099999999999998</v>
      </c>
    </row>
    <row r="46" spans="1:17" x14ac:dyDescent="0.2">
      <c r="A46" t="s">
        <v>27</v>
      </c>
      <c r="B46" t="s">
        <v>50</v>
      </c>
      <c r="C46">
        <v>623</v>
      </c>
      <c r="D46">
        <v>18266</v>
      </c>
      <c r="E46">
        <v>12.128</v>
      </c>
      <c r="F46">
        <v>12.150600000000001</v>
      </c>
      <c r="G46">
        <v>1.1207</v>
      </c>
      <c r="H46">
        <v>0.14779999999999999</v>
      </c>
      <c r="I46">
        <v>0.21410000000000001</v>
      </c>
      <c r="J46">
        <v>0.504</v>
      </c>
      <c r="L46" s="2">
        <f t="shared" si="10"/>
        <v>623</v>
      </c>
      <c r="M46" s="3">
        <f t="shared" si="19"/>
        <v>12.128</v>
      </c>
      <c r="N46" s="3">
        <f t="shared" si="20"/>
        <v>12.150600000000001</v>
      </c>
      <c r="O46" s="3">
        <f t="shared" si="16"/>
        <v>1.1207</v>
      </c>
      <c r="P46" s="3">
        <f t="shared" si="17"/>
        <v>0.14779999999999999</v>
      </c>
      <c r="Q46" s="3">
        <f t="shared" si="18"/>
        <v>0.504</v>
      </c>
    </row>
    <row r="47" spans="1:17" x14ac:dyDescent="0.2">
      <c r="A47" t="s">
        <v>27</v>
      </c>
      <c r="B47" t="s">
        <v>72</v>
      </c>
      <c r="C47">
        <v>4258</v>
      </c>
      <c r="D47">
        <v>252002</v>
      </c>
      <c r="G47">
        <v>158.6112</v>
      </c>
      <c r="H47">
        <v>4.3227000000000002</v>
      </c>
      <c r="I47">
        <v>3.2555000000000001</v>
      </c>
      <c r="J47">
        <v>6.9805000000000001</v>
      </c>
      <c r="L47" s="2">
        <f t="shared" si="10"/>
        <v>4258</v>
      </c>
      <c r="M47" s="3"/>
      <c r="N47" s="3"/>
      <c r="O47" s="3">
        <f t="shared" si="16"/>
        <v>158.6112</v>
      </c>
      <c r="P47" s="3">
        <f t="shared" si="17"/>
        <v>3.2555000000000001</v>
      </c>
      <c r="Q47" s="3">
        <f t="shared" si="18"/>
        <v>6.9805000000000001</v>
      </c>
    </row>
    <row r="48" spans="1:17" x14ac:dyDescent="0.2">
      <c r="A48" t="s">
        <v>27</v>
      </c>
      <c r="B48" t="s">
        <v>54</v>
      </c>
      <c r="C48">
        <v>473</v>
      </c>
      <c r="D48">
        <v>13134</v>
      </c>
      <c r="E48">
        <v>5.9336000000000002</v>
      </c>
      <c r="F48">
        <v>5.9322999999999997</v>
      </c>
      <c r="G48">
        <v>0.62949999999999995</v>
      </c>
      <c r="H48">
        <v>0.13220000000000001</v>
      </c>
      <c r="I48">
        <v>0.16789999999999999</v>
      </c>
      <c r="J48">
        <v>0.40629999999999999</v>
      </c>
      <c r="L48" s="2">
        <f t="shared" si="10"/>
        <v>473</v>
      </c>
      <c r="M48" s="3">
        <f t="shared" si="19"/>
        <v>5.9336000000000002</v>
      </c>
      <c r="N48" s="3">
        <f t="shared" si="20"/>
        <v>5.9322999999999997</v>
      </c>
      <c r="O48" s="3">
        <f t="shared" si="16"/>
        <v>0.62949999999999995</v>
      </c>
      <c r="P48" s="3">
        <f t="shared" si="17"/>
        <v>0.13220000000000001</v>
      </c>
      <c r="Q48" s="3">
        <f t="shared" si="18"/>
        <v>0.40629999999999999</v>
      </c>
    </row>
    <row r="49" spans="1:17" x14ac:dyDescent="0.2">
      <c r="A49" t="s">
        <v>27</v>
      </c>
      <c r="B49" t="s">
        <v>55</v>
      </c>
      <c r="C49">
        <v>379</v>
      </c>
      <c r="D49">
        <v>914</v>
      </c>
      <c r="E49">
        <v>0.50170000000000003</v>
      </c>
      <c r="F49">
        <v>0.52949999999999997</v>
      </c>
      <c r="G49">
        <v>0.21149999999999999</v>
      </c>
      <c r="H49">
        <v>0.1394</v>
      </c>
      <c r="I49">
        <v>5.3199999999999997E-2</v>
      </c>
      <c r="J49">
        <v>8.1100000000000005E-2</v>
      </c>
      <c r="L49" s="2">
        <f t="shared" si="10"/>
        <v>379</v>
      </c>
      <c r="M49" s="3">
        <f t="shared" si="19"/>
        <v>0.50170000000000003</v>
      </c>
      <c r="N49" s="3">
        <f t="shared" si="20"/>
        <v>0.52949999999999997</v>
      </c>
      <c r="O49" s="3">
        <f t="shared" si="16"/>
        <v>0.21149999999999999</v>
      </c>
      <c r="P49" s="3">
        <f t="shared" si="17"/>
        <v>5.3199999999999997E-2</v>
      </c>
      <c r="Q49" s="3">
        <f t="shared" si="18"/>
        <v>8.1100000000000005E-2</v>
      </c>
    </row>
    <row r="50" spans="1:17" x14ac:dyDescent="0.2">
      <c r="A50" t="s">
        <v>27</v>
      </c>
      <c r="B50" t="s">
        <v>28</v>
      </c>
      <c r="C50">
        <v>2970</v>
      </c>
      <c r="D50">
        <v>97133</v>
      </c>
      <c r="E50">
        <v>381.22910000000002</v>
      </c>
      <c r="F50">
        <v>382.09350000000001</v>
      </c>
      <c r="G50">
        <v>62.828600000000002</v>
      </c>
      <c r="H50">
        <v>652.09479999999996</v>
      </c>
      <c r="I50">
        <v>1.1158999999999999</v>
      </c>
      <c r="J50">
        <v>4.0568</v>
      </c>
      <c r="L50" s="2">
        <f t="shared" si="10"/>
        <v>2970</v>
      </c>
      <c r="M50" s="3">
        <f t="shared" si="19"/>
        <v>381.22910000000002</v>
      </c>
      <c r="N50" s="3">
        <f t="shared" si="20"/>
        <v>382.09350000000001</v>
      </c>
      <c r="O50" s="3">
        <f t="shared" si="16"/>
        <v>62.828600000000002</v>
      </c>
      <c r="P50" s="3">
        <f t="shared" si="17"/>
        <v>1.1158999999999999</v>
      </c>
      <c r="Q50" s="3">
        <f t="shared" si="18"/>
        <v>4.0568</v>
      </c>
    </row>
    <row r="51" spans="1:17" x14ac:dyDescent="0.2">
      <c r="A51" t="s">
        <v>27</v>
      </c>
      <c r="B51" t="s">
        <v>73</v>
      </c>
      <c r="C51">
        <v>4627</v>
      </c>
      <c r="D51">
        <v>295414</v>
      </c>
      <c r="G51">
        <v>204.679</v>
      </c>
      <c r="H51">
        <v>4.6688999999999998</v>
      </c>
      <c r="I51">
        <v>3.6981999999999999</v>
      </c>
      <c r="J51">
        <v>8.7810000000000006</v>
      </c>
      <c r="L51" s="2">
        <f t="shared" si="10"/>
        <v>4627</v>
      </c>
      <c r="M51" s="3"/>
      <c r="N51" s="3"/>
      <c r="O51" s="3">
        <f t="shared" si="16"/>
        <v>204.679</v>
      </c>
      <c r="P51" s="3">
        <f t="shared" si="17"/>
        <v>3.6981999999999999</v>
      </c>
      <c r="Q51" s="3">
        <f t="shared" si="18"/>
        <v>8.7810000000000006</v>
      </c>
    </row>
    <row r="52" spans="1:17" x14ac:dyDescent="0.2">
      <c r="A52" t="s">
        <v>27</v>
      </c>
      <c r="B52" t="s">
        <v>74</v>
      </c>
      <c r="C52">
        <v>1054</v>
      </c>
      <c r="D52">
        <v>33018</v>
      </c>
      <c r="E52">
        <v>36.355899999999998</v>
      </c>
      <c r="F52">
        <v>36.385100000000001</v>
      </c>
      <c r="G52">
        <v>3.9851999999999999</v>
      </c>
      <c r="H52">
        <v>0.309</v>
      </c>
      <c r="I52">
        <v>0.44019999999999998</v>
      </c>
      <c r="J52">
        <v>0.83289999999999997</v>
      </c>
      <c r="L52" s="2">
        <f t="shared" si="10"/>
        <v>1054</v>
      </c>
      <c r="M52" s="3">
        <f t="shared" si="19"/>
        <v>36.355899999999998</v>
      </c>
      <c r="N52" s="3">
        <f t="shared" si="20"/>
        <v>36.385100000000001</v>
      </c>
      <c r="O52" s="3">
        <f t="shared" si="16"/>
        <v>3.9851999999999999</v>
      </c>
      <c r="P52" s="3">
        <f t="shared" si="17"/>
        <v>0.309</v>
      </c>
      <c r="Q52" s="3">
        <f t="shared" si="18"/>
        <v>0.83289999999999997</v>
      </c>
    </row>
    <row r="53" spans="1:17" x14ac:dyDescent="0.2">
      <c r="A53" t="s">
        <v>27</v>
      </c>
      <c r="B53" t="s">
        <v>75</v>
      </c>
      <c r="C53">
        <v>1032</v>
      </c>
      <c r="D53">
        <v>32329</v>
      </c>
      <c r="E53">
        <v>35.072499999999998</v>
      </c>
      <c r="F53">
        <v>35.092199999999998</v>
      </c>
      <c r="G53">
        <v>3.7263999999999999</v>
      </c>
      <c r="H53">
        <v>0.40920000000000001</v>
      </c>
      <c r="I53">
        <v>0.49419999999999997</v>
      </c>
      <c r="J53">
        <v>0.69930000000000003</v>
      </c>
      <c r="L53" s="2">
        <f t="shared" si="10"/>
        <v>1032</v>
      </c>
      <c r="M53" s="3">
        <f t="shared" si="19"/>
        <v>35.072499999999998</v>
      </c>
      <c r="N53" s="3">
        <f t="shared" si="20"/>
        <v>35.092199999999998</v>
      </c>
      <c r="O53" s="3">
        <f t="shared" si="16"/>
        <v>3.7263999999999999</v>
      </c>
      <c r="P53" s="3">
        <f t="shared" si="17"/>
        <v>0.40920000000000001</v>
      </c>
      <c r="Q53" s="3">
        <f t="shared" si="18"/>
        <v>0.69930000000000003</v>
      </c>
    </row>
    <row r="54" spans="1:17" x14ac:dyDescent="0.2">
      <c r="A54" t="s">
        <v>27</v>
      </c>
      <c r="B54" t="s">
        <v>76</v>
      </c>
      <c r="C54">
        <v>1510</v>
      </c>
      <c r="D54">
        <v>48512</v>
      </c>
      <c r="E54">
        <v>79.329599999999999</v>
      </c>
      <c r="F54">
        <v>79.311599999999999</v>
      </c>
      <c r="G54">
        <v>12.0373</v>
      </c>
      <c r="H54">
        <v>16.344799999999999</v>
      </c>
      <c r="I54">
        <v>0.76990000000000003</v>
      </c>
      <c r="J54">
        <v>2.4355000000000002</v>
      </c>
      <c r="L54" s="2">
        <f t="shared" si="10"/>
        <v>1510</v>
      </c>
      <c r="M54" s="3">
        <f t="shared" si="19"/>
        <v>79.329599999999999</v>
      </c>
      <c r="N54" s="3">
        <f t="shared" si="20"/>
        <v>79.311599999999999</v>
      </c>
      <c r="O54" s="3">
        <f t="shared" si="16"/>
        <v>12.0373</v>
      </c>
      <c r="P54" s="3">
        <f t="shared" si="17"/>
        <v>0.76990000000000003</v>
      </c>
      <c r="Q54" s="3">
        <f t="shared" si="18"/>
        <v>2.4355000000000002</v>
      </c>
    </row>
    <row r="55" spans="1:17" x14ac:dyDescent="0.2">
      <c r="A55" t="s">
        <v>27</v>
      </c>
      <c r="B55" t="s">
        <v>29</v>
      </c>
      <c r="C55">
        <v>1093</v>
      </c>
      <c r="D55">
        <v>1092</v>
      </c>
      <c r="E55">
        <v>1.9593</v>
      </c>
      <c r="F55">
        <v>2.1983000000000001</v>
      </c>
      <c r="G55">
        <v>0.85189999999999999</v>
      </c>
      <c r="H55">
        <v>3.3599999999999998E-2</v>
      </c>
      <c r="I55">
        <v>4.5499999999999999E-2</v>
      </c>
      <c r="J55">
        <v>0.25209999999999999</v>
      </c>
      <c r="L55" s="2">
        <f t="shared" si="10"/>
        <v>1093</v>
      </c>
      <c r="M55" s="3">
        <f t="shared" si="19"/>
        <v>1.9593</v>
      </c>
      <c r="N55" s="3">
        <f t="shared" si="20"/>
        <v>2.1983000000000001</v>
      </c>
      <c r="O55" s="3">
        <f t="shared" si="16"/>
        <v>0.85189999999999999</v>
      </c>
      <c r="P55" s="3">
        <f t="shared" si="17"/>
        <v>3.3599999999999998E-2</v>
      </c>
      <c r="Q55" s="3">
        <f t="shared" si="18"/>
        <v>0.25209999999999999</v>
      </c>
    </row>
    <row r="56" spans="1:17" x14ac:dyDescent="0.2">
      <c r="A56" t="s">
        <v>27</v>
      </c>
      <c r="B56" t="s">
        <v>59</v>
      </c>
      <c r="C56">
        <v>475</v>
      </c>
      <c r="D56">
        <v>14787</v>
      </c>
      <c r="E56">
        <v>7.1098999999999997</v>
      </c>
      <c r="F56">
        <v>7.1140999999999996</v>
      </c>
      <c r="G56">
        <v>0.6502</v>
      </c>
      <c r="H56">
        <v>9.4299999999999995E-2</v>
      </c>
      <c r="I56">
        <v>0.1348</v>
      </c>
      <c r="J56">
        <v>0.38159999999999999</v>
      </c>
      <c r="L56" s="2">
        <f t="shared" si="10"/>
        <v>475</v>
      </c>
      <c r="M56" s="3">
        <f t="shared" si="19"/>
        <v>7.1098999999999997</v>
      </c>
      <c r="N56" s="3">
        <f t="shared" si="20"/>
        <v>7.1140999999999996</v>
      </c>
      <c r="O56" s="3">
        <f t="shared" si="16"/>
        <v>0.6502</v>
      </c>
      <c r="P56" s="3">
        <f t="shared" si="17"/>
        <v>9.4299999999999995E-2</v>
      </c>
      <c r="Q56" s="3">
        <f t="shared" si="18"/>
        <v>0.38159999999999999</v>
      </c>
    </row>
    <row r="57" spans="1:17" x14ac:dyDescent="0.2">
      <c r="A57" t="s">
        <v>27</v>
      </c>
      <c r="B57" t="s">
        <v>77</v>
      </c>
      <c r="C57">
        <v>3526</v>
      </c>
      <c r="D57">
        <v>231402</v>
      </c>
      <c r="G57">
        <v>113.0455</v>
      </c>
      <c r="H57">
        <v>3.9201999999999999</v>
      </c>
      <c r="I57">
        <v>2.3626</v>
      </c>
      <c r="J57">
        <v>5.7896999999999998</v>
      </c>
      <c r="L57" s="2">
        <f t="shared" si="10"/>
        <v>3526</v>
      </c>
      <c r="M57" s="3"/>
      <c r="N57" s="3"/>
      <c r="O57" s="3">
        <f t="shared" si="16"/>
        <v>113.0455</v>
      </c>
      <c r="P57" s="3">
        <f t="shared" si="17"/>
        <v>2.3626</v>
      </c>
      <c r="Q57" s="3">
        <f t="shared" si="18"/>
        <v>5.7896999999999998</v>
      </c>
    </row>
    <row r="58" spans="1:17" x14ac:dyDescent="0.2">
      <c r="A58" t="s">
        <v>27</v>
      </c>
      <c r="B58" t="s">
        <v>60</v>
      </c>
      <c r="C58">
        <v>265</v>
      </c>
      <c r="D58">
        <v>8402</v>
      </c>
      <c r="E58">
        <v>1.8184</v>
      </c>
      <c r="F58">
        <v>1.9795</v>
      </c>
      <c r="G58">
        <v>0.22270000000000001</v>
      </c>
      <c r="H58">
        <v>5.8599999999999999E-2</v>
      </c>
      <c r="I58">
        <v>8.2299999999999998E-2</v>
      </c>
      <c r="J58">
        <v>0.25679999999999997</v>
      </c>
      <c r="L58" s="2">
        <f t="shared" si="10"/>
        <v>265</v>
      </c>
      <c r="M58" s="3">
        <f t="shared" si="19"/>
        <v>1.8184</v>
      </c>
      <c r="N58" s="3">
        <f t="shared" si="20"/>
        <v>1.9795</v>
      </c>
      <c r="O58" s="3">
        <f t="shared" si="16"/>
        <v>0.22270000000000001</v>
      </c>
      <c r="P58" s="3">
        <f t="shared" si="17"/>
        <v>5.8599999999999999E-2</v>
      </c>
      <c r="Q58" s="3">
        <f t="shared" si="18"/>
        <v>0.25679999999999997</v>
      </c>
    </row>
    <row r="59" spans="1:17" x14ac:dyDescent="0.2">
      <c r="A59" t="s">
        <v>27</v>
      </c>
      <c r="B59" t="s">
        <v>62</v>
      </c>
      <c r="C59">
        <v>146</v>
      </c>
      <c r="D59">
        <v>4289</v>
      </c>
      <c r="E59">
        <v>0.53459999999999996</v>
      </c>
      <c r="F59">
        <v>0.51759999999999995</v>
      </c>
      <c r="G59">
        <v>5.79E-2</v>
      </c>
      <c r="H59">
        <v>4.7699999999999999E-2</v>
      </c>
      <c r="I59">
        <v>6.5699999999999995E-2</v>
      </c>
      <c r="J59">
        <v>0.11700000000000001</v>
      </c>
      <c r="L59" s="2">
        <f t="shared" si="10"/>
        <v>146</v>
      </c>
      <c r="M59" s="3">
        <f t="shared" si="19"/>
        <v>0.53459999999999996</v>
      </c>
      <c r="N59" s="3">
        <f t="shared" si="20"/>
        <v>0.51759999999999995</v>
      </c>
      <c r="O59" s="3">
        <f t="shared" si="16"/>
        <v>5.79E-2</v>
      </c>
      <c r="P59" s="3">
        <f t="shared" si="17"/>
        <v>4.7699999999999999E-2</v>
      </c>
      <c r="Q59" s="3">
        <f t="shared" si="18"/>
        <v>0.11700000000000001</v>
      </c>
    </row>
    <row r="60" spans="1:17" x14ac:dyDescent="0.2">
      <c r="A60" t="s">
        <v>27</v>
      </c>
      <c r="B60" t="s">
        <v>78</v>
      </c>
      <c r="C60">
        <v>3506</v>
      </c>
      <c r="D60">
        <v>215144</v>
      </c>
      <c r="G60">
        <v>103.22880000000001</v>
      </c>
      <c r="H60">
        <v>5.3369999999999997</v>
      </c>
      <c r="I60">
        <v>2.8294000000000001</v>
      </c>
      <c r="J60">
        <v>5.8895999999999997</v>
      </c>
      <c r="L60" s="2">
        <f t="shared" si="10"/>
        <v>3506</v>
      </c>
      <c r="M60" s="3"/>
      <c r="N60" s="3"/>
      <c r="O60" s="3">
        <f t="shared" si="16"/>
        <v>103.22880000000001</v>
      </c>
      <c r="P60" s="3">
        <f t="shared" si="17"/>
        <v>2.8294000000000001</v>
      </c>
      <c r="Q60" s="3">
        <f t="shared" si="18"/>
        <v>5.8895999999999997</v>
      </c>
    </row>
    <row r="61" spans="1:17" x14ac:dyDescent="0.2">
      <c r="A61" t="s">
        <v>27</v>
      </c>
      <c r="B61" t="s">
        <v>79</v>
      </c>
      <c r="C61">
        <v>1194</v>
      </c>
      <c r="D61">
        <v>37569</v>
      </c>
      <c r="E61">
        <v>47.749400000000001</v>
      </c>
      <c r="F61">
        <v>47.770899999999997</v>
      </c>
      <c r="G61">
        <v>2.9975999999999998</v>
      </c>
      <c r="H61">
        <v>0.6109</v>
      </c>
      <c r="I61">
        <v>0.68530000000000002</v>
      </c>
      <c r="J61">
        <v>0.81589999999999996</v>
      </c>
      <c r="L61" s="2">
        <f t="shared" si="10"/>
        <v>1194</v>
      </c>
      <c r="M61" s="3">
        <f t="shared" si="19"/>
        <v>47.749400000000001</v>
      </c>
      <c r="N61" s="3">
        <f t="shared" si="20"/>
        <v>47.770899999999997</v>
      </c>
      <c r="O61" s="3">
        <f t="shared" si="16"/>
        <v>2.9975999999999998</v>
      </c>
      <c r="P61" s="3">
        <f t="shared" si="17"/>
        <v>0.6109</v>
      </c>
      <c r="Q61" s="3">
        <f t="shared" si="18"/>
        <v>0.81589999999999996</v>
      </c>
    </row>
    <row r="62" spans="1:17" x14ac:dyDescent="0.2">
      <c r="A62" t="s">
        <v>27</v>
      </c>
      <c r="B62" t="s">
        <v>63</v>
      </c>
      <c r="C62">
        <v>632</v>
      </c>
      <c r="D62">
        <v>19469</v>
      </c>
      <c r="E62">
        <v>12.237299999999999</v>
      </c>
      <c r="F62">
        <v>12.2395</v>
      </c>
      <c r="G62">
        <v>1.1493</v>
      </c>
      <c r="H62">
        <v>0.13539999999999999</v>
      </c>
      <c r="I62">
        <v>0.2029</v>
      </c>
      <c r="J62">
        <v>0.47599999999999998</v>
      </c>
      <c r="L62" s="2">
        <f t="shared" si="10"/>
        <v>632</v>
      </c>
      <c r="M62" s="3">
        <f t="shared" si="19"/>
        <v>12.237299999999999</v>
      </c>
      <c r="N62" s="3">
        <f t="shared" si="20"/>
        <v>12.2395</v>
      </c>
      <c r="O62" s="3">
        <f t="shared" si="16"/>
        <v>1.1493</v>
      </c>
      <c r="P62" s="3">
        <f t="shared" si="17"/>
        <v>0.13539999999999999</v>
      </c>
      <c r="Q62" s="3">
        <f t="shared" si="18"/>
        <v>0.47599999999999998</v>
      </c>
    </row>
    <row r="63" spans="1:17" x14ac:dyDescent="0.2">
      <c r="A63" t="s">
        <v>27</v>
      </c>
      <c r="B63" t="s">
        <v>65</v>
      </c>
      <c r="C63">
        <v>750</v>
      </c>
      <c r="D63">
        <v>23583</v>
      </c>
      <c r="E63">
        <v>18</v>
      </c>
      <c r="F63">
        <v>17.988700000000001</v>
      </c>
      <c r="G63">
        <v>1.7286999999999999</v>
      </c>
      <c r="H63">
        <v>0.28939999999999999</v>
      </c>
      <c r="I63">
        <v>0.35249999999999998</v>
      </c>
      <c r="J63">
        <v>0.58279999999999998</v>
      </c>
      <c r="L63" s="2">
        <f t="shared" si="10"/>
        <v>750</v>
      </c>
      <c r="M63" s="3">
        <f t="shared" si="19"/>
        <v>18</v>
      </c>
      <c r="N63" s="3">
        <f t="shared" si="20"/>
        <v>17.988700000000001</v>
      </c>
      <c r="O63" s="3">
        <f t="shared" si="16"/>
        <v>1.7286999999999999</v>
      </c>
      <c r="P63" s="3">
        <f t="shared" si="17"/>
        <v>0.28939999999999999</v>
      </c>
      <c r="Q63" s="3">
        <f t="shared" si="18"/>
        <v>0.58279999999999998</v>
      </c>
    </row>
    <row r="64" spans="1:17" x14ac:dyDescent="0.2">
      <c r="A64" t="s">
        <v>27</v>
      </c>
      <c r="B64" t="s">
        <v>80</v>
      </c>
      <c r="C64">
        <v>4581</v>
      </c>
      <c r="D64">
        <v>284924</v>
      </c>
      <c r="G64">
        <v>176.2432</v>
      </c>
      <c r="H64">
        <v>7.0925000000000002</v>
      </c>
      <c r="I64">
        <v>3.3456999999999999</v>
      </c>
      <c r="J64">
        <v>10.448700000000001</v>
      </c>
      <c r="L64" s="2">
        <f t="shared" si="10"/>
        <v>4581</v>
      </c>
      <c r="M64" s="3"/>
      <c r="N64" s="3"/>
      <c r="O64" s="3">
        <f t="shared" si="16"/>
        <v>176.2432</v>
      </c>
      <c r="P64" s="3">
        <f t="shared" si="17"/>
        <v>3.3456999999999999</v>
      </c>
      <c r="Q64" s="3">
        <f t="shared" si="18"/>
        <v>10.448700000000001</v>
      </c>
    </row>
    <row r="65" spans="1:17" x14ac:dyDescent="0.2">
      <c r="A65" t="s">
        <v>27</v>
      </c>
      <c r="B65" t="s">
        <v>68</v>
      </c>
      <c r="C65">
        <v>308</v>
      </c>
      <c r="D65">
        <v>9599</v>
      </c>
      <c r="E65">
        <v>2.5409999999999999</v>
      </c>
      <c r="F65">
        <v>2.5407000000000002</v>
      </c>
      <c r="G65">
        <v>0.27379999999999999</v>
      </c>
      <c r="H65">
        <v>7.2999999999999995E-2</v>
      </c>
      <c r="I65">
        <v>9.9099999999999994E-2</v>
      </c>
      <c r="J65">
        <v>0.27039999999999997</v>
      </c>
      <c r="L65" s="2">
        <f t="shared" si="10"/>
        <v>308</v>
      </c>
      <c r="M65" s="3">
        <f t="shared" si="19"/>
        <v>2.5409999999999999</v>
      </c>
      <c r="N65" s="3">
        <f t="shared" si="20"/>
        <v>2.5407000000000002</v>
      </c>
      <c r="O65" s="3">
        <f t="shared" si="16"/>
        <v>0.27379999999999999</v>
      </c>
      <c r="P65" s="3">
        <f t="shared" si="17"/>
        <v>7.2999999999999995E-2</v>
      </c>
      <c r="Q65" s="3">
        <f t="shared" si="18"/>
        <v>0.27039999999999997</v>
      </c>
    </row>
    <row r="66" spans="1:17" x14ac:dyDescent="0.2">
      <c r="A66" t="s">
        <v>30</v>
      </c>
      <c r="B66" t="s">
        <v>31</v>
      </c>
      <c r="C66">
        <v>5461</v>
      </c>
      <c r="D66">
        <v>5460</v>
      </c>
      <c r="E66">
        <v>59.972000000000001</v>
      </c>
      <c r="F66">
        <v>65.006399999999999</v>
      </c>
      <c r="G66">
        <v>17.808</v>
      </c>
      <c r="H66">
        <v>0.1326</v>
      </c>
      <c r="I66">
        <v>0.18129999999999999</v>
      </c>
      <c r="J66">
        <v>1.1317999999999999</v>
      </c>
      <c r="L66" s="2">
        <f t="shared" si="10"/>
        <v>5461</v>
      </c>
      <c r="M66" s="3">
        <f t="shared" si="19"/>
        <v>59.972000000000001</v>
      </c>
      <c r="N66" s="3">
        <f t="shared" si="20"/>
        <v>65.006399999999999</v>
      </c>
      <c r="O66" s="3">
        <f t="shared" si="16"/>
        <v>17.808</v>
      </c>
      <c r="P66" s="3">
        <f t="shared" si="17"/>
        <v>0.1326</v>
      </c>
      <c r="Q66" s="3">
        <f t="shared" si="18"/>
        <v>1.1317999999999999</v>
      </c>
    </row>
    <row r="67" spans="1:17" x14ac:dyDescent="0.2">
      <c r="A67" t="s">
        <v>30</v>
      </c>
      <c r="B67" t="s">
        <v>98</v>
      </c>
      <c r="C67">
        <v>20549</v>
      </c>
      <c r="D67">
        <v>802760</v>
      </c>
      <c r="I67">
        <v>34.776299999999999</v>
      </c>
      <c r="J67">
        <v>254.01509999999999</v>
      </c>
      <c r="L67" s="2">
        <f t="shared" si="10"/>
        <v>20549</v>
      </c>
      <c r="M67" s="3"/>
      <c r="N67" s="3"/>
      <c r="O67" s="3"/>
      <c r="P67" s="3">
        <f t="shared" si="17"/>
        <v>34.776299999999999</v>
      </c>
      <c r="Q67" s="3">
        <f t="shared" si="18"/>
        <v>254.01509999999999</v>
      </c>
    </row>
    <row r="68" spans="1:17" x14ac:dyDescent="0.2">
      <c r="A68" t="s">
        <v>30</v>
      </c>
      <c r="B68" t="s">
        <v>99</v>
      </c>
      <c r="C68">
        <v>1134890</v>
      </c>
      <c r="D68">
        <v>2987624</v>
      </c>
      <c r="I68">
        <v>643.78319999999997</v>
      </c>
      <c r="J68">
        <v>101.9427</v>
      </c>
      <c r="L68" s="2">
        <f t="shared" si="10"/>
        <v>1134890</v>
      </c>
      <c r="M68" s="3"/>
      <c r="N68" s="3"/>
      <c r="O68" s="3"/>
      <c r="P68" s="3">
        <f t="shared" si="17"/>
        <v>643.78319999999997</v>
      </c>
      <c r="Q68" s="3">
        <f t="shared" si="18"/>
        <v>101.9427</v>
      </c>
    </row>
    <row r="69" spans="1:17" x14ac:dyDescent="0.2">
      <c r="A69" t="s">
        <v>30</v>
      </c>
      <c r="B69" t="s">
        <v>81</v>
      </c>
      <c r="C69">
        <v>6102</v>
      </c>
      <c r="D69">
        <v>378802</v>
      </c>
      <c r="G69">
        <v>365.18729999999999</v>
      </c>
      <c r="H69">
        <v>8.6623999999999999</v>
      </c>
      <c r="I69">
        <v>4.7596999999999996</v>
      </c>
      <c r="J69">
        <v>11.099500000000001</v>
      </c>
      <c r="L69" s="2">
        <f t="shared" si="10"/>
        <v>6102</v>
      </c>
      <c r="M69" s="3"/>
      <c r="N69" s="3"/>
      <c r="O69" s="3">
        <f t="shared" si="16"/>
        <v>365.18729999999999</v>
      </c>
      <c r="P69" s="3">
        <f t="shared" si="17"/>
        <v>4.7596999999999996</v>
      </c>
      <c r="Q69" s="3">
        <f t="shared" si="18"/>
        <v>11.099500000000001</v>
      </c>
    </row>
    <row r="70" spans="1:17" x14ac:dyDescent="0.2">
      <c r="A70" t="s">
        <v>30</v>
      </c>
      <c r="B70" t="s">
        <v>82</v>
      </c>
      <c r="C70">
        <v>6388</v>
      </c>
      <c r="D70">
        <v>421627</v>
      </c>
      <c r="G70">
        <v>416.1413</v>
      </c>
      <c r="H70">
        <v>6.4364999999999997</v>
      </c>
      <c r="I70">
        <v>4.7544000000000004</v>
      </c>
      <c r="J70">
        <v>11.8561</v>
      </c>
      <c r="L70" s="2">
        <f t="shared" si="10"/>
        <v>6388</v>
      </c>
      <c r="M70" s="3"/>
      <c r="N70" s="3"/>
      <c r="O70" s="3">
        <f t="shared" si="16"/>
        <v>416.1413</v>
      </c>
      <c r="P70" s="3">
        <f t="shared" si="17"/>
        <v>4.7544000000000004</v>
      </c>
      <c r="Q70" s="3">
        <f t="shared" si="18"/>
        <v>11.8561</v>
      </c>
    </row>
    <row r="71" spans="1:17" x14ac:dyDescent="0.2">
      <c r="A71" t="s">
        <v>30</v>
      </c>
      <c r="B71" t="s">
        <v>83</v>
      </c>
      <c r="C71">
        <v>7015</v>
      </c>
      <c r="D71">
        <v>434977</v>
      </c>
      <c r="G71">
        <v>524.12040000000002</v>
      </c>
      <c r="H71">
        <v>57.235300000000002</v>
      </c>
      <c r="I71">
        <v>11.2498</v>
      </c>
      <c r="J71">
        <v>14.7166</v>
      </c>
      <c r="L71" s="2">
        <f t="shared" si="10"/>
        <v>7015</v>
      </c>
      <c r="M71" s="3"/>
      <c r="N71" s="3"/>
      <c r="O71" s="3">
        <f t="shared" si="16"/>
        <v>524.12040000000002</v>
      </c>
      <c r="P71" s="3">
        <f t="shared" si="17"/>
        <v>11.2498</v>
      </c>
      <c r="Q71" s="3">
        <f t="shared" si="18"/>
        <v>14.7166</v>
      </c>
    </row>
    <row r="72" spans="1:17" x14ac:dyDescent="0.2">
      <c r="A72" t="s">
        <v>30</v>
      </c>
      <c r="B72" t="s">
        <v>84</v>
      </c>
      <c r="C72">
        <v>5472</v>
      </c>
      <c r="D72">
        <v>378343</v>
      </c>
      <c r="G72">
        <v>329.53179999999998</v>
      </c>
      <c r="H72">
        <v>6.9965000000000002</v>
      </c>
      <c r="I72">
        <v>4.7587000000000002</v>
      </c>
      <c r="J72">
        <v>10.832000000000001</v>
      </c>
      <c r="L72" s="2">
        <f t="shared" si="10"/>
        <v>5472</v>
      </c>
      <c r="M72" s="3"/>
      <c r="N72" s="3"/>
      <c r="O72" s="3">
        <f t="shared" si="16"/>
        <v>329.53179999999998</v>
      </c>
      <c r="P72" s="3">
        <f t="shared" si="17"/>
        <v>4.7587000000000002</v>
      </c>
      <c r="Q72" s="3">
        <f t="shared" si="18"/>
        <v>10.832000000000001</v>
      </c>
    </row>
    <row r="73" spans="1:17" x14ac:dyDescent="0.2">
      <c r="A73" t="s">
        <v>30</v>
      </c>
      <c r="B73" t="s">
        <v>85</v>
      </c>
      <c r="C73">
        <v>75877</v>
      </c>
      <c r="D73">
        <v>405739</v>
      </c>
      <c r="I73">
        <v>27.333500000000001</v>
      </c>
      <c r="J73">
        <v>49.978299999999997</v>
      </c>
      <c r="L73" s="2">
        <f t="shared" si="10"/>
        <v>75877</v>
      </c>
      <c r="M73" s="3"/>
      <c r="N73" s="3"/>
      <c r="O73" s="3"/>
      <c r="P73" s="3">
        <f t="shared" si="17"/>
        <v>27.333500000000001</v>
      </c>
      <c r="Q73" s="3">
        <f t="shared" si="18"/>
        <v>49.978299999999997</v>
      </c>
    </row>
    <row r="74" spans="1:17" x14ac:dyDescent="0.2">
      <c r="A74" t="s">
        <v>30</v>
      </c>
      <c r="B74" t="s">
        <v>86</v>
      </c>
      <c r="C74">
        <v>5883</v>
      </c>
      <c r="D74">
        <v>371418</v>
      </c>
      <c r="G74">
        <v>358.57510000000002</v>
      </c>
      <c r="H74">
        <v>12.091799999999999</v>
      </c>
      <c r="I74">
        <v>8.4174000000000007</v>
      </c>
      <c r="J74">
        <v>12.656599999999999</v>
      </c>
      <c r="L74" s="2">
        <f t="shared" si="10"/>
        <v>5883</v>
      </c>
      <c r="M74" s="3"/>
      <c r="N74" s="3"/>
      <c r="O74" s="3">
        <f t="shared" si="16"/>
        <v>358.57510000000002</v>
      </c>
      <c r="P74" s="3">
        <f t="shared" si="17"/>
        <v>8.4174000000000007</v>
      </c>
      <c r="Q74" s="3">
        <f t="shared" si="18"/>
        <v>12.656599999999999</v>
      </c>
    </row>
    <row r="75" spans="1:17" x14ac:dyDescent="0.2">
      <c r="A75" t="s">
        <v>30</v>
      </c>
      <c r="B75" t="s">
        <v>87</v>
      </c>
      <c r="C75">
        <v>5746</v>
      </c>
      <c r="D75">
        <v>340118</v>
      </c>
      <c r="G75">
        <v>320.79610000000002</v>
      </c>
      <c r="H75">
        <v>3.8290999999999999</v>
      </c>
      <c r="I75">
        <v>3.5291999999999999</v>
      </c>
      <c r="J75">
        <v>9.1908999999999992</v>
      </c>
      <c r="L75" s="2">
        <f t="shared" si="10"/>
        <v>5746</v>
      </c>
      <c r="M75" s="3"/>
      <c r="N75" s="3"/>
      <c r="O75" s="3">
        <f t="shared" si="16"/>
        <v>320.79610000000002</v>
      </c>
      <c r="P75" s="3">
        <f t="shared" si="17"/>
        <v>3.5291999999999999</v>
      </c>
      <c r="Q75" s="3">
        <f t="shared" si="18"/>
        <v>9.1908999999999992</v>
      </c>
    </row>
    <row r="76" spans="1:17" x14ac:dyDescent="0.2">
      <c r="A76" t="s">
        <v>30</v>
      </c>
      <c r="B76" t="s">
        <v>88</v>
      </c>
      <c r="C76">
        <v>5345</v>
      </c>
      <c r="D76">
        <v>320659</v>
      </c>
      <c r="G76">
        <v>265.04539999999997</v>
      </c>
      <c r="H76">
        <v>7.1176000000000004</v>
      </c>
      <c r="I76">
        <v>4.2319000000000004</v>
      </c>
      <c r="J76">
        <v>9.1943999999999999</v>
      </c>
      <c r="L76" s="2">
        <f t="shared" si="10"/>
        <v>5345</v>
      </c>
      <c r="M76" s="3"/>
      <c r="N76" s="3"/>
      <c r="O76" s="3">
        <f t="shared" si="16"/>
        <v>265.04539999999997</v>
      </c>
      <c r="P76" s="3">
        <f t="shared" si="17"/>
        <v>4.2319000000000004</v>
      </c>
      <c r="Q76" s="3">
        <f t="shared" si="18"/>
        <v>9.1943999999999999</v>
      </c>
    </row>
    <row r="77" spans="1:17" x14ac:dyDescent="0.2">
      <c r="A77" t="s">
        <v>30</v>
      </c>
      <c r="B77" t="s">
        <v>100</v>
      </c>
      <c r="C77">
        <v>46007</v>
      </c>
      <c r="D77">
        <v>106499</v>
      </c>
      <c r="I77">
        <v>50.7121</v>
      </c>
      <c r="J77">
        <v>38.825299999999999</v>
      </c>
      <c r="L77" s="2">
        <f t="shared" si="10"/>
        <v>46007</v>
      </c>
      <c r="M77" s="3"/>
      <c r="N77" s="3"/>
      <c r="O77" s="3"/>
      <c r="P77" s="3">
        <f t="shared" si="17"/>
        <v>50.7121</v>
      </c>
      <c r="Q77" s="3">
        <f t="shared" si="18"/>
        <v>38.825299999999999</v>
      </c>
    </row>
    <row r="78" spans="1:17" x14ac:dyDescent="0.2">
      <c r="A78" t="s">
        <v>30</v>
      </c>
      <c r="B78" t="s">
        <v>32</v>
      </c>
      <c r="C78">
        <v>87381</v>
      </c>
      <c r="D78">
        <v>87380</v>
      </c>
      <c r="H78">
        <v>4.0961999999999996</v>
      </c>
      <c r="J78">
        <v>13.9274</v>
      </c>
      <c r="L78" s="2">
        <f t="shared" si="10"/>
        <v>87381</v>
      </c>
      <c r="M78" s="3"/>
      <c r="N78" s="3"/>
      <c r="O78" s="3"/>
      <c r="P78" s="3">
        <f t="shared" si="17"/>
        <v>4.0961999999999996</v>
      </c>
      <c r="Q78" s="3">
        <f t="shared" si="18"/>
        <v>13.9274</v>
      </c>
    </row>
    <row r="79" spans="1:17" x14ac:dyDescent="0.2">
      <c r="A79" t="s">
        <v>30</v>
      </c>
      <c r="B79" t="s">
        <v>101</v>
      </c>
      <c r="C79">
        <v>262111</v>
      </c>
      <c r="D79">
        <v>899792</v>
      </c>
      <c r="H79">
        <v>1171.2375999999999</v>
      </c>
      <c r="I79">
        <v>38.224200000000003</v>
      </c>
      <c r="J79">
        <v>31.314699999999998</v>
      </c>
      <c r="L79" s="2">
        <f t="shared" si="10"/>
        <v>262111</v>
      </c>
      <c r="M79" s="3"/>
      <c r="N79" s="3"/>
      <c r="O79" s="3"/>
      <c r="P79" s="3">
        <f t="shared" si="17"/>
        <v>38.224200000000003</v>
      </c>
      <c r="Q79" s="3">
        <f t="shared" si="18"/>
        <v>31.314699999999998</v>
      </c>
    </row>
    <row r="80" spans="1:17" x14ac:dyDescent="0.2">
      <c r="A80" t="s">
        <v>30</v>
      </c>
      <c r="B80" t="s">
        <v>89</v>
      </c>
      <c r="C80">
        <v>5478</v>
      </c>
      <c r="D80">
        <v>341851</v>
      </c>
      <c r="G80">
        <v>318.19639999999998</v>
      </c>
      <c r="H80">
        <v>18.331399999999999</v>
      </c>
      <c r="I80">
        <v>8.8469999999999995</v>
      </c>
      <c r="J80">
        <v>11.699400000000001</v>
      </c>
      <c r="L80" s="2">
        <f t="shared" si="10"/>
        <v>5478</v>
      </c>
      <c r="M80" s="3"/>
      <c r="N80" s="3"/>
      <c r="O80" s="3">
        <f t="shared" si="16"/>
        <v>318.19639999999998</v>
      </c>
      <c r="P80" s="3">
        <f t="shared" si="17"/>
        <v>8.8469999999999995</v>
      </c>
      <c r="Q80" s="3">
        <f t="shared" si="18"/>
        <v>11.699400000000001</v>
      </c>
    </row>
    <row r="81" spans="1:17" x14ac:dyDescent="0.2">
      <c r="A81" t="s">
        <v>30</v>
      </c>
      <c r="B81" t="s">
        <v>90</v>
      </c>
      <c r="C81">
        <v>5096</v>
      </c>
      <c r="D81">
        <v>333129</v>
      </c>
      <c r="G81">
        <v>275.31299999999999</v>
      </c>
      <c r="H81">
        <v>8.8620999999999999</v>
      </c>
      <c r="I81">
        <v>4.8390000000000004</v>
      </c>
      <c r="J81">
        <v>9.5945999999999998</v>
      </c>
      <c r="L81" s="2">
        <f t="shared" si="10"/>
        <v>5096</v>
      </c>
      <c r="M81" s="3"/>
      <c r="N81" s="3"/>
      <c r="O81" s="3">
        <f t="shared" si="16"/>
        <v>275.31299999999999</v>
      </c>
      <c r="P81" s="3">
        <f t="shared" si="17"/>
        <v>4.8390000000000004</v>
      </c>
      <c r="Q81" s="3">
        <f t="shared" si="18"/>
        <v>9.5945999999999998</v>
      </c>
    </row>
    <row r="82" spans="1:17" x14ac:dyDescent="0.2">
      <c r="A82" t="s">
        <v>30</v>
      </c>
      <c r="B82" t="s">
        <v>91</v>
      </c>
      <c r="C82">
        <v>5200</v>
      </c>
      <c r="D82">
        <v>385300</v>
      </c>
      <c r="G82">
        <v>309.59980000000002</v>
      </c>
      <c r="H82">
        <v>5.9478</v>
      </c>
      <c r="I82">
        <v>4.7732000000000001</v>
      </c>
      <c r="J82">
        <v>10.761900000000001</v>
      </c>
      <c r="L82" s="2">
        <f t="shared" si="10"/>
        <v>5200</v>
      </c>
      <c r="M82" s="3"/>
      <c r="N82" s="3"/>
      <c r="O82" s="3">
        <f t="shared" si="16"/>
        <v>309.59980000000002</v>
      </c>
      <c r="P82" s="3">
        <f t="shared" si="17"/>
        <v>4.7732000000000001</v>
      </c>
      <c r="Q82" s="3">
        <f t="shared" si="18"/>
        <v>10.761900000000001</v>
      </c>
    </row>
    <row r="83" spans="1:17" x14ac:dyDescent="0.2">
      <c r="A83" t="s">
        <v>30</v>
      </c>
      <c r="B83" t="s">
        <v>33</v>
      </c>
      <c r="C83">
        <v>9841</v>
      </c>
      <c r="D83">
        <v>9840</v>
      </c>
      <c r="E83">
        <v>224.04239999999999</v>
      </c>
      <c r="F83">
        <v>239.2201</v>
      </c>
      <c r="G83">
        <v>76.451400000000007</v>
      </c>
      <c r="H83">
        <v>0.22370000000000001</v>
      </c>
      <c r="I83">
        <v>0.32079999999999997</v>
      </c>
      <c r="J83">
        <v>1.8345</v>
      </c>
      <c r="L83" s="2">
        <f t="shared" si="10"/>
        <v>9841</v>
      </c>
      <c r="M83" s="3">
        <f t="shared" si="19"/>
        <v>224.04239999999999</v>
      </c>
      <c r="N83" s="3">
        <f t="shared" si="20"/>
        <v>239.2201</v>
      </c>
      <c r="O83" s="3">
        <f t="shared" si="16"/>
        <v>76.451400000000007</v>
      </c>
      <c r="P83" s="3">
        <f t="shared" si="17"/>
        <v>0.22370000000000001</v>
      </c>
      <c r="Q83" s="3">
        <f t="shared" si="18"/>
        <v>1.8345</v>
      </c>
    </row>
    <row r="84" spans="1:17" x14ac:dyDescent="0.2">
      <c r="A84" t="s">
        <v>30</v>
      </c>
      <c r="B84" t="s">
        <v>92</v>
      </c>
      <c r="C84">
        <v>5420</v>
      </c>
      <c r="D84">
        <v>315852</v>
      </c>
      <c r="G84">
        <v>277.55020000000002</v>
      </c>
      <c r="H84">
        <v>11.8482</v>
      </c>
      <c r="I84">
        <v>4.8989000000000003</v>
      </c>
      <c r="J84">
        <v>9.4410000000000007</v>
      </c>
      <c r="L84" s="2">
        <f t="shared" si="10"/>
        <v>5420</v>
      </c>
      <c r="M84" s="3"/>
      <c r="N84" s="3"/>
      <c r="O84" s="3">
        <f t="shared" si="16"/>
        <v>277.55020000000002</v>
      </c>
      <c r="P84" s="3">
        <f t="shared" si="17"/>
        <v>4.8989000000000003</v>
      </c>
      <c r="Q84" s="3">
        <f t="shared" si="18"/>
        <v>9.4410000000000007</v>
      </c>
    </row>
    <row r="85" spans="1:17" x14ac:dyDescent="0.2">
      <c r="A85" t="s">
        <v>30</v>
      </c>
      <c r="B85" t="s">
        <v>93</v>
      </c>
      <c r="C85">
        <v>6806</v>
      </c>
      <c r="D85">
        <v>366239</v>
      </c>
      <c r="G85">
        <v>426.47410000000002</v>
      </c>
      <c r="H85">
        <v>3.6223999999999998</v>
      </c>
      <c r="I85">
        <v>3.9068000000000001</v>
      </c>
      <c r="J85">
        <v>10.0448</v>
      </c>
      <c r="L85" s="2">
        <f t="shared" si="10"/>
        <v>6806</v>
      </c>
      <c r="M85" s="3"/>
      <c r="N85" s="3"/>
      <c r="O85" s="3">
        <f t="shared" si="16"/>
        <v>426.47410000000002</v>
      </c>
      <c r="P85" s="3">
        <f t="shared" si="17"/>
        <v>3.6223999999999998</v>
      </c>
      <c r="Q85" s="3">
        <f t="shared" si="18"/>
        <v>10.0448</v>
      </c>
    </row>
    <row r="86" spans="1:17" x14ac:dyDescent="0.2">
      <c r="A86" t="s">
        <v>30</v>
      </c>
      <c r="B86" t="s">
        <v>102</v>
      </c>
      <c r="C86">
        <v>7197</v>
      </c>
      <c r="D86">
        <v>466656</v>
      </c>
      <c r="J86">
        <v>93.980199999999996</v>
      </c>
      <c r="L86" s="2">
        <f t="shared" si="10"/>
        <v>7197</v>
      </c>
      <c r="M86" s="3"/>
      <c r="N86" s="3"/>
      <c r="O86" s="3"/>
      <c r="P86" s="3"/>
      <c r="Q86" s="3">
        <f t="shared" si="18"/>
        <v>93.980199999999996</v>
      </c>
    </row>
    <row r="87" spans="1:17" x14ac:dyDescent="0.2">
      <c r="A87" t="s">
        <v>30</v>
      </c>
      <c r="B87" t="s">
        <v>94</v>
      </c>
      <c r="C87">
        <v>5339</v>
      </c>
      <c r="D87">
        <v>402265</v>
      </c>
      <c r="G87">
        <v>328.32369999999997</v>
      </c>
      <c r="H87">
        <v>6.6056999999999997</v>
      </c>
      <c r="I87">
        <v>4.7942999999999998</v>
      </c>
      <c r="J87">
        <v>11.226900000000001</v>
      </c>
      <c r="L87" s="2">
        <f t="shared" si="10"/>
        <v>5339</v>
      </c>
      <c r="M87" s="3"/>
      <c r="N87" s="3"/>
      <c r="O87" s="3">
        <f t="shared" si="16"/>
        <v>328.32369999999997</v>
      </c>
      <c r="P87" s="3">
        <f t="shared" si="17"/>
        <v>4.7942999999999998</v>
      </c>
      <c r="Q87" s="3">
        <f t="shared" si="18"/>
        <v>11.226900000000001</v>
      </c>
    </row>
    <row r="88" spans="1:17" x14ac:dyDescent="0.2">
      <c r="A88" t="s">
        <v>30</v>
      </c>
      <c r="B88" t="s">
        <v>95</v>
      </c>
      <c r="C88">
        <v>5740</v>
      </c>
      <c r="D88">
        <v>395665</v>
      </c>
      <c r="G88">
        <v>364.2697</v>
      </c>
      <c r="H88">
        <v>8.0739000000000001</v>
      </c>
      <c r="I88">
        <v>4.8597000000000001</v>
      </c>
      <c r="J88">
        <v>11.4497</v>
      </c>
      <c r="L88" s="2">
        <f t="shared" si="10"/>
        <v>5740</v>
      </c>
      <c r="M88" s="3"/>
      <c r="N88" s="3"/>
      <c r="O88" s="3">
        <f t="shared" si="16"/>
        <v>364.2697</v>
      </c>
      <c r="P88" s="3">
        <f t="shared" si="17"/>
        <v>4.8597000000000001</v>
      </c>
      <c r="Q88" s="3">
        <f t="shared" si="18"/>
        <v>11.4497</v>
      </c>
    </row>
    <row r="89" spans="1:17" x14ac:dyDescent="0.2">
      <c r="A89" t="s">
        <v>30</v>
      </c>
      <c r="B89" t="s">
        <v>96</v>
      </c>
      <c r="C89">
        <v>5395</v>
      </c>
      <c r="D89">
        <v>319748</v>
      </c>
      <c r="G89">
        <v>272.16070000000002</v>
      </c>
      <c r="H89">
        <v>15.433299999999999</v>
      </c>
      <c r="I89">
        <v>4.5214999999999996</v>
      </c>
      <c r="J89">
        <v>9.2301000000000002</v>
      </c>
      <c r="L89" s="2">
        <f t="shared" si="10"/>
        <v>5395</v>
      </c>
      <c r="M89" s="3"/>
      <c r="N89" s="3"/>
      <c r="O89" s="3">
        <f t="shared" si="16"/>
        <v>272.16070000000002</v>
      </c>
      <c r="P89" s="3">
        <f t="shared" si="17"/>
        <v>4.5214999999999996</v>
      </c>
      <c r="Q89" s="3">
        <f t="shared" si="18"/>
        <v>9.2301000000000002</v>
      </c>
    </row>
    <row r="90" spans="1:17" x14ac:dyDescent="0.2">
      <c r="A90" t="s">
        <v>30</v>
      </c>
      <c r="B90" t="s">
        <v>103</v>
      </c>
      <c r="C90">
        <v>334863</v>
      </c>
      <c r="D90">
        <v>925872</v>
      </c>
      <c r="H90">
        <v>4069.7865999999999</v>
      </c>
      <c r="I90">
        <v>96.838399999999993</v>
      </c>
      <c r="J90">
        <v>39.875300000000003</v>
      </c>
      <c r="L90" s="2">
        <f t="shared" si="10"/>
        <v>334863</v>
      </c>
      <c r="M90" s="3"/>
      <c r="N90" s="3"/>
      <c r="O90" s="3"/>
      <c r="P90" s="3">
        <f t="shared" si="17"/>
        <v>96.838399999999993</v>
      </c>
      <c r="Q90" s="3">
        <f t="shared" si="18"/>
        <v>39.875300000000003</v>
      </c>
    </row>
    <row r="91" spans="1:17" x14ac:dyDescent="0.2">
      <c r="A91" t="s">
        <v>30</v>
      </c>
      <c r="B91" t="s">
        <v>97</v>
      </c>
      <c r="C91">
        <v>21363</v>
      </c>
      <c r="D91">
        <v>91342</v>
      </c>
      <c r="H91">
        <v>353.1361</v>
      </c>
      <c r="I91">
        <v>12.617699999999999</v>
      </c>
      <c r="J91">
        <v>15.801299999999999</v>
      </c>
      <c r="L91" s="2">
        <f t="shared" si="10"/>
        <v>21363</v>
      </c>
      <c r="M91" s="3"/>
      <c r="N91" s="3"/>
      <c r="O91" s="3"/>
      <c r="P91" s="3">
        <f t="shared" si="17"/>
        <v>12.617699999999999</v>
      </c>
      <c r="Q91" s="3">
        <f t="shared" si="18"/>
        <v>15.801299999999999</v>
      </c>
    </row>
    <row r="92" spans="1:17" x14ac:dyDescent="0.2">
      <c r="L92" s="2"/>
      <c r="M92" s="1"/>
      <c r="N92" s="1"/>
      <c r="O92" s="1"/>
      <c r="P92" s="1"/>
      <c r="Q92" s="1"/>
    </row>
    <row r="93" spans="1:17" x14ac:dyDescent="0.2">
      <c r="L93" s="2"/>
      <c r="M93" s="1"/>
      <c r="N93" s="1"/>
      <c r="O93" s="1"/>
      <c r="P93" s="1"/>
      <c r="Q93" s="1"/>
    </row>
    <row r="94" spans="1:17" x14ac:dyDescent="0.2">
      <c r="L94" s="2"/>
      <c r="M94" s="1"/>
      <c r="N94" s="1"/>
      <c r="O94" s="1"/>
      <c r="P94" s="1"/>
      <c r="Q94" s="1"/>
    </row>
    <row r="95" spans="1:17" x14ac:dyDescent="0.2">
      <c r="L95" s="2"/>
      <c r="M95" s="1"/>
      <c r="N95" s="1"/>
      <c r="O95" s="1"/>
      <c r="P95" s="1"/>
      <c r="Q95" s="1"/>
    </row>
    <row r="96" spans="1:17" x14ac:dyDescent="0.2">
      <c r="L96" s="2"/>
      <c r="M96" s="1"/>
      <c r="N96" s="1"/>
      <c r="O96" s="1"/>
      <c r="P96" s="1"/>
      <c r="Q96" s="1"/>
    </row>
    <row r="97" spans="12:17" x14ac:dyDescent="0.2">
      <c r="L97" s="2"/>
      <c r="M97" s="1"/>
      <c r="N97" s="1"/>
      <c r="O97" s="1"/>
      <c r="P97" s="1"/>
      <c r="Q97" s="1"/>
    </row>
    <row r="98" spans="12:17" x14ac:dyDescent="0.2">
      <c r="L98" s="2"/>
      <c r="M98" s="1"/>
      <c r="N98" s="1"/>
      <c r="O98" s="1"/>
      <c r="P98" s="1"/>
      <c r="Q98" s="1"/>
    </row>
    <row r="99" spans="12:17" x14ac:dyDescent="0.2">
      <c r="L99" s="2"/>
      <c r="M99" s="1"/>
      <c r="N99" s="1"/>
      <c r="O99" s="1"/>
      <c r="P99" s="1"/>
      <c r="Q99" s="1"/>
    </row>
    <row r="100" spans="12:17" x14ac:dyDescent="0.2">
      <c r="L100" s="2"/>
      <c r="M100" s="1"/>
      <c r="N100" s="1"/>
      <c r="O100" s="1"/>
      <c r="P100" s="1"/>
      <c r="Q100" s="1"/>
    </row>
    <row r="101" spans="12:17" x14ac:dyDescent="0.2">
      <c r="L101" s="2"/>
      <c r="M101" s="1"/>
      <c r="N101" s="1"/>
      <c r="O101" s="1"/>
      <c r="P101" s="1"/>
      <c r="Q101" s="1"/>
    </row>
    <row r="102" spans="12:17" x14ac:dyDescent="0.2">
      <c r="L102" s="2"/>
      <c r="M102" s="1"/>
      <c r="N102" s="1"/>
      <c r="O102" s="1"/>
      <c r="P102" s="1"/>
      <c r="Q102" s="1"/>
    </row>
    <row r="103" spans="12:17" x14ac:dyDescent="0.2">
      <c r="L103" s="2"/>
      <c r="M103" s="1"/>
      <c r="N103" s="1"/>
      <c r="O103" s="1"/>
      <c r="P103" s="1"/>
      <c r="Q103" s="1"/>
    </row>
    <row r="104" spans="12:17" x14ac:dyDescent="0.2">
      <c r="L104" s="2"/>
      <c r="M104" s="1"/>
      <c r="N104" s="1"/>
      <c r="O104" s="1"/>
      <c r="P104" s="1"/>
      <c r="Q104" s="1"/>
    </row>
    <row r="105" spans="12:17" x14ac:dyDescent="0.2">
      <c r="L105" s="2"/>
      <c r="M105" s="1"/>
      <c r="N105" s="1"/>
      <c r="O105" s="1"/>
      <c r="P105" s="1"/>
      <c r="Q105" s="1"/>
    </row>
    <row r="106" spans="12:17" x14ac:dyDescent="0.2">
      <c r="L106" s="2"/>
      <c r="M106" s="1"/>
      <c r="N106" s="1"/>
      <c r="O106" s="1"/>
      <c r="P106" s="1"/>
      <c r="Q106" s="1"/>
    </row>
    <row r="107" spans="12:17" x14ac:dyDescent="0.2">
      <c r="L107" s="2"/>
      <c r="M107" s="1"/>
      <c r="N107" s="1"/>
      <c r="O107" s="1"/>
      <c r="P107" s="1"/>
      <c r="Q107" s="1"/>
    </row>
    <row r="108" spans="12:17" x14ac:dyDescent="0.2">
      <c r="L108" s="2"/>
      <c r="M108" s="1"/>
      <c r="N108" s="1"/>
      <c r="O108" s="1"/>
      <c r="P108" s="1"/>
      <c r="Q108" s="1"/>
    </row>
    <row r="109" spans="12:17" x14ac:dyDescent="0.2">
      <c r="L109" s="2"/>
      <c r="M109" s="1"/>
      <c r="N109" s="1"/>
      <c r="O109" s="1"/>
      <c r="P109" s="1"/>
      <c r="Q109" s="1"/>
    </row>
    <row r="110" spans="12:17" x14ac:dyDescent="0.2">
      <c r="L110" s="2"/>
      <c r="M110" s="1"/>
      <c r="N110" s="1"/>
      <c r="O110" s="1"/>
      <c r="P110" s="1"/>
      <c r="Q110" s="1"/>
    </row>
    <row r="111" spans="12:17" x14ac:dyDescent="0.2">
      <c r="L111" s="2"/>
      <c r="M111" s="1"/>
      <c r="N111" s="1"/>
      <c r="O111" s="1"/>
      <c r="P111" s="1"/>
      <c r="Q111" s="1"/>
    </row>
    <row r="112" spans="12:17" x14ac:dyDescent="0.2">
      <c r="L112" s="2"/>
      <c r="M112" s="1"/>
      <c r="N112" s="1"/>
      <c r="O112" s="1"/>
      <c r="P112" s="1"/>
      <c r="Q112" s="1"/>
    </row>
    <row r="113" spans="12:17" x14ac:dyDescent="0.2">
      <c r="L113" s="2"/>
      <c r="M113" s="1"/>
      <c r="N113" s="1"/>
      <c r="O113" s="1"/>
      <c r="P113" s="1"/>
      <c r="Q113" s="1"/>
    </row>
    <row r="114" spans="12:17" x14ac:dyDescent="0.2">
      <c r="L114" s="2"/>
      <c r="M114" s="1"/>
      <c r="N114" s="1"/>
      <c r="O114" s="1"/>
      <c r="P114" s="1"/>
      <c r="Q114" s="1"/>
    </row>
    <row r="115" spans="12:17" x14ac:dyDescent="0.2">
      <c r="L115" s="2"/>
      <c r="M115" s="1"/>
      <c r="N115" s="1"/>
      <c r="O115" s="1"/>
      <c r="P115" s="1"/>
      <c r="Q115" s="1"/>
    </row>
    <row r="116" spans="12:17" x14ac:dyDescent="0.2">
      <c r="L116" s="2"/>
      <c r="M116" s="1"/>
      <c r="N116" s="1"/>
      <c r="O116" s="1"/>
      <c r="P116" s="1"/>
      <c r="Q116" s="1"/>
    </row>
    <row r="117" spans="12:17" x14ac:dyDescent="0.2">
      <c r="L117" s="2"/>
      <c r="M117" s="1"/>
      <c r="N117" s="1"/>
      <c r="O117" s="1"/>
      <c r="P117" s="1"/>
      <c r="Q117" s="1"/>
    </row>
    <row r="118" spans="12:17" x14ac:dyDescent="0.2">
      <c r="L118" s="2"/>
      <c r="M118" s="1"/>
      <c r="N118" s="1"/>
      <c r="O118" s="1"/>
      <c r="P118" s="1"/>
      <c r="Q118" s="1"/>
    </row>
    <row r="119" spans="12:17" x14ac:dyDescent="0.2">
      <c r="L119" s="2"/>
      <c r="M119" s="1"/>
      <c r="N119" s="1"/>
      <c r="O119" s="1"/>
      <c r="P119" s="1"/>
      <c r="Q119" s="1"/>
    </row>
    <row r="120" spans="12:17" x14ac:dyDescent="0.2">
      <c r="L120" s="2"/>
      <c r="M120" s="1"/>
      <c r="N120" s="1"/>
      <c r="O120" s="1"/>
      <c r="P120" s="1"/>
      <c r="Q120" s="1"/>
    </row>
    <row r="121" spans="12:17" x14ac:dyDescent="0.2">
      <c r="L121" s="2"/>
      <c r="M121" s="1"/>
      <c r="N121" s="1"/>
      <c r="O121" s="1"/>
      <c r="P121" s="1"/>
      <c r="Q121" s="1"/>
    </row>
    <row r="122" spans="12:17" x14ac:dyDescent="0.2">
      <c r="L122" s="2"/>
      <c r="M122" s="1"/>
      <c r="N122" s="1"/>
      <c r="O122" s="1"/>
      <c r="P122" s="1"/>
      <c r="Q122" s="1"/>
    </row>
    <row r="123" spans="12:17" x14ac:dyDescent="0.2">
      <c r="L123" s="2"/>
      <c r="M123" s="1"/>
      <c r="N123" s="1"/>
      <c r="O123" s="1"/>
      <c r="P123" s="1"/>
      <c r="Q123" s="1"/>
    </row>
    <row r="124" spans="12:17" x14ac:dyDescent="0.2">
      <c r="L124" s="2"/>
      <c r="M124" s="1"/>
      <c r="N124" s="1"/>
      <c r="O124" s="1"/>
      <c r="P124" s="1"/>
      <c r="Q124" s="1"/>
    </row>
    <row r="125" spans="12:17" x14ac:dyDescent="0.2">
      <c r="L125" s="2"/>
      <c r="M125" s="1"/>
      <c r="N125" s="1"/>
      <c r="O125" s="1"/>
      <c r="P125" s="1"/>
      <c r="Q125" s="1"/>
    </row>
    <row r="126" spans="12:17" x14ac:dyDescent="0.2">
      <c r="L126" s="2"/>
      <c r="M126" s="1"/>
      <c r="N126" s="1"/>
      <c r="O126" s="1"/>
      <c r="P126" s="1"/>
      <c r="Q126" s="1"/>
    </row>
    <row r="127" spans="12:17" x14ac:dyDescent="0.2">
      <c r="L127" s="2"/>
      <c r="M127" s="1"/>
      <c r="N127" s="1"/>
      <c r="O127" s="1"/>
      <c r="P127" s="1"/>
      <c r="Q127" s="1"/>
    </row>
    <row r="128" spans="12:17" x14ac:dyDescent="0.2">
      <c r="L128" s="2"/>
      <c r="M128" s="1"/>
      <c r="N128" s="1"/>
      <c r="O128" s="1"/>
      <c r="P128" s="1"/>
      <c r="Q128" s="1"/>
    </row>
    <row r="129" spans="12:17" x14ac:dyDescent="0.2">
      <c r="L129" s="2"/>
      <c r="M129" s="1"/>
      <c r="N129" s="1"/>
      <c r="O129" s="1"/>
      <c r="P129" s="1"/>
      <c r="Q129" s="1"/>
    </row>
    <row r="130" spans="12:17" x14ac:dyDescent="0.2">
      <c r="L130" s="2"/>
      <c r="M130" s="1"/>
      <c r="N130" s="1"/>
      <c r="O130" s="1"/>
      <c r="P130" s="1"/>
      <c r="Q130" s="1"/>
    </row>
    <row r="131" spans="12:17" x14ac:dyDescent="0.2">
      <c r="L131" s="2"/>
      <c r="M131" s="1"/>
      <c r="N131" s="1"/>
      <c r="O131" s="1"/>
      <c r="P131" s="1"/>
      <c r="Q131" s="1"/>
    </row>
    <row r="132" spans="12:17" x14ac:dyDescent="0.2">
      <c r="L132" s="2"/>
      <c r="M132" s="1"/>
      <c r="N132" s="1"/>
      <c r="O132" s="1"/>
      <c r="P132" s="1"/>
      <c r="Q132" s="1"/>
    </row>
    <row r="133" spans="12:17" x14ac:dyDescent="0.2">
      <c r="L133" s="2"/>
      <c r="M133" s="1"/>
      <c r="N133" s="1"/>
      <c r="O133" s="1"/>
      <c r="P133" s="1"/>
      <c r="Q133" s="1"/>
    </row>
    <row r="134" spans="12:17" x14ac:dyDescent="0.2">
      <c r="L134" s="2"/>
      <c r="M134" s="1"/>
      <c r="N134" s="1"/>
      <c r="O134" s="1"/>
      <c r="P134" s="1"/>
      <c r="Q134" s="1"/>
    </row>
    <row r="135" spans="12:17" x14ac:dyDescent="0.2">
      <c r="L135" s="2"/>
      <c r="M135" s="1"/>
      <c r="N135" s="1"/>
      <c r="O135" s="1"/>
      <c r="P135" s="1"/>
      <c r="Q135" s="1"/>
    </row>
    <row r="136" spans="12:17" x14ac:dyDescent="0.2">
      <c r="L136" s="2"/>
      <c r="M136" s="1"/>
      <c r="N136" s="1"/>
      <c r="O136" s="1"/>
      <c r="P136" s="1"/>
      <c r="Q136" s="1"/>
    </row>
    <row r="137" spans="12:17" x14ac:dyDescent="0.2">
      <c r="L137" s="2"/>
      <c r="M137" s="1"/>
      <c r="N137" s="1"/>
      <c r="O137" s="1"/>
      <c r="P137" s="1"/>
      <c r="Q137" s="1"/>
    </row>
    <row r="138" spans="12:17" x14ac:dyDescent="0.2">
      <c r="L138" s="2"/>
      <c r="M138" s="1"/>
      <c r="N138" s="1"/>
      <c r="O138" s="1"/>
      <c r="P138" s="1"/>
      <c r="Q138" s="1"/>
    </row>
    <row r="139" spans="12:17" x14ac:dyDescent="0.2">
      <c r="L139" s="2"/>
      <c r="M139" s="1"/>
      <c r="N139" s="1"/>
      <c r="O139" s="1"/>
      <c r="P139" s="1"/>
      <c r="Q139" s="1"/>
    </row>
  </sheetData>
  <autoFilter ref="A1:Q139" xr:uid="{00000000-0009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2021-07-13T17:38:01Z</dcterms:created>
  <dcterms:modified xsi:type="dcterms:W3CDTF">2022-03-10T16:33:17Z</dcterms:modified>
</cp:coreProperties>
</file>