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K20" i="1"/>
  <c r="K6"/>
  <c r="K5"/>
  <c r="K4"/>
  <c r="H6"/>
  <c r="H20" s="1"/>
  <c r="H11"/>
  <c r="H5"/>
  <c r="H4"/>
  <c r="E6"/>
  <c r="E20" s="1"/>
  <c r="E5"/>
  <c r="E4"/>
</calcChain>
</file>

<file path=xl/sharedStrings.xml><?xml version="1.0" encoding="utf-8"?>
<sst xmlns="http://schemas.openxmlformats.org/spreadsheetml/2006/main" count="32" uniqueCount="28">
  <si>
    <t>Potrzeba</t>
  </si>
  <si>
    <t>w celu</t>
  </si>
  <si>
    <t>koszt</t>
  </si>
  <si>
    <t>link</t>
  </si>
  <si>
    <t>obrazowania programu</t>
  </si>
  <si>
    <t>https://botland.com.pl/wyswietlacze-raspberry-pi-32/7078-ekran-dotykowy-rezystancyjny-lcd-tft-101-1024x600px-hdmi-gpio-dla-raspberry-pi-32zero.html</t>
  </si>
  <si>
    <t>dwóch wyświetlaczy</t>
  </si>
  <si>
    <t>trzech komputerów jednopłytkowych</t>
  </si>
  <si>
    <t>wyświetlania obrazu i sterowania windą</t>
  </si>
  <si>
    <t>https://botland.com.pl/moduly-i-zestawy-raspberry-pi-3/5576-raspberry-pi-3-model-b-wifi-bluetooth-1gb-ram-12ghz.html</t>
  </si>
  <si>
    <t>suma</t>
  </si>
  <si>
    <t>połączenia systemu</t>
  </si>
  <si>
    <t>15m skrętki ethernetowej</t>
  </si>
  <si>
    <t>zasilaczy do nich i do wyświetlaczy</t>
  </si>
  <si>
    <t>zasilenia układów</t>
  </si>
  <si>
    <t>https://botland.com.pl/zasilacze-sieciowe-5-v/6724-zasilacz-krugermatz-usb-5v-3a-przewody-microusb-oraz-wtyk-dc-2507mm.html?search_query=zasilacz+5V&amp;results=727</t>
  </si>
  <si>
    <t>najtańszego switcha</t>
  </si>
  <si>
    <t>http://allegro.pl/tp-link-tl-sf1005d-switch-5-portow-5p-wersja-mini-i6001097108.html</t>
  </si>
  <si>
    <t xml:space="preserve">extra </t>
  </si>
  <si>
    <t>for some stuff</t>
  </si>
  <si>
    <t>płytka do przekaźników</t>
  </si>
  <si>
    <t>interfejs z windą</t>
  </si>
  <si>
    <t>wersja2</t>
  </si>
  <si>
    <t>https://botland.com.pl/moduly-i-zestawy-raspberry-pi-zero/5215-raspberry-pi-zero-v13-512mb-ram.html?search_query=raspberry+zero&amp;results=219</t>
  </si>
  <si>
    <t>usb/ethernet//spi/ethernet</t>
  </si>
  <si>
    <t>https://botland.com.pl/zasilacze-sieciowe-5-v/1462-zasilacz-extreme-2x-usb-5v-21a.html?search_query=zasilacz+5V+usb&amp;results=328</t>
  </si>
  <si>
    <t>po taniości</t>
  </si>
  <si>
    <t>2 sbc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</si>
</sst>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1" fillId="0" borderId="11" xfId="1" applyBorder="1" applyAlignment="1" applyProtection="1"/>
    <xf numFmtId="0" fontId="1" fillId="0" borderId="7" xfId="1" applyBorder="1" applyAlignment="1" applyProtection="1"/>
    <xf numFmtId="0" fontId="0" fillId="0" borderId="0" xfId="0" applyFill="1" applyBorder="1" applyAlignment="1"/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otland.com.pl/zasilacze-sieciowe-5-v/6724-zasilacz-krugermatz-usb-5v-3a-przewody-microusb-oraz-wtyk-dc-2507mm.html?search_query=zasilacz+5V&amp;results=727" TargetMode="External"/><Relationship Id="rId2" Type="http://schemas.openxmlformats.org/officeDocument/2006/relationships/hyperlink" Target="https://botland.com.pl/moduly-i-zestawy-raspberry-pi-3/5576-raspberry-pi-3-model-b-wifi-bluetooth-1gb-ram-12ghz.html" TargetMode="External"/><Relationship Id="rId1" Type="http://schemas.openxmlformats.org/officeDocument/2006/relationships/hyperlink" Target="https://botland.com.pl/wyswietlacze-raspberry-pi-32/7078-ekran-dotykowy-rezystancyjny-lcd-tft-101-1024x600px-hdmi-gpio-dla-raspberry-pi-32zero.html" TargetMode="External"/><Relationship Id="rId6" Type="http://schemas.openxmlformats.org/officeDocument/2006/relationships/hyperlink" Target="https://botland.com.pl/wyswietlacze-raspberry-pi-32/7078-ekran-dotykowy-rezystancyjny-lcd-tft-101-1024x600px-hdmi-gpio-dla-raspberry-pi-32zero.html" TargetMode="External"/><Relationship Id="rId5" Type="http://schemas.openxmlformats.org/officeDocument/2006/relationships/hyperlink" Target="https://botland.com.pl/wyswietlacze-raspberry-pi-32/7078-ekran-dotykowy-rezystancyjny-lcd-tft-101-1024x600px-hdmi-gpio-dla-raspberry-pi-32zero.html" TargetMode="External"/><Relationship Id="rId4" Type="http://schemas.openxmlformats.org/officeDocument/2006/relationships/hyperlink" Target="http://allegro.pl/tp-link-tl-sf1005d-switch-5-portow-5p-wersja-mini-i60010971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0"/>
  <sheetViews>
    <sheetView tabSelected="1" topLeftCell="B1" workbookViewId="0">
      <selection activeCell="K11" sqref="K11"/>
    </sheetView>
  </sheetViews>
  <sheetFormatPr defaultRowHeight="15"/>
  <cols>
    <col min="2" max="2" width="34.85546875" bestFit="1" customWidth="1"/>
    <col min="3" max="3" width="37.140625" bestFit="1" customWidth="1"/>
    <col min="4" max="4" width="29.28515625" customWidth="1"/>
    <col min="5" max="5" width="13.85546875" customWidth="1"/>
    <col min="7" max="7" width="13.28515625" customWidth="1"/>
  </cols>
  <sheetData>
    <row r="2" spans="2:11" ht="15.75" thickBot="1"/>
    <row r="3" spans="2:11" ht="15.75" thickBot="1">
      <c r="B3" s="13" t="s">
        <v>0</v>
      </c>
      <c r="C3" s="14" t="s">
        <v>1</v>
      </c>
      <c r="D3" s="15" t="s">
        <v>3</v>
      </c>
      <c r="E3" s="16" t="s">
        <v>2</v>
      </c>
      <c r="F3" s="1"/>
      <c r="G3" s="19" t="s">
        <v>22</v>
      </c>
      <c r="H3" s="19" t="s">
        <v>2</v>
      </c>
      <c r="J3" t="s">
        <v>26</v>
      </c>
    </row>
    <row r="4" spans="2:11">
      <c r="B4" s="10" t="s">
        <v>6</v>
      </c>
      <c r="C4" s="11" t="s">
        <v>4</v>
      </c>
      <c r="D4" s="17" t="s">
        <v>5</v>
      </c>
      <c r="E4" s="12">
        <f>2*349</f>
        <v>698</v>
      </c>
      <c r="G4" s="17" t="s">
        <v>5</v>
      </c>
      <c r="H4" s="12">
        <f>2*349</f>
        <v>698</v>
      </c>
      <c r="J4" s="17" t="s">
        <v>5</v>
      </c>
      <c r="K4" s="12">
        <f>2*349</f>
        <v>698</v>
      </c>
    </row>
    <row r="5" spans="2:11">
      <c r="B5" s="3" t="s">
        <v>7</v>
      </c>
      <c r="C5" s="2" t="s">
        <v>8</v>
      </c>
      <c r="D5" s="18" t="s">
        <v>9</v>
      </c>
      <c r="E5" s="4">
        <f>3*189</f>
        <v>567</v>
      </c>
      <c r="G5" t="s">
        <v>23</v>
      </c>
      <c r="H5">
        <f>26*3</f>
        <v>78</v>
      </c>
      <c r="J5" t="s">
        <v>27</v>
      </c>
      <c r="K5">
        <f>26*2</f>
        <v>52</v>
      </c>
    </row>
    <row r="6" spans="2:11">
      <c r="B6" s="3" t="s">
        <v>13</v>
      </c>
      <c r="C6" s="2" t="s">
        <v>14</v>
      </c>
      <c r="D6" s="18" t="s">
        <v>15</v>
      </c>
      <c r="E6" s="4">
        <f>34.9*3</f>
        <v>104.69999999999999</v>
      </c>
      <c r="G6" t="s">
        <v>25</v>
      </c>
      <c r="H6">
        <f>22.9*3</f>
        <v>68.699999999999989</v>
      </c>
      <c r="K6">
        <f>34.9*2</f>
        <v>69.8</v>
      </c>
    </row>
    <row r="7" spans="2:11">
      <c r="B7" s="3" t="s">
        <v>20</v>
      </c>
      <c r="C7" s="2" t="s">
        <v>21</v>
      </c>
      <c r="D7" s="8"/>
      <c r="E7" s="4">
        <v>200</v>
      </c>
      <c r="H7">
        <v>200</v>
      </c>
      <c r="K7">
        <v>200</v>
      </c>
    </row>
    <row r="8" spans="2:11">
      <c r="B8" s="3" t="s">
        <v>12</v>
      </c>
      <c r="C8" s="2" t="s">
        <v>11</v>
      </c>
      <c r="D8" s="8"/>
      <c r="E8" s="4">
        <v>30</v>
      </c>
      <c r="H8">
        <v>30</v>
      </c>
      <c r="K8">
        <v>30</v>
      </c>
    </row>
    <row r="9" spans="2:11">
      <c r="B9" s="3" t="s">
        <v>16</v>
      </c>
      <c r="C9" s="2" t="s">
        <v>11</v>
      </c>
      <c r="D9" s="18" t="s">
        <v>17</v>
      </c>
      <c r="E9" s="4">
        <v>29.5</v>
      </c>
      <c r="H9">
        <v>30</v>
      </c>
      <c r="K9">
        <v>0</v>
      </c>
    </row>
    <row r="10" spans="2:11">
      <c r="B10" s="3" t="s">
        <v>18</v>
      </c>
      <c r="C10" s="2" t="s">
        <v>19</v>
      </c>
      <c r="D10" s="8"/>
      <c r="E10" s="4">
        <v>150</v>
      </c>
      <c r="K10">
        <v>100</v>
      </c>
    </row>
    <row r="11" spans="2:11">
      <c r="B11" s="3" t="s">
        <v>24</v>
      </c>
      <c r="C11" s="2"/>
      <c r="D11" s="8"/>
      <c r="E11" s="4"/>
      <c r="H11">
        <f>3*30</f>
        <v>90</v>
      </c>
    </row>
    <row r="12" spans="2:11">
      <c r="B12" s="3"/>
      <c r="C12" s="2"/>
      <c r="D12" s="8"/>
      <c r="E12" s="4"/>
    </row>
    <row r="13" spans="2:11">
      <c r="B13" s="3"/>
      <c r="C13" s="2"/>
      <c r="D13" s="8"/>
      <c r="E13" s="4"/>
    </row>
    <row r="14" spans="2:11">
      <c r="B14" s="3"/>
      <c r="C14" s="2"/>
      <c r="D14" s="8"/>
      <c r="E14" s="4"/>
    </row>
    <row r="15" spans="2:11">
      <c r="B15" s="3"/>
      <c r="C15" s="2"/>
      <c r="D15" s="8"/>
      <c r="E15" s="4"/>
    </row>
    <row r="16" spans="2:11">
      <c r="B16" s="3"/>
      <c r="C16" s="2"/>
      <c r="D16" s="8"/>
      <c r="E16" s="4"/>
    </row>
    <row r="17" spans="2:11">
      <c r="B17" s="3"/>
      <c r="C17" s="2"/>
      <c r="D17" s="8"/>
      <c r="E17" s="4"/>
    </row>
    <row r="18" spans="2:11">
      <c r="B18" s="3"/>
      <c r="C18" s="2"/>
      <c r="D18" s="8"/>
      <c r="E18" s="4"/>
    </row>
    <row r="19" spans="2:11" ht="15.75" thickBot="1">
      <c r="B19" s="5"/>
      <c r="C19" s="6"/>
      <c r="D19" s="9"/>
      <c r="E19" s="7"/>
    </row>
    <row r="20" spans="2:11">
      <c r="D20" t="s">
        <v>10</v>
      </c>
      <c r="E20">
        <f>SUM(E4:E19)</f>
        <v>1779.2</v>
      </c>
      <c r="H20">
        <f>SUM(H4:H19)</f>
        <v>1194.7</v>
      </c>
      <c r="K20">
        <f>SUM(K4:K19)</f>
        <v>1149.8</v>
      </c>
    </row>
  </sheetData>
  <hyperlinks>
    <hyperlink ref="D4" r:id="rId1"/>
    <hyperlink ref="D5" r:id="rId2"/>
    <hyperlink ref="D6" r:id="rId3"/>
    <hyperlink ref="D9" r:id="rId4"/>
    <hyperlink ref="G4" r:id="rId5"/>
    <hyperlink ref="J4" r:id="rId6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2017-09-21T22:02:13Z</dcterms:modified>
</cp:coreProperties>
</file>