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2"/>
  </bookViews>
  <sheets>
    <sheet name="Założenia" sheetId="1" r:id="rId1"/>
    <sheet name="aktualne godziny" sheetId="2" r:id="rId2"/>
    <sheet name="koszty" sheetId="3" r:id="rId3"/>
  </sheets>
  <calcPr calcId="124519"/>
</workbook>
</file>

<file path=xl/calcChain.xml><?xml version="1.0" encoding="utf-8"?>
<calcChain xmlns="http://schemas.openxmlformats.org/spreadsheetml/2006/main">
  <c r="F13" i="1"/>
  <c r="F10"/>
  <c r="F11"/>
  <c r="E12"/>
  <c r="L9" i="2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6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6"/>
  <c r="F29" s="1"/>
  <c r="F30" s="1"/>
  <c r="F7" i="1"/>
  <c r="F8"/>
  <c r="F9"/>
  <c r="L29" i="2" l="1"/>
  <c r="L30" s="1"/>
  <c r="F12" i="1"/>
</calcChain>
</file>

<file path=xl/sharedStrings.xml><?xml version="1.0" encoding="utf-8"?>
<sst xmlns="http://schemas.openxmlformats.org/spreadsheetml/2006/main" count="41" uniqueCount="29">
  <si>
    <t>opracowanie koncepcji</t>
  </si>
  <si>
    <t>stworzenie hardware</t>
  </si>
  <si>
    <t>testy software</t>
  </si>
  <si>
    <t>testy systemu</t>
  </si>
  <si>
    <t>nazwa</t>
  </si>
  <si>
    <t>suma</t>
  </si>
  <si>
    <t>załóżony czas [dni]</t>
  </si>
  <si>
    <t>godziny</t>
  </si>
  <si>
    <t>dima</t>
  </si>
  <si>
    <t>pawel</t>
  </si>
  <si>
    <t>data</t>
  </si>
  <si>
    <t xml:space="preserve">czas od </t>
  </si>
  <si>
    <t>czas do</t>
  </si>
  <si>
    <t>co</t>
  </si>
  <si>
    <t>koncepcja, kosztorys</t>
  </si>
  <si>
    <t>kosztorys cd</t>
  </si>
  <si>
    <t>finalizacja kosztorysu</t>
  </si>
  <si>
    <t>razem</t>
  </si>
  <si>
    <t>stworzenie software -frontend</t>
  </si>
  <si>
    <t>stworzenie software -backend</t>
  </si>
  <si>
    <t>koszt</t>
  </si>
  <si>
    <t>zrobione</t>
  </si>
  <si>
    <t>w trakcie</t>
  </si>
  <si>
    <t>plytka</t>
  </si>
  <si>
    <t>qt network rozpoznanie</t>
  </si>
  <si>
    <t>plytka -int szeregowy</t>
  </si>
  <si>
    <t>płytka z chin</t>
  </si>
  <si>
    <t>cło z chin</t>
  </si>
  <si>
    <t>czesci z tme</t>
  </si>
</sst>
</file>

<file path=xl/styles.xml><?xml version="1.0" encoding="utf-8"?>
<styleSheet xmlns="http://schemas.openxmlformats.org/spreadsheetml/2006/main">
  <numFmts count="1">
    <numFmt numFmtId="164" formatCode="d/mm;@"/>
  </numFmts>
  <fonts count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" xfId="0" applyFill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0" fontId="0" fillId="0" borderId="11" xfId="0" applyNumberFormat="1" applyBorder="1"/>
    <xf numFmtId="164" fontId="0" fillId="0" borderId="11" xfId="0" applyNumberFormat="1" applyBorder="1"/>
    <xf numFmtId="20" fontId="0" fillId="0" borderId="0" xfId="0" applyNumberFormat="1"/>
    <xf numFmtId="0" fontId="0" fillId="0" borderId="0" xfId="0" applyNumberFormat="1"/>
    <xf numFmtId="0" fontId="0" fillId="2" borderId="4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1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1" xfId="0" applyFill="1" applyBorder="1"/>
    <xf numFmtId="46" fontId="0" fillId="0" borderId="11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I13"/>
  <sheetViews>
    <sheetView topLeftCell="B1" workbookViewId="0">
      <selection activeCell="D6" sqref="D6"/>
    </sheetView>
  </sheetViews>
  <sheetFormatPr defaultRowHeight="15"/>
  <cols>
    <col min="4" max="4" width="28.7109375" bestFit="1" customWidth="1"/>
    <col min="5" max="5" width="17.7109375" bestFit="1" customWidth="1"/>
    <col min="6" max="6" width="9.85546875" bestFit="1" customWidth="1"/>
  </cols>
  <sheetData>
    <row r="4" spans="4:9" ht="15.75" thickBot="1"/>
    <row r="5" spans="4:9" ht="15.75" thickBot="1">
      <c r="D5" s="1" t="s">
        <v>4</v>
      </c>
      <c r="E5" s="2" t="s">
        <v>6</v>
      </c>
      <c r="F5" s="4" t="s">
        <v>7</v>
      </c>
    </row>
    <row r="6" spans="4:9">
      <c r="D6" s="13" t="s">
        <v>0</v>
      </c>
      <c r="E6" s="14"/>
      <c r="F6" s="15">
        <v>12</v>
      </c>
      <c r="I6" s="20" t="s">
        <v>21</v>
      </c>
    </row>
    <row r="7" spans="4:9">
      <c r="D7" s="16" t="s">
        <v>1</v>
      </c>
      <c r="E7" s="17">
        <v>3</v>
      </c>
      <c r="F7" s="16">
        <f t="shared" ref="F7:F9" si="0">E7*8</f>
        <v>24</v>
      </c>
      <c r="I7" s="21" t="s">
        <v>22</v>
      </c>
    </row>
    <row r="8" spans="4:9">
      <c r="D8" s="16" t="s">
        <v>18</v>
      </c>
      <c r="E8" s="17">
        <v>5</v>
      </c>
      <c r="F8" s="16">
        <f t="shared" si="0"/>
        <v>40</v>
      </c>
    </row>
    <row r="9" spans="4:9">
      <c r="D9" s="16" t="s">
        <v>19</v>
      </c>
      <c r="E9" s="17">
        <v>7</v>
      </c>
      <c r="F9" s="16">
        <f t="shared" si="0"/>
        <v>56</v>
      </c>
    </row>
    <row r="10" spans="4:9">
      <c r="D10" s="16" t="s">
        <v>2</v>
      </c>
      <c r="E10" s="17">
        <v>2</v>
      </c>
      <c r="F10" s="16">
        <f t="shared" ref="F10:F11" si="1">E10*8</f>
        <v>16</v>
      </c>
    </row>
    <row r="11" spans="4:9" ht="15.75" thickBot="1">
      <c r="D11" s="18" t="s">
        <v>3</v>
      </c>
      <c r="E11" s="19">
        <v>2</v>
      </c>
      <c r="F11" s="16">
        <f t="shared" si="1"/>
        <v>16</v>
      </c>
    </row>
    <row r="12" spans="4:9" ht="15.75" thickBot="1">
      <c r="D12" s="22" t="s">
        <v>5</v>
      </c>
      <c r="E12" s="22">
        <f>SUM(E7:E11)</f>
        <v>19</v>
      </c>
      <c r="F12" s="22">
        <f>SUM(F7:F11)</f>
        <v>152</v>
      </c>
    </row>
    <row r="13" spans="4:9" ht="15.75" thickBot="1">
      <c r="D13" s="3" t="s">
        <v>20</v>
      </c>
      <c r="E13" s="3"/>
      <c r="F13" s="3">
        <f>F12*20</f>
        <v>3040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L30"/>
  <sheetViews>
    <sheetView topLeftCell="A3" workbookViewId="0">
      <selection activeCell="H12" sqref="H12"/>
    </sheetView>
  </sheetViews>
  <sheetFormatPr defaultRowHeight="15"/>
  <cols>
    <col min="2" max="2" width="20" bestFit="1" customWidth="1"/>
    <col min="3" max="3" width="10.42578125" bestFit="1" customWidth="1"/>
    <col min="8" max="8" width="22.42578125" bestFit="1" customWidth="1"/>
  </cols>
  <sheetData>
    <row r="3" spans="2:12" ht="15.75" thickBot="1"/>
    <row r="4" spans="2:12">
      <c r="B4" s="24" t="s">
        <v>8</v>
      </c>
      <c r="C4" s="25"/>
      <c r="D4" s="25"/>
      <c r="E4" s="25"/>
      <c r="F4" s="26"/>
      <c r="H4" s="24" t="s">
        <v>9</v>
      </c>
      <c r="I4" s="25"/>
      <c r="J4" s="25"/>
      <c r="K4" s="25"/>
      <c r="L4" s="26"/>
    </row>
    <row r="5" spans="2:12" ht="15.75" thickBot="1">
      <c r="B5" s="6" t="s">
        <v>13</v>
      </c>
      <c r="C5" s="7" t="s">
        <v>10</v>
      </c>
      <c r="D5" s="7" t="s">
        <v>11</v>
      </c>
      <c r="E5" s="7" t="s">
        <v>12</v>
      </c>
      <c r="F5" s="8" t="s">
        <v>7</v>
      </c>
      <c r="H5" s="6" t="s">
        <v>13</v>
      </c>
      <c r="I5" s="7" t="s">
        <v>10</v>
      </c>
      <c r="J5" s="7" t="s">
        <v>11</v>
      </c>
      <c r="K5" s="7" t="s">
        <v>12</v>
      </c>
      <c r="L5" s="8" t="s">
        <v>7</v>
      </c>
    </row>
    <row r="6" spans="2:12">
      <c r="B6" s="5" t="s">
        <v>14</v>
      </c>
      <c r="C6" s="10"/>
      <c r="D6" s="9">
        <v>0.79166666666666663</v>
      </c>
      <c r="E6" s="9">
        <v>0.95833333333333337</v>
      </c>
      <c r="F6" s="9">
        <f>E6-D6</f>
        <v>0.16666666666666674</v>
      </c>
      <c r="H6" s="5" t="s">
        <v>14</v>
      </c>
      <c r="I6" s="10"/>
      <c r="J6" s="9">
        <v>0.79166666666666663</v>
      </c>
      <c r="K6" s="9">
        <v>0.95833333333333337</v>
      </c>
      <c r="L6" s="9">
        <f>K6-J6</f>
        <v>0.16666666666666674</v>
      </c>
    </row>
    <row r="7" spans="2:12">
      <c r="B7" s="5" t="s">
        <v>15</v>
      </c>
      <c r="C7" s="10">
        <v>42997</v>
      </c>
      <c r="D7" s="5"/>
      <c r="E7" s="5"/>
      <c r="F7" s="9">
        <v>4.1666666666666664E-2</v>
      </c>
      <c r="H7" s="5" t="s">
        <v>15</v>
      </c>
      <c r="I7" s="10">
        <v>42997</v>
      </c>
      <c r="J7" s="5"/>
      <c r="K7" s="5"/>
      <c r="L7" s="9">
        <v>4.1666666666666664E-2</v>
      </c>
    </row>
    <row r="8" spans="2:12">
      <c r="B8" s="5" t="s">
        <v>16</v>
      </c>
      <c r="C8" s="10">
        <v>42998</v>
      </c>
      <c r="D8" s="5"/>
      <c r="E8" s="5"/>
      <c r="F8" s="9">
        <v>4.1666666666666664E-2</v>
      </c>
      <c r="H8" s="5" t="s">
        <v>16</v>
      </c>
      <c r="I8" s="10">
        <v>42998</v>
      </c>
      <c r="J8" s="5"/>
      <c r="K8" s="5"/>
      <c r="L8" s="9">
        <v>4.1666666666666664E-2</v>
      </c>
    </row>
    <row r="9" spans="2:12">
      <c r="B9" s="5"/>
      <c r="C9" s="10"/>
      <c r="D9" s="5"/>
      <c r="E9" s="5"/>
      <c r="F9" s="9">
        <f t="shared" ref="F9:F28" si="0">E9-D9</f>
        <v>0</v>
      </c>
      <c r="H9" s="5" t="s">
        <v>23</v>
      </c>
      <c r="I9" s="10">
        <v>43004</v>
      </c>
      <c r="J9" s="9">
        <v>0.75</v>
      </c>
      <c r="K9" s="23">
        <v>1</v>
      </c>
      <c r="L9" s="9">
        <f t="shared" ref="L9:L28" si="1">K9-J9</f>
        <v>0.25</v>
      </c>
    </row>
    <row r="10" spans="2:12">
      <c r="B10" s="5"/>
      <c r="C10" s="10"/>
      <c r="D10" s="5"/>
      <c r="E10" s="5"/>
      <c r="F10" s="9">
        <f t="shared" si="0"/>
        <v>0</v>
      </c>
      <c r="H10" s="5" t="s">
        <v>24</v>
      </c>
      <c r="I10" s="10">
        <v>43005</v>
      </c>
      <c r="J10" s="9">
        <v>0.79166666666666663</v>
      </c>
      <c r="K10" s="9">
        <v>0.95833333333333337</v>
      </c>
      <c r="L10" s="9">
        <f t="shared" si="1"/>
        <v>0.16666666666666674</v>
      </c>
    </row>
    <row r="11" spans="2:12">
      <c r="B11" s="5"/>
      <c r="C11" s="10"/>
      <c r="D11" s="5"/>
      <c r="E11" s="5"/>
      <c r="F11" s="9">
        <f t="shared" si="0"/>
        <v>0</v>
      </c>
      <c r="H11" s="5" t="s">
        <v>25</v>
      </c>
      <c r="I11" s="10">
        <v>43006</v>
      </c>
      <c r="J11" s="9">
        <v>0.91666666666666663</v>
      </c>
      <c r="K11" s="23">
        <v>1</v>
      </c>
      <c r="L11" s="9">
        <f t="shared" si="1"/>
        <v>8.333333333333337E-2</v>
      </c>
    </row>
    <row r="12" spans="2:12">
      <c r="B12" s="5"/>
      <c r="C12" s="10"/>
      <c r="D12" s="5"/>
      <c r="E12" s="5"/>
      <c r="F12" s="9">
        <f t="shared" si="0"/>
        <v>0</v>
      </c>
      <c r="H12" s="5"/>
      <c r="I12" s="10"/>
      <c r="J12" s="5"/>
      <c r="K12" s="5"/>
      <c r="L12" s="9">
        <f t="shared" si="1"/>
        <v>0</v>
      </c>
    </row>
    <row r="13" spans="2:12">
      <c r="B13" s="5"/>
      <c r="C13" s="10"/>
      <c r="D13" s="5"/>
      <c r="E13" s="5"/>
      <c r="F13" s="9">
        <f t="shared" si="0"/>
        <v>0</v>
      </c>
      <c r="H13" s="5"/>
      <c r="I13" s="10"/>
      <c r="J13" s="5"/>
      <c r="K13" s="5"/>
      <c r="L13" s="9">
        <f t="shared" si="1"/>
        <v>0</v>
      </c>
    </row>
    <row r="14" spans="2:12">
      <c r="B14" s="5"/>
      <c r="C14" s="10"/>
      <c r="D14" s="5"/>
      <c r="E14" s="5"/>
      <c r="F14" s="9">
        <f t="shared" si="0"/>
        <v>0</v>
      </c>
      <c r="H14" s="5"/>
      <c r="I14" s="10"/>
      <c r="J14" s="5"/>
      <c r="K14" s="5"/>
      <c r="L14" s="9">
        <f t="shared" si="1"/>
        <v>0</v>
      </c>
    </row>
    <row r="15" spans="2:12">
      <c r="B15" s="5"/>
      <c r="C15" s="10"/>
      <c r="D15" s="5"/>
      <c r="E15" s="5"/>
      <c r="F15" s="9">
        <f t="shared" si="0"/>
        <v>0</v>
      </c>
      <c r="H15" s="5"/>
      <c r="I15" s="10"/>
      <c r="J15" s="5"/>
      <c r="K15" s="5"/>
      <c r="L15" s="9">
        <f t="shared" si="1"/>
        <v>0</v>
      </c>
    </row>
    <row r="16" spans="2:12">
      <c r="B16" s="5"/>
      <c r="C16" s="10"/>
      <c r="D16" s="5"/>
      <c r="E16" s="5"/>
      <c r="F16" s="9">
        <f t="shared" si="0"/>
        <v>0</v>
      </c>
      <c r="H16" s="5"/>
      <c r="I16" s="10"/>
      <c r="J16" s="5"/>
      <c r="K16" s="5"/>
      <c r="L16" s="9">
        <f t="shared" si="1"/>
        <v>0</v>
      </c>
    </row>
    <row r="17" spans="2:12">
      <c r="B17" s="5"/>
      <c r="C17" s="10"/>
      <c r="D17" s="5"/>
      <c r="E17" s="5"/>
      <c r="F17" s="9">
        <f t="shared" si="0"/>
        <v>0</v>
      </c>
      <c r="H17" s="5"/>
      <c r="I17" s="10"/>
      <c r="J17" s="5"/>
      <c r="K17" s="5"/>
      <c r="L17" s="9">
        <f t="shared" si="1"/>
        <v>0</v>
      </c>
    </row>
    <row r="18" spans="2:12">
      <c r="B18" s="5"/>
      <c r="C18" s="10"/>
      <c r="D18" s="5"/>
      <c r="E18" s="5"/>
      <c r="F18" s="9">
        <f t="shared" si="0"/>
        <v>0</v>
      </c>
      <c r="H18" s="5"/>
      <c r="I18" s="10"/>
      <c r="J18" s="5"/>
      <c r="K18" s="5"/>
      <c r="L18" s="9">
        <f t="shared" si="1"/>
        <v>0</v>
      </c>
    </row>
    <row r="19" spans="2:12">
      <c r="B19" s="5"/>
      <c r="C19" s="10"/>
      <c r="D19" s="5"/>
      <c r="E19" s="5"/>
      <c r="F19" s="9">
        <f t="shared" si="0"/>
        <v>0</v>
      </c>
      <c r="H19" s="5"/>
      <c r="I19" s="10"/>
      <c r="J19" s="5"/>
      <c r="K19" s="5"/>
      <c r="L19" s="9">
        <f t="shared" si="1"/>
        <v>0</v>
      </c>
    </row>
    <row r="20" spans="2:12">
      <c r="B20" s="5"/>
      <c r="C20" s="10"/>
      <c r="D20" s="5"/>
      <c r="E20" s="5"/>
      <c r="F20" s="9">
        <f t="shared" si="0"/>
        <v>0</v>
      </c>
      <c r="H20" s="5"/>
      <c r="I20" s="10"/>
      <c r="J20" s="5"/>
      <c r="K20" s="5"/>
      <c r="L20" s="9">
        <f t="shared" si="1"/>
        <v>0</v>
      </c>
    </row>
    <row r="21" spans="2:12">
      <c r="B21" s="5"/>
      <c r="C21" s="10"/>
      <c r="D21" s="5"/>
      <c r="E21" s="5"/>
      <c r="F21" s="9">
        <f t="shared" si="0"/>
        <v>0</v>
      </c>
      <c r="H21" s="5"/>
      <c r="I21" s="10"/>
      <c r="J21" s="5"/>
      <c r="K21" s="5"/>
      <c r="L21" s="9">
        <f t="shared" si="1"/>
        <v>0</v>
      </c>
    </row>
    <row r="22" spans="2:12">
      <c r="B22" s="5"/>
      <c r="C22" s="10"/>
      <c r="D22" s="5"/>
      <c r="E22" s="5"/>
      <c r="F22" s="9">
        <f t="shared" si="0"/>
        <v>0</v>
      </c>
      <c r="H22" s="5"/>
      <c r="I22" s="10"/>
      <c r="J22" s="5"/>
      <c r="K22" s="5"/>
      <c r="L22" s="9">
        <f t="shared" si="1"/>
        <v>0</v>
      </c>
    </row>
    <row r="23" spans="2:12">
      <c r="B23" s="5"/>
      <c r="C23" s="10"/>
      <c r="D23" s="5"/>
      <c r="E23" s="5"/>
      <c r="F23" s="9">
        <f t="shared" si="0"/>
        <v>0</v>
      </c>
      <c r="H23" s="5"/>
      <c r="I23" s="10"/>
      <c r="J23" s="5"/>
      <c r="K23" s="5"/>
      <c r="L23" s="9">
        <f t="shared" si="1"/>
        <v>0</v>
      </c>
    </row>
    <row r="24" spans="2:12">
      <c r="B24" s="5"/>
      <c r="C24" s="10"/>
      <c r="D24" s="5"/>
      <c r="E24" s="5"/>
      <c r="F24" s="9">
        <f t="shared" si="0"/>
        <v>0</v>
      </c>
      <c r="H24" s="5"/>
      <c r="I24" s="10"/>
      <c r="J24" s="5"/>
      <c r="K24" s="5"/>
      <c r="L24" s="9">
        <f t="shared" si="1"/>
        <v>0</v>
      </c>
    </row>
    <row r="25" spans="2:12">
      <c r="B25" s="5"/>
      <c r="C25" s="10"/>
      <c r="D25" s="5"/>
      <c r="E25" s="5"/>
      <c r="F25" s="9">
        <f t="shared" si="0"/>
        <v>0</v>
      </c>
      <c r="H25" s="5"/>
      <c r="I25" s="10"/>
      <c r="J25" s="5"/>
      <c r="K25" s="5"/>
      <c r="L25" s="9">
        <f t="shared" si="1"/>
        <v>0</v>
      </c>
    </row>
    <row r="26" spans="2:12">
      <c r="B26" s="5"/>
      <c r="C26" s="10"/>
      <c r="D26" s="5"/>
      <c r="E26" s="5"/>
      <c r="F26" s="9">
        <f t="shared" si="0"/>
        <v>0</v>
      </c>
      <c r="H26" s="5"/>
      <c r="I26" s="10"/>
      <c r="J26" s="5"/>
      <c r="K26" s="5"/>
      <c r="L26" s="9">
        <f t="shared" si="1"/>
        <v>0</v>
      </c>
    </row>
    <row r="27" spans="2:12">
      <c r="B27" s="5"/>
      <c r="C27" s="10"/>
      <c r="D27" s="5"/>
      <c r="E27" s="5"/>
      <c r="F27" s="9">
        <f t="shared" si="0"/>
        <v>0</v>
      </c>
      <c r="H27" s="5"/>
      <c r="I27" s="10"/>
      <c r="J27" s="5"/>
      <c r="K27" s="5"/>
      <c r="L27" s="9">
        <f t="shared" si="1"/>
        <v>0</v>
      </c>
    </row>
    <row r="28" spans="2:12">
      <c r="B28" s="5"/>
      <c r="C28" s="10"/>
      <c r="D28" s="5"/>
      <c r="E28" s="5"/>
      <c r="F28" s="9">
        <f t="shared" si="0"/>
        <v>0</v>
      </c>
      <c r="H28" s="5"/>
      <c r="I28" s="10"/>
      <c r="J28" s="5"/>
      <c r="K28" s="5"/>
      <c r="L28" s="9">
        <f t="shared" si="1"/>
        <v>0</v>
      </c>
    </row>
    <row r="29" spans="2:12">
      <c r="E29" t="s">
        <v>5</v>
      </c>
      <c r="F29" s="11">
        <f>SUM(F6:F28)</f>
        <v>0.25000000000000006</v>
      </c>
      <c r="K29" t="s">
        <v>5</v>
      </c>
      <c r="L29" s="11">
        <f>SUM(L6:L28)</f>
        <v>0.75000000000000011</v>
      </c>
    </row>
    <row r="30" spans="2:12">
      <c r="E30" t="s">
        <v>17</v>
      </c>
      <c r="F30" s="12">
        <f>F29*24*20</f>
        <v>120.00000000000003</v>
      </c>
      <c r="K30" t="s">
        <v>17</v>
      </c>
      <c r="L30" s="12">
        <f>L29*24*20</f>
        <v>360.00000000000006</v>
      </c>
    </row>
  </sheetData>
  <mergeCells count="2">
    <mergeCell ref="B4:F4"/>
    <mergeCell ref="H4:L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5:H7"/>
  <sheetViews>
    <sheetView tabSelected="1" workbookViewId="0">
      <selection activeCell="G7" sqref="G7"/>
    </sheetView>
  </sheetViews>
  <sheetFormatPr defaultRowHeight="15"/>
  <cols>
    <col min="7" max="7" width="11.85546875" bestFit="1" customWidth="1"/>
  </cols>
  <sheetData>
    <row r="5" spans="7:8">
      <c r="G5" t="s">
        <v>26</v>
      </c>
      <c r="H5">
        <v>211</v>
      </c>
    </row>
    <row r="6" spans="7:8">
      <c r="G6" t="s">
        <v>27</v>
      </c>
    </row>
    <row r="7" spans="7:8">
      <c r="G7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Założenia</vt:lpstr>
      <vt:lpstr>aktualne godziny</vt:lpstr>
      <vt:lpstr>koszty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2017-10-10T11:55:00Z</dcterms:modified>
</cp:coreProperties>
</file>