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quinnipiacuniversity-my.sharepoint.com/personal/cjpancavage_quinnipiac_edu/Documents/AndroidStudioProjects/SER210Milestone2/"/>
    </mc:Choice>
  </mc:AlternateContent>
  <xr:revisionPtr revIDLastSave="24" documentId="11_946C2C742C7096FF774A6ED7D24CC8245E4526D9" xr6:coauthVersionLast="47" xr6:coauthVersionMax="47" xr10:uidLastSave="{AD2ADF5D-E0B0-483D-B67F-C194A0F0982E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52" i="1" l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C52" i="1"/>
  <c r="AC51" i="1"/>
  <c r="AC50" i="1"/>
  <c r="AC49" i="1"/>
  <c r="AC48" i="1"/>
  <c r="AC47" i="1"/>
  <c r="AC46" i="1"/>
  <c r="AC45" i="1"/>
  <c r="AC44" i="1"/>
  <c r="AB44" i="1"/>
  <c r="AA44" i="1"/>
  <c r="Z44" i="1"/>
  <c r="Y44" i="1"/>
  <c r="X44" i="1"/>
  <c r="W44" i="1"/>
  <c r="V44" i="1"/>
  <c r="AC43" i="1"/>
  <c r="AB43" i="1"/>
  <c r="AA43" i="1"/>
  <c r="Z43" i="1"/>
  <c r="Y43" i="1"/>
  <c r="X43" i="1"/>
  <c r="W43" i="1"/>
  <c r="V43" i="1"/>
  <c r="AC42" i="1"/>
  <c r="AB42" i="1"/>
  <c r="AA42" i="1"/>
  <c r="Z42" i="1"/>
  <c r="Y42" i="1"/>
  <c r="X42" i="1"/>
  <c r="W42" i="1"/>
  <c r="V42" i="1"/>
  <c r="AC41" i="1"/>
  <c r="AC40" i="1"/>
  <c r="AC39" i="1"/>
  <c r="AB39" i="1"/>
  <c r="AA39" i="1"/>
  <c r="Z39" i="1"/>
  <c r="Y39" i="1"/>
  <c r="X39" i="1"/>
  <c r="W39" i="1"/>
  <c r="V39" i="1"/>
  <c r="AC38" i="1"/>
  <c r="AB38" i="1"/>
  <c r="AA38" i="1"/>
  <c r="Z38" i="1"/>
  <c r="Y38" i="1"/>
  <c r="X38" i="1"/>
  <c r="W38" i="1"/>
  <c r="V38" i="1"/>
  <c r="AC37" i="1"/>
  <c r="AB37" i="1"/>
  <c r="AA37" i="1"/>
  <c r="Z37" i="1"/>
  <c r="Y37" i="1"/>
  <c r="X37" i="1"/>
  <c r="W37" i="1"/>
  <c r="V37" i="1"/>
  <c r="AC36" i="1"/>
  <c r="AC35" i="1"/>
  <c r="AC34" i="1"/>
  <c r="AB34" i="1"/>
  <c r="AA34" i="1"/>
  <c r="Z34" i="1"/>
  <c r="Y34" i="1"/>
  <c r="X34" i="1"/>
  <c r="W34" i="1"/>
  <c r="V34" i="1"/>
  <c r="AC33" i="1"/>
  <c r="AB33" i="1"/>
  <c r="AA33" i="1"/>
  <c r="Z33" i="1"/>
  <c r="Y33" i="1"/>
  <c r="X33" i="1"/>
  <c r="W33" i="1"/>
  <c r="V33" i="1"/>
  <c r="AC32" i="1"/>
  <c r="AC31" i="1"/>
  <c r="AB31" i="1"/>
  <c r="AA31" i="1"/>
  <c r="Z31" i="1"/>
  <c r="Y31" i="1"/>
  <c r="X31" i="1"/>
  <c r="W31" i="1"/>
  <c r="V31" i="1"/>
  <c r="AC30" i="1"/>
  <c r="AB30" i="1"/>
  <c r="AA30" i="1"/>
  <c r="Z30" i="1"/>
  <c r="Y30" i="1"/>
  <c r="X30" i="1"/>
  <c r="W30" i="1"/>
  <c r="V30" i="1"/>
  <c r="AC29" i="1"/>
  <c r="AC28" i="1"/>
  <c r="AC27" i="1"/>
  <c r="AB27" i="1"/>
  <c r="AA27" i="1"/>
  <c r="Z27" i="1"/>
  <c r="Y27" i="1"/>
  <c r="X27" i="1"/>
  <c r="W27" i="1"/>
  <c r="V27" i="1"/>
  <c r="AC26" i="1"/>
  <c r="AB26" i="1"/>
  <c r="AA26" i="1"/>
  <c r="Z26" i="1"/>
  <c r="Y26" i="1"/>
  <c r="X26" i="1"/>
  <c r="W26" i="1"/>
  <c r="V26" i="1"/>
  <c r="AC25" i="1"/>
  <c r="AB25" i="1"/>
  <c r="AA25" i="1"/>
  <c r="Z25" i="1"/>
  <c r="Y25" i="1"/>
  <c r="X25" i="1"/>
  <c r="W25" i="1"/>
  <c r="V25" i="1"/>
  <c r="AC24" i="1"/>
  <c r="AB24" i="1"/>
  <c r="AA24" i="1"/>
  <c r="Z24" i="1"/>
  <c r="Y24" i="1"/>
  <c r="X24" i="1"/>
  <c r="W24" i="1"/>
  <c r="V24" i="1"/>
  <c r="AC23" i="1"/>
  <c r="AB23" i="1"/>
  <c r="AA23" i="1"/>
  <c r="Z23" i="1"/>
  <c r="Y23" i="1"/>
  <c r="X23" i="1"/>
  <c r="W23" i="1"/>
  <c r="V23" i="1"/>
  <c r="AC22" i="1"/>
  <c r="AB22" i="1"/>
  <c r="AA22" i="1"/>
  <c r="Z22" i="1"/>
  <c r="Y22" i="1"/>
  <c r="X22" i="1"/>
  <c r="W22" i="1"/>
  <c r="V22" i="1"/>
  <c r="AC21" i="1"/>
  <c r="AB21" i="1"/>
  <c r="AA21" i="1"/>
  <c r="Z21" i="1"/>
  <c r="Y21" i="1"/>
  <c r="X21" i="1"/>
  <c r="W21" i="1"/>
  <c r="V21" i="1"/>
  <c r="AC20" i="1"/>
  <c r="AB20" i="1"/>
  <c r="AA20" i="1"/>
  <c r="Z20" i="1"/>
  <c r="Y20" i="1"/>
  <c r="X20" i="1"/>
  <c r="W20" i="1"/>
  <c r="V20" i="1"/>
  <c r="AC19" i="1"/>
  <c r="AB19" i="1"/>
  <c r="AA19" i="1"/>
  <c r="Z19" i="1"/>
  <c r="Y19" i="1"/>
  <c r="X19" i="1"/>
  <c r="W19" i="1"/>
  <c r="V19" i="1"/>
  <c r="AC18" i="1"/>
  <c r="AB18" i="1"/>
  <c r="AA18" i="1"/>
  <c r="Z18" i="1"/>
  <c r="Y18" i="1"/>
  <c r="X18" i="1"/>
  <c r="W18" i="1"/>
  <c r="V18" i="1"/>
  <c r="AC17" i="1"/>
  <c r="AB17" i="1"/>
  <c r="AA17" i="1"/>
  <c r="Z17" i="1"/>
  <c r="Y17" i="1"/>
  <c r="X17" i="1"/>
  <c r="W17" i="1"/>
  <c r="V17" i="1"/>
  <c r="AC16" i="1"/>
  <c r="AB16" i="1"/>
  <c r="AA16" i="1"/>
  <c r="Z16" i="1"/>
  <c r="Y16" i="1"/>
  <c r="X16" i="1"/>
  <c r="W16" i="1"/>
  <c r="V16" i="1"/>
  <c r="AC15" i="1"/>
  <c r="AB15" i="1"/>
  <c r="AA15" i="1"/>
  <c r="Z15" i="1"/>
  <c r="Y15" i="1"/>
  <c r="X15" i="1"/>
  <c r="W15" i="1"/>
  <c r="V15" i="1"/>
  <c r="AC14" i="1"/>
  <c r="AB14" i="1"/>
  <c r="AA14" i="1"/>
  <c r="Z14" i="1"/>
  <c r="Y14" i="1"/>
  <c r="X14" i="1"/>
  <c r="W14" i="1"/>
  <c r="V14" i="1"/>
  <c r="AC13" i="1"/>
  <c r="AB13" i="1"/>
  <c r="AA13" i="1"/>
  <c r="Z13" i="1"/>
  <c r="Y13" i="1"/>
  <c r="X13" i="1"/>
  <c r="W13" i="1"/>
  <c r="V13" i="1"/>
  <c r="AC12" i="1"/>
  <c r="AB12" i="1"/>
  <c r="AA12" i="1"/>
  <c r="Z12" i="1"/>
  <c r="Y12" i="1"/>
  <c r="X12" i="1"/>
  <c r="W12" i="1"/>
  <c r="V12" i="1"/>
  <c r="AC11" i="1"/>
  <c r="AB11" i="1"/>
  <c r="AA11" i="1"/>
  <c r="Z11" i="1"/>
  <c r="Y11" i="1"/>
  <c r="X11" i="1"/>
  <c r="W11" i="1"/>
  <c r="V11" i="1"/>
  <c r="AC10" i="1"/>
  <c r="AB10" i="1"/>
  <c r="AA10" i="1"/>
  <c r="Z10" i="1"/>
  <c r="Y10" i="1"/>
  <c r="X10" i="1"/>
  <c r="W10" i="1"/>
  <c r="V10" i="1"/>
  <c r="AC9" i="1"/>
  <c r="AB9" i="1"/>
  <c r="AA9" i="1"/>
  <c r="Z9" i="1"/>
  <c r="Y9" i="1"/>
  <c r="X9" i="1"/>
  <c r="W9" i="1"/>
  <c r="V9" i="1"/>
  <c r="AC8" i="1"/>
  <c r="AB8" i="1"/>
  <c r="AA8" i="1"/>
  <c r="Z8" i="1"/>
  <c r="Y8" i="1"/>
  <c r="X8" i="1"/>
  <c r="W8" i="1"/>
  <c r="V8" i="1"/>
  <c r="AC7" i="1"/>
  <c r="AC6" i="1"/>
  <c r="AC5" i="1"/>
  <c r="AB5" i="1"/>
  <c r="AA5" i="1"/>
  <c r="Z5" i="1"/>
  <c r="Y5" i="1"/>
  <c r="X5" i="1"/>
  <c r="W5" i="1"/>
  <c r="V5" i="1"/>
  <c r="AC4" i="1"/>
  <c r="AB4" i="1"/>
  <c r="AA4" i="1"/>
  <c r="Z4" i="1"/>
  <c r="Y4" i="1"/>
  <c r="X4" i="1"/>
  <c r="W4" i="1"/>
  <c r="V4" i="1"/>
  <c r="AC3" i="1"/>
  <c r="AB3" i="1"/>
  <c r="AA3" i="1"/>
  <c r="Z3" i="1"/>
  <c r="Y3" i="1"/>
  <c r="X3" i="1"/>
  <c r="W3" i="1"/>
  <c r="V3" i="1"/>
  <c r="AC2" i="1"/>
  <c r="AB2" i="1"/>
  <c r="AA2" i="1"/>
  <c r="Z2" i="1"/>
  <c r="Y2" i="1"/>
  <c r="X2" i="1"/>
  <c r="W2" i="1"/>
  <c r="V2" i="1"/>
  <c r="AE1" i="1" l="1"/>
</calcChain>
</file>

<file path=xl/sharedStrings.xml><?xml version="1.0" encoding="utf-8"?>
<sst xmlns="http://schemas.openxmlformats.org/spreadsheetml/2006/main" count="71" uniqueCount="62">
  <si>
    <t>Name</t>
  </si>
  <si>
    <t>Lv</t>
  </si>
  <si>
    <t>HP</t>
  </si>
  <si>
    <t>Str</t>
  </si>
  <si>
    <t>Mag</t>
  </si>
  <si>
    <t>Skl</t>
  </si>
  <si>
    <t>Spd</t>
  </si>
  <si>
    <t>Lck</t>
  </si>
  <si>
    <t>Def</t>
  </si>
  <si>
    <t>Bld</t>
  </si>
  <si>
    <t>Mov</t>
  </si>
  <si>
    <t>Leif</t>
  </si>
  <si>
    <t>Finn</t>
  </si>
  <si>
    <t>Osian</t>
  </si>
  <si>
    <t>Halvan</t>
  </si>
  <si>
    <t>Eyvel</t>
  </si>
  <si>
    <t>Dagdar</t>
  </si>
  <si>
    <t>Tanya</t>
  </si>
  <si>
    <t>Marty</t>
  </si>
  <si>
    <t>Ronan</t>
  </si>
  <si>
    <t>Safy</t>
  </si>
  <si>
    <t>Lifis</t>
  </si>
  <si>
    <t>Macha</t>
  </si>
  <si>
    <t>Brighton</t>
  </si>
  <si>
    <t>Lara</t>
  </si>
  <si>
    <t>Fergus</t>
  </si>
  <si>
    <t>Karin</t>
  </si>
  <si>
    <t>Dalsin</t>
  </si>
  <si>
    <t>Asbel</t>
  </si>
  <si>
    <t>Nanna</t>
  </si>
  <si>
    <t>Hicks</t>
  </si>
  <si>
    <t>Shiva</t>
  </si>
  <si>
    <t>Callion</t>
  </si>
  <si>
    <t>Selphina</t>
  </si>
  <si>
    <t>Kain</t>
  </si>
  <si>
    <t>Alba</t>
  </si>
  <si>
    <t>Robert</t>
  </si>
  <si>
    <t>Fred</t>
  </si>
  <si>
    <t>Olwen</t>
  </si>
  <si>
    <t>Mareeta</t>
  </si>
  <si>
    <t>Salem</t>
  </si>
  <si>
    <t>Perne</t>
  </si>
  <si>
    <t>Tina</t>
  </si>
  <si>
    <t>Troude</t>
  </si>
  <si>
    <t>Glade</t>
  </si>
  <si>
    <t>Deen</t>
  </si>
  <si>
    <t>Eda</t>
  </si>
  <si>
    <t>Homer</t>
  </si>
  <si>
    <t>Linoan</t>
  </si>
  <si>
    <t>Ralph</t>
  </si>
  <si>
    <t>Ilios</t>
  </si>
  <si>
    <t>Schroff</t>
  </si>
  <si>
    <t>Sara</t>
  </si>
  <si>
    <t>Miranda</t>
  </si>
  <si>
    <t>Shanamm</t>
  </si>
  <si>
    <t>Misha</t>
  </si>
  <si>
    <t>Xavier</t>
  </si>
  <si>
    <t>Amalda</t>
  </si>
  <si>
    <t>Conomor</t>
  </si>
  <si>
    <t>Diarmuid</t>
  </si>
  <si>
    <t>Saias</t>
  </si>
  <si>
    <t>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</si>
</sst>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fireemblemwiki.org/wiki/Diarmuid" TargetMode="External"/><Relationship Id="rId1" Type="http://schemas.openxmlformats.org/officeDocument/2006/relationships/hyperlink" Target="https://fireemblemwiki.org/wiki/Dagd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52"/>
  <sheetViews>
    <sheetView tabSelected="1" workbookViewId="0">
      <selection activeCell="AE1" sqref="AE1"/>
    </sheetView>
  </sheetViews>
  <sheetFormatPr defaultColWidth="12.5703125" defaultRowHeight="15.75" customHeight="1" x14ac:dyDescent="0.2"/>
  <cols>
    <col min="1" max="1" width="8.7109375" customWidth="1"/>
    <col min="2" max="2" width="2.85546875" customWidth="1"/>
    <col min="3" max="3" width="3.42578125" customWidth="1"/>
    <col min="4" max="4" width="3.140625" customWidth="1"/>
    <col min="5" max="5" width="4.28515625" customWidth="1"/>
    <col min="6" max="6" width="3.42578125" customWidth="1"/>
    <col min="7" max="7" width="4" customWidth="1"/>
    <col min="8" max="9" width="3.5703125" customWidth="1"/>
    <col min="10" max="10" width="3.42578125" customWidth="1"/>
    <col min="11" max="11" width="4.140625" customWidth="1"/>
    <col min="12" max="12" width="3.42578125" customWidth="1"/>
    <col min="13" max="13" width="3.140625" customWidth="1"/>
    <col min="14" max="14" width="4.28515625" customWidth="1"/>
    <col min="15" max="15" width="3.42578125" customWidth="1"/>
    <col min="16" max="16" width="4" customWidth="1"/>
    <col min="17" max="18" width="3.5703125" customWidth="1"/>
    <col min="19" max="19" width="3.42578125" customWidth="1"/>
    <col min="20" max="20" width="4.140625" customWidth="1"/>
    <col min="22" max="28" width="1.85546875" customWidth="1"/>
    <col min="29" max="29" width="9.7109375" customWidth="1"/>
    <col min="30" max="30" width="15" bestFit="1" customWidth="1"/>
    <col min="31" max="31" width="66.5703125" customWidth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AE1" s="2" t="str">
        <f>_xlfn.TEXTJOIN(", ",TRUE,AE2:AE52)</f>
        <v>Character(1, "Leif", 1, 22, 4, 0, 2, 5, 6, 3, 5, 6, 70, 35, 10, 35, 40, 40, 25, 15, 3, true,1,1,1,1,1,0,0), Character(2, "Finn", 7, 28, 8, 1, 8, 11, 5, 7, 9, 8, 60, 35, 5, 30, 35, 45, 30, 10, 1, true,2,1,3,2,2,1,1), Character(3, "Osian", 1, 27, 6, 0, 7, 9, 3, 4, 11, 6, 85, 30, 5, 25, 35, 55, 25, 25, 2, true,2,1,3,3,3,0,0), Character(4, "Halvan", 2, 28, 7, 0, 7, 7, 2, 5, 12, 6, 80, 40, 5, 20, 30, 30, 30, 30, 2, true,2,1,3,3,3,0,0), Character(5, "Eyvel", 12, 28, 9, 4, 18, 20, 10, 7, 8, 8, 30, 15, 10, 15, 10, 25, 5, 5, 1, false), Character(6, "Dagdar", 6, 43, 14, 1, 11, 9, 2, 10, 15, 7, 15, 10, 5, 10, 10, 30, 10, 5, 1, false), Character(7, "Tanya", 1, 20, 3, 1, 6, 10, 6, 2, 4, 6, 60, 35, 15, 55, 70, 60, 15, 5, 2, true,2,1,3,3,2,1,1), Character(8, "Marty", 1, 32, 9, 0, 0, 0, 6, 6, 15, 6, 90, 15, 5, 10, 15, 50, 40, 75, 2, true,3,1,5,6,3,1,0), Character(9, "Ronan", 1, 20, 4, 0, 3, 7, 3, 2, 7, 7, 40, 15, 55, 45, 55, 20, 5, 2, 3, true,2,1,3,3,2,1,0), Character(10, "Safy", 3, 14, 0, 6, 6, 7, 9, 0, 3, 5, 35, 30, 60, 45, 40, 5, 3, 2, 0, true,0,3,1,1,1,0,1), Character(11, "Lifis", 4, 20, 3, 0, 4, 10, 1, 2, 6, 7, 65, 35, 10, 25, 45, 5, 15, 10, 2, true,3,1,2,2,2,1,0), Character(12, "Macha", 2, 24, 4, 1, 10, 11, 6, 4, 6, 6, 60, 30, 10, 55, 60, 35, 25, 10, 2, true,3,1,2,2,3,2,0), Character(13, "Brighton", 5, 28, 6, 0, 6, 6, 2, 6, 11, 8, 70, 30, 5, 25, 30, 15, 35, 20, 1, true,2,1,3,2,2,1,1), Character(14, "Lara", 2, 14, 0, 0, 1, 10, 6, 0, 3, 7, 45, 10, 10, 50, 70, 60, 20, 5, 3, true,3,1,2,2,2,1,0), Character(15, "Fergus", 3, 26, 6, 0, 7, 7, 6, 5, 8, 8, 65, 35, 10, 45, 35, 40, 25, 20, 1, true,2,1,3,3,2,1,1), Character(16, "Karin", 1, 18, 4, 7, 4, 14, 12, 4, 4, 8, 55, 30, 15, 35, 70, 70, 15, 5, 2, true,2,2,2,2,1,1,1), Character(17, "Dalsin", 5, 29, 9, 0, 3, 2, 0, 11, 15, 5, 60, 50, 5, 40, 25, 25, 20, 25, 2, true,3,1,5,2,4,1,1), Character(18, "Asbel", 1, 22, 0, 4, 3, 7, 5, 0, 4, 6, 55, 10, 35, 55, 75, 35, 10, 10, 2, true,0,5,5,6,4,1,1), Character(19, "Nanna", 1, 18, 3, 5, 6, 7, 9, 3, 4, 8, 50, 25, 10, 40, 35, 55, 15, 10, 1, true,1,3,1,3,1,1,1), Character(20, "Hicks", 6, 30, 7, 0, 6, 5, 6, 8, 15, 8, 80, 35, 5, 40, 30, 55, 30, 30, 1, true,2,1,3,2,2,1,1), Character(21, "Shiva", 4, 24, 6, 0, 9, 12, 5, 4, 7, 6, 70, 45, 5, 50, 35, 60, 30, 20, 2, true,2,1,3,3,2,0,1), Character(22, "Callion", 1, 24, 5, 1, 5, 8, 6, 5, 6, 8, 75, 40, 10, 65, 45, 55, 25, 25, 1, true,2,1,3,2,2,1,1), Character(23, "Selphina", 8, 22, 5, 3, 7, 10, 7, 6, 5, 8, 50, 25, 10, 40, 35, 55, 15, 10, 1, true,2,1,3,2,2,1,1), Character(24, "Kain", 2, 26, 7, 0, 4, 7, 3, 6, 10, 8, 75, 55, 5, 40, 35, 50, 35, 30, 1, true,2,1,3,2,2,1,1), Character(25, "Alba", 2, 24, 6, 0, 5, 9, 4, 5, 9, 8, 70, 40, 10, 45, 50, 65, 30, 25, 1, true,2,1,3,2,2,1,1), Character(26, "Robert", 1, 23, 5, 0, 4, 8, 6, 4, 7, 8, 65, 45, 10, 50, 60, 70, 25, 20, 1, true,2,1,3,2,2,1,1), Character(27, "Fred", 2, 33, 10, 4, 11, 10, 4, 9, 11, 9, 75, 60, 15, 40, 35, 25, 35, 25, 1, false), Character(28, "Olwen", 2, 24, 5, 10, 8, 10, 5, 4, 5, 8, 50, 40, 45, 55, 50, 70, 15, 10, 1, false), Character(29, "Mareeta", 2, 22, 3, 1, 7, 13, 7, 3, 5, 6, 65, 60, 15, 75, 80, 60, 20, 10, 3, true,2,1,3,3,2,0,1), Character(30, "Salem", 5, 22, 0, 8, 6, 7, 2, 2, 4, 6, 60, 5, 30, 45, 40, 10, 15, 15, 2, true,0,3,2,0,4,1,0), Character(31, "Perne", 3, 24, 7, 3, 8, 14, 11, 5, 8, 7, 65, 40, 10, 45, 65, 70, 25, 10, 2, false), Character(32, "Tina", 1, 14, 0, 3, 1, 5, 15, 0, 3, 5, 40, 3, 50, 25, 65, 90, 5, 5, 5, true,0,3,1,1,1,0,1), Character(33, "Troude", 8, 30, 8, 0, 11, 12, 3, 5, 9, 6, 90, 35, 5, 45, 35, 60, 30, 20, 2, true,2,1,3,3,2,0,1), Character(34, "Glade", 2, 34, 11, 2, 12, 11, 4, 10, 12, 9, 60, 45, 5, 35, 35, 35, 30, 15, 1, false), Character(35, "Deen", 3, 36, 12, 2, 13, 12, 5, 13, 12, 9, 75, 55, 5, 50, 30, 40, 30, 30, 1, false), Character(36, "Eda", 5, 22, 7, 3, 6, 9, 12, 9, 5, 8, 60, 40, 20, 35, 60, 30, 20, 5, 1, true,2,1,3,2,2,1,1), Character(37, "Homer", 5, 24, 0, 5, 3, 10, 12, 2, 5, 6, 65, 0, 40, 70, 70, 55, 15, 10, 3, true,0,6,6,4,4,1,1), Character(38, "Linoan", 3, 16, 0, 7, 4, 9, 8, 0, 3, 5, 50, 3, 45, 60, 55, 55, 10, 5, 2, true,0,6,5,5,3,1,2), Character(39, "Ralph", 3, 38, 12, 1, 12, 14, 6, 9, 14, 6, 60, 35, 5, 30, 20, 15, 35, 35, 1, false), Character(40, "Ilios", 8, 40, 11, 9, 13, 14, 14, 10, 6, 8, 50, 40, 45, 55, 50, 70, 15, 10, 1, false), Character(41, "Schroff", 6, 18, 0, 11, 12, 4, 9, 1, 4, 5, 35, 3, 40, 75, 45, 25, 10, 10, 2, true,0,3,1,1,1,0,1), Character(42, "Sara", 7, 14, 0, 11, 12, 9, 10, 0, 3, 5, 40, 0, 80, 80, 80, 40, 10, 5, 3, true,0,6,5,5,3,1,2), Character(43, "Miranda", 5, 19, 0, 7, 2, 8, 7, 1, 3, 6, 60, 5, 70, 55, 70, 35, 15, 5, 2, true,3,2,3,1,3,1,2), Character(44, "Shanamm", 1, 24, 5, 1, 8, 9, 1, 4, 6, 7, 50, 50, 5, 5, 50, 50, 5, 5, 2, false), Character(45, "Misha", 4, 28, 8, 13, 11, 16, 6, 6, 6, 9, 65, 55, 15, 65, 80, 40, 20, 5, 1, false), Character(46, "Xavier", 6, 38, 13, 3, 9, 6, 3, 17, 15, 6, 50, 40, 45, 55, 50, 70, 15, 10, 1, false), Character(47, "Amalda", 6, 34, 8, 13, 11, 15, 11, 9, 8, 10, 70, 55, 15, 50, 45, 60, 25, 15, 1, false), Character(48, "Conomor", 13, 39, 13, 3, 18, 11, 4, 12, 13, 10, 70, 60, 5, 35, 50, 20, 20, 20, 1, false), Character(49, "Diarmuid", 3, 36, 11, 5, 12, 12, 7, 9, 11, 10, 70, 40, 15, 65, 45, 65, 30, 15, 2, false), Character(50, "Saias", 12, 23, 0, 18, 16, 12, 5, 4, 5, 7, 50, 0, 35, 40, 40, 55, 15, 10, 2, false), Character(51, "Ced", 14, 32, 3, 17, 16, 16, 10, 9, 8, 8, 75, 10, 75, 75, 80, 65, 20, 15, 1, false)</v>
      </c>
    </row>
    <row r="2" spans="1:31" x14ac:dyDescent="0.2">
      <c r="A2" s="1" t="s">
        <v>11</v>
      </c>
      <c r="B2" s="1">
        <v>1</v>
      </c>
      <c r="C2" s="1">
        <v>22</v>
      </c>
      <c r="D2" s="1">
        <v>4</v>
      </c>
      <c r="E2" s="1">
        <v>0</v>
      </c>
      <c r="F2" s="1">
        <v>2</v>
      </c>
      <c r="G2" s="1">
        <v>5</v>
      </c>
      <c r="H2" s="1">
        <v>6</v>
      </c>
      <c r="I2" s="1">
        <v>3</v>
      </c>
      <c r="J2" s="1">
        <v>5</v>
      </c>
      <c r="K2" s="1">
        <v>6</v>
      </c>
      <c r="L2" s="1">
        <v>70</v>
      </c>
      <c r="M2" s="1">
        <v>35</v>
      </c>
      <c r="N2" s="1">
        <v>10</v>
      </c>
      <c r="O2" s="1">
        <v>35</v>
      </c>
      <c r="P2" s="1">
        <v>40</v>
      </c>
      <c r="Q2" s="1">
        <v>40</v>
      </c>
      <c r="R2" s="1">
        <v>25</v>
      </c>
      <c r="S2" s="1">
        <v>15</v>
      </c>
      <c r="T2" s="1">
        <v>3</v>
      </c>
      <c r="U2" s="1" t="b">
        <v>1</v>
      </c>
      <c r="V2" s="1">
        <f t="shared" ref="V2:Z2" si="0">1</f>
        <v>1</v>
      </c>
      <c r="W2" s="1">
        <f t="shared" si="0"/>
        <v>1</v>
      </c>
      <c r="X2" s="1">
        <f t="shared" si="0"/>
        <v>1</v>
      </c>
      <c r="Y2" s="1">
        <f t="shared" si="0"/>
        <v>1</v>
      </c>
      <c r="Z2" s="1">
        <f t="shared" si="0"/>
        <v>1</v>
      </c>
      <c r="AA2" s="1">
        <f t="shared" ref="AA2:AB2" si="1">0</f>
        <v>0</v>
      </c>
      <c r="AB2" s="1">
        <f t="shared" si="1"/>
        <v>0</v>
      </c>
      <c r="AC2" s="1" t="str">
        <f t="shared" ref="AC2:AC52" si="2">CONCATENATE("""", A2, """")</f>
        <v>"Leif"</v>
      </c>
      <c r="AD2" s="1" t="str">
        <f>_xlfn.TEXTJOIN(",",TRUE,LOWER(U2),V2:AB2)</f>
        <v>true,1,1,1,1,1,0,0</v>
      </c>
      <c r="AE2" s="1" t="str">
        <f>CONCATENATE("Character(", _xlfn.TEXTJOIN(", ",TRUE,ROW()-1,AC2,B2:T2, AD2), ")")</f>
        <v>Character(1, "Leif", 1, 22, 4, 0, 2, 5, 6, 3, 5, 6, 70, 35, 10, 35, 40, 40, 25, 15, 3, true,1,1,1,1,1,0,0)</v>
      </c>
    </row>
    <row r="3" spans="1:31" x14ac:dyDescent="0.2">
      <c r="A3" s="1" t="s">
        <v>12</v>
      </c>
      <c r="B3" s="1">
        <v>7</v>
      </c>
      <c r="C3" s="1">
        <v>28</v>
      </c>
      <c r="D3" s="1">
        <v>8</v>
      </c>
      <c r="E3" s="1">
        <v>1</v>
      </c>
      <c r="F3" s="1">
        <v>8</v>
      </c>
      <c r="G3" s="1">
        <v>11</v>
      </c>
      <c r="H3" s="1">
        <v>5</v>
      </c>
      <c r="I3" s="1">
        <v>7</v>
      </c>
      <c r="J3" s="1">
        <v>9</v>
      </c>
      <c r="K3" s="1">
        <v>8</v>
      </c>
      <c r="L3" s="1">
        <v>60</v>
      </c>
      <c r="M3" s="1">
        <v>35</v>
      </c>
      <c r="N3" s="1">
        <v>5</v>
      </c>
      <c r="O3" s="1">
        <v>30</v>
      </c>
      <c r="P3" s="1">
        <v>35</v>
      </c>
      <c r="Q3" s="1">
        <v>45</v>
      </c>
      <c r="R3" s="1">
        <v>30</v>
      </c>
      <c r="S3" s="1">
        <v>10</v>
      </c>
      <c r="T3" s="1">
        <v>1</v>
      </c>
      <c r="U3" s="1" t="b">
        <v>1</v>
      </c>
      <c r="V3" s="1">
        <f t="shared" ref="V3:V5" si="3">2</f>
        <v>2</v>
      </c>
      <c r="W3" s="1">
        <f t="shared" ref="W3:W5" si="4">1</f>
        <v>1</v>
      </c>
      <c r="X3" s="1">
        <f t="shared" ref="X3:X5" si="5">3</f>
        <v>3</v>
      </c>
      <c r="Y3" s="1">
        <f t="shared" ref="Y3:Z3" si="6">2</f>
        <v>2</v>
      </c>
      <c r="Z3" s="1">
        <f t="shared" si="6"/>
        <v>2</v>
      </c>
      <c r="AA3" s="1">
        <f t="shared" ref="AA3:AB3" si="7">1</f>
        <v>1</v>
      </c>
      <c r="AB3" s="1">
        <f t="shared" si="7"/>
        <v>1</v>
      </c>
      <c r="AC3" s="1" t="str">
        <f t="shared" si="2"/>
        <v>"Finn"</v>
      </c>
      <c r="AD3" s="1" t="str">
        <f t="shared" ref="AD3:AD52" si="8">_xlfn.TEXTJOIN(",",TRUE,LOWER(U3),V3:AB3)</f>
        <v>true,2,1,3,2,2,1,1</v>
      </c>
      <c r="AE3" s="1" t="str">
        <f t="shared" ref="AE3:AE52" si="9">CONCATENATE("Character(", _xlfn.TEXTJOIN(", ",TRUE,ROW()-1,AC3,B3:T3, AD3), ")")</f>
        <v>Character(2, "Finn", 7, 28, 8, 1, 8, 11, 5, 7, 9, 8, 60, 35, 5, 30, 35, 45, 30, 10, 1, true,2,1,3,2,2,1,1)</v>
      </c>
    </row>
    <row r="4" spans="1:31" x14ac:dyDescent="0.2">
      <c r="A4" s="1" t="s">
        <v>13</v>
      </c>
      <c r="B4" s="1">
        <v>1</v>
      </c>
      <c r="C4" s="1">
        <v>27</v>
      </c>
      <c r="D4" s="1">
        <v>6</v>
      </c>
      <c r="E4" s="1">
        <v>0</v>
      </c>
      <c r="F4" s="1">
        <v>7</v>
      </c>
      <c r="G4" s="1">
        <v>9</v>
      </c>
      <c r="H4" s="1">
        <v>3</v>
      </c>
      <c r="I4" s="1">
        <v>4</v>
      </c>
      <c r="J4" s="1">
        <v>11</v>
      </c>
      <c r="K4" s="1">
        <v>6</v>
      </c>
      <c r="L4" s="1">
        <v>85</v>
      </c>
      <c r="M4" s="1">
        <v>30</v>
      </c>
      <c r="N4" s="1">
        <v>5</v>
      </c>
      <c r="O4" s="1">
        <v>25</v>
      </c>
      <c r="P4" s="1">
        <v>35</v>
      </c>
      <c r="Q4" s="1">
        <v>55</v>
      </c>
      <c r="R4" s="1">
        <v>25</v>
      </c>
      <c r="S4" s="1">
        <v>25</v>
      </c>
      <c r="T4" s="1">
        <v>2</v>
      </c>
      <c r="U4" s="1" t="b">
        <v>1</v>
      </c>
      <c r="V4" s="1">
        <f t="shared" si="3"/>
        <v>2</v>
      </c>
      <c r="W4" s="1">
        <f t="shared" si="4"/>
        <v>1</v>
      </c>
      <c r="X4" s="1">
        <f t="shared" si="5"/>
        <v>3</v>
      </c>
      <c r="Y4" s="1">
        <f t="shared" ref="Y4:Z4" si="10">3</f>
        <v>3</v>
      </c>
      <c r="Z4" s="1">
        <f t="shared" si="10"/>
        <v>3</v>
      </c>
      <c r="AA4" s="1">
        <f t="shared" ref="AA4:AB4" si="11">0</f>
        <v>0</v>
      </c>
      <c r="AB4" s="1">
        <f t="shared" si="11"/>
        <v>0</v>
      </c>
      <c r="AC4" s="1" t="str">
        <f t="shared" si="2"/>
        <v>"Osian"</v>
      </c>
      <c r="AD4" s="1" t="str">
        <f t="shared" si="8"/>
        <v>true,2,1,3,3,3,0,0</v>
      </c>
      <c r="AE4" s="1" t="str">
        <f t="shared" si="9"/>
        <v>Character(3, "Osian", 1, 27, 6, 0, 7, 9, 3, 4, 11, 6, 85, 30, 5, 25, 35, 55, 25, 25, 2, true,2,1,3,3,3,0,0)</v>
      </c>
    </row>
    <row r="5" spans="1:31" x14ac:dyDescent="0.2">
      <c r="A5" s="1" t="s">
        <v>14</v>
      </c>
      <c r="B5" s="1">
        <v>2</v>
      </c>
      <c r="C5" s="1">
        <v>28</v>
      </c>
      <c r="D5" s="1">
        <v>7</v>
      </c>
      <c r="E5" s="1">
        <v>0</v>
      </c>
      <c r="F5" s="1">
        <v>7</v>
      </c>
      <c r="G5" s="1">
        <v>7</v>
      </c>
      <c r="H5" s="1">
        <v>2</v>
      </c>
      <c r="I5" s="1">
        <v>5</v>
      </c>
      <c r="J5" s="1">
        <v>12</v>
      </c>
      <c r="K5" s="1">
        <v>6</v>
      </c>
      <c r="L5" s="1">
        <v>80</v>
      </c>
      <c r="M5" s="1">
        <v>40</v>
      </c>
      <c r="N5" s="1">
        <v>5</v>
      </c>
      <c r="O5" s="1">
        <v>20</v>
      </c>
      <c r="P5" s="1">
        <v>30</v>
      </c>
      <c r="Q5" s="1">
        <v>30</v>
      </c>
      <c r="R5" s="1">
        <v>30</v>
      </c>
      <c r="S5" s="1">
        <v>30</v>
      </c>
      <c r="T5" s="1">
        <v>2</v>
      </c>
      <c r="U5" s="1" t="b">
        <v>1</v>
      </c>
      <c r="V5" s="1">
        <f t="shared" si="3"/>
        <v>2</v>
      </c>
      <c r="W5" s="1">
        <f t="shared" si="4"/>
        <v>1</v>
      </c>
      <c r="X5" s="1">
        <f t="shared" si="5"/>
        <v>3</v>
      </c>
      <c r="Y5" s="1">
        <f t="shared" ref="Y5:Z5" si="12">3</f>
        <v>3</v>
      </c>
      <c r="Z5" s="1">
        <f t="shared" si="12"/>
        <v>3</v>
      </c>
      <c r="AA5" s="1">
        <f t="shared" ref="AA5:AB5" si="13">0</f>
        <v>0</v>
      </c>
      <c r="AB5" s="1">
        <f t="shared" si="13"/>
        <v>0</v>
      </c>
      <c r="AC5" s="1" t="str">
        <f t="shared" si="2"/>
        <v>"Halvan"</v>
      </c>
      <c r="AD5" s="1" t="str">
        <f t="shared" si="8"/>
        <v>true,2,1,3,3,3,0,0</v>
      </c>
      <c r="AE5" s="1" t="str">
        <f t="shared" si="9"/>
        <v>Character(4, "Halvan", 2, 28, 7, 0, 7, 7, 2, 5, 12, 6, 80, 40, 5, 20, 30, 30, 30, 30, 2, true,2,1,3,3,3,0,0)</v>
      </c>
    </row>
    <row r="6" spans="1:31" x14ac:dyDescent="0.2">
      <c r="A6" s="1" t="s">
        <v>15</v>
      </c>
      <c r="B6" s="1">
        <v>12</v>
      </c>
      <c r="C6" s="1">
        <v>28</v>
      </c>
      <c r="D6" s="1">
        <v>9</v>
      </c>
      <c r="E6" s="1">
        <v>4</v>
      </c>
      <c r="F6" s="1">
        <v>18</v>
      </c>
      <c r="G6" s="1">
        <v>20</v>
      </c>
      <c r="H6" s="1">
        <v>10</v>
      </c>
      <c r="I6" s="1">
        <v>7</v>
      </c>
      <c r="J6" s="1">
        <v>8</v>
      </c>
      <c r="K6" s="1">
        <v>8</v>
      </c>
      <c r="L6" s="1">
        <v>30</v>
      </c>
      <c r="M6" s="1">
        <v>15</v>
      </c>
      <c r="N6" s="1">
        <v>10</v>
      </c>
      <c r="O6" s="1">
        <v>15</v>
      </c>
      <c r="P6" s="1">
        <v>10</v>
      </c>
      <c r="Q6" s="1">
        <v>25</v>
      </c>
      <c r="R6" s="1">
        <v>5</v>
      </c>
      <c r="S6" s="1">
        <v>5</v>
      </c>
      <c r="T6" s="1">
        <v>1</v>
      </c>
      <c r="U6" s="1" t="b">
        <v>0</v>
      </c>
      <c r="AC6" s="1" t="str">
        <f t="shared" si="2"/>
        <v>"Eyvel"</v>
      </c>
      <c r="AD6" s="1" t="str">
        <f t="shared" si="8"/>
        <v>false</v>
      </c>
      <c r="AE6" s="1" t="str">
        <f t="shared" si="9"/>
        <v>Character(5, "Eyvel", 12, 28, 9, 4, 18, 20, 10, 7, 8, 8, 30, 15, 10, 15, 10, 25, 5, 5, 1, false)</v>
      </c>
    </row>
    <row r="7" spans="1:31" x14ac:dyDescent="0.2">
      <c r="A7" s="3" t="s">
        <v>16</v>
      </c>
      <c r="B7" s="1">
        <v>6</v>
      </c>
      <c r="C7" s="1">
        <v>43</v>
      </c>
      <c r="D7" s="1">
        <v>14</v>
      </c>
      <c r="E7" s="1">
        <v>1</v>
      </c>
      <c r="F7" s="1">
        <v>11</v>
      </c>
      <c r="G7" s="1">
        <v>9</v>
      </c>
      <c r="H7" s="1">
        <v>2</v>
      </c>
      <c r="I7" s="1">
        <v>10</v>
      </c>
      <c r="J7" s="1">
        <v>15</v>
      </c>
      <c r="K7" s="1">
        <v>7</v>
      </c>
      <c r="L7" s="1">
        <v>15</v>
      </c>
      <c r="M7" s="1">
        <v>10</v>
      </c>
      <c r="N7" s="1">
        <v>5</v>
      </c>
      <c r="O7" s="1">
        <v>10</v>
      </c>
      <c r="P7" s="1">
        <v>10</v>
      </c>
      <c r="Q7" s="1">
        <v>30</v>
      </c>
      <c r="R7" s="1">
        <v>10</v>
      </c>
      <c r="S7" s="1">
        <v>5</v>
      </c>
      <c r="T7" s="1">
        <v>1</v>
      </c>
      <c r="U7" s="1" t="b">
        <v>0</v>
      </c>
      <c r="AC7" s="1" t="str">
        <f t="shared" si="2"/>
        <v>"Dagdar"</v>
      </c>
      <c r="AD7" s="1" t="str">
        <f t="shared" si="8"/>
        <v>false</v>
      </c>
      <c r="AE7" s="1" t="str">
        <f t="shared" si="9"/>
        <v>Character(6, "Dagdar", 6, 43, 14, 1, 11, 9, 2, 10, 15, 7, 15, 10, 5, 10, 10, 30, 10, 5, 1, false)</v>
      </c>
    </row>
    <row r="8" spans="1:31" x14ac:dyDescent="0.2">
      <c r="A8" s="1" t="s">
        <v>17</v>
      </c>
      <c r="B8" s="1">
        <v>1</v>
      </c>
      <c r="C8" s="1">
        <v>20</v>
      </c>
      <c r="D8" s="1">
        <v>3</v>
      </c>
      <c r="E8" s="1">
        <v>1</v>
      </c>
      <c r="F8" s="1">
        <v>6</v>
      </c>
      <c r="G8" s="1">
        <v>10</v>
      </c>
      <c r="H8" s="1">
        <v>6</v>
      </c>
      <c r="I8" s="1">
        <v>2</v>
      </c>
      <c r="J8" s="1">
        <v>4</v>
      </c>
      <c r="K8" s="1">
        <v>6</v>
      </c>
      <c r="L8" s="1">
        <v>60</v>
      </c>
      <c r="M8" s="1">
        <v>35</v>
      </c>
      <c r="N8" s="1">
        <v>15</v>
      </c>
      <c r="O8" s="1">
        <v>55</v>
      </c>
      <c r="P8" s="1">
        <v>70</v>
      </c>
      <c r="Q8" s="1">
        <v>60</v>
      </c>
      <c r="R8" s="1">
        <v>15</v>
      </c>
      <c r="S8" s="1">
        <v>5</v>
      </c>
      <c r="T8" s="1">
        <v>2</v>
      </c>
      <c r="U8" s="1" t="b">
        <v>1</v>
      </c>
      <c r="V8" s="1">
        <f>2</f>
        <v>2</v>
      </c>
      <c r="W8" s="1">
        <f t="shared" ref="W8:W10" si="14">1</f>
        <v>1</v>
      </c>
      <c r="X8" s="1">
        <f t="shared" ref="X8:Y8" si="15">3</f>
        <v>3</v>
      </c>
      <c r="Y8" s="1">
        <f t="shared" si="15"/>
        <v>3</v>
      </c>
      <c r="Z8" s="1">
        <f>2</f>
        <v>2</v>
      </c>
      <c r="AA8" s="1">
        <f t="shared" ref="AA8:AB8" si="16">1</f>
        <v>1</v>
      </c>
      <c r="AB8" s="1">
        <f t="shared" si="16"/>
        <v>1</v>
      </c>
      <c r="AC8" s="1" t="str">
        <f t="shared" si="2"/>
        <v>"Tanya"</v>
      </c>
      <c r="AD8" s="1" t="str">
        <f t="shared" si="8"/>
        <v>true,2,1,3,3,2,1,1</v>
      </c>
      <c r="AE8" s="1" t="str">
        <f t="shared" si="9"/>
        <v>Character(7, "Tanya", 1, 20, 3, 1, 6, 10, 6, 2, 4, 6, 60, 35, 15, 55, 70, 60, 15, 5, 2, true,2,1,3,3,2,1,1)</v>
      </c>
    </row>
    <row r="9" spans="1:31" x14ac:dyDescent="0.2">
      <c r="A9" s="1" t="s">
        <v>18</v>
      </c>
      <c r="B9" s="1">
        <v>1</v>
      </c>
      <c r="C9" s="1">
        <v>32</v>
      </c>
      <c r="D9" s="1">
        <v>9</v>
      </c>
      <c r="E9" s="1">
        <v>0</v>
      </c>
      <c r="F9" s="1">
        <v>0</v>
      </c>
      <c r="G9" s="1">
        <v>0</v>
      </c>
      <c r="H9" s="1">
        <v>6</v>
      </c>
      <c r="I9" s="1">
        <v>6</v>
      </c>
      <c r="J9" s="1">
        <v>15</v>
      </c>
      <c r="K9" s="1">
        <v>6</v>
      </c>
      <c r="L9" s="1">
        <v>90</v>
      </c>
      <c r="M9" s="1">
        <v>15</v>
      </c>
      <c r="N9" s="1">
        <v>5</v>
      </c>
      <c r="O9" s="1">
        <v>10</v>
      </c>
      <c r="P9" s="1">
        <v>15</v>
      </c>
      <c r="Q9" s="1">
        <v>50</v>
      </c>
      <c r="R9" s="1">
        <v>40</v>
      </c>
      <c r="S9" s="1">
        <v>75</v>
      </c>
      <c r="T9" s="1">
        <v>2</v>
      </c>
      <c r="U9" s="1" t="b">
        <v>1</v>
      </c>
      <c r="V9" s="1">
        <f>3</f>
        <v>3</v>
      </c>
      <c r="W9" s="1">
        <f t="shared" si="14"/>
        <v>1</v>
      </c>
      <c r="X9" s="1">
        <f>5</f>
        <v>5</v>
      </c>
      <c r="Y9" s="1">
        <f>6</f>
        <v>6</v>
      </c>
      <c r="Z9" s="1">
        <f>3</f>
        <v>3</v>
      </c>
      <c r="AA9" s="1">
        <f t="shared" ref="AA9:AA10" si="17">1</f>
        <v>1</v>
      </c>
      <c r="AB9" s="1">
        <f t="shared" ref="AB9:AB10" si="18">0</f>
        <v>0</v>
      </c>
      <c r="AC9" s="1" t="str">
        <f t="shared" si="2"/>
        <v>"Marty"</v>
      </c>
      <c r="AD9" s="1" t="str">
        <f t="shared" si="8"/>
        <v>true,3,1,5,6,3,1,0</v>
      </c>
      <c r="AE9" s="1" t="str">
        <f t="shared" si="9"/>
        <v>Character(8, "Marty", 1, 32, 9, 0, 0, 0, 6, 6, 15, 6, 90, 15, 5, 10, 15, 50, 40, 75, 2, true,3,1,5,6,3,1,0)</v>
      </c>
    </row>
    <row r="10" spans="1:31" x14ac:dyDescent="0.2">
      <c r="A10" s="1" t="s">
        <v>19</v>
      </c>
      <c r="B10" s="1">
        <v>1</v>
      </c>
      <c r="C10" s="1">
        <v>20</v>
      </c>
      <c r="D10" s="1">
        <v>4</v>
      </c>
      <c r="E10" s="1">
        <v>0</v>
      </c>
      <c r="F10" s="1">
        <v>3</v>
      </c>
      <c r="G10" s="1">
        <v>7</v>
      </c>
      <c r="H10" s="1">
        <v>3</v>
      </c>
      <c r="I10" s="1">
        <v>2</v>
      </c>
      <c r="J10" s="1">
        <v>7</v>
      </c>
      <c r="K10" s="1">
        <v>7</v>
      </c>
      <c r="L10" s="1">
        <v>40</v>
      </c>
      <c r="M10" s="1">
        <v>15</v>
      </c>
      <c r="N10" s="1">
        <v>55</v>
      </c>
      <c r="O10" s="1">
        <v>45</v>
      </c>
      <c r="P10" s="1">
        <v>55</v>
      </c>
      <c r="Q10" s="1">
        <v>20</v>
      </c>
      <c r="R10" s="1">
        <v>5</v>
      </c>
      <c r="S10" s="1">
        <v>2</v>
      </c>
      <c r="T10" s="1">
        <v>3</v>
      </c>
      <c r="U10" s="1" t="b">
        <v>1</v>
      </c>
      <c r="V10" s="1">
        <f>2</f>
        <v>2</v>
      </c>
      <c r="W10" s="1">
        <f t="shared" si="14"/>
        <v>1</v>
      </c>
      <c r="X10" s="1">
        <f t="shared" ref="X10:Y10" si="19">3</f>
        <v>3</v>
      </c>
      <c r="Y10" s="1">
        <f t="shared" si="19"/>
        <v>3</v>
      </c>
      <c r="Z10" s="1">
        <f>2</f>
        <v>2</v>
      </c>
      <c r="AA10" s="1">
        <f t="shared" si="17"/>
        <v>1</v>
      </c>
      <c r="AB10" s="1">
        <f t="shared" si="18"/>
        <v>0</v>
      </c>
      <c r="AC10" s="1" t="str">
        <f t="shared" si="2"/>
        <v>"Ronan"</v>
      </c>
      <c r="AD10" s="1" t="str">
        <f t="shared" si="8"/>
        <v>true,2,1,3,3,2,1,0</v>
      </c>
      <c r="AE10" s="1" t="str">
        <f t="shared" si="9"/>
        <v>Character(9, "Ronan", 1, 20, 4, 0, 3, 7, 3, 2, 7, 7, 40, 15, 55, 45, 55, 20, 5, 2, 3, true,2,1,3,3,2,1,0)</v>
      </c>
    </row>
    <row r="11" spans="1:31" x14ac:dyDescent="0.2">
      <c r="A11" s="1" t="s">
        <v>20</v>
      </c>
      <c r="B11" s="1">
        <v>3</v>
      </c>
      <c r="C11" s="1">
        <v>14</v>
      </c>
      <c r="D11" s="1">
        <v>0</v>
      </c>
      <c r="E11" s="1">
        <v>6</v>
      </c>
      <c r="F11" s="1">
        <v>6</v>
      </c>
      <c r="G11" s="1">
        <v>7</v>
      </c>
      <c r="H11" s="1">
        <v>9</v>
      </c>
      <c r="I11" s="1">
        <v>0</v>
      </c>
      <c r="J11" s="1">
        <v>3</v>
      </c>
      <c r="K11" s="1">
        <v>5</v>
      </c>
      <c r="L11" s="1">
        <v>35</v>
      </c>
      <c r="M11" s="1">
        <v>30</v>
      </c>
      <c r="N11" s="1">
        <v>60</v>
      </c>
      <c r="O11" s="1">
        <v>45</v>
      </c>
      <c r="P11" s="1">
        <v>40</v>
      </c>
      <c r="Q11" s="1">
        <v>5</v>
      </c>
      <c r="R11" s="1">
        <v>3</v>
      </c>
      <c r="S11" s="1">
        <v>2</v>
      </c>
      <c r="T11" s="1">
        <v>0</v>
      </c>
      <c r="U11" s="1" t="b">
        <v>1</v>
      </c>
      <c r="V11" s="1">
        <f>0</f>
        <v>0</v>
      </c>
      <c r="W11" s="1">
        <f>3</f>
        <v>3</v>
      </c>
      <c r="X11" s="1">
        <f t="shared" ref="X11:Z11" si="20">1</f>
        <v>1</v>
      </c>
      <c r="Y11" s="1">
        <f t="shared" si="20"/>
        <v>1</v>
      </c>
      <c r="Z11" s="1">
        <f t="shared" si="20"/>
        <v>1</v>
      </c>
      <c r="AA11" s="1">
        <f>0</f>
        <v>0</v>
      </c>
      <c r="AB11" s="1">
        <f>1</f>
        <v>1</v>
      </c>
      <c r="AC11" s="1" t="str">
        <f t="shared" si="2"/>
        <v>"Safy"</v>
      </c>
      <c r="AD11" s="1" t="str">
        <f t="shared" si="8"/>
        <v>true,0,3,1,1,1,0,1</v>
      </c>
      <c r="AE11" s="1" t="str">
        <f t="shared" si="9"/>
        <v>Character(10, "Safy", 3, 14, 0, 6, 6, 7, 9, 0, 3, 5, 35, 30, 60, 45, 40, 5, 3, 2, 0, true,0,3,1,1,1,0,1)</v>
      </c>
    </row>
    <row r="12" spans="1:31" x14ac:dyDescent="0.2">
      <c r="A12" s="1" t="s">
        <v>21</v>
      </c>
      <c r="B12" s="1">
        <v>4</v>
      </c>
      <c r="C12" s="1">
        <v>20</v>
      </c>
      <c r="D12" s="1">
        <v>3</v>
      </c>
      <c r="E12" s="1">
        <v>0</v>
      </c>
      <c r="F12" s="1">
        <v>4</v>
      </c>
      <c r="G12" s="1">
        <v>10</v>
      </c>
      <c r="H12" s="1">
        <v>1</v>
      </c>
      <c r="I12" s="1">
        <v>2</v>
      </c>
      <c r="J12" s="1">
        <v>6</v>
      </c>
      <c r="K12" s="1">
        <v>7</v>
      </c>
      <c r="L12" s="1">
        <v>65</v>
      </c>
      <c r="M12" s="1">
        <v>35</v>
      </c>
      <c r="N12" s="1">
        <v>10</v>
      </c>
      <c r="O12" s="1">
        <v>25</v>
      </c>
      <c r="P12" s="1">
        <v>45</v>
      </c>
      <c r="Q12" s="1">
        <v>5</v>
      </c>
      <c r="R12" s="1">
        <v>15</v>
      </c>
      <c r="S12" s="1">
        <v>10</v>
      </c>
      <c r="T12" s="1">
        <v>2</v>
      </c>
      <c r="U12" s="1" t="b">
        <v>1</v>
      </c>
      <c r="V12" s="1">
        <f t="shared" ref="V12:V13" si="21">3</f>
        <v>3</v>
      </c>
      <c r="W12" s="1">
        <f t="shared" ref="W12:W16" si="22">1</f>
        <v>1</v>
      </c>
      <c r="X12" s="1">
        <f t="shared" ref="X12:Z12" si="23">2</f>
        <v>2</v>
      </c>
      <c r="Y12" s="1">
        <f t="shared" si="23"/>
        <v>2</v>
      </c>
      <c r="Z12" s="1">
        <f t="shared" si="23"/>
        <v>2</v>
      </c>
      <c r="AA12" s="1">
        <f>1</f>
        <v>1</v>
      </c>
      <c r="AB12" s="1">
        <f t="shared" ref="AB12:AB13" si="24">0</f>
        <v>0</v>
      </c>
      <c r="AC12" s="1" t="str">
        <f t="shared" si="2"/>
        <v>"Lifis"</v>
      </c>
      <c r="AD12" s="1" t="str">
        <f t="shared" si="8"/>
        <v>true,3,1,2,2,2,1,0</v>
      </c>
      <c r="AE12" s="1" t="str">
        <f t="shared" si="9"/>
        <v>Character(11, "Lifis", 4, 20, 3, 0, 4, 10, 1, 2, 6, 7, 65, 35, 10, 25, 45, 5, 15, 10, 2, true,3,1,2,2,2,1,0)</v>
      </c>
    </row>
    <row r="13" spans="1:31" x14ac:dyDescent="0.2">
      <c r="A13" s="1" t="s">
        <v>22</v>
      </c>
      <c r="B13" s="1">
        <v>2</v>
      </c>
      <c r="C13" s="1">
        <v>24</v>
      </c>
      <c r="D13" s="1">
        <v>4</v>
      </c>
      <c r="E13" s="1">
        <v>1</v>
      </c>
      <c r="F13" s="1">
        <v>10</v>
      </c>
      <c r="G13" s="1">
        <v>11</v>
      </c>
      <c r="H13" s="1">
        <v>6</v>
      </c>
      <c r="I13" s="1">
        <v>4</v>
      </c>
      <c r="J13" s="1">
        <v>6</v>
      </c>
      <c r="K13" s="1">
        <v>6</v>
      </c>
      <c r="L13" s="1">
        <v>60</v>
      </c>
      <c r="M13" s="1">
        <v>30</v>
      </c>
      <c r="N13" s="1">
        <v>10</v>
      </c>
      <c r="O13" s="1">
        <v>55</v>
      </c>
      <c r="P13" s="1">
        <v>60</v>
      </c>
      <c r="Q13" s="1">
        <v>35</v>
      </c>
      <c r="R13" s="1">
        <v>25</v>
      </c>
      <c r="S13" s="1">
        <v>10</v>
      </c>
      <c r="T13" s="1">
        <v>2</v>
      </c>
      <c r="U13" s="1" t="b">
        <v>1</v>
      </c>
      <c r="V13" s="1">
        <f t="shared" si="21"/>
        <v>3</v>
      </c>
      <c r="W13" s="1">
        <f t="shared" si="22"/>
        <v>1</v>
      </c>
      <c r="X13" s="1">
        <f t="shared" ref="X13:Y13" si="25">2</f>
        <v>2</v>
      </c>
      <c r="Y13" s="1">
        <f t="shared" si="25"/>
        <v>2</v>
      </c>
      <c r="Z13" s="1">
        <f>3</f>
        <v>3</v>
      </c>
      <c r="AA13" s="1">
        <f>2</f>
        <v>2</v>
      </c>
      <c r="AB13" s="1">
        <f t="shared" si="24"/>
        <v>0</v>
      </c>
      <c r="AC13" s="1" t="str">
        <f t="shared" si="2"/>
        <v>"Macha"</v>
      </c>
      <c r="AD13" s="1" t="str">
        <f t="shared" si="8"/>
        <v>true,3,1,2,2,3,2,0</v>
      </c>
      <c r="AE13" s="1" t="str">
        <f t="shared" si="9"/>
        <v>Character(12, "Macha", 2, 24, 4, 1, 10, 11, 6, 4, 6, 6, 60, 30, 10, 55, 60, 35, 25, 10, 2, true,3,1,2,2,3,2,0)</v>
      </c>
    </row>
    <row r="14" spans="1:31" x14ac:dyDescent="0.2">
      <c r="A14" s="1" t="s">
        <v>23</v>
      </c>
      <c r="B14" s="1">
        <v>5</v>
      </c>
      <c r="C14" s="1">
        <v>28</v>
      </c>
      <c r="D14" s="1">
        <v>6</v>
      </c>
      <c r="E14" s="1">
        <v>0</v>
      </c>
      <c r="F14" s="1">
        <v>6</v>
      </c>
      <c r="G14" s="1">
        <v>6</v>
      </c>
      <c r="H14" s="1">
        <v>2</v>
      </c>
      <c r="I14" s="1">
        <v>6</v>
      </c>
      <c r="J14" s="1">
        <v>11</v>
      </c>
      <c r="K14" s="1">
        <v>8</v>
      </c>
      <c r="L14" s="1">
        <v>70</v>
      </c>
      <c r="M14" s="1">
        <v>30</v>
      </c>
      <c r="N14" s="1">
        <v>5</v>
      </c>
      <c r="O14" s="1">
        <v>25</v>
      </c>
      <c r="P14" s="1">
        <v>30</v>
      </c>
      <c r="Q14" s="1">
        <v>15</v>
      </c>
      <c r="R14" s="1">
        <v>35</v>
      </c>
      <c r="S14" s="1">
        <v>20</v>
      </c>
      <c r="T14" s="1">
        <v>1</v>
      </c>
      <c r="U14" s="1" t="b">
        <v>1</v>
      </c>
      <c r="V14" s="1">
        <f>2</f>
        <v>2</v>
      </c>
      <c r="W14" s="1">
        <f t="shared" si="22"/>
        <v>1</v>
      </c>
      <c r="X14" s="1">
        <f>3</f>
        <v>3</v>
      </c>
      <c r="Y14" s="1">
        <f t="shared" ref="Y14:Z14" si="26">2</f>
        <v>2</v>
      </c>
      <c r="Z14" s="1">
        <f t="shared" si="26"/>
        <v>2</v>
      </c>
      <c r="AA14" s="1">
        <f t="shared" ref="AA14:AB14" si="27">1</f>
        <v>1</v>
      </c>
      <c r="AB14" s="1">
        <f t="shared" si="27"/>
        <v>1</v>
      </c>
      <c r="AC14" s="1" t="str">
        <f t="shared" si="2"/>
        <v>"Brighton"</v>
      </c>
      <c r="AD14" s="1" t="str">
        <f t="shared" si="8"/>
        <v>true,2,1,3,2,2,1,1</v>
      </c>
      <c r="AE14" s="1" t="str">
        <f t="shared" si="9"/>
        <v>Character(13, "Brighton", 5, 28, 6, 0, 6, 6, 2, 6, 11, 8, 70, 30, 5, 25, 30, 15, 35, 20, 1, true,2,1,3,2,2,1,1)</v>
      </c>
    </row>
    <row r="15" spans="1:31" x14ac:dyDescent="0.2">
      <c r="A15" s="1" t="s">
        <v>24</v>
      </c>
      <c r="B15" s="1">
        <v>2</v>
      </c>
      <c r="C15" s="1">
        <v>14</v>
      </c>
      <c r="D15" s="1">
        <v>0</v>
      </c>
      <c r="E15" s="1">
        <v>0</v>
      </c>
      <c r="F15" s="1">
        <v>1</v>
      </c>
      <c r="G15" s="1">
        <v>10</v>
      </c>
      <c r="H15" s="1">
        <v>6</v>
      </c>
      <c r="I15" s="1">
        <v>0</v>
      </c>
      <c r="J15" s="1">
        <v>3</v>
      </c>
      <c r="K15" s="1">
        <v>7</v>
      </c>
      <c r="L15" s="1">
        <v>45</v>
      </c>
      <c r="M15" s="1">
        <v>10</v>
      </c>
      <c r="N15" s="1">
        <v>10</v>
      </c>
      <c r="O15" s="1">
        <v>50</v>
      </c>
      <c r="P15" s="1">
        <v>70</v>
      </c>
      <c r="Q15" s="1">
        <v>60</v>
      </c>
      <c r="R15" s="1">
        <v>20</v>
      </c>
      <c r="S15" s="1">
        <v>5</v>
      </c>
      <c r="T15" s="1">
        <v>3</v>
      </c>
      <c r="U15" s="1" t="b">
        <v>1</v>
      </c>
      <c r="V15" s="1">
        <f>3</f>
        <v>3</v>
      </c>
      <c r="W15" s="1">
        <f t="shared" si="22"/>
        <v>1</v>
      </c>
      <c r="X15" s="1">
        <f t="shared" ref="X15:Z15" si="28">2</f>
        <v>2</v>
      </c>
      <c r="Y15" s="1">
        <f t="shared" si="28"/>
        <v>2</v>
      </c>
      <c r="Z15" s="1">
        <f t="shared" si="28"/>
        <v>2</v>
      </c>
      <c r="AA15" s="1">
        <f t="shared" ref="AA15:AA16" si="29">1</f>
        <v>1</v>
      </c>
      <c r="AB15" s="1">
        <f>0</f>
        <v>0</v>
      </c>
      <c r="AC15" s="1" t="str">
        <f t="shared" si="2"/>
        <v>"Lara"</v>
      </c>
      <c r="AD15" s="1" t="str">
        <f t="shared" si="8"/>
        <v>true,3,1,2,2,2,1,0</v>
      </c>
      <c r="AE15" s="1" t="str">
        <f t="shared" si="9"/>
        <v>Character(14, "Lara", 2, 14, 0, 0, 1, 10, 6, 0, 3, 7, 45, 10, 10, 50, 70, 60, 20, 5, 3, true,3,1,2,2,2,1,0)</v>
      </c>
    </row>
    <row r="16" spans="1:31" x14ac:dyDescent="0.2">
      <c r="A16" s="1" t="s">
        <v>25</v>
      </c>
      <c r="B16" s="1">
        <v>3</v>
      </c>
      <c r="C16" s="1">
        <v>26</v>
      </c>
      <c r="D16" s="1">
        <v>6</v>
      </c>
      <c r="E16" s="1">
        <v>0</v>
      </c>
      <c r="F16" s="1">
        <v>7</v>
      </c>
      <c r="G16" s="1">
        <v>7</v>
      </c>
      <c r="H16" s="1">
        <v>6</v>
      </c>
      <c r="I16" s="1">
        <v>5</v>
      </c>
      <c r="J16" s="1">
        <v>8</v>
      </c>
      <c r="K16" s="1">
        <v>8</v>
      </c>
      <c r="L16" s="1">
        <v>65</v>
      </c>
      <c r="M16" s="1">
        <v>35</v>
      </c>
      <c r="N16" s="1">
        <v>10</v>
      </c>
      <c r="O16" s="1">
        <v>45</v>
      </c>
      <c r="P16" s="1">
        <v>35</v>
      </c>
      <c r="Q16" s="1">
        <v>40</v>
      </c>
      <c r="R16" s="1">
        <v>25</v>
      </c>
      <c r="S16" s="1">
        <v>20</v>
      </c>
      <c r="T16" s="1">
        <v>1</v>
      </c>
      <c r="U16" s="1" t="b">
        <v>1</v>
      </c>
      <c r="V16" s="1">
        <f t="shared" ref="V16:V17" si="30">2</f>
        <v>2</v>
      </c>
      <c r="W16" s="1">
        <f t="shared" si="22"/>
        <v>1</v>
      </c>
      <c r="X16" s="1">
        <f t="shared" ref="X16:Y16" si="31">3</f>
        <v>3</v>
      </c>
      <c r="Y16" s="1">
        <f t="shared" si="31"/>
        <v>3</v>
      </c>
      <c r="Z16" s="1">
        <f>2</f>
        <v>2</v>
      </c>
      <c r="AA16" s="1">
        <f t="shared" si="29"/>
        <v>1</v>
      </c>
      <c r="AB16" s="1">
        <f>1</f>
        <v>1</v>
      </c>
      <c r="AC16" s="1" t="str">
        <f t="shared" si="2"/>
        <v>"Fergus"</v>
      </c>
      <c r="AD16" s="1" t="str">
        <f t="shared" si="8"/>
        <v>true,2,1,3,3,2,1,1</v>
      </c>
      <c r="AE16" s="1" t="str">
        <f t="shared" si="9"/>
        <v>Character(15, "Fergus", 3, 26, 6, 0, 7, 7, 6, 5, 8, 8, 65, 35, 10, 45, 35, 40, 25, 20, 1, true,2,1,3,3,2,1,1)</v>
      </c>
    </row>
    <row r="17" spans="1:31" x14ac:dyDescent="0.2">
      <c r="A17" s="1" t="s">
        <v>26</v>
      </c>
      <c r="B17" s="1">
        <v>1</v>
      </c>
      <c r="C17" s="1">
        <v>18</v>
      </c>
      <c r="D17" s="1">
        <v>4</v>
      </c>
      <c r="E17" s="1">
        <v>7</v>
      </c>
      <c r="F17" s="1">
        <v>4</v>
      </c>
      <c r="G17" s="1">
        <v>14</v>
      </c>
      <c r="H17" s="1">
        <v>12</v>
      </c>
      <c r="I17" s="1">
        <v>4</v>
      </c>
      <c r="J17" s="1">
        <v>4</v>
      </c>
      <c r="K17" s="1">
        <v>8</v>
      </c>
      <c r="L17" s="1">
        <v>55</v>
      </c>
      <c r="M17" s="1">
        <v>30</v>
      </c>
      <c r="N17" s="1">
        <v>15</v>
      </c>
      <c r="O17" s="1">
        <v>35</v>
      </c>
      <c r="P17" s="1">
        <v>70</v>
      </c>
      <c r="Q17" s="1">
        <v>70</v>
      </c>
      <c r="R17" s="1">
        <v>15</v>
      </c>
      <c r="S17" s="1">
        <v>5</v>
      </c>
      <c r="T17" s="1">
        <v>2</v>
      </c>
      <c r="U17" s="1" t="b">
        <v>1</v>
      </c>
      <c r="V17" s="1">
        <f t="shared" si="30"/>
        <v>2</v>
      </c>
      <c r="W17" s="1">
        <f t="shared" ref="W17:Y17" si="32">2</f>
        <v>2</v>
      </c>
      <c r="X17" s="1">
        <f t="shared" si="32"/>
        <v>2</v>
      </c>
      <c r="Y17" s="1">
        <f t="shared" si="32"/>
        <v>2</v>
      </c>
      <c r="Z17" s="1">
        <f t="shared" ref="Z17:AB17" si="33">1</f>
        <v>1</v>
      </c>
      <c r="AA17" s="1">
        <f t="shared" si="33"/>
        <v>1</v>
      </c>
      <c r="AB17" s="1">
        <f t="shared" si="33"/>
        <v>1</v>
      </c>
      <c r="AC17" s="1" t="str">
        <f t="shared" si="2"/>
        <v>"Karin"</v>
      </c>
      <c r="AD17" s="1" t="str">
        <f t="shared" si="8"/>
        <v>true,2,2,2,2,1,1,1</v>
      </c>
      <c r="AE17" s="1" t="str">
        <f t="shared" si="9"/>
        <v>Character(16, "Karin", 1, 18, 4, 7, 4, 14, 12, 4, 4, 8, 55, 30, 15, 35, 70, 70, 15, 5, 2, true,2,2,2,2,1,1,1)</v>
      </c>
    </row>
    <row r="18" spans="1:31" x14ac:dyDescent="0.2">
      <c r="A18" s="1" t="s">
        <v>27</v>
      </c>
      <c r="B18" s="1">
        <v>5</v>
      </c>
      <c r="C18" s="1">
        <v>29</v>
      </c>
      <c r="D18" s="1">
        <v>9</v>
      </c>
      <c r="E18" s="1">
        <v>0</v>
      </c>
      <c r="F18" s="1">
        <v>3</v>
      </c>
      <c r="G18" s="1">
        <v>2</v>
      </c>
      <c r="H18" s="1">
        <v>0</v>
      </c>
      <c r="I18" s="1">
        <v>11</v>
      </c>
      <c r="J18" s="1">
        <v>15</v>
      </c>
      <c r="K18" s="1">
        <v>5</v>
      </c>
      <c r="L18" s="1">
        <v>60</v>
      </c>
      <c r="M18" s="1">
        <v>50</v>
      </c>
      <c r="N18" s="1">
        <v>5</v>
      </c>
      <c r="O18" s="1">
        <v>40</v>
      </c>
      <c r="P18" s="1">
        <v>25</v>
      </c>
      <c r="Q18" s="1">
        <v>25</v>
      </c>
      <c r="R18" s="1">
        <v>20</v>
      </c>
      <c r="S18" s="1">
        <v>25</v>
      </c>
      <c r="T18" s="1">
        <v>2</v>
      </c>
      <c r="U18" s="1" t="b">
        <v>1</v>
      </c>
      <c r="V18" s="1">
        <f>3</f>
        <v>3</v>
      </c>
      <c r="W18" s="1">
        <f>1</f>
        <v>1</v>
      </c>
      <c r="X18" s="1">
        <f>5</f>
        <v>5</v>
      </c>
      <c r="Y18" s="1">
        <f>2</f>
        <v>2</v>
      </c>
      <c r="Z18" s="1">
        <f t="shared" ref="Z18:Z19" si="34">4</f>
        <v>4</v>
      </c>
      <c r="AA18" s="1">
        <f t="shared" ref="AA18:AB18" si="35">1</f>
        <v>1</v>
      </c>
      <c r="AB18" s="1">
        <f t="shared" si="35"/>
        <v>1</v>
      </c>
      <c r="AC18" s="1" t="str">
        <f t="shared" si="2"/>
        <v>"Dalsin"</v>
      </c>
      <c r="AD18" s="1" t="str">
        <f t="shared" si="8"/>
        <v>true,3,1,5,2,4,1,1</v>
      </c>
      <c r="AE18" s="1" t="str">
        <f t="shared" si="9"/>
        <v>Character(17, "Dalsin", 5, 29, 9, 0, 3, 2, 0, 11, 15, 5, 60, 50, 5, 40, 25, 25, 20, 25, 2, true,3,1,5,2,4,1,1)</v>
      </c>
    </row>
    <row r="19" spans="1:31" x14ac:dyDescent="0.2">
      <c r="A19" s="1" t="s">
        <v>28</v>
      </c>
      <c r="B19" s="1">
        <v>1</v>
      </c>
      <c r="C19" s="1">
        <v>22</v>
      </c>
      <c r="D19" s="1">
        <v>0</v>
      </c>
      <c r="E19" s="1">
        <v>4</v>
      </c>
      <c r="F19" s="1">
        <v>3</v>
      </c>
      <c r="G19" s="1">
        <v>7</v>
      </c>
      <c r="H19" s="1">
        <v>5</v>
      </c>
      <c r="I19" s="1">
        <v>0</v>
      </c>
      <c r="J19" s="1">
        <v>4</v>
      </c>
      <c r="K19" s="1">
        <v>6</v>
      </c>
      <c r="L19" s="1">
        <v>55</v>
      </c>
      <c r="M19" s="1">
        <v>10</v>
      </c>
      <c r="N19" s="1">
        <v>35</v>
      </c>
      <c r="O19" s="1">
        <v>55</v>
      </c>
      <c r="P19" s="1">
        <v>75</v>
      </c>
      <c r="Q19" s="1">
        <v>35</v>
      </c>
      <c r="R19" s="1">
        <v>10</v>
      </c>
      <c r="S19" s="1">
        <v>10</v>
      </c>
      <c r="T19" s="1">
        <v>2</v>
      </c>
      <c r="U19" s="1" t="b">
        <v>1</v>
      </c>
      <c r="V19" s="1">
        <f>0</f>
        <v>0</v>
      </c>
      <c r="W19" s="1">
        <f t="shared" ref="W19:X19" si="36">5</f>
        <v>5</v>
      </c>
      <c r="X19" s="1">
        <f t="shared" si="36"/>
        <v>5</v>
      </c>
      <c r="Y19" s="1">
        <f>6</f>
        <v>6</v>
      </c>
      <c r="Z19" s="1">
        <f t="shared" si="34"/>
        <v>4</v>
      </c>
      <c r="AA19" s="1">
        <f t="shared" ref="AA19:AB19" si="37">1</f>
        <v>1</v>
      </c>
      <c r="AB19" s="1">
        <f t="shared" si="37"/>
        <v>1</v>
      </c>
      <c r="AC19" s="1" t="str">
        <f t="shared" si="2"/>
        <v>"Asbel"</v>
      </c>
      <c r="AD19" s="1" t="str">
        <f t="shared" si="8"/>
        <v>true,0,5,5,6,4,1,1</v>
      </c>
      <c r="AE19" s="1" t="str">
        <f t="shared" si="9"/>
        <v>Character(18, "Asbel", 1, 22, 0, 4, 3, 7, 5, 0, 4, 6, 55, 10, 35, 55, 75, 35, 10, 10, 2, true,0,5,5,6,4,1,1)</v>
      </c>
    </row>
    <row r="20" spans="1:31" x14ac:dyDescent="0.2">
      <c r="A20" s="1" t="s">
        <v>29</v>
      </c>
      <c r="B20" s="1">
        <v>1</v>
      </c>
      <c r="C20" s="1">
        <v>18</v>
      </c>
      <c r="D20" s="1">
        <v>3</v>
      </c>
      <c r="E20" s="1">
        <v>5</v>
      </c>
      <c r="F20" s="1">
        <v>6</v>
      </c>
      <c r="G20" s="1">
        <v>7</v>
      </c>
      <c r="H20" s="1">
        <v>9</v>
      </c>
      <c r="I20" s="1">
        <v>3</v>
      </c>
      <c r="J20" s="1">
        <v>4</v>
      </c>
      <c r="K20" s="1">
        <v>8</v>
      </c>
      <c r="L20" s="1">
        <v>50</v>
      </c>
      <c r="M20" s="1">
        <v>25</v>
      </c>
      <c r="N20" s="1">
        <v>10</v>
      </c>
      <c r="O20" s="1">
        <v>40</v>
      </c>
      <c r="P20" s="1">
        <v>35</v>
      </c>
      <c r="Q20" s="1">
        <v>55</v>
      </c>
      <c r="R20" s="1">
        <v>15</v>
      </c>
      <c r="S20" s="1">
        <v>10</v>
      </c>
      <c r="T20" s="1">
        <v>1</v>
      </c>
      <c r="U20" s="1" t="b">
        <v>1</v>
      </c>
      <c r="V20" s="1">
        <f>1</f>
        <v>1</v>
      </c>
      <c r="W20" s="1">
        <f>3</f>
        <v>3</v>
      </c>
      <c r="X20" s="1">
        <f>1</f>
        <v>1</v>
      </c>
      <c r="Y20" s="1">
        <f>3</f>
        <v>3</v>
      </c>
      <c r="Z20" s="1">
        <f t="shared" ref="Z20:AB20" si="38">1</f>
        <v>1</v>
      </c>
      <c r="AA20" s="1">
        <f t="shared" si="38"/>
        <v>1</v>
      </c>
      <c r="AB20" s="1">
        <f t="shared" si="38"/>
        <v>1</v>
      </c>
      <c r="AC20" s="1" t="str">
        <f t="shared" si="2"/>
        <v>"Nanna"</v>
      </c>
      <c r="AD20" s="1" t="str">
        <f t="shared" si="8"/>
        <v>true,1,3,1,3,1,1,1</v>
      </c>
      <c r="AE20" s="1" t="str">
        <f t="shared" si="9"/>
        <v>Character(19, "Nanna", 1, 18, 3, 5, 6, 7, 9, 3, 4, 8, 50, 25, 10, 40, 35, 55, 15, 10, 1, true,1,3,1,3,1,1,1)</v>
      </c>
    </row>
    <row r="21" spans="1:31" x14ac:dyDescent="0.2">
      <c r="A21" s="1" t="s">
        <v>30</v>
      </c>
      <c r="B21" s="1">
        <v>6</v>
      </c>
      <c r="C21" s="1">
        <v>30</v>
      </c>
      <c r="D21" s="1">
        <v>7</v>
      </c>
      <c r="E21" s="1">
        <v>0</v>
      </c>
      <c r="F21" s="1">
        <v>6</v>
      </c>
      <c r="G21" s="1">
        <v>5</v>
      </c>
      <c r="H21" s="1">
        <v>6</v>
      </c>
      <c r="I21" s="1">
        <v>8</v>
      </c>
      <c r="J21" s="1">
        <v>15</v>
      </c>
      <c r="K21" s="1">
        <v>8</v>
      </c>
      <c r="L21" s="1">
        <v>80</v>
      </c>
      <c r="M21" s="1">
        <v>35</v>
      </c>
      <c r="N21" s="1">
        <v>5</v>
      </c>
      <c r="O21" s="1">
        <v>40</v>
      </c>
      <c r="P21" s="1">
        <v>30</v>
      </c>
      <c r="Q21" s="1">
        <v>55</v>
      </c>
      <c r="R21" s="1">
        <v>30</v>
      </c>
      <c r="S21" s="1">
        <v>30</v>
      </c>
      <c r="T21" s="1">
        <v>1</v>
      </c>
      <c r="U21" s="1" t="b">
        <v>1</v>
      </c>
      <c r="V21" s="1">
        <f t="shared" ref="V21:V27" si="39">2</f>
        <v>2</v>
      </c>
      <c r="W21" s="1">
        <f t="shared" ref="W21:W27" si="40">1</f>
        <v>1</v>
      </c>
      <c r="X21" s="1">
        <f t="shared" ref="X21:X27" si="41">3</f>
        <v>3</v>
      </c>
      <c r="Y21" s="1">
        <f t="shared" ref="Y21:Z21" si="42">2</f>
        <v>2</v>
      </c>
      <c r="Z21" s="1">
        <f t="shared" si="42"/>
        <v>2</v>
      </c>
      <c r="AA21" s="1">
        <f t="shared" ref="AA21:AB21" si="43">1</f>
        <v>1</v>
      </c>
      <c r="AB21" s="1">
        <f t="shared" si="43"/>
        <v>1</v>
      </c>
      <c r="AC21" s="1" t="str">
        <f t="shared" si="2"/>
        <v>"Hicks"</v>
      </c>
      <c r="AD21" s="1" t="str">
        <f t="shared" si="8"/>
        <v>true,2,1,3,2,2,1,1</v>
      </c>
      <c r="AE21" s="1" t="str">
        <f t="shared" si="9"/>
        <v>Character(20, "Hicks", 6, 30, 7, 0, 6, 5, 6, 8, 15, 8, 80, 35, 5, 40, 30, 55, 30, 30, 1, true,2,1,3,2,2,1,1)</v>
      </c>
    </row>
    <row r="22" spans="1:31" x14ac:dyDescent="0.2">
      <c r="A22" s="1" t="s">
        <v>31</v>
      </c>
      <c r="B22" s="1">
        <v>4</v>
      </c>
      <c r="C22" s="1">
        <v>24</v>
      </c>
      <c r="D22" s="1">
        <v>6</v>
      </c>
      <c r="E22" s="1">
        <v>0</v>
      </c>
      <c r="F22" s="1">
        <v>9</v>
      </c>
      <c r="G22" s="1">
        <v>12</v>
      </c>
      <c r="H22" s="1">
        <v>5</v>
      </c>
      <c r="I22" s="1">
        <v>4</v>
      </c>
      <c r="J22" s="1">
        <v>7</v>
      </c>
      <c r="K22" s="1">
        <v>6</v>
      </c>
      <c r="L22" s="1">
        <v>70</v>
      </c>
      <c r="M22" s="1">
        <v>45</v>
      </c>
      <c r="N22" s="1">
        <v>5</v>
      </c>
      <c r="O22" s="1">
        <v>50</v>
      </c>
      <c r="P22" s="1">
        <v>35</v>
      </c>
      <c r="Q22" s="1">
        <v>60</v>
      </c>
      <c r="R22" s="1">
        <v>30</v>
      </c>
      <c r="S22" s="1">
        <v>20</v>
      </c>
      <c r="T22" s="1">
        <v>2</v>
      </c>
      <c r="U22" s="1" t="b">
        <v>1</v>
      </c>
      <c r="V22" s="1">
        <f t="shared" si="39"/>
        <v>2</v>
      </c>
      <c r="W22" s="1">
        <f t="shared" si="40"/>
        <v>1</v>
      </c>
      <c r="X22" s="1">
        <f t="shared" si="41"/>
        <v>3</v>
      </c>
      <c r="Y22" s="1">
        <f>3</f>
        <v>3</v>
      </c>
      <c r="Z22" s="1">
        <f>2</f>
        <v>2</v>
      </c>
      <c r="AA22" s="1">
        <f>0</f>
        <v>0</v>
      </c>
      <c r="AB22" s="1">
        <f>1</f>
        <v>1</v>
      </c>
      <c r="AC22" s="1" t="str">
        <f t="shared" si="2"/>
        <v>"Shiva"</v>
      </c>
      <c r="AD22" s="1" t="str">
        <f t="shared" si="8"/>
        <v>true,2,1,3,3,2,0,1</v>
      </c>
      <c r="AE22" s="1" t="str">
        <f t="shared" si="9"/>
        <v>Character(21, "Shiva", 4, 24, 6, 0, 9, 12, 5, 4, 7, 6, 70, 45, 5, 50, 35, 60, 30, 20, 2, true,2,1,3,3,2,0,1)</v>
      </c>
    </row>
    <row r="23" spans="1:31" x14ac:dyDescent="0.2">
      <c r="A23" s="1" t="s">
        <v>32</v>
      </c>
      <c r="B23" s="1">
        <v>1</v>
      </c>
      <c r="C23" s="1">
        <v>24</v>
      </c>
      <c r="D23" s="1">
        <v>5</v>
      </c>
      <c r="E23" s="1">
        <v>1</v>
      </c>
      <c r="F23" s="1">
        <v>5</v>
      </c>
      <c r="G23" s="1">
        <v>8</v>
      </c>
      <c r="H23" s="1">
        <v>6</v>
      </c>
      <c r="I23" s="1">
        <v>5</v>
      </c>
      <c r="J23" s="1">
        <v>6</v>
      </c>
      <c r="K23" s="1">
        <v>8</v>
      </c>
      <c r="L23" s="1">
        <v>75</v>
      </c>
      <c r="M23" s="1">
        <v>40</v>
      </c>
      <c r="N23" s="1">
        <v>10</v>
      </c>
      <c r="O23" s="1">
        <v>65</v>
      </c>
      <c r="P23" s="1">
        <v>45</v>
      </c>
      <c r="Q23" s="1">
        <v>55</v>
      </c>
      <c r="R23" s="1">
        <v>25</v>
      </c>
      <c r="S23" s="1">
        <v>25</v>
      </c>
      <c r="T23" s="1">
        <v>1</v>
      </c>
      <c r="U23" s="1" t="b">
        <v>1</v>
      </c>
      <c r="V23" s="1">
        <f t="shared" si="39"/>
        <v>2</v>
      </c>
      <c r="W23" s="1">
        <f t="shared" si="40"/>
        <v>1</v>
      </c>
      <c r="X23" s="1">
        <f t="shared" si="41"/>
        <v>3</v>
      </c>
      <c r="Y23" s="1">
        <f t="shared" ref="Y23:Z23" si="44">2</f>
        <v>2</v>
      </c>
      <c r="Z23" s="1">
        <f t="shared" si="44"/>
        <v>2</v>
      </c>
      <c r="AA23" s="1">
        <f t="shared" ref="AA23:AB23" si="45">1</f>
        <v>1</v>
      </c>
      <c r="AB23" s="1">
        <f t="shared" si="45"/>
        <v>1</v>
      </c>
      <c r="AC23" s="1" t="str">
        <f t="shared" si="2"/>
        <v>"Callion"</v>
      </c>
      <c r="AD23" s="1" t="str">
        <f t="shared" si="8"/>
        <v>true,2,1,3,2,2,1,1</v>
      </c>
      <c r="AE23" s="1" t="str">
        <f t="shared" si="9"/>
        <v>Character(22, "Callion", 1, 24, 5, 1, 5, 8, 6, 5, 6, 8, 75, 40, 10, 65, 45, 55, 25, 25, 1, true,2,1,3,2,2,1,1)</v>
      </c>
    </row>
    <row r="24" spans="1:31" x14ac:dyDescent="0.2">
      <c r="A24" s="1" t="s">
        <v>33</v>
      </c>
      <c r="B24" s="1">
        <v>8</v>
      </c>
      <c r="C24" s="1">
        <v>22</v>
      </c>
      <c r="D24" s="1">
        <v>5</v>
      </c>
      <c r="E24" s="1">
        <v>3</v>
      </c>
      <c r="F24" s="1">
        <v>7</v>
      </c>
      <c r="G24" s="1">
        <v>10</v>
      </c>
      <c r="H24" s="1">
        <v>7</v>
      </c>
      <c r="I24" s="1">
        <v>6</v>
      </c>
      <c r="J24" s="1">
        <v>5</v>
      </c>
      <c r="K24" s="1">
        <v>8</v>
      </c>
      <c r="L24" s="1">
        <v>50</v>
      </c>
      <c r="M24" s="1">
        <v>25</v>
      </c>
      <c r="N24" s="1">
        <v>10</v>
      </c>
      <c r="O24" s="1">
        <v>40</v>
      </c>
      <c r="P24" s="1">
        <v>35</v>
      </c>
      <c r="Q24" s="1">
        <v>55</v>
      </c>
      <c r="R24" s="1">
        <v>15</v>
      </c>
      <c r="S24" s="1">
        <v>10</v>
      </c>
      <c r="T24" s="1">
        <v>1</v>
      </c>
      <c r="U24" s="1" t="b">
        <v>1</v>
      </c>
      <c r="V24" s="1">
        <f t="shared" si="39"/>
        <v>2</v>
      </c>
      <c r="W24" s="1">
        <f t="shared" si="40"/>
        <v>1</v>
      </c>
      <c r="X24" s="1">
        <f t="shared" si="41"/>
        <v>3</v>
      </c>
      <c r="Y24" s="1">
        <f t="shared" ref="Y24:Z24" si="46">2</f>
        <v>2</v>
      </c>
      <c r="Z24" s="1">
        <f t="shared" si="46"/>
        <v>2</v>
      </c>
      <c r="AA24" s="1">
        <f t="shared" ref="AA24:AB24" si="47">1</f>
        <v>1</v>
      </c>
      <c r="AB24" s="1">
        <f t="shared" si="47"/>
        <v>1</v>
      </c>
      <c r="AC24" s="1" t="str">
        <f t="shared" si="2"/>
        <v>"Selphina"</v>
      </c>
      <c r="AD24" s="1" t="str">
        <f t="shared" si="8"/>
        <v>true,2,1,3,2,2,1,1</v>
      </c>
      <c r="AE24" s="1" t="str">
        <f t="shared" si="9"/>
        <v>Character(23, "Selphina", 8, 22, 5, 3, 7, 10, 7, 6, 5, 8, 50, 25, 10, 40, 35, 55, 15, 10, 1, true,2,1,3,2,2,1,1)</v>
      </c>
    </row>
    <row r="25" spans="1:31" x14ac:dyDescent="0.2">
      <c r="A25" s="1" t="s">
        <v>34</v>
      </c>
      <c r="B25" s="1">
        <v>2</v>
      </c>
      <c r="C25" s="1">
        <v>26</v>
      </c>
      <c r="D25" s="1">
        <v>7</v>
      </c>
      <c r="E25" s="1">
        <v>0</v>
      </c>
      <c r="F25" s="1">
        <v>4</v>
      </c>
      <c r="G25" s="1">
        <v>7</v>
      </c>
      <c r="H25" s="1">
        <v>3</v>
      </c>
      <c r="I25" s="1">
        <v>6</v>
      </c>
      <c r="J25" s="1">
        <v>10</v>
      </c>
      <c r="K25" s="1">
        <v>8</v>
      </c>
      <c r="L25" s="1">
        <v>75</v>
      </c>
      <c r="M25" s="1">
        <v>55</v>
      </c>
      <c r="N25" s="1">
        <v>5</v>
      </c>
      <c r="O25" s="1">
        <v>40</v>
      </c>
      <c r="P25" s="1">
        <v>35</v>
      </c>
      <c r="Q25" s="1">
        <v>50</v>
      </c>
      <c r="R25" s="1">
        <v>35</v>
      </c>
      <c r="S25" s="1">
        <v>30</v>
      </c>
      <c r="T25" s="1">
        <v>1</v>
      </c>
      <c r="U25" s="1" t="b">
        <v>1</v>
      </c>
      <c r="V25" s="1">
        <f t="shared" si="39"/>
        <v>2</v>
      </c>
      <c r="W25" s="1">
        <f t="shared" si="40"/>
        <v>1</v>
      </c>
      <c r="X25" s="1">
        <f t="shared" si="41"/>
        <v>3</v>
      </c>
      <c r="Y25" s="1">
        <f t="shared" ref="Y25:Z25" si="48">2</f>
        <v>2</v>
      </c>
      <c r="Z25" s="1">
        <f t="shared" si="48"/>
        <v>2</v>
      </c>
      <c r="AA25" s="1">
        <f t="shared" ref="AA25:AB25" si="49">1</f>
        <v>1</v>
      </c>
      <c r="AB25" s="1">
        <f t="shared" si="49"/>
        <v>1</v>
      </c>
      <c r="AC25" s="1" t="str">
        <f t="shared" si="2"/>
        <v>"Kain"</v>
      </c>
      <c r="AD25" s="1" t="str">
        <f t="shared" si="8"/>
        <v>true,2,1,3,2,2,1,1</v>
      </c>
      <c r="AE25" s="1" t="str">
        <f t="shared" si="9"/>
        <v>Character(24, "Kain", 2, 26, 7, 0, 4, 7, 3, 6, 10, 8, 75, 55, 5, 40, 35, 50, 35, 30, 1, true,2,1,3,2,2,1,1)</v>
      </c>
    </row>
    <row r="26" spans="1:31" x14ac:dyDescent="0.2">
      <c r="A26" s="1" t="s">
        <v>35</v>
      </c>
      <c r="B26" s="1">
        <v>2</v>
      </c>
      <c r="C26" s="1">
        <v>24</v>
      </c>
      <c r="D26" s="1">
        <v>6</v>
      </c>
      <c r="E26" s="1">
        <v>0</v>
      </c>
      <c r="F26" s="1">
        <v>5</v>
      </c>
      <c r="G26" s="1">
        <v>9</v>
      </c>
      <c r="H26" s="1">
        <v>4</v>
      </c>
      <c r="I26" s="1">
        <v>5</v>
      </c>
      <c r="J26" s="1">
        <v>9</v>
      </c>
      <c r="K26" s="1">
        <v>8</v>
      </c>
      <c r="L26" s="1">
        <v>70</v>
      </c>
      <c r="M26" s="1">
        <v>40</v>
      </c>
      <c r="N26" s="1">
        <v>10</v>
      </c>
      <c r="O26" s="1">
        <v>45</v>
      </c>
      <c r="P26" s="1">
        <v>50</v>
      </c>
      <c r="Q26" s="1">
        <v>65</v>
      </c>
      <c r="R26" s="1">
        <v>30</v>
      </c>
      <c r="S26" s="1">
        <v>25</v>
      </c>
      <c r="T26" s="1">
        <v>1</v>
      </c>
      <c r="U26" s="1" t="b">
        <v>1</v>
      </c>
      <c r="V26" s="1">
        <f t="shared" si="39"/>
        <v>2</v>
      </c>
      <c r="W26" s="1">
        <f t="shared" si="40"/>
        <v>1</v>
      </c>
      <c r="X26" s="1">
        <f t="shared" si="41"/>
        <v>3</v>
      </c>
      <c r="Y26" s="1">
        <f t="shared" ref="Y26:Z26" si="50">2</f>
        <v>2</v>
      </c>
      <c r="Z26" s="1">
        <f t="shared" si="50"/>
        <v>2</v>
      </c>
      <c r="AA26" s="1">
        <f t="shared" ref="AA26:AB26" si="51">1</f>
        <v>1</v>
      </c>
      <c r="AB26" s="1">
        <f t="shared" si="51"/>
        <v>1</v>
      </c>
      <c r="AC26" s="1" t="str">
        <f t="shared" si="2"/>
        <v>"Alba"</v>
      </c>
      <c r="AD26" s="1" t="str">
        <f t="shared" si="8"/>
        <v>true,2,1,3,2,2,1,1</v>
      </c>
      <c r="AE26" s="1" t="str">
        <f t="shared" si="9"/>
        <v>Character(25, "Alba", 2, 24, 6, 0, 5, 9, 4, 5, 9, 8, 70, 40, 10, 45, 50, 65, 30, 25, 1, true,2,1,3,2,2,1,1)</v>
      </c>
    </row>
    <row r="27" spans="1:31" x14ac:dyDescent="0.2">
      <c r="A27" s="1" t="s">
        <v>36</v>
      </c>
      <c r="B27" s="1">
        <v>1</v>
      </c>
      <c r="C27" s="1">
        <v>23</v>
      </c>
      <c r="D27" s="1">
        <v>5</v>
      </c>
      <c r="E27" s="1">
        <v>0</v>
      </c>
      <c r="F27" s="1">
        <v>4</v>
      </c>
      <c r="G27" s="1">
        <v>8</v>
      </c>
      <c r="H27" s="1">
        <v>6</v>
      </c>
      <c r="I27" s="1">
        <v>4</v>
      </c>
      <c r="J27" s="1">
        <v>7</v>
      </c>
      <c r="K27" s="1">
        <v>8</v>
      </c>
      <c r="L27" s="1">
        <v>65</v>
      </c>
      <c r="M27" s="1">
        <v>45</v>
      </c>
      <c r="N27" s="1">
        <v>10</v>
      </c>
      <c r="O27" s="1">
        <v>50</v>
      </c>
      <c r="P27" s="1">
        <v>60</v>
      </c>
      <c r="Q27" s="1">
        <v>70</v>
      </c>
      <c r="R27" s="1">
        <v>25</v>
      </c>
      <c r="S27" s="1">
        <v>20</v>
      </c>
      <c r="T27" s="1">
        <v>1</v>
      </c>
      <c r="U27" s="1" t="b">
        <v>1</v>
      </c>
      <c r="V27" s="1">
        <f t="shared" si="39"/>
        <v>2</v>
      </c>
      <c r="W27" s="1">
        <f t="shared" si="40"/>
        <v>1</v>
      </c>
      <c r="X27" s="1">
        <f t="shared" si="41"/>
        <v>3</v>
      </c>
      <c r="Y27" s="1">
        <f t="shared" ref="Y27:Z27" si="52">2</f>
        <v>2</v>
      </c>
      <c r="Z27" s="1">
        <f t="shared" si="52"/>
        <v>2</v>
      </c>
      <c r="AA27" s="1">
        <f t="shared" ref="AA27:AB27" si="53">1</f>
        <v>1</v>
      </c>
      <c r="AB27" s="1">
        <f t="shared" si="53"/>
        <v>1</v>
      </c>
      <c r="AC27" s="1" t="str">
        <f t="shared" si="2"/>
        <v>"Robert"</v>
      </c>
      <c r="AD27" s="1" t="str">
        <f t="shared" si="8"/>
        <v>true,2,1,3,2,2,1,1</v>
      </c>
      <c r="AE27" s="1" t="str">
        <f t="shared" si="9"/>
        <v>Character(26, "Robert", 1, 23, 5, 0, 4, 8, 6, 4, 7, 8, 65, 45, 10, 50, 60, 70, 25, 20, 1, true,2,1,3,2,2,1,1)</v>
      </c>
    </row>
    <row r="28" spans="1:31" x14ac:dyDescent="0.2">
      <c r="A28" s="1" t="s">
        <v>37</v>
      </c>
      <c r="B28" s="1">
        <v>2</v>
      </c>
      <c r="C28" s="1">
        <v>33</v>
      </c>
      <c r="D28" s="1">
        <v>10</v>
      </c>
      <c r="E28" s="1">
        <v>4</v>
      </c>
      <c r="F28" s="1">
        <v>11</v>
      </c>
      <c r="G28" s="1">
        <v>10</v>
      </c>
      <c r="H28" s="1">
        <v>4</v>
      </c>
      <c r="I28" s="1">
        <v>9</v>
      </c>
      <c r="J28" s="1">
        <v>11</v>
      </c>
      <c r="K28" s="1">
        <v>9</v>
      </c>
      <c r="L28" s="1">
        <v>75</v>
      </c>
      <c r="M28" s="1">
        <v>60</v>
      </c>
      <c r="N28" s="1">
        <v>15</v>
      </c>
      <c r="O28" s="1">
        <v>40</v>
      </c>
      <c r="P28" s="1">
        <v>35</v>
      </c>
      <c r="Q28" s="1">
        <v>25</v>
      </c>
      <c r="R28" s="1">
        <v>35</v>
      </c>
      <c r="S28" s="1">
        <v>25</v>
      </c>
      <c r="T28" s="1">
        <v>1</v>
      </c>
      <c r="U28" s="1" t="b">
        <v>0</v>
      </c>
      <c r="AC28" s="1" t="str">
        <f t="shared" si="2"/>
        <v>"Fred"</v>
      </c>
      <c r="AD28" s="1" t="str">
        <f t="shared" si="8"/>
        <v>false</v>
      </c>
      <c r="AE28" s="1" t="str">
        <f t="shared" si="9"/>
        <v>Character(27, "Fred", 2, 33, 10, 4, 11, 10, 4, 9, 11, 9, 75, 60, 15, 40, 35, 25, 35, 25, 1, false)</v>
      </c>
    </row>
    <row r="29" spans="1:31" x14ac:dyDescent="0.2">
      <c r="A29" s="1" t="s">
        <v>38</v>
      </c>
      <c r="B29" s="1">
        <v>2</v>
      </c>
      <c r="C29" s="1">
        <v>24</v>
      </c>
      <c r="D29" s="1">
        <v>5</v>
      </c>
      <c r="E29" s="1">
        <v>10</v>
      </c>
      <c r="F29" s="1">
        <v>8</v>
      </c>
      <c r="G29" s="1">
        <v>10</v>
      </c>
      <c r="H29" s="1">
        <v>5</v>
      </c>
      <c r="I29" s="1">
        <v>4</v>
      </c>
      <c r="J29" s="1">
        <v>5</v>
      </c>
      <c r="K29" s="1">
        <v>8</v>
      </c>
      <c r="L29" s="1">
        <v>50</v>
      </c>
      <c r="M29" s="1">
        <v>40</v>
      </c>
      <c r="N29" s="1">
        <v>45</v>
      </c>
      <c r="O29" s="1">
        <v>55</v>
      </c>
      <c r="P29" s="1">
        <v>50</v>
      </c>
      <c r="Q29" s="1">
        <v>70</v>
      </c>
      <c r="R29" s="1">
        <v>15</v>
      </c>
      <c r="S29" s="1">
        <v>10</v>
      </c>
      <c r="T29" s="1">
        <v>1</v>
      </c>
      <c r="U29" s="1" t="b">
        <v>0</v>
      </c>
      <c r="AC29" s="1" t="str">
        <f t="shared" si="2"/>
        <v>"Olwen"</v>
      </c>
      <c r="AD29" s="1" t="str">
        <f t="shared" si="8"/>
        <v>false</v>
      </c>
      <c r="AE29" s="1" t="str">
        <f t="shared" si="9"/>
        <v>Character(28, "Olwen", 2, 24, 5, 10, 8, 10, 5, 4, 5, 8, 50, 40, 45, 55, 50, 70, 15, 10, 1, false)</v>
      </c>
    </row>
    <row r="30" spans="1:31" x14ac:dyDescent="0.2">
      <c r="A30" s="1" t="s">
        <v>39</v>
      </c>
      <c r="B30" s="1">
        <v>2</v>
      </c>
      <c r="C30" s="1">
        <v>22</v>
      </c>
      <c r="D30" s="1">
        <v>3</v>
      </c>
      <c r="E30" s="1">
        <v>1</v>
      </c>
      <c r="F30" s="1">
        <v>7</v>
      </c>
      <c r="G30" s="1">
        <v>13</v>
      </c>
      <c r="H30" s="1">
        <v>7</v>
      </c>
      <c r="I30" s="1">
        <v>3</v>
      </c>
      <c r="J30" s="1">
        <v>5</v>
      </c>
      <c r="K30" s="1">
        <v>6</v>
      </c>
      <c r="L30" s="1">
        <v>65</v>
      </c>
      <c r="M30" s="1">
        <v>60</v>
      </c>
      <c r="N30" s="1">
        <v>15</v>
      </c>
      <c r="O30" s="1">
        <v>75</v>
      </c>
      <c r="P30" s="1">
        <v>80</v>
      </c>
      <c r="Q30" s="1">
        <v>60</v>
      </c>
      <c r="R30" s="1">
        <v>20</v>
      </c>
      <c r="S30" s="1">
        <v>10</v>
      </c>
      <c r="T30" s="1">
        <v>3</v>
      </c>
      <c r="U30" s="1" t="b">
        <v>1</v>
      </c>
      <c r="V30" s="1">
        <f>2</f>
        <v>2</v>
      </c>
      <c r="W30" s="1">
        <f>1</f>
        <v>1</v>
      </c>
      <c r="X30" s="1">
        <f t="shared" ref="X30:Y30" si="54">3</f>
        <v>3</v>
      </c>
      <c r="Y30" s="1">
        <f t="shared" si="54"/>
        <v>3</v>
      </c>
      <c r="Z30" s="1">
        <f>2</f>
        <v>2</v>
      </c>
      <c r="AA30" s="1">
        <f>0</f>
        <v>0</v>
      </c>
      <c r="AB30" s="1">
        <f>1</f>
        <v>1</v>
      </c>
      <c r="AC30" s="1" t="str">
        <f t="shared" si="2"/>
        <v>"Mareeta"</v>
      </c>
      <c r="AD30" s="1" t="str">
        <f t="shared" si="8"/>
        <v>true,2,1,3,3,2,0,1</v>
      </c>
      <c r="AE30" s="1" t="str">
        <f t="shared" si="9"/>
        <v>Character(29, "Mareeta", 2, 22, 3, 1, 7, 13, 7, 3, 5, 6, 65, 60, 15, 75, 80, 60, 20, 10, 3, true,2,1,3,3,2,0,1)</v>
      </c>
    </row>
    <row r="31" spans="1:31" x14ac:dyDescent="0.2">
      <c r="A31" s="1" t="s">
        <v>40</v>
      </c>
      <c r="B31" s="1">
        <v>5</v>
      </c>
      <c r="C31" s="1">
        <v>22</v>
      </c>
      <c r="D31" s="1">
        <v>0</v>
      </c>
      <c r="E31" s="1">
        <v>8</v>
      </c>
      <c r="F31" s="1">
        <v>6</v>
      </c>
      <c r="G31" s="1">
        <v>7</v>
      </c>
      <c r="H31" s="1">
        <v>2</v>
      </c>
      <c r="I31" s="1">
        <v>2</v>
      </c>
      <c r="J31" s="1">
        <v>4</v>
      </c>
      <c r="K31" s="1">
        <v>6</v>
      </c>
      <c r="L31" s="1">
        <v>60</v>
      </c>
      <c r="M31" s="1">
        <v>5</v>
      </c>
      <c r="N31" s="1">
        <v>30</v>
      </c>
      <c r="O31" s="1">
        <v>45</v>
      </c>
      <c r="P31" s="1">
        <v>40</v>
      </c>
      <c r="Q31" s="1">
        <v>10</v>
      </c>
      <c r="R31" s="1">
        <v>15</v>
      </c>
      <c r="S31" s="1">
        <v>15</v>
      </c>
      <c r="T31" s="1">
        <v>2</v>
      </c>
      <c r="U31" s="1" t="b">
        <v>1</v>
      </c>
      <c r="V31" s="1">
        <f>0</f>
        <v>0</v>
      </c>
      <c r="W31" s="1">
        <f>3</f>
        <v>3</v>
      </c>
      <c r="X31" s="1">
        <f>2</f>
        <v>2</v>
      </c>
      <c r="Y31" s="1">
        <f>0</f>
        <v>0</v>
      </c>
      <c r="Z31" s="1">
        <f>4</f>
        <v>4</v>
      </c>
      <c r="AA31" s="1">
        <f>1</f>
        <v>1</v>
      </c>
      <c r="AB31" s="1">
        <f>0</f>
        <v>0</v>
      </c>
      <c r="AC31" s="1" t="str">
        <f t="shared" si="2"/>
        <v>"Salem"</v>
      </c>
      <c r="AD31" s="1" t="str">
        <f t="shared" si="8"/>
        <v>true,0,3,2,0,4,1,0</v>
      </c>
      <c r="AE31" s="1" t="str">
        <f t="shared" si="9"/>
        <v>Character(30, "Salem", 5, 22, 0, 8, 6, 7, 2, 2, 4, 6, 60, 5, 30, 45, 40, 10, 15, 15, 2, true,0,3,2,0,4,1,0)</v>
      </c>
    </row>
    <row r="32" spans="1:31" x14ac:dyDescent="0.2">
      <c r="A32" s="1" t="s">
        <v>41</v>
      </c>
      <c r="B32" s="1">
        <v>3</v>
      </c>
      <c r="C32" s="1">
        <v>24</v>
      </c>
      <c r="D32" s="1">
        <v>7</v>
      </c>
      <c r="E32" s="1">
        <v>3</v>
      </c>
      <c r="F32" s="1">
        <v>8</v>
      </c>
      <c r="G32" s="1">
        <v>14</v>
      </c>
      <c r="H32" s="1">
        <v>11</v>
      </c>
      <c r="I32" s="1">
        <v>5</v>
      </c>
      <c r="J32" s="1">
        <v>8</v>
      </c>
      <c r="K32" s="1">
        <v>7</v>
      </c>
      <c r="L32" s="1">
        <v>65</v>
      </c>
      <c r="M32" s="1">
        <v>40</v>
      </c>
      <c r="N32" s="1">
        <v>10</v>
      </c>
      <c r="O32" s="1">
        <v>45</v>
      </c>
      <c r="P32" s="1">
        <v>65</v>
      </c>
      <c r="Q32" s="1">
        <v>70</v>
      </c>
      <c r="R32" s="1">
        <v>25</v>
      </c>
      <c r="S32" s="1">
        <v>10</v>
      </c>
      <c r="T32" s="1">
        <v>2</v>
      </c>
      <c r="U32" s="1" t="b">
        <v>0</v>
      </c>
      <c r="AC32" s="1" t="str">
        <f t="shared" si="2"/>
        <v>"Perne"</v>
      </c>
      <c r="AD32" s="1" t="str">
        <f t="shared" si="8"/>
        <v>false</v>
      </c>
      <c r="AE32" s="1" t="str">
        <f t="shared" si="9"/>
        <v>Character(31, "Perne", 3, 24, 7, 3, 8, 14, 11, 5, 8, 7, 65, 40, 10, 45, 65, 70, 25, 10, 2, false)</v>
      </c>
    </row>
    <row r="33" spans="1:31" x14ac:dyDescent="0.2">
      <c r="A33" s="1" t="s">
        <v>42</v>
      </c>
      <c r="B33" s="1">
        <v>1</v>
      </c>
      <c r="C33" s="1">
        <v>14</v>
      </c>
      <c r="D33" s="1">
        <v>0</v>
      </c>
      <c r="E33" s="1">
        <v>3</v>
      </c>
      <c r="F33" s="1">
        <v>1</v>
      </c>
      <c r="G33" s="1">
        <v>5</v>
      </c>
      <c r="H33" s="1">
        <v>15</v>
      </c>
      <c r="I33" s="1">
        <v>0</v>
      </c>
      <c r="J33" s="1">
        <v>3</v>
      </c>
      <c r="K33" s="1">
        <v>5</v>
      </c>
      <c r="L33" s="1">
        <v>40</v>
      </c>
      <c r="M33" s="1">
        <v>3</v>
      </c>
      <c r="N33" s="1">
        <v>50</v>
      </c>
      <c r="O33" s="1">
        <v>25</v>
      </c>
      <c r="P33" s="1">
        <v>65</v>
      </c>
      <c r="Q33" s="1">
        <v>90</v>
      </c>
      <c r="R33" s="1">
        <v>5</v>
      </c>
      <c r="S33" s="1">
        <v>5</v>
      </c>
      <c r="T33" s="1">
        <v>5</v>
      </c>
      <c r="U33" s="1" t="b">
        <v>1</v>
      </c>
      <c r="V33" s="1">
        <f>0</f>
        <v>0</v>
      </c>
      <c r="W33" s="1">
        <f>3</f>
        <v>3</v>
      </c>
      <c r="X33" s="1">
        <f t="shared" ref="X33:Z33" si="55">1</f>
        <v>1</v>
      </c>
      <c r="Y33" s="1">
        <f t="shared" si="55"/>
        <v>1</v>
      </c>
      <c r="Z33" s="1">
        <f t="shared" si="55"/>
        <v>1</v>
      </c>
      <c r="AA33" s="1">
        <f t="shared" ref="AA33:AA34" si="56">0</f>
        <v>0</v>
      </c>
      <c r="AB33" s="1">
        <f t="shared" ref="AB33:AB34" si="57">1</f>
        <v>1</v>
      </c>
      <c r="AC33" s="1" t="str">
        <f t="shared" si="2"/>
        <v>"Tina"</v>
      </c>
      <c r="AD33" s="1" t="str">
        <f t="shared" si="8"/>
        <v>true,0,3,1,1,1,0,1</v>
      </c>
      <c r="AE33" s="1" t="str">
        <f t="shared" si="9"/>
        <v>Character(32, "Tina", 1, 14, 0, 3, 1, 5, 15, 0, 3, 5, 40, 3, 50, 25, 65, 90, 5, 5, 5, true,0,3,1,1,1,0,1)</v>
      </c>
    </row>
    <row r="34" spans="1:31" x14ac:dyDescent="0.2">
      <c r="A34" s="1" t="s">
        <v>43</v>
      </c>
      <c r="B34" s="1">
        <v>8</v>
      </c>
      <c r="C34" s="1">
        <v>30</v>
      </c>
      <c r="D34" s="1">
        <v>8</v>
      </c>
      <c r="E34" s="1">
        <v>0</v>
      </c>
      <c r="F34" s="1">
        <v>11</v>
      </c>
      <c r="G34" s="1">
        <v>12</v>
      </c>
      <c r="H34" s="1">
        <v>3</v>
      </c>
      <c r="I34" s="1">
        <v>5</v>
      </c>
      <c r="J34" s="1">
        <v>9</v>
      </c>
      <c r="K34" s="1">
        <v>6</v>
      </c>
      <c r="L34" s="1">
        <v>90</v>
      </c>
      <c r="M34" s="1">
        <v>35</v>
      </c>
      <c r="N34" s="1">
        <v>5</v>
      </c>
      <c r="O34" s="1">
        <v>45</v>
      </c>
      <c r="P34" s="1">
        <v>35</v>
      </c>
      <c r="Q34" s="1">
        <v>60</v>
      </c>
      <c r="R34" s="1">
        <v>30</v>
      </c>
      <c r="S34" s="1">
        <v>20</v>
      </c>
      <c r="T34" s="1">
        <v>2</v>
      </c>
      <c r="U34" s="1" t="b">
        <v>1</v>
      </c>
      <c r="V34" s="1">
        <f>2</f>
        <v>2</v>
      </c>
      <c r="W34" s="1">
        <f>1</f>
        <v>1</v>
      </c>
      <c r="X34" s="1">
        <f t="shared" ref="X34:Y34" si="58">3</f>
        <v>3</v>
      </c>
      <c r="Y34" s="1">
        <f t="shared" si="58"/>
        <v>3</v>
      </c>
      <c r="Z34" s="1">
        <f>2</f>
        <v>2</v>
      </c>
      <c r="AA34" s="1">
        <f t="shared" si="56"/>
        <v>0</v>
      </c>
      <c r="AB34" s="1">
        <f t="shared" si="57"/>
        <v>1</v>
      </c>
      <c r="AC34" s="1" t="str">
        <f t="shared" si="2"/>
        <v>"Troude"</v>
      </c>
      <c r="AD34" s="1" t="str">
        <f t="shared" si="8"/>
        <v>true,2,1,3,3,2,0,1</v>
      </c>
      <c r="AE34" s="1" t="str">
        <f t="shared" si="9"/>
        <v>Character(33, "Troude", 8, 30, 8, 0, 11, 12, 3, 5, 9, 6, 90, 35, 5, 45, 35, 60, 30, 20, 2, true,2,1,3,3,2,0,1)</v>
      </c>
    </row>
    <row r="35" spans="1:31" x14ac:dyDescent="0.2">
      <c r="A35" s="1" t="s">
        <v>44</v>
      </c>
      <c r="B35" s="1">
        <v>2</v>
      </c>
      <c r="C35" s="1">
        <v>34</v>
      </c>
      <c r="D35" s="1">
        <v>11</v>
      </c>
      <c r="E35" s="1">
        <v>2</v>
      </c>
      <c r="F35" s="1">
        <v>12</v>
      </c>
      <c r="G35" s="1">
        <v>11</v>
      </c>
      <c r="H35" s="1">
        <v>4</v>
      </c>
      <c r="I35" s="1">
        <v>10</v>
      </c>
      <c r="J35" s="1">
        <v>12</v>
      </c>
      <c r="K35" s="1">
        <v>9</v>
      </c>
      <c r="L35" s="1">
        <v>60</v>
      </c>
      <c r="M35" s="1">
        <v>45</v>
      </c>
      <c r="N35" s="1">
        <v>5</v>
      </c>
      <c r="O35" s="1">
        <v>35</v>
      </c>
      <c r="P35" s="1">
        <v>35</v>
      </c>
      <c r="Q35" s="1">
        <v>35</v>
      </c>
      <c r="R35" s="1">
        <v>30</v>
      </c>
      <c r="S35" s="1">
        <v>15</v>
      </c>
      <c r="T35" s="1">
        <v>1</v>
      </c>
      <c r="U35" s="1" t="b">
        <v>0</v>
      </c>
      <c r="AC35" s="1" t="str">
        <f t="shared" si="2"/>
        <v>"Glade"</v>
      </c>
      <c r="AD35" s="1" t="str">
        <f t="shared" si="8"/>
        <v>false</v>
      </c>
      <c r="AE35" s="1" t="str">
        <f t="shared" si="9"/>
        <v>Character(34, "Glade", 2, 34, 11, 2, 12, 11, 4, 10, 12, 9, 60, 45, 5, 35, 35, 35, 30, 15, 1, false)</v>
      </c>
    </row>
    <row r="36" spans="1:31" x14ac:dyDescent="0.2">
      <c r="A36" s="1" t="s">
        <v>45</v>
      </c>
      <c r="B36" s="1">
        <v>3</v>
      </c>
      <c r="C36" s="1">
        <v>36</v>
      </c>
      <c r="D36" s="1">
        <v>12</v>
      </c>
      <c r="E36" s="1">
        <v>2</v>
      </c>
      <c r="F36" s="1">
        <v>13</v>
      </c>
      <c r="G36" s="1">
        <v>12</v>
      </c>
      <c r="H36" s="1">
        <v>5</v>
      </c>
      <c r="I36" s="1">
        <v>13</v>
      </c>
      <c r="J36" s="1">
        <v>12</v>
      </c>
      <c r="K36" s="1">
        <v>9</v>
      </c>
      <c r="L36" s="1">
        <v>75</v>
      </c>
      <c r="M36" s="1">
        <v>55</v>
      </c>
      <c r="N36" s="1">
        <v>5</v>
      </c>
      <c r="O36" s="1">
        <v>50</v>
      </c>
      <c r="P36" s="1">
        <v>30</v>
      </c>
      <c r="Q36" s="1">
        <v>40</v>
      </c>
      <c r="R36" s="1">
        <v>30</v>
      </c>
      <c r="S36" s="1">
        <v>30</v>
      </c>
      <c r="T36" s="1">
        <v>1</v>
      </c>
      <c r="U36" s="1" t="b">
        <v>0</v>
      </c>
      <c r="AC36" s="1" t="str">
        <f t="shared" si="2"/>
        <v>"Deen"</v>
      </c>
      <c r="AD36" s="1" t="str">
        <f t="shared" si="8"/>
        <v>false</v>
      </c>
      <c r="AE36" s="1" t="str">
        <f t="shared" si="9"/>
        <v>Character(35, "Deen", 3, 36, 12, 2, 13, 12, 5, 13, 12, 9, 75, 55, 5, 50, 30, 40, 30, 30, 1, false)</v>
      </c>
    </row>
    <row r="37" spans="1:31" x14ac:dyDescent="0.2">
      <c r="A37" s="1" t="s">
        <v>46</v>
      </c>
      <c r="B37" s="1">
        <v>5</v>
      </c>
      <c r="C37" s="1">
        <v>22</v>
      </c>
      <c r="D37" s="1">
        <v>7</v>
      </c>
      <c r="E37" s="1">
        <v>3</v>
      </c>
      <c r="F37" s="1">
        <v>6</v>
      </c>
      <c r="G37" s="1">
        <v>9</v>
      </c>
      <c r="H37" s="1">
        <v>12</v>
      </c>
      <c r="I37" s="1">
        <v>9</v>
      </c>
      <c r="J37" s="1">
        <v>5</v>
      </c>
      <c r="K37" s="1">
        <v>8</v>
      </c>
      <c r="L37" s="1">
        <v>60</v>
      </c>
      <c r="M37" s="1">
        <v>40</v>
      </c>
      <c r="N37" s="1">
        <v>20</v>
      </c>
      <c r="O37" s="1">
        <v>35</v>
      </c>
      <c r="P37" s="1">
        <v>60</v>
      </c>
      <c r="Q37" s="1">
        <v>30</v>
      </c>
      <c r="R37" s="1">
        <v>20</v>
      </c>
      <c r="S37" s="1">
        <v>5</v>
      </c>
      <c r="T37" s="1">
        <v>1</v>
      </c>
      <c r="U37" s="1" t="b">
        <v>1</v>
      </c>
      <c r="V37" s="1">
        <f>2</f>
        <v>2</v>
      </c>
      <c r="W37" s="1">
        <f>1</f>
        <v>1</v>
      </c>
      <c r="X37" s="1">
        <f>3</f>
        <v>3</v>
      </c>
      <c r="Y37" s="1">
        <f t="shared" ref="Y37:Z37" si="59">2</f>
        <v>2</v>
      </c>
      <c r="Z37" s="1">
        <f t="shared" si="59"/>
        <v>2</v>
      </c>
      <c r="AA37" s="1">
        <f t="shared" ref="AA37:AB37" si="60">1</f>
        <v>1</v>
      </c>
      <c r="AB37" s="1">
        <f t="shared" si="60"/>
        <v>1</v>
      </c>
      <c r="AC37" s="1" t="str">
        <f t="shared" si="2"/>
        <v>"Eda"</v>
      </c>
      <c r="AD37" s="1" t="str">
        <f t="shared" si="8"/>
        <v>true,2,1,3,2,2,1,1</v>
      </c>
      <c r="AE37" s="1" t="str">
        <f t="shared" si="9"/>
        <v>Character(36, "Eda", 5, 22, 7, 3, 6, 9, 12, 9, 5, 8, 60, 40, 20, 35, 60, 30, 20, 5, 1, true,2,1,3,2,2,1,1)</v>
      </c>
    </row>
    <row r="38" spans="1:31" x14ac:dyDescent="0.2">
      <c r="A38" s="1" t="s">
        <v>47</v>
      </c>
      <c r="B38" s="1">
        <v>5</v>
      </c>
      <c r="C38" s="1">
        <v>24</v>
      </c>
      <c r="D38" s="1">
        <v>0</v>
      </c>
      <c r="E38" s="1">
        <v>5</v>
      </c>
      <c r="F38" s="1">
        <v>3</v>
      </c>
      <c r="G38" s="1">
        <v>10</v>
      </c>
      <c r="H38" s="1">
        <v>12</v>
      </c>
      <c r="I38" s="1">
        <v>2</v>
      </c>
      <c r="J38" s="1">
        <v>5</v>
      </c>
      <c r="K38" s="1">
        <v>6</v>
      </c>
      <c r="L38" s="1">
        <v>65</v>
      </c>
      <c r="M38" s="1">
        <v>0</v>
      </c>
      <c r="N38" s="1">
        <v>40</v>
      </c>
      <c r="O38" s="1">
        <v>70</v>
      </c>
      <c r="P38" s="1">
        <v>70</v>
      </c>
      <c r="Q38" s="1">
        <v>55</v>
      </c>
      <c r="R38" s="1">
        <v>15</v>
      </c>
      <c r="S38" s="1">
        <v>10</v>
      </c>
      <c r="T38" s="1">
        <v>3</v>
      </c>
      <c r="U38" s="1" t="b">
        <v>1</v>
      </c>
      <c r="V38" s="1">
        <f t="shared" ref="V38:V39" si="61">0</f>
        <v>0</v>
      </c>
      <c r="W38" s="1">
        <f t="shared" ref="W38:X38" si="62">6</f>
        <v>6</v>
      </c>
      <c r="X38" s="1">
        <f t="shared" si="62"/>
        <v>6</v>
      </c>
      <c r="Y38" s="1">
        <f t="shared" ref="Y38:Z38" si="63">4</f>
        <v>4</v>
      </c>
      <c r="Z38" s="1">
        <f t="shared" si="63"/>
        <v>4</v>
      </c>
      <c r="AA38" s="1">
        <f t="shared" ref="AA38:AB38" si="64">1</f>
        <v>1</v>
      </c>
      <c r="AB38" s="1">
        <f t="shared" si="64"/>
        <v>1</v>
      </c>
      <c r="AC38" s="1" t="str">
        <f t="shared" si="2"/>
        <v>"Homer"</v>
      </c>
      <c r="AD38" s="1" t="str">
        <f t="shared" si="8"/>
        <v>true,0,6,6,4,4,1,1</v>
      </c>
      <c r="AE38" s="1" t="str">
        <f t="shared" si="9"/>
        <v>Character(37, "Homer", 5, 24, 0, 5, 3, 10, 12, 2, 5, 6, 65, 0, 40, 70, 70, 55, 15, 10, 3, true,0,6,6,4,4,1,1)</v>
      </c>
    </row>
    <row r="39" spans="1:31" x14ac:dyDescent="0.2">
      <c r="A39" s="1" t="s">
        <v>48</v>
      </c>
      <c r="B39" s="1">
        <v>3</v>
      </c>
      <c r="C39" s="1">
        <v>16</v>
      </c>
      <c r="D39" s="1">
        <v>0</v>
      </c>
      <c r="E39" s="1">
        <v>7</v>
      </c>
      <c r="F39" s="1">
        <v>4</v>
      </c>
      <c r="G39" s="1">
        <v>9</v>
      </c>
      <c r="H39" s="1">
        <v>8</v>
      </c>
      <c r="I39" s="1">
        <v>0</v>
      </c>
      <c r="J39" s="1">
        <v>3</v>
      </c>
      <c r="K39" s="1">
        <v>5</v>
      </c>
      <c r="L39" s="1">
        <v>50</v>
      </c>
      <c r="M39" s="1">
        <v>3</v>
      </c>
      <c r="N39" s="1">
        <v>45</v>
      </c>
      <c r="O39" s="1">
        <v>60</v>
      </c>
      <c r="P39" s="1">
        <v>55</v>
      </c>
      <c r="Q39" s="1">
        <v>55</v>
      </c>
      <c r="R39" s="1">
        <v>10</v>
      </c>
      <c r="S39" s="1">
        <v>5</v>
      </c>
      <c r="T39" s="1">
        <v>2</v>
      </c>
      <c r="U39" s="1" t="b">
        <v>1</v>
      </c>
      <c r="V39" s="1">
        <f t="shared" si="61"/>
        <v>0</v>
      </c>
      <c r="W39" s="1">
        <f>6</f>
        <v>6</v>
      </c>
      <c r="X39" s="1">
        <f t="shared" ref="X39:Y39" si="65">5</f>
        <v>5</v>
      </c>
      <c r="Y39" s="1">
        <f t="shared" si="65"/>
        <v>5</v>
      </c>
      <c r="Z39" s="1">
        <f>3</f>
        <v>3</v>
      </c>
      <c r="AA39" s="1">
        <f>1</f>
        <v>1</v>
      </c>
      <c r="AB39" s="1">
        <f>2</f>
        <v>2</v>
      </c>
      <c r="AC39" s="1" t="str">
        <f t="shared" si="2"/>
        <v>"Linoan"</v>
      </c>
      <c r="AD39" s="1" t="str">
        <f t="shared" si="8"/>
        <v>true,0,6,5,5,3,1,2</v>
      </c>
      <c r="AE39" s="1" t="str">
        <f t="shared" si="9"/>
        <v>Character(38, "Linoan", 3, 16, 0, 7, 4, 9, 8, 0, 3, 5, 50, 3, 45, 60, 55, 55, 10, 5, 2, true,0,6,5,5,3,1,2)</v>
      </c>
    </row>
    <row r="40" spans="1:31" x14ac:dyDescent="0.2">
      <c r="A40" s="1" t="s">
        <v>49</v>
      </c>
      <c r="B40" s="1">
        <v>3</v>
      </c>
      <c r="C40" s="1">
        <v>38</v>
      </c>
      <c r="D40" s="1">
        <v>12</v>
      </c>
      <c r="E40" s="1">
        <v>1</v>
      </c>
      <c r="F40" s="1">
        <v>12</v>
      </c>
      <c r="G40" s="1">
        <v>14</v>
      </c>
      <c r="H40" s="1">
        <v>6</v>
      </c>
      <c r="I40" s="1">
        <v>9</v>
      </c>
      <c r="J40" s="1">
        <v>14</v>
      </c>
      <c r="K40" s="1">
        <v>6</v>
      </c>
      <c r="L40" s="1">
        <v>60</v>
      </c>
      <c r="M40" s="1">
        <v>35</v>
      </c>
      <c r="N40" s="1">
        <v>5</v>
      </c>
      <c r="O40" s="1">
        <v>30</v>
      </c>
      <c r="P40" s="1">
        <v>20</v>
      </c>
      <c r="Q40" s="1">
        <v>15</v>
      </c>
      <c r="R40" s="1">
        <v>35</v>
      </c>
      <c r="S40" s="1">
        <v>35</v>
      </c>
      <c r="T40" s="1">
        <v>1</v>
      </c>
      <c r="U40" s="1" t="b">
        <v>0</v>
      </c>
      <c r="AC40" s="1" t="str">
        <f t="shared" si="2"/>
        <v>"Ralph"</v>
      </c>
      <c r="AD40" s="1" t="str">
        <f t="shared" si="8"/>
        <v>false</v>
      </c>
      <c r="AE40" s="1" t="str">
        <f t="shared" si="9"/>
        <v>Character(39, "Ralph", 3, 38, 12, 1, 12, 14, 6, 9, 14, 6, 60, 35, 5, 30, 20, 15, 35, 35, 1, false)</v>
      </c>
    </row>
    <row r="41" spans="1:31" x14ac:dyDescent="0.2">
      <c r="A41" s="1" t="s">
        <v>50</v>
      </c>
      <c r="B41" s="1">
        <v>8</v>
      </c>
      <c r="C41" s="1">
        <v>40</v>
      </c>
      <c r="D41" s="1">
        <v>11</v>
      </c>
      <c r="E41" s="1">
        <v>9</v>
      </c>
      <c r="F41" s="1">
        <v>13</v>
      </c>
      <c r="G41" s="1">
        <v>14</v>
      </c>
      <c r="H41" s="1">
        <v>14</v>
      </c>
      <c r="I41" s="1">
        <v>10</v>
      </c>
      <c r="J41" s="1">
        <v>6</v>
      </c>
      <c r="K41" s="1">
        <v>8</v>
      </c>
      <c r="L41" s="1">
        <v>50</v>
      </c>
      <c r="M41" s="1">
        <v>40</v>
      </c>
      <c r="N41" s="1">
        <v>45</v>
      </c>
      <c r="O41" s="1">
        <v>55</v>
      </c>
      <c r="P41" s="1">
        <v>50</v>
      </c>
      <c r="Q41" s="1">
        <v>70</v>
      </c>
      <c r="R41" s="1">
        <v>15</v>
      </c>
      <c r="S41" s="1">
        <v>10</v>
      </c>
      <c r="T41" s="1">
        <v>1</v>
      </c>
      <c r="U41" s="1" t="b">
        <v>0</v>
      </c>
      <c r="AC41" s="1" t="str">
        <f t="shared" si="2"/>
        <v>"Ilios"</v>
      </c>
      <c r="AD41" s="1" t="str">
        <f t="shared" si="8"/>
        <v>false</v>
      </c>
      <c r="AE41" s="1" t="str">
        <f t="shared" si="9"/>
        <v>Character(40, "Ilios", 8, 40, 11, 9, 13, 14, 14, 10, 6, 8, 50, 40, 45, 55, 50, 70, 15, 10, 1, false)</v>
      </c>
    </row>
    <row r="42" spans="1:31" x14ac:dyDescent="0.2">
      <c r="A42" s="1" t="s">
        <v>51</v>
      </c>
      <c r="B42" s="1">
        <v>6</v>
      </c>
      <c r="C42" s="1">
        <v>18</v>
      </c>
      <c r="D42" s="1">
        <v>0</v>
      </c>
      <c r="E42" s="1">
        <v>11</v>
      </c>
      <c r="F42" s="1">
        <v>12</v>
      </c>
      <c r="G42" s="1">
        <v>4</v>
      </c>
      <c r="H42" s="1">
        <v>9</v>
      </c>
      <c r="I42" s="1">
        <v>1</v>
      </c>
      <c r="J42" s="1">
        <v>4</v>
      </c>
      <c r="K42" s="1">
        <v>5</v>
      </c>
      <c r="L42" s="1">
        <v>35</v>
      </c>
      <c r="M42" s="1">
        <v>3</v>
      </c>
      <c r="N42" s="1">
        <v>40</v>
      </c>
      <c r="O42" s="1">
        <v>75</v>
      </c>
      <c r="P42" s="1">
        <v>45</v>
      </c>
      <c r="Q42" s="1">
        <v>25</v>
      </c>
      <c r="R42" s="1">
        <v>10</v>
      </c>
      <c r="S42" s="1">
        <v>10</v>
      </c>
      <c r="T42" s="1">
        <v>2</v>
      </c>
      <c r="U42" s="1" t="b">
        <v>1</v>
      </c>
      <c r="V42" s="1">
        <f t="shared" ref="V42:V43" si="66">0</f>
        <v>0</v>
      </c>
      <c r="W42" s="1">
        <f>3</f>
        <v>3</v>
      </c>
      <c r="X42" s="1">
        <f t="shared" ref="X42:Z42" si="67">1</f>
        <v>1</v>
      </c>
      <c r="Y42" s="1">
        <f t="shared" si="67"/>
        <v>1</v>
      </c>
      <c r="Z42" s="1">
        <f t="shared" si="67"/>
        <v>1</v>
      </c>
      <c r="AA42" s="1">
        <f>0</f>
        <v>0</v>
      </c>
      <c r="AB42" s="1">
        <f>1</f>
        <v>1</v>
      </c>
      <c r="AC42" s="1" t="str">
        <f t="shared" si="2"/>
        <v>"Schroff"</v>
      </c>
      <c r="AD42" s="1" t="str">
        <f t="shared" si="8"/>
        <v>true,0,3,1,1,1,0,1</v>
      </c>
      <c r="AE42" s="1" t="str">
        <f t="shared" si="9"/>
        <v>Character(41, "Schroff", 6, 18, 0, 11, 12, 4, 9, 1, 4, 5, 35, 3, 40, 75, 45, 25, 10, 10, 2, true,0,3,1,1,1,0,1)</v>
      </c>
    </row>
    <row r="43" spans="1:31" x14ac:dyDescent="0.2">
      <c r="A43" s="1" t="s">
        <v>52</v>
      </c>
      <c r="B43" s="1">
        <v>7</v>
      </c>
      <c r="C43" s="1">
        <v>14</v>
      </c>
      <c r="D43" s="1">
        <v>0</v>
      </c>
      <c r="E43" s="1">
        <v>11</v>
      </c>
      <c r="F43" s="1">
        <v>12</v>
      </c>
      <c r="G43" s="1">
        <v>9</v>
      </c>
      <c r="H43" s="1">
        <v>10</v>
      </c>
      <c r="I43" s="1">
        <v>0</v>
      </c>
      <c r="J43" s="1">
        <v>3</v>
      </c>
      <c r="K43" s="1">
        <v>5</v>
      </c>
      <c r="L43" s="1">
        <v>40</v>
      </c>
      <c r="M43" s="1">
        <v>0</v>
      </c>
      <c r="N43" s="1">
        <v>80</v>
      </c>
      <c r="O43" s="1">
        <v>80</v>
      </c>
      <c r="P43" s="1">
        <v>80</v>
      </c>
      <c r="Q43" s="1">
        <v>40</v>
      </c>
      <c r="R43" s="1">
        <v>10</v>
      </c>
      <c r="S43" s="1">
        <v>5</v>
      </c>
      <c r="T43" s="1">
        <v>3</v>
      </c>
      <c r="U43" s="1" t="b">
        <v>1</v>
      </c>
      <c r="V43" s="1">
        <f t="shared" si="66"/>
        <v>0</v>
      </c>
      <c r="W43" s="1">
        <f>6</f>
        <v>6</v>
      </c>
      <c r="X43" s="1">
        <f t="shared" ref="X43:Y43" si="68">5</f>
        <v>5</v>
      </c>
      <c r="Y43" s="1">
        <f t="shared" si="68"/>
        <v>5</v>
      </c>
      <c r="Z43" s="1">
        <f t="shared" ref="Z43:Z44" si="69">3</f>
        <v>3</v>
      </c>
      <c r="AA43" s="1">
        <f t="shared" ref="AA43:AA44" si="70">1</f>
        <v>1</v>
      </c>
      <c r="AB43" s="1">
        <f t="shared" ref="AB43:AB44" si="71">2</f>
        <v>2</v>
      </c>
      <c r="AC43" s="1" t="str">
        <f t="shared" si="2"/>
        <v>"Sara"</v>
      </c>
      <c r="AD43" s="1" t="str">
        <f t="shared" si="8"/>
        <v>true,0,6,5,5,3,1,2</v>
      </c>
      <c r="AE43" s="1" t="str">
        <f t="shared" si="9"/>
        <v>Character(42, "Sara", 7, 14, 0, 11, 12, 9, 10, 0, 3, 5, 40, 0, 80, 80, 80, 40, 10, 5, 3, true,0,6,5,5,3,1,2)</v>
      </c>
    </row>
    <row r="44" spans="1:31" x14ac:dyDescent="0.2">
      <c r="A44" s="1" t="s">
        <v>53</v>
      </c>
      <c r="B44" s="1">
        <v>5</v>
      </c>
      <c r="C44" s="1">
        <v>19</v>
      </c>
      <c r="D44" s="1">
        <v>0</v>
      </c>
      <c r="E44" s="1">
        <v>7</v>
      </c>
      <c r="F44" s="1">
        <v>2</v>
      </c>
      <c r="G44" s="1">
        <v>8</v>
      </c>
      <c r="H44" s="1">
        <v>7</v>
      </c>
      <c r="I44" s="1">
        <v>1</v>
      </c>
      <c r="J44" s="1">
        <v>3</v>
      </c>
      <c r="K44" s="1">
        <v>6</v>
      </c>
      <c r="L44" s="1">
        <v>60</v>
      </c>
      <c r="M44" s="1">
        <v>5</v>
      </c>
      <c r="N44" s="1">
        <v>70</v>
      </c>
      <c r="O44" s="1">
        <v>55</v>
      </c>
      <c r="P44" s="1">
        <v>70</v>
      </c>
      <c r="Q44" s="1">
        <v>35</v>
      </c>
      <c r="R44" s="1">
        <v>15</v>
      </c>
      <c r="S44" s="1">
        <v>5</v>
      </c>
      <c r="T44" s="1">
        <v>2</v>
      </c>
      <c r="U44" s="1" t="b">
        <v>1</v>
      </c>
      <c r="V44" s="1">
        <f>3</f>
        <v>3</v>
      </c>
      <c r="W44" s="1">
        <f>2</f>
        <v>2</v>
      </c>
      <c r="X44" s="1">
        <f>3</f>
        <v>3</v>
      </c>
      <c r="Y44" s="1">
        <f>1</f>
        <v>1</v>
      </c>
      <c r="Z44" s="1">
        <f t="shared" si="69"/>
        <v>3</v>
      </c>
      <c r="AA44" s="1">
        <f t="shared" si="70"/>
        <v>1</v>
      </c>
      <c r="AB44" s="1">
        <f t="shared" si="71"/>
        <v>2</v>
      </c>
      <c r="AC44" s="1" t="str">
        <f t="shared" si="2"/>
        <v>"Miranda"</v>
      </c>
      <c r="AD44" s="1" t="str">
        <f t="shared" si="8"/>
        <v>true,3,2,3,1,3,1,2</v>
      </c>
      <c r="AE44" s="1" t="str">
        <f t="shared" si="9"/>
        <v>Character(43, "Miranda", 5, 19, 0, 7, 2, 8, 7, 1, 3, 6, 60, 5, 70, 55, 70, 35, 15, 5, 2, true,3,2,3,1,3,1,2)</v>
      </c>
    </row>
    <row r="45" spans="1:31" x14ac:dyDescent="0.2">
      <c r="A45" s="1" t="s">
        <v>54</v>
      </c>
      <c r="B45" s="1">
        <v>1</v>
      </c>
      <c r="C45" s="1">
        <v>24</v>
      </c>
      <c r="D45" s="1">
        <v>5</v>
      </c>
      <c r="E45" s="1">
        <v>1</v>
      </c>
      <c r="F45" s="1">
        <v>8</v>
      </c>
      <c r="G45" s="1">
        <v>9</v>
      </c>
      <c r="H45" s="1">
        <v>1</v>
      </c>
      <c r="I45" s="1">
        <v>4</v>
      </c>
      <c r="J45" s="1">
        <v>6</v>
      </c>
      <c r="K45" s="1">
        <v>7</v>
      </c>
      <c r="L45" s="1">
        <v>50</v>
      </c>
      <c r="M45" s="1">
        <v>50</v>
      </c>
      <c r="N45" s="1">
        <v>5</v>
      </c>
      <c r="O45" s="1">
        <v>5</v>
      </c>
      <c r="P45" s="1">
        <v>50</v>
      </c>
      <c r="Q45" s="1">
        <v>50</v>
      </c>
      <c r="R45" s="1">
        <v>5</v>
      </c>
      <c r="S45" s="1">
        <v>5</v>
      </c>
      <c r="T45" s="1">
        <v>2</v>
      </c>
      <c r="U45" s="1" t="b">
        <v>0</v>
      </c>
      <c r="AC45" s="1" t="str">
        <f t="shared" si="2"/>
        <v>"Shanamm"</v>
      </c>
      <c r="AD45" s="1" t="str">
        <f t="shared" si="8"/>
        <v>false</v>
      </c>
      <c r="AE45" s="1" t="str">
        <f t="shared" si="9"/>
        <v>Character(44, "Shanamm", 1, 24, 5, 1, 8, 9, 1, 4, 6, 7, 50, 50, 5, 5, 50, 50, 5, 5, 2, false)</v>
      </c>
    </row>
    <row r="46" spans="1:31" x14ac:dyDescent="0.2">
      <c r="A46" s="1" t="s">
        <v>55</v>
      </c>
      <c r="B46" s="1">
        <v>4</v>
      </c>
      <c r="C46" s="1">
        <v>28</v>
      </c>
      <c r="D46" s="1">
        <v>8</v>
      </c>
      <c r="E46" s="1">
        <v>13</v>
      </c>
      <c r="F46" s="1">
        <v>11</v>
      </c>
      <c r="G46" s="1">
        <v>16</v>
      </c>
      <c r="H46" s="1">
        <v>6</v>
      </c>
      <c r="I46" s="1">
        <v>6</v>
      </c>
      <c r="J46" s="1">
        <v>6</v>
      </c>
      <c r="K46" s="1">
        <v>9</v>
      </c>
      <c r="L46" s="1">
        <v>65</v>
      </c>
      <c r="M46" s="1">
        <v>55</v>
      </c>
      <c r="N46" s="1">
        <v>15</v>
      </c>
      <c r="O46" s="1">
        <v>65</v>
      </c>
      <c r="P46" s="1">
        <v>80</v>
      </c>
      <c r="Q46" s="1">
        <v>40</v>
      </c>
      <c r="R46" s="1">
        <v>20</v>
      </c>
      <c r="S46" s="1">
        <v>5</v>
      </c>
      <c r="T46" s="1">
        <v>1</v>
      </c>
      <c r="U46" s="1" t="b">
        <v>0</v>
      </c>
      <c r="AC46" s="1" t="str">
        <f t="shared" si="2"/>
        <v>"Misha"</v>
      </c>
      <c r="AD46" s="1" t="str">
        <f t="shared" si="8"/>
        <v>false</v>
      </c>
      <c r="AE46" s="1" t="str">
        <f t="shared" si="9"/>
        <v>Character(45, "Misha", 4, 28, 8, 13, 11, 16, 6, 6, 6, 9, 65, 55, 15, 65, 80, 40, 20, 5, 1, false)</v>
      </c>
    </row>
    <row r="47" spans="1:31" x14ac:dyDescent="0.2">
      <c r="A47" s="1" t="s">
        <v>56</v>
      </c>
      <c r="B47" s="1">
        <v>6</v>
      </c>
      <c r="C47" s="1">
        <v>38</v>
      </c>
      <c r="D47" s="1">
        <v>13</v>
      </c>
      <c r="E47" s="1">
        <v>3</v>
      </c>
      <c r="F47" s="1">
        <v>9</v>
      </c>
      <c r="G47" s="1">
        <v>6</v>
      </c>
      <c r="H47" s="1">
        <v>3</v>
      </c>
      <c r="I47" s="1">
        <v>17</v>
      </c>
      <c r="J47" s="1">
        <v>15</v>
      </c>
      <c r="K47" s="1">
        <v>6</v>
      </c>
      <c r="L47" s="1">
        <v>50</v>
      </c>
      <c r="M47" s="1">
        <v>40</v>
      </c>
      <c r="N47" s="1">
        <v>45</v>
      </c>
      <c r="O47" s="1">
        <v>55</v>
      </c>
      <c r="P47" s="1">
        <v>50</v>
      </c>
      <c r="Q47" s="1">
        <v>70</v>
      </c>
      <c r="R47" s="1">
        <v>15</v>
      </c>
      <c r="S47" s="1">
        <v>10</v>
      </c>
      <c r="T47" s="1">
        <v>1</v>
      </c>
      <c r="U47" s="1" t="b">
        <v>0</v>
      </c>
      <c r="AC47" s="1" t="str">
        <f t="shared" si="2"/>
        <v>"Xavier"</v>
      </c>
      <c r="AD47" s="1" t="str">
        <f t="shared" si="8"/>
        <v>false</v>
      </c>
      <c r="AE47" s="1" t="str">
        <f t="shared" si="9"/>
        <v>Character(46, "Xavier", 6, 38, 13, 3, 9, 6, 3, 17, 15, 6, 50, 40, 45, 55, 50, 70, 15, 10, 1, false)</v>
      </c>
    </row>
    <row r="48" spans="1:31" x14ac:dyDescent="0.2">
      <c r="A48" s="1" t="s">
        <v>57</v>
      </c>
      <c r="B48" s="1">
        <v>6</v>
      </c>
      <c r="C48" s="1">
        <v>34</v>
      </c>
      <c r="D48" s="1">
        <v>8</v>
      </c>
      <c r="E48" s="1">
        <v>13</v>
      </c>
      <c r="F48" s="1">
        <v>11</v>
      </c>
      <c r="G48" s="1">
        <v>15</v>
      </c>
      <c r="H48" s="1">
        <v>11</v>
      </c>
      <c r="I48" s="1">
        <v>9</v>
      </c>
      <c r="J48" s="1">
        <v>8</v>
      </c>
      <c r="K48" s="1">
        <v>10</v>
      </c>
      <c r="L48" s="1">
        <v>70</v>
      </c>
      <c r="M48" s="1">
        <v>55</v>
      </c>
      <c r="N48" s="1">
        <v>15</v>
      </c>
      <c r="O48" s="1">
        <v>50</v>
      </c>
      <c r="P48" s="1">
        <v>45</v>
      </c>
      <c r="Q48" s="1">
        <v>60</v>
      </c>
      <c r="R48" s="1">
        <v>25</v>
      </c>
      <c r="S48" s="1">
        <v>15</v>
      </c>
      <c r="T48" s="1">
        <v>1</v>
      </c>
      <c r="U48" s="1" t="b">
        <v>0</v>
      </c>
      <c r="AC48" s="1" t="str">
        <f t="shared" si="2"/>
        <v>"Amalda"</v>
      </c>
      <c r="AD48" s="1" t="str">
        <f t="shared" si="8"/>
        <v>false</v>
      </c>
      <c r="AE48" s="1" t="str">
        <f t="shared" si="9"/>
        <v>Character(47, "Amalda", 6, 34, 8, 13, 11, 15, 11, 9, 8, 10, 70, 55, 15, 50, 45, 60, 25, 15, 1, false)</v>
      </c>
    </row>
    <row r="49" spans="1:31" x14ac:dyDescent="0.2">
      <c r="A49" s="1" t="s">
        <v>58</v>
      </c>
      <c r="B49" s="1">
        <v>13</v>
      </c>
      <c r="C49" s="1">
        <v>39</v>
      </c>
      <c r="D49" s="1">
        <v>13</v>
      </c>
      <c r="E49" s="1">
        <v>3</v>
      </c>
      <c r="F49" s="1">
        <v>18</v>
      </c>
      <c r="G49" s="1">
        <v>11</v>
      </c>
      <c r="H49" s="1">
        <v>4</v>
      </c>
      <c r="I49" s="1">
        <v>12</v>
      </c>
      <c r="J49" s="1">
        <v>13</v>
      </c>
      <c r="K49" s="1">
        <v>10</v>
      </c>
      <c r="L49" s="1">
        <v>70</v>
      </c>
      <c r="M49" s="1">
        <v>60</v>
      </c>
      <c r="N49" s="1">
        <v>5</v>
      </c>
      <c r="O49" s="1">
        <v>35</v>
      </c>
      <c r="P49" s="1">
        <v>50</v>
      </c>
      <c r="Q49" s="1">
        <v>20</v>
      </c>
      <c r="R49" s="1">
        <v>20</v>
      </c>
      <c r="S49" s="1">
        <v>20</v>
      </c>
      <c r="T49" s="1">
        <v>1</v>
      </c>
      <c r="U49" s="1" t="b">
        <v>0</v>
      </c>
      <c r="AC49" s="1" t="str">
        <f t="shared" si="2"/>
        <v>"Conomor"</v>
      </c>
      <c r="AD49" s="1" t="str">
        <f t="shared" si="8"/>
        <v>false</v>
      </c>
      <c r="AE49" s="1" t="str">
        <f t="shared" si="9"/>
        <v>Character(48, "Conomor", 13, 39, 13, 3, 18, 11, 4, 12, 13, 10, 70, 60, 5, 35, 50, 20, 20, 20, 1, false)</v>
      </c>
    </row>
    <row r="50" spans="1:31" x14ac:dyDescent="0.2">
      <c r="A50" s="3" t="s">
        <v>59</v>
      </c>
      <c r="B50" s="1">
        <v>3</v>
      </c>
      <c r="C50" s="1">
        <v>36</v>
      </c>
      <c r="D50" s="1">
        <v>11</v>
      </c>
      <c r="E50" s="1">
        <v>5</v>
      </c>
      <c r="F50" s="1">
        <v>12</v>
      </c>
      <c r="G50" s="1">
        <v>12</v>
      </c>
      <c r="H50" s="1">
        <v>7</v>
      </c>
      <c r="I50" s="1">
        <v>9</v>
      </c>
      <c r="J50" s="1">
        <v>11</v>
      </c>
      <c r="K50" s="1">
        <v>10</v>
      </c>
      <c r="L50" s="1">
        <v>70</v>
      </c>
      <c r="M50" s="1">
        <v>40</v>
      </c>
      <c r="N50" s="1">
        <v>15</v>
      </c>
      <c r="O50" s="1">
        <v>65</v>
      </c>
      <c r="P50" s="1">
        <v>45</v>
      </c>
      <c r="Q50" s="1">
        <v>65</v>
      </c>
      <c r="R50" s="1">
        <v>30</v>
      </c>
      <c r="S50" s="1">
        <v>15</v>
      </c>
      <c r="T50" s="1">
        <v>2</v>
      </c>
      <c r="U50" s="1" t="b">
        <v>0</v>
      </c>
      <c r="AC50" s="1" t="str">
        <f t="shared" si="2"/>
        <v>"Diarmuid"</v>
      </c>
      <c r="AD50" s="1" t="str">
        <f t="shared" si="8"/>
        <v>false</v>
      </c>
      <c r="AE50" s="1" t="str">
        <f t="shared" si="9"/>
        <v>Character(49, "Diarmuid", 3, 36, 11, 5, 12, 12, 7, 9, 11, 10, 70, 40, 15, 65, 45, 65, 30, 15, 2, false)</v>
      </c>
    </row>
    <row r="51" spans="1:31" x14ac:dyDescent="0.2">
      <c r="A51" s="1" t="s">
        <v>60</v>
      </c>
      <c r="B51" s="1">
        <v>12</v>
      </c>
      <c r="C51" s="1">
        <v>23</v>
      </c>
      <c r="D51" s="1">
        <v>0</v>
      </c>
      <c r="E51" s="1">
        <v>18</v>
      </c>
      <c r="F51" s="1">
        <v>16</v>
      </c>
      <c r="G51" s="1">
        <v>12</v>
      </c>
      <c r="H51" s="1">
        <v>5</v>
      </c>
      <c r="I51" s="1">
        <v>4</v>
      </c>
      <c r="J51" s="1">
        <v>5</v>
      </c>
      <c r="K51" s="1">
        <v>7</v>
      </c>
      <c r="L51" s="1">
        <v>50</v>
      </c>
      <c r="M51" s="1">
        <v>0</v>
      </c>
      <c r="N51" s="1">
        <v>35</v>
      </c>
      <c r="O51" s="1">
        <v>40</v>
      </c>
      <c r="P51" s="1">
        <v>40</v>
      </c>
      <c r="Q51" s="1">
        <v>55</v>
      </c>
      <c r="R51" s="1">
        <v>15</v>
      </c>
      <c r="S51" s="1">
        <v>10</v>
      </c>
      <c r="T51" s="1">
        <v>2</v>
      </c>
      <c r="U51" s="1" t="b">
        <v>0</v>
      </c>
      <c r="AC51" s="1" t="str">
        <f t="shared" si="2"/>
        <v>"Saias"</v>
      </c>
      <c r="AD51" s="1" t="str">
        <f t="shared" si="8"/>
        <v>false</v>
      </c>
      <c r="AE51" s="1" t="str">
        <f t="shared" si="9"/>
        <v>Character(50, "Saias", 12, 23, 0, 18, 16, 12, 5, 4, 5, 7, 50, 0, 35, 40, 40, 55, 15, 10, 2, false)</v>
      </c>
    </row>
    <row r="52" spans="1:31" x14ac:dyDescent="0.2">
      <c r="A52" s="1" t="s">
        <v>61</v>
      </c>
      <c r="B52" s="1">
        <v>14</v>
      </c>
      <c r="C52" s="1">
        <v>32</v>
      </c>
      <c r="D52" s="1">
        <v>3</v>
      </c>
      <c r="E52" s="1">
        <v>17</v>
      </c>
      <c r="F52" s="1">
        <v>16</v>
      </c>
      <c r="G52" s="1">
        <v>16</v>
      </c>
      <c r="H52" s="1">
        <v>10</v>
      </c>
      <c r="I52" s="1">
        <v>9</v>
      </c>
      <c r="J52" s="1">
        <v>8</v>
      </c>
      <c r="K52" s="1">
        <v>8</v>
      </c>
      <c r="L52" s="1">
        <v>75</v>
      </c>
      <c r="M52" s="1">
        <v>10</v>
      </c>
      <c r="N52" s="1">
        <v>75</v>
      </c>
      <c r="O52" s="1">
        <v>75</v>
      </c>
      <c r="P52" s="1">
        <v>80</v>
      </c>
      <c r="Q52" s="1">
        <v>65</v>
      </c>
      <c r="R52" s="1">
        <v>20</v>
      </c>
      <c r="S52" s="1">
        <v>15</v>
      </c>
      <c r="T52" s="1">
        <v>1</v>
      </c>
      <c r="U52" s="1" t="b">
        <v>0</v>
      </c>
      <c r="AC52" s="1" t="str">
        <f t="shared" si="2"/>
        <v>"Ced"</v>
      </c>
      <c r="AD52" s="1" t="str">
        <f t="shared" si="8"/>
        <v>false</v>
      </c>
      <c r="AE52" s="1" t="str">
        <f t="shared" si="9"/>
        <v>Character(51, "Ced", 14, 32, 3, 17, 16, 16, 10, 9, 8, 8, 75, 10, 75, 75, 80, 65, 20, 15, 1, false)</v>
      </c>
    </row>
  </sheetData>
  <hyperlinks>
    <hyperlink ref="A7" r:id="rId1" xr:uid="{00000000-0004-0000-0000-000000000000}"/>
    <hyperlink ref="A50" r:id="rId2" xr:uid="{00000000-0004-0000-0000-00000100000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Pancavage, Calvin J.</cp:lastModifiedBy>
  <dcterms:modified xsi:type="dcterms:W3CDTF">2024-04-22T18:48:48Z</dcterms:modified>
</cp:coreProperties>
</file>