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549780DB-A649-45A0-ACA2-B8C302C04C7C}" xr6:coauthVersionLast="47" xr6:coauthVersionMax="47" xr10:uidLastSave="{00000000-0000-0000-0000-000000000000}"/>
  <bookViews>
    <workbookView xWindow="28680" yWindow="-120" windowWidth="29040" windowHeight="15720" xr2:uid="{00000000-000D-0000-FFFF-FFFF00000000}"/>
  </bookViews>
  <sheets>
    <sheet name="Chart PF1.1.A" sheetId="22" r:id="rId1"/>
    <sheet name="Time-series" sheetId="21" r:id="rId2"/>
  </sheets>
  <definedNames>
    <definedName name="_xlnm._FilterDatabase" localSheetId="1" hidden="1">'Time-series'!$E$1:$E$164</definedName>
    <definedName name="_xlnm.Print_Area" localSheetId="0">'Chart PF1.1.A'!$A$1:$I$34</definedName>
    <definedName name="_xlnm.Print_Area" localSheetId="1">'Time-series'!$C$1:$AU$160</definedName>
    <definedName name="_xlnm.Print_Titles" localSheetId="1">'Time-series'!$1:$4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81" i="21" l="1"/>
  <c r="AS81" i="21"/>
  <c r="AT77" i="21"/>
  <c r="AT153" i="21"/>
  <c r="AS153" i="21"/>
  <c r="AR153" i="21"/>
  <c r="AQ153" i="21"/>
  <c r="AP153" i="21"/>
  <c r="AO153" i="21"/>
  <c r="AN153" i="21"/>
  <c r="AM153" i="21"/>
  <c r="AL153" i="21"/>
  <c r="AK153" i="21"/>
  <c r="AJ153" i="21"/>
  <c r="AH153" i="21"/>
  <c r="AF153" i="21"/>
  <c r="AD153" i="21"/>
  <c r="AB153" i="21"/>
  <c r="AT149" i="21"/>
  <c r="AS149" i="21"/>
  <c r="AR149" i="21"/>
  <c r="AQ149" i="21"/>
  <c r="AP149" i="21"/>
  <c r="AO149" i="21"/>
  <c r="AN149" i="21"/>
  <c r="AM149" i="21"/>
  <c r="AL149" i="21"/>
  <c r="AK149" i="21"/>
  <c r="AJ149" i="21"/>
  <c r="AI149" i="21"/>
  <c r="AH149" i="21"/>
  <c r="AG149" i="21"/>
  <c r="AF149" i="21"/>
  <c r="AE149" i="21"/>
  <c r="AD149" i="21"/>
  <c r="AC149" i="21"/>
  <c r="AB149" i="21"/>
  <c r="AT145" i="21"/>
  <c r="AS145" i="21"/>
  <c r="AR145" i="21"/>
  <c r="AQ145" i="21"/>
  <c r="AP145" i="21"/>
  <c r="AO145" i="21"/>
  <c r="AN145" i="21"/>
  <c r="AM145" i="21"/>
  <c r="AL145" i="21"/>
  <c r="AK145" i="21"/>
  <c r="AJ145" i="21"/>
  <c r="AI145" i="21"/>
  <c r="AH145" i="21"/>
  <c r="AG145" i="21"/>
  <c r="AF145" i="21"/>
  <c r="AE145" i="21"/>
  <c r="AD145" i="21"/>
  <c r="AC145" i="21"/>
  <c r="AB145" i="21"/>
  <c r="AT141" i="21"/>
  <c r="AS141" i="21"/>
  <c r="AR141" i="21"/>
  <c r="AQ141" i="21"/>
  <c r="AP141" i="21"/>
  <c r="AO141" i="21"/>
  <c r="AN141" i="21"/>
  <c r="AM141" i="21"/>
  <c r="AL141" i="21"/>
  <c r="AK141" i="21"/>
  <c r="AJ141" i="21"/>
  <c r="AI141" i="21"/>
  <c r="AH141" i="21"/>
  <c r="AG141" i="21"/>
  <c r="AF141" i="21"/>
  <c r="AE141" i="21"/>
  <c r="AD141" i="21"/>
  <c r="AC141" i="21"/>
  <c r="AB141" i="21"/>
  <c r="AT137" i="21"/>
  <c r="AS137" i="21"/>
  <c r="AR137" i="21"/>
  <c r="AQ137" i="21"/>
  <c r="AP137" i="21"/>
  <c r="AO137" i="21"/>
  <c r="AN137" i="21"/>
  <c r="AM137" i="21"/>
  <c r="AL137" i="21"/>
  <c r="AK137" i="21"/>
  <c r="AJ137" i="21"/>
  <c r="AI137" i="21"/>
  <c r="AH137" i="21"/>
  <c r="AG137" i="21"/>
  <c r="AF137" i="21"/>
  <c r="AE137" i="21"/>
  <c r="AD137" i="21"/>
  <c r="AC137" i="21"/>
  <c r="AB137" i="21"/>
  <c r="AT133" i="21"/>
  <c r="AS133" i="21"/>
  <c r="AR133" i="21"/>
  <c r="AQ133" i="21"/>
  <c r="AP133" i="21"/>
  <c r="AO133" i="21"/>
  <c r="AN133" i="21"/>
  <c r="AM133" i="21"/>
  <c r="AL133" i="21"/>
  <c r="AK133" i="21"/>
  <c r="AJ133" i="21"/>
  <c r="AI133" i="21"/>
  <c r="AH133" i="21"/>
  <c r="AG133" i="21"/>
  <c r="AF133" i="21"/>
  <c r="AE133" i="21"/>
  <c r="AD133" i="21"/>
  <c r="AC133" i="21"/>
  <c r="AB133" i="21"/>
  <c r="AT129" i="21"/>
  <c r="AS129" i="21"/>
  <c r="AR129" i="21"/>
  <c r="AQ129" i="21"/>
  <c r="AP129" i="21"/>
  <c r="AO129" i="21"/>
  <c r="AN129" i="21"/>
  <c r="AM129" i="21"/>
  <c r="AL129" i="21"/>
  <c r="AK129" i="21"/>
  <c r="AJ129" i="21"/>
  <c r="AI129" i="21"/>
  <c r="AH129" i="21"/>
  <c r="AG129" i="21"/>
  <c r="AF129" i="21"/>
  <c r="AE129" i="21"/>
  <c r="AD129" i="21"/>
  <c r="AC129" i="21"/>
  <c r="AB129" i="21"/>
  <c r="AT125" i="21"/>
  <c r="AS125" i="21"/>
  <c r="AR125" i="21"/>
  <c r="AQ125" i="21"/>
  <c r="AP125" i="21"/>
  <c r="AO125" i="21"/>
  <c r="AN125" i="21"/>
  <c r="AM125" i="21"/>
  <c r="AL125" i="21"/>
  <c r="AK125" i="21"/>
  <c r="AJ125" i="21"/>
  <c r="AH125" i="21"/>
  <c r="AF125" i="21"/>
  <c r="AD125" i="21"/>
  <c r="AB125" i="21"/>
  <c r="AT121" i="21"/>
  <c r="AS121" i="21"/>
  <c r="AR121" i="21"/>
  <c r="AQ121" i="21"/>
  <c r="AP121" i="21"/>
  <c r="AO121" i="21"/>
  <c r="AN121" i="21"/>
  <c r="AM121" i="21"/>
  <c r="AL121" i="21"/>
  <c r="AK121" i="21"/>
  <c r="AJ121" i="21"/>
  <c r="AI121" i="21"/>
  <c r="AH121" i="21"/>
  <c r="AG121" i="21"/>
  <c r="AF121" i="21"/>
  <c r="AE121" i="21"/>
  <c r="AD121" i="21"/>
  <c r="AC121" i="21"/>
  <c r="AT117" i="21"/>
  <c r="AS117" i="21"/>
  <c r="AR117" i="21"/>
  <c r="AQ117" i="21"/>
  <c r="AP117" i="21"/>
  <c r="AO117" i="21"/>
  <c r="AN117" i="21"/>
  <c r="AM117" i="21"/>
  <c r="AL117" i="21"/>
  <c r="AK117" i="21"/>
  <c r="AJ117" i="21"/>
  <c r="AI117" i="21"/>
  <c r="AH117" i="21"/>
  <c r="AG117" i="21"/>
  <c r="AF117" i="21"/>
  <c r="AE117" i="21"/>
  <c r="AD117" i="21"/>
  <c r="AC117" i="21"/>
  <c r="AB117" i="21"/>
  <c r="AT113" i="21"/>
  <c r="AS113" i="21"/>
  <c r="AR113" i="21"/>
  <c r="AQ113" i="21"/>
  <c r="AP113" i="21"/>
  <c r="AO113" i="21"/>
  <c r="AN113" i="21"/>
  <c r="AM113" i="21"/>
  <c r="AL113" i="21"/>
  <c r="AK113" i="21"/>
  <c r="AJ113" i="21"/>
  <c r="AI113" i="21"/>
  <c r="AH113" i="21"/>
  <c r="AG113" i="21"/>
  <c r="AF113" i="21"/>
  <c r="AE113" i="21"/>
  <c r="AD113" i="21"/>
  <c r="AC113" i="21"/>
  <c r="AB113" i="21"/>
  <c r="AT109" i="21"/>
  <c r="AS109" i="21"/>
  <c r="AR109" i="21"/>
  <c r="AQ109" i="21"/>
  <c r="AP109" i="21"/>
  <c r="AO109" i="21"/>
  <c r="AN109" i="21"/>
  <c r="AM109" i="21"/>
  <c r="AL109" i="21"/>
  <c r="AK109" i="21"/>
  <c r="AJ109" i="21"/>
  <c r="AI109" i="21"/>
  <c r="AH109" i="21"/>
  <c r="AG109" i="21"/>
  <c r="AF109" i="21"/>
  <c r="AE109" i="21"/>
  <c r="AD109" i="21"/>
  <c r="AC109" i="21"/>
  <c r="AB109" i="21"/>
  <c r="AT105" i="21"/>
  <c r="AS105" i="21"/>
  <c r="AR105" i="21"/>
  <c r="AQ105" i="21"/>
  <c r="AP105" i="21"/>
  <c r="AL105" i="21"/>
  <c r="AJ105" i="21"/>
  <c r="AI105" i="21"/>
  <c r="AH105" i="21"/>
  <c r="AG105" i="21"/>
  <c r="AF105" i="21"/>
  <c r="AE105" i="21"/>
  <c r="AD105" i="21"/>
  <c r="AC105" i="21"/>
  <c r="AB105" i="21"/>
  <c r="AT101" i="21"/>
  <c r="AS101" i="21"/>
  <c r="AR101" i="21"/>
  <c r="AQ101" i="21"/>
  <c r="AP101" i="21"/>
  <c r="AO101" i="21"/>
  <c r="AN101" i="21"/>
  <c r="AM101" i="21"/>
  <c r="AL101" i="21"/>
  <c r="AK101" i="21"/>
  <c r="AJ101" i="21"/>
  <c r="AI101" i="21"/>
  <c r="AH101" i="21"/>
  <c r="AG101" i="21"/>
  <c r="AF101" i="21"/>
  <c r="AE101" i="21"/>
  <c r="AD101" i="21"/>
  <c r="AC101" i="21"/>
  <c r="AB101" i="21"/>
  <c r="AT97" i="21"/>
  <c r="AS97" i="21"/>
  <c r="AR97" i="21"/>
  <c r="AQ97" i="21"/>
  <c r="AP97" i="21"/>
  <c r="AO97" i="21"/>
  <c r="AN97" i="21"/>
  <c r="AM97" i="21"/>
  <c r="AL97" i="21"/>
  <c r="AK97" i="21"/>
  <c r="AJ97" i="21"/>
  <c r="AI97" i="21"/>
  <c r="AH97" i="21"/>
  <c r="AG97" i="21"/>
  <c r="AF97" i="21"/>
  <c r="AE97" i="21"/>
  <c r="AD97" i="21"/>
  <c r="AC97" i="21"/>
  <c r="AB97" i="21"/>
  <c r="AT93" i="21"/>
  <c r="AS93" i="21"/>
  <c r="AR93" i="21"/>
  <c r="AQ93" i="21"/>
  <c r="AT89" i="21"/>
  <c r="AS89" i="21"/>
  <c r="AR89" i="21"/>
  <c r="AQ89" i="21"/>
  <c r="AP89" i="21"/>
  <c r="AO89" i="21"/>
  <c r="AN89" i="21"/>
  <c r="AM89" i="21"/>
  <c r="AL89" i="21"/>
  <c r="AK89" i="21"/>
  <c r="AJ89" i="21"/>
  <c r="AT85" i="21"/>
  <c r="AS85" i="21"/>
  <c r="AR85" i="21"/>
  <c r="AQ85" i="21"/>
  <c r="AP85" i="21"/>
  <c r="AO85" i="21"/>
  <c r="AN85" i="21"/>
  <c r="AM85" i="21"/>
  <c r="AL85" i="21"/>
  <c r="AK85" i="21"/>
  <c r="AJ85" i="21"/>
  <c r="AH85" i="21"/>
  <c r="AF85" i="21"/>
  <c r="AD85" i="21"/>
  <c r="AB85" i="21"/>
  <c r="AR81" i="21"/>
  <c r="AQ81" i="21"/>
  <c r="AP81" i="21"/>
  <c r="AO81" i="21"/>
  <c r="AN81" i="21"/>
  <c r="AM81" i="21"/>
  <c r="AL81" i="21"/>
  <c r="AJ81" i="21"/>
  <c r="AH81" i="21"/>
  <c r="AF81" i="21"/>
  <c r="AD81" i="21"/>
  <c r="AB81" i="21"/>
  <c r="AS77" i="21"/>
  <c r="AR77" i="21"/>
  <c r="AQ77" i="21"/>
  <c r="AP77" i="21"/>
  <c r="AO77" i="21"/>
  <c r="AN77" i="21"/>
  <c r="AM77" i="21"/>
  <c r="AL77" i="21"/>
  <c r="AK77" i="21"/>
  <c r="AJ77" i="21"/>
  <c r="AT73" i="21"/>
  <c r="AS73" i="21"/>
  <c r="AR73" i="21"/>
  <c r="AQ73" i="21"/>
  <c r="AP73" i="21"/>
  <c r="AO73" i="21"/>
  <c r="AN73" i="21"/>
  <c r="AM73" i="21"/>
  <c r="AL73" i="21"/>
  <c r="AK73" i="21"/>
  <c r="AJ73" i="21"/>
  <c r="AT69" i="21"/>
  <c r="AS69" i="21"/>
  <c r="AR69" i="21"/>
  <c r="AQ69" i="21"/>
  <c r="AP69" i="21"/>
  <c r="AO69" i="21"/>
  <c r="AN69" i="21"/>
  <c r="AM69" i="21"/>
  <c r="AL69" i="21"/>
  <c r="AK69" i="21"/>
  <c r="AJ69" i="21"/>
  <c r="AH69" i="21"/>
  <c r="AF69" i="21"/>
  <c r="AD69" i="21"/>
  <c r="AB69" i="21"/>
  <c r="AT65" i="21"/>
  <c r="AS65" i="21"/>
  <c r="AR65" i="21"/>
  <c r="AQ65" i="21"/>
  <c r="AP65" i="21"/>
  <c r="AO65" i="21"/>
  <c r="AN65" i="21"/>
  <c r="AM65" i="21"/>
  <c r="AL65" i="21"/>
  <c r="AK65" i="21"/>
  <c r="AJ65" i="21"/>
  <c r="AH65" i="21"/>
  <c r="AF65" i="21"/>
  <c r="AD65" i="21"/>
  <c r="AB65" i="21"/>
  <c r="AT61" i="21"/>
  <c r="AS61" i="21"/>
  <c r="AR61" i="21"/>
  <c r="AQ61" i="21"/>
  <c r="AP61" i="21"/>
  <c r="AO61" i="21"/>
  <c r="AN61" i="21"/>
  <c r="AM61" i="21"/>
  <c r="AL61" i="21"/>
  <c r="AK61" i="21"/>
  <c r="AJ61" i="21"/>
  <c r="AH61" i="21"/>
  <c r="AF61" i="21"/>
  <c r="AD61" i="21"/>
  <c r="AB61" i="21"/>
  <c r="AT57" i="21"/>
  <c r="AS57" i="21"/>
  <c r="AR57" i="21"/>
  <c r="AQ57" i="21"/>
  <c r="AP57" i="21"/>
  <c r="AO57" i="21"/>
  <c r="AN57" i="21"/>
  <c r="AM57" i="21"/>
  <c r="AL57" i="21"/>
  <c r="AK57" i="21"/>
  <c r="AJ57" i="21"/>
  <c r="AT53" i="21"/>
  <c r="AS53" i="21"/>
  <c r="AR53" i="21"/>
  <c r="AQ53" i="21"/>
  <c r="AP53" i="21"/>
  <c r="AO53" i="21"/>
  <c r="AN53" i="21"/>
  <c r="AM53" i="21"/>
  <c r="AL53" i="21"/>
  <c r="AK53" i="21"/>
  <c r="AJ53" i="21"/>
  <c r="AH53" i="21"/>
  <c r="AF53" i="21"/>
  <c r="AD53" i="21"/>
  <c r="AB53" i="21"/>
  <c r="AT49" i="21"/>
  <c r="AS49" i="21"/>
  <c r="AR49" i="21"/>
  <c r="AQ49" i="21"/>
  <c r="AP49" i="21"/>
  <c r="AO49" i="21"/>
  <c r="AN49" i="21"/>
  <c r="AL49" i="21"/>
  <c r="AK49" i="21"/>
  <c r="AJ49" i="21"/>
  <c r="AH49" i="21"/>
  <c r="AF49" i="21"/>
  <c r="AD49" i="21"/>
  <c r="AB49" i="21"/>
  <c r="AT45" i="21"/>
  <c r="AS45" i="21"/>
  <c r="AR45" i="21"/>
  <c r="AQ45" i="21"/>
  <c r="AP45" i="21"/>
  <c r="AO45" i="21"/>
  <c r="AN45" i="21"/>
  <c r="AM45" i="21"/>
  <c r="AL45" i="21"/>
  <c r="AK45" i="21"/>
  <c r="AJ45" i="21"/>
  <c r="AH45" i="21"/>
  <c r="AF45" i="21"/>
  <c r="AD45" i="21"/>
  <c r="AB45" i="21"/>
  <c r="AT41" i="21"/>
  <c r="AS41" i="21"/>
  <c r="AR41" i="21"/>
  <c r="AQ41" i="21"/>
  <c r="AP41" i="21"/>
  <c r="AO41" i="21"/>
  <c r="AN41" i="21"/>
  <c r="AM41" i="21"/>
  <c r="AL41" i="21"/>
  <c r="AK41" i="21"/>
  <c r="AJ41" i="21"/>
  <c r="AT37" i="21"/>
  <c r="AS37" i="21"/>
  <c r="AR37" i="21"/>
  <c r="AQ37" i="21"/>
  <c r="AP37" i="21"/>
  <c r="AO37" i="21"/>
  <c r="AN37" i="21"/>
  <c r="AM37" i="21"/>
  <c r="AL37" i="21"/>
  <c r="AK37" i="21"/>
  <c r="AJ37" i="21"/>
  <c r="AH37" i="21"/>
  <c r="AF37" i="21"/>
  <c r="AD37" i="21"/>
  <c r="AB37" i="21"/>
  <c r="AT33" i="21"/>
  <c r="AS33" i="21"/>
  <c r="AR33" i="21"/>
  <c r="AQ33" i="21"/>
  <c r="AP33" i="21"/>
  <c r="AO33" i="21"/>
  <c r="AN33" i="21"/>
  <c r="AM33" i="21"/>
  <c r="AL33" i="21"/>
  <c r="AK33" i="21"/>
  <c r="AJ33" i="21"/>
  <c r="AH33" i="21"/>
  <c r="AF33" i="21"/>
  <c r="AD33" i="21"/>
  <c r="AB33" i="21"/>
  <c r="AT29" i="21"/>
  <c r="AS29" i="21"/>
  <c r="AR29" i="21"/>
  <c r="AQ29" i="21"/>
  <c r="AP29" i="21"/>
  <c r="AO29" i="21"/>
  <c r="AN29" i="21"/>
  <c r="AM29" i="21"/>
  <c r="AL29" i="21"/>
  <c r="AK29" i="21"/>
  <c r="AT25" i="21"/>
  <c r="AS25" i="21"/>
  <c r="AR25" i="21"/>
  <c r="AQ25" i="21"/>
  <c r="AP25" i="21"/>
  <c r="AO25" i="21"/>
  <c r="AN25" i="21"/>
  <c r="AM25" i="21"/>
  <c r="AL25" i="21"/>
  <c r="AK25" i="21"/>
  <c r="AT21" i="21"/>
  <c r="AS21" i="21"/>
  <c r="AR21" i="21"/>
  <c r="AQ21" i="21"/>
  <c r="AP21" i="21"/>
  <c r="AO21" i="21"/>
  <c r="AN21" i="21"/>
  <c r="AM21" i="21"/>
  <c r="AL21" i="21"/>
  <c r="AK21" i="21"/>
  <c r="AJ21" i="21"/>
  <c r="AH21" i="21"/>
  <c r="AF21" i="21"/>
  <c r="AD21" i="21"/>
  <c r="AB21" i="21"/>
  <c r="AT17" i="21"/>
  <c r="AS17" i="21"/>
  <c r="AR17" i="21"/>
  <c r="AQ17" i="21"/>
  <c r="AP17" i="21"/>
  <c r="AO17" i="21"/>
  <c r="AN17" i="21"/>
  <c r="AM17" i="21"/>
  <c r="AL17" i="21"/>
  <c r="AK17" i="21"/>
  <c r="AJ17" i="21"/>
  <c r="AH17" i="21"/>
  <c r="AF17" i="21"/>
  <c r="AD17" i="21"/>
  <c r="AB17" i="21"/>
  <c r="AT13" i="21"/>
  <c r="AS13" i="21"/>
  <c r="AR13" i="21"/>
  <c r="AQ13" i="21"/>
  <c r="AP13" i="21"/>
  <c r="AO13" i="21"/>
  <c r="AN13" i="21"/>
  <c r="AM13" i="21"/>
  <c r="AL13" i="21"/>
  <c r="AK13" i="21"/>
  <c r="AJ13" i="21"/>
  <c r="AH13" i="21"/>
  <c r="AF13" i="21"/>
  <c r="AD13" i="21"/>
  <c r="AB13" i="21"/>
  <c r="AT9" i="21"/>
  <c r="AS9" i="21"/>
  <c r="AR9" i="21"/>
  <c r="AQ9" i="21"/>
  <c r="AP9" i="21"/>
  <c r="AO9" i="21"/>
  <c r="AN9" i="21"/>
  <c r="AM9" i="21"/>
  <c r="AL9" i="21"/>
  <c r="AK9" i="21"/>
  <c r="AJ9" i="21"/>
  <c r="AH9" i="21"/>
  <c r="AF9" i="21"/>
  <c r="AD9" i="21"/>
  <c r="AB9" i="21"/>
  <c r="AT5" i="21"/>
  <c r="AS5" i="21"/>
  <c r="AR5" i="21"/>
  <c r="AQ5" i="21"/>
  <c r="AP5" i="21"/>
  <c r="AO5" i="21"/>
  <c r="AN5" i="21"/>
  <c r="AM5" i="21"/>
  <c r="AL5" i="21"/>
  <c r="AK5" i="21"/>
  <c r="AJ5" i="21"/>
  <c r="AH5" i="21"/>
  <c r="AF5" i="21"/>
  <c r="AD5" i="21"/>
  <c r="AB5" i="21"/>
  <c r="B156" i="21"/>
  <c r="A156" i="21" s="1"/>
  <c r="B155" i="21"/>
  <c r="A155" i="21" s="1"/>
  <c r="B154" i="21"/>
  <c r="A154" i="21" s="1"/>
  <c r="A153" i="21"/>
  <c r="B152" i="21"/>
  <c r="A152" i="21"/>
  <c r="B151" i="21"/>
  <c r="A151" i="21" s="1"/>
  <c r="B150" i="21"/>
  <c r="A150" i="21" s="1"/>
  <c r="A149" i="21"/>
  <c r="B148" i="21"/>
  <c r="A148" i="21" s="1"/>
  <c r="B147" i="21"/>
  <c r="A147" i="21" s="1"/>
  <c r="B146" i="21"/>
  <c r="A146" i="21" s="1"/>
  <c r="A145" i="21"/>
  <c r="B144" i="21"/>
  <c r="A144" i="21" s="1"/>
  <c r="B143" i="21"/>
  <c r="A143" i="21" s="1"/>
  <c r="B142" i="21"/>
  <c r="A142" i="21"/>
  <c r="A141" i="21"/>
  <c r="B140" i="21"/>
  <c r="A140" i="21"/>
  <c r="B139" i="21"/>
  <c r="A139" i="21"/>
  <c r="B138" i="21"/>
  <c r="A138" i="21" s="1"/>
  <c r="A137" i="21"/>
  <c r="B136" i="21"/>
  <c r="A136" i="21" s="1"/>
  <c r="B135" i="21"/>
  <c r="A135" i="21" s="1"/>
  <c r="B134" i="21"/>
  <c r="A134" i="21" s="1"/>
  <c r="A133" i="21"/>
  <c r="B132" i="21"/>
  <c r="A132" i="21"/>
  <c r="B131" i="21"/>
  <c r="A131" i="21" s="1"/>
  <c r="B130" i="21"/>
  <c r="A130" i="21"/>
  <c r="A129" i="21"/>
  <c r="B128" i="21"/>
  <c r="A128" i="21" s="1"/>
  <c r="B127" i="21"/>
  <c r="A127" i="21" s="1"/>
  <c r="B126" i="21"/>
  <c r="A126" i="21" s="1"/>
  <c r="A125" i="21"/>
  <c r="B124" i="21"/>
  <c r="A124" i="21" s="1"/>
  <c r="B123" i="21"/>
  <c r="A123" i="21" s="1"/>
  <c r="B122" i="21"/>
  <c r="A122" i="21"/>
  <c r="A121" i="21"/>
  <c r="B120" i="21"/>
  <c r="A120" i="21"/>
  <c r="B119" i="21"/>
  <c r="A119" i="21" s="1"/>
  <c r="B118" i="21"/>
  <c r="A118" i="21" s="1"/>
  <c r="A117" i="21"/>
  <c r="B116" i="21"/>
  <c r="A116" i="21" s="1"/>
  <c r="B115" i="21"/>
  <c r="A115" i="21" s="1"/>
  <c r="B114" i="21"/>
  <c r="A114" i="21" s="1"/>
  <c r="A113" i="21"/>
  <c r="B112" i="21"/>
  <c r="A112" i="21" s="1"/>
  <c r="B111" i="21"/>
  <c r="A111" i="21" s="1"/>
  <c r="B110" i="21"/>
  <c r="A110" i="21"/>
  <c r="A109" i="21"/>
  <c r="B108" i="21"/>
  <c r="A108" i="21" s="1"/>
  <c r="B107" i="21"/>
  <c r="A107" i="21"/>
  <c r="B106" i="21"/>
  <c r="A106" i="21" s="1"/>
  <c r="A105" i="21"/>
  <c r="B104" i="21"/>
  <c r="A104" i="21" s="1"/>
  <c r="B103" i="21"/>
  <c r="A103" i="21" s="1"/>
  <c r="B102" i="21"/>
  <c r="A102" i="21"/>
  <c r="A101" i="21"/>
  <c r="B100" i="21"/>
  <c r="A100" i="21"/>
  <c r="B99" i="21"/>
  <c r="A99" i="21"/>
  <c r="B98" i="21"/>
  <c r="A98" i="21" s="1"/>
  <c r="A97" i="21"/>
  <c r="B96" i="21"/>
  <c r="A96" i="21"/>
  <c r="B95" i="21"/>
  <c r="A95" i="21" s="1"/>
  <c r="B94" i="21"/>
  <c r="A94" i="21" s="1"/>
  <c r="A93" i="21"/>
  <c r="B92" i="21"/>
  <c r="A92" i="21" s="1"/>
  <c r="B91" i="21"/>
  <c r="A91" i="21" s="1"/>
  <c r="B90" i="21"/>
  <c r="A90" i="21"/>
  <c r="A89" i="21"/>
  <c r="B88" i="21"/>
  <c r="A88" i="21" s="1"/>
  <c r="B87" i="21"/>
  <c r="A87" i="21"/>
  <c r="B86" i="21"/>
  <c r="A86" i="21" s="1"/>
  <c r="A85" i="21"/>
  <c r="B84" i="21"/>
  <c r="A84" i="21" s="1"/>
  <c r="B83" i="21"/>
  <c r="A83" i="21" s="1"/>
  <c r="B82" i="21"/>
  <c r="A82" i="21" s="1"/>
  <c r="A81" i="21"/>
  <c r="B80" i="21"/>
  <c r="A80" i="21" s="1"/>
  <c r="B79" i="21"/>
  <c r="A79" i="21" s="1"/>
  <c r="B78" i="21"/>
  <c r="A78" i="21" s="1"/>
  <c r="A77" i="21"/>
  <c r="B76" i="21"/>
  <c r="A76" i="21" s="1"/>
  <c r="B75" i="21"/>
  <c r="A75" i="21" s="1"/>
  <c r="B74" i="21"/>
  <c r="A74" i="21"/>
  <c r="A73" i="21"/>
  <c r="B72" i="21"/>
  <c r="A72" i="21"/>
  <c r="B71" i="21"/>
  <c r="A71" i="21"/>
  <c r="B70" i="21"/>
  <c r="A70" i="21" s="1"/>
  <c r="A69" i="21"/>
  <c r="B68" i="21"/>
  <c r="A68" i="21" s="1"/>
  <c r="B67" i="21"/>
  <c r="A67" i="21"/>
  <c r="B66" i="21"/>
  <c r="A66" i="21"/>
  <c r="A65" i="21"/>
  <c r="B64" i="21"/>
  <c r="A64" i="21"/>
  <c r="B63" i="21"/>
  <c r="A63" i="21" s="1"/>
  <c r="B62" i="21"/>
  <c r="A62" i="21"/>
  <c r="A61" i="21"/>
  <c r="B60" i="21"/>
  <c r="A60" i="21" s="1"/>
  <c r="B59" i="21"/>
  <c r="A59" i="21"/>
  <c r="B58" i="21"/>
  <c r="A58" i="21" s="1"/>
  <c r="A57" i="21"/>
  <c r="B56" i="21"/>
  <c r="A56" i="21" s="1"/>
  <c r="B55" i="21"/>
  <c r="A55" i="21" s="1"/>
  <c r="B54" i="21"/>
  <c r="A54" i="21" s="1"/>
  <c r="A53" i="21"/>
  <c r="B52" i="21"/>
  <c r="A52" i="21" s="1"/>
  <c r="B51" i="21"/>
  <c r="A51" i="21" s="1"/>
  <c r="B50" i="21"/>
  <c r="A50" i="21" s="1"/>
  <c r="A49" i="21"/>
  <c r="B48" i="21"/>
  <c r="A48" i="21" s="1"/>
  <c r="B47" i="21"/>
  <c r="A47" i="21" s="1"/>
  <c r="B46" i="21"/>
  <c r="A46" i="21" s="1"/>
  <c r="A45" i="21"/>
  <c r="B44" i="21"/>
  <c r="A44" i="21"/>
  <c r="B43" i="21"/>
  <c r="A43" i="21" s="1"/>
  <c r="B42" i="21"/>
  <c r="A42" i="21" s="1"/>
  <c r="A41" i="21"/>
  <c r="B40" i="21"/>
  <c r="A40" i="21" s="1"/>
  <c r="B39" i="21"/>
  <c r="A39" i="21" s="1"/>
  <c r="B38" i="21"/>
  <c r="A38" i="21" s="1"/>
  <c r="A37" i="21"/>
  <c r="B36" i="21"/>
  <c r="A36" i="21" s="1"/>
  <c r="B35" i="21"/>
  <c r="A35" i="21" s="1"/>
  <c r="B34" i="21"/>
  <c r="A34" i="21" s="1"/>
  <c r="A33" i="21"/>
  <c r="B28" i="21"/>
  <c r="A28" i="21" s="1"/>
  <c r="B27" i="21"/>
  <c r="A27" i="21" s="1"/>
  <c r="B26" i="21"/>
  <c r="A26" i="21" s="1"/>
  <c r="A25" i="21"/>
  <c r="B24" i="21"/>
  <c r="A24" i="21" s="1"/>
  <c r="B23" i="21"/>
  <c r="A23" i="21" s="1"/>
  <c r="B22" i="21"/>
  <c r="A22" i="21" s="1"/>
  <c r="A21" i="21"/>
  <c r="B20" i="21"/>
  <c r="A20" i="21" s="1"/>
  <c r="B19" i="21"/>
  <c r="A19" i="21" s="1"/>
  <c r="B18" i="21"/>
  <c r="A18" i="21" s="1"/>
  <c r="A17" i="21"/>
  <c r="B16" i="21"/>
  <c r="A16" i="21"/>
  <c r="B15" i="21"/>
  <c r="A15" i="21" s="1"/>
  <c r="B14" i="21"/>
  <c r="A14" i="21" s="1"/>
  <c r="A13" i="21"/>
  <c r="B12" i="21"/>
  <c r="A12" i="21"/>
  <c r="B11" i="21"/>
  <c r="A11" i="21"/>
  <c r="B10" i="21"/>
  <c r="A10" i="21" s="1"/>
  <c r="A9" i="21"/>
  <c r="B8" i="21"/>
  <c r="A8" i="21" s="1"/>
  <c r="B7" i="21"/>
  <c r="A7" i="21"/>
  <c r="B6" i="21"/>
  <c r="A6" i="21"/>
  <c r="A5" i="21"/>
</calcChain>
</file>

<file path=xl/sharedStrings.xml><?xml version="1.0" encoding="utf-8"?>
<sst xmlns="http://schemas.openxmlformats.org/spreadsheetml/2006/main" count="2965" uniqueCount="100">
  <si>
    <t>Cash</t>
  </si>
  <si>
    <t>Services</t>
  </si>
  <si>
    <t>Total</t>
  </si>
  <si>
    <t>United Kingdom</t>
  </si>
  <si>
    <t>Denmark</t>
  </si>
  <si>
    <t>Ireland</t>
  </si>
  <si>
    <t>Hungary</t>
  </si>
  <si>
    <t>Luxembourg</t>
  </si>
  <si>
    <t>Sweden</t>
  </si>
  <si>
    <t>France</t>
  </si>
  <si>
    <t>Iceland</t>
  </si>
  <si>
    <t>New Zealand</t>
  </si>
  <si>
    <t>Belgium</t>
  </si>
  <si>
    <t>Finland</t>
  </si>
  <si>
    <t>Norway</t>
  </si>
  <si>
    <t>Germany</t>
  </si>
  <si>
    <t>Australia</t>
  </si>
  <si>
    <t>Austria</t>
  </si>
  <si>
    <t>Estonia</t>
  </si>
  <si>
    <t>Czech Republic</t>
  </si>
  <si>
    <t>Slovak Republic</t>
  </si>
  <si>
    <t>Israel</t>
  </si>
  <si>
    <t>Slovenia</t>
  </si>
  <si>
    <t>Netherlands</t>
  </si>
  <si>
    <t>Italy</t>
  </si>
  <si>
    <t>Poland</t>
  </si>
  <si>
    <t>Japan</t>
  </si>
  <si>
    <t>Spain</t>
  </si>
  <si>
    <t>Portugal</t>
  </si>
  <si>
    <t>Canada</t>
  </si>
  <si>
    <t>Greece</t>
  </si>
  <si>
    <t>Chile</t>
  </si>
  <si>
    <t>United States</t>
  </si>
  <si>
    <t>Korea</t>
  </si>
  <si>
    <t>Mexico</t>
  </si>
  <si>
    <t>Country</t>
  </si>
  <si>
    <t>Note</t>
  </si>
  <si>
    <t>-</t>
  </si>
  <si>
    <t>Latvia</t>
  </si>
  <si>
    <t>Tax-breaks for families</t>
  </si>
  <si>
    <t>Spending type</t>
  </si>
  <si>
    <t>Public spending on families over time</t>
  </si>
  <si>
    <t>..</t>
  </si>
  <si>
    <t xml:space="preserve">Source: </t>
  </si>
  <si>
    <t>Switzerland</t>
  </si>
  <si>
    <t>Switzerland</t>
    <phoneticPr fontId="20"/>
  </si>
  <si>
    <t>.. Not available</t>
    <phoneticPr fontId="20"/>
  </si>
  <si>
    <t>Lithuania</t>
  </si>
  <si>
    <r>
      <rPr>
        <sz val="10"/>
        <rFont val="Arial Narrow"/>
        <family val="2"/>
      </rPr>
      <t>Chart PF1.1.A</t>
    </r>
    <r>
      <rPr>
        <b/>
        <sz val="10"/>
        <rFont val="Arial Narrow"/>
        <family val="2"/>
      </rPr>
      <t>. Public spending on family benefits</t>
    </r>
  </si>
  <si>
    <t>OECD Social Expenditure Database, http://www.oecd.org/social/expenditure.htm</t>
  </si>
  <si>
    <t>Source: OECD Social Expenditure Database, http://www.oecd.org/social/expenditure.htm</t>
  </si>
  <si>
    <t>a.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</si>
  <si>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OECD</t>
  </si>
  <si>
    <t>Colombia</t>
  </si>
  <si>
    <t>EU</t>
  </si>
  <si>
    <t>AUS</t>
  </si>
  <si>
    <t>AUT</t>
  </si>
  <si>
    <t>BEL</t>
  </si>
  <si>
    <t>CAN</t>
  </si>
  <si>
    <t>CHL</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</si>
  <si>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</si>
  <si>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</si>
  <si>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</si>
  <si>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</si>
  <si>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</si>
  <si>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</si>
  <si>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</si>
  <si>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</si>
  <si>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</si>
  <si>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</si>
  <si>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</si>
  <si>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</si>
  <si>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</si>
  <si>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</si>
  <si>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</si>
  <si>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</si>
  <si>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</si>
  <si>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</si>
  <si>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</si>
  <si>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</si>
  <si>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</si>
  <si>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</si>
  <si>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</si>
  <si>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</si>
  <si>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</si>
  <si>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</si>
  <si>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</si>
  <si>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</si>
  <si>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</si>
  <si>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</si>
  <si>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</si>
  <si>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COL</t>
  </si>
  <si>
    <t>Costa Rica</t>
  </si>
  <si>
    <t>Tax breaks for families</t>
  </si>
  <si>
    <t>Türkiye</t>
  </si>
  <si>
    <t>Public expenditure on family benefits by type of expenditure, in percent of GDP, 2019 and latest available</t>
  </si>
  <si>
    <t>Public spending on family benefits in cash, services and tax measures, in per cent of GDP, 1980-2020</t>
  </si>
  <si>
    <t xml:space="preserve">1.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 Due to a change in methodology, data since 2019 are not comparable with previous years.  </t>
  </si>
  <si>
    <t>…</t>
  </si>
  <si>
    <t>Note: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</si>
</sst>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General_)"/>
    <numFmt numFmtId="167" formatCode="#,##0.0,_)"/>
    <numFmt numFmtId="168" formatCode="&quot;On&quot;;&quot;On&quot;;&quot;Off&quot;"/>
    <numFmt numFmtId="169" formatCode="\(#\)"/>
  </numFmts>
  <fonts count="36">
    <font>
      <sz val="10"/>
      <color theme="1"/>
      <name val="Arial"/>
      <family val="2"/>
    </font>
    <font>
      <sz val="10"/>
      <color theme="1"/>
      <name val="Arial"/>
      <family val="2"/>
    </font>
    <font>
      <sz val="10"/>
      <name val="Times New Roman"/>
      <family val="1"/>
    </font>
    <font>
      <sz val="10"/>
      <name val="Arial"/>
      <family val="2"/>
    </font>
    <font>
      <i/>
      <sz val="8"/>
      <name val="Arial"/>
      <family val="2"/>
    </font>
    <font>
      <sz val="8"/>
      <name val="Arial"/>
      <family val="2"/>
    </font>
    <font>
      <sz val="8"/>
      <color theme="1"/>
      <name val="Arial"/>
      <family val="2"/>
    </font>
    <font>
      <sz val="10"/>
      <color indexed="8"/>
      <name val="Arial"/>
      <family val="2"/>
    </font>
    <font>
      <b/>
      <sz val="10"/>
      <color indexed="8"/>
      <name val="Arial Narrow"/>
      <family val="2"/>
    </font>
    <font>
      <sz val="10"/>
      <color indexed="8"/>
      <name val="Arial Narrow"/>
      <family val="2"/>
    </font>
    <font>
      <sz val="10"/>
      <name val="Arial Narrow"/>
      <family val="2"/>
    </font>
    <font>
      <u/>
      <sz val="10"/>
      <color indexed="12"/>
      <name val="Arial"/>
      <family val="2"/>
    </font>
    <font>
      <u/>
      <sz val="10"/>
      <color indexed="12"/>
      <name val="Arial Narrow"/>
      <family val="2"/>
    </font>
    <font>
      <u/>
      <sz val="8"/>
      <color indexed="12"/>
      <name val="Arial Narrow"/>
      <family val="2"/>
    </font>
    <font>
      <sz val="8"/>
      <color indexed="8"/>
      <name val="Arial Narrow"/>
      <family val="2"/>
    </font>
    <font>
      <sz val="7"/>
      <name val="Arial"/>
      <family val="2"/>
    </font>
    <font>
      <sz val="11"/>
      <color theme="1"/>
      <name val="Calibri"/>
      <family val="2"/>
      <charset val="129"/>
      <scheme val="minor"/>
    </font>
    <font>
      <sz val="10"/>
      <name val="Arial CE"/>
    </font>
    <font>
      <sz val="11"/>
      <name val="ＭＳ Ｐゴシック"/>
      <family val="3"/>
      <charset val="128"/>
    </font>
    <font>
      <sz val="8"/>
      <name val="Arial Narrow"/>
      <family val="2"/>
    </font>
    <font>
      <sz val="12"/>
      <name val="Arial Narrow"/>
      <family val="2"/>
    </font>
    <font>
      <b/>
      <sz val="11"/>
      <name val="Arial Narrow"/>
      <family val="2"/>
    </font>
    <font>
      <b/>
      <sz val="10"/>
      <name val="Arial Narrow"/>
      <family val="2"/>
    </font>
    <font>
      <sz val="10"/>
      <color theme="1"/>
      <name val="Arial Narrow"/>
      <family val="2"/>
    </font>
    <font>
      <sz val="8"/>
      <color theme="1"/>
      <name val="Arial Narrow"/>
      <family val="2"/>
    </font>
    <font>
      <sz val="11"/>
      <name val="돋움"/>
      <family val="3"/>
      <charset val="129"/>
    </font>
    <font>
      <b/>
      <sz val="9"/>
      <color indexed="9"/>
      <name val="Arial"/>
      <family val="2"/>
    </font>
    <font>
      <sz val="10"/>
      <color indexed="56"/>
      <name val="Arial"/>
      <family val="2"/>
    </font>
    <font>
      <b/>
      <sz val="9"/>
      <name val="Arial"/>
      <family val="2"/>
    </font>
    <font>
      <sz val="11"/>
      <color theme="1"/>
      <name val="Calibri"/>
      <family val="2"/>
      <scheme val="minor"/>
    </font>
    <font>
      <sz val="10"/>
      <name val="Courier"/>
      <family val="3"/>
    </font>
    <font>
      <sz val="9"/>
      <name val="Arial"/>
      <family val="2"/>
    </font>
    <font>
      <u/>
      <sz val="8"/>
      <color indexed="12"/>
      <name val="Arial"/>
      <family val="2"/>
    </font>
    <font>
      <u/>
      <sz val="8"/>
      <color rgb="FFFF0000"/>
      <name val="Arial Narrow"/>
      <family val="2"/>
    </font>
    <font>
      <b/>
      <sz val="10"/>
      <color indexed="8"/>
      <name val="Arial"/>
      <family val="2"/>
    </font>
    <font>
      <b/>
      <sz val="10"/>
      <color theme="1"/>
      <name val="Arial Narrow"/>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62"/>
        <bgColor indexed="64"/>
      </patternFill>
    </fill>
    <fill>
      <patternFill patternType="solid">
        <fgColor indexed="44"/>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right/>
      <top/>
      <bottom style="medium">
        <color theme="4"/>
      </bottom>
      <diagonal/>
    </border>
    <border>
      <left/>
      <right/>
      <top style="medium">
        <color theme="4"/>
      </top>
      <bottom/>
      <diagonal/>
    </border>
    <border>
      <left/>
      <right/>
      <top style="thin">
        <color auto="1"/>
      </top>
      <bottom/>
      <diagonal/>
    </border>
    <border>
      <left/>
      <right/>
      <top style="thin">
        <color theme="0" tint="-0.24994659260841701"/>
      </top>
      <bottom/>
      <diagonal/>
    </border>
    <border>
      <left style="thin">
        <color rgb="FFB2B2B2"/>
      </left>
      <right style="thin">
        <color rgb="FFB2B2B2"/>
      </right>
      <top style="thin">
        <color rgb="FFB2B2B2"/>
      </top>
      <bottom style="thin">
        <color rgb="FFB2B2B2"/>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
      <left/>
      <right/>
      <top/>
      <bottom style="thin">
        <color theme="0" tint="-0.24994659260841701"/>
      </bottom>
      <diagonal/>
    </border>
    <border>
      <left/>
      <right/>
      <top style="thin">
        <color theme="0" tint="-0.14996795556505021"/>
      </top>
      <bottom/>
      <diagonal/>
    </border>
    <border>
      <left/>
      <right/>
      <top/>
      <bottom style="thin">
        <color theme="0" tint="-0.14996795556505021"/>
      </bottom>
      <diagonal/>
    </border>
    <border>
      <left/>
      <right/>
      <top style="thin">
        <color theme="0" tint="-0.14993743705557422"/>
      </top>
      <bottom/>
      <diagonal/>
    </border>
    <border>
      <left/>
      <right/>
      <top/>
      <bottom style="thin">
        <color theme="0" tint="-0.14993743705557422"/>
      </bottom>
      <diagonal/>
    </border>
    <border>
      <left/>
      <right/>
      <top style="thin">
        <color theme="0" tint="-0.34998626667073579"/>
      </top>
      <bottom/>
      <diagonal/>
    </border>
    <border>
      <left/>
      <right/>
      <top/>
      <bottom style="thin">
        <color theme="0" tint="-0.34998626667073579"/>
      </bottom>
      <diagonal/>
    </border>
    <border>
      <left style="thin">
        <color theme="0" tint="-0.24994659260841701"/>
      </left>
      <right/>
      <top style="thin">
        <color theme="0" tint="-0.24994659260841701"/>
      </top>
      <bottom/>
      <diagonal/>
    </border>
    <border>
      <left style="thin">
        <color theme="0" tint="-0.24994659260841701"/>
      </left>
      <right/>
      <top/>
      <bottom/>
      <diagonal/>
    </border>
    <border>
      <left style="thin">
        <color theme="0" tint="-0.24994659260841701"/>
      </left>
      <right/>
      <top/>
      <bottom style="thin">
        <color theme="0" tint="-0.24994659260841701"/>
      </bottom>
      <diagonal/>
    </border>
  </borders>
  <cellStyleXfs count="41">
    <xf numFmtId="0" fontId="0" fillId="0" borderId="0"/>
    <xf numFmtId="0" fontId="2" fillId="0" borderId="0"/>
    <xf numFmtId="0" fontId="2" fillId="0" borderId="0"/>
    <xf numFmtId="0" fontId="1" fillId="0" borderId="0"/>
    <xf numFmtId="164" fontId="3" fillId="0" borderId="0" applyFont="0" applyFill="0" applyBorder="0" applyAlignment="0" applyProtection="0"/>
    <xf numFmtId="166" fontId="2" fillId="0" borderId="0" applyNumberFormat="0" applyBorder="0" applyAlignment="0"/>
    <xf numFmtId="0" fontId="7" fillId="0" borderId="0"/>
    <xf numFmtId="0" fontId="3" fillId="0" borderId="0"/>
    <xf numFmtId="0" fontId="11" fillId="0" borderId="0" applyNumberFormat="0" applyFill="0" applyBorder="0" applyAlignment="0" applyProtection="0"/>
    <xf numFmtId="167" fontId="15" fillId="0" borderId="0" applyFill="0" applyBorder="0" applyProtection="0"/>
    <xf numFmtId="0" fontId="11" fillId="0" borderId="0" applyNumberFormat="0" applyFill="0" applyBorder="0" applyAlignment="0" applyProtection="0"/>
    <xf numFmtId="0" fontId="16" fillId="0" borderId="0">
      <alignment vertical="center"/>
    </xf>
    <xf numFmtId="0" fontId="3" fillId="0" borderId="0"/>
    <xf numFmtId="0" fontId="3" fillId="0" borderId="0"/>
    <xf numFmtId="0" fontId="7" fillId="0" borderId="0"/>
    <xf numFmtId="0" fontId="1" fillId="0" borderId="0"/>
    <xf numFmtId="0" fontId="17" fillId="0" borderId="0"/>
    <xf numFmtId="0" fontId="3" fillId="0" borderId="0"/>
    <xf numFmtId="0" fontId="5" fillId="0" borderId="0"/>
    <xf numFmtId="9" fontId="3" fillId="0" borderId="0" applyFont="0" applyFill="0" applyBorder="0" applyAlignment="0" applyProtection="0"/>
    <xf numFmtId="168" fontId="2" fillId="0" borderId="0" applyNumberFormat="0" applyBorder="0" applyAlignment="0"/>
    <xf numFmtId="0" fontId="18" fillId="0" borderId="0">
      <alignment vertical="center"/>
    </xf>
    <xf numFmtId="0" fontId="11" fillId="0" borderId="0" applyNumberFormat="0" applyFill="0" applyBorder="0" applyAlignment="0" applyProtection="0"/>
    <xf numFmtId="0" fontId="1" fillId="0" borderId="0"/>
    <xf numFmtId="169" fontId="25" fillId="0" borderId="0" applyFont="0" applyFill="0" applyBorder="0" applyAlignment="0" applyProtection="0">
      <alignment vertical="center"/>
    </xf>
    <xf numFmtId="164" fontId="3" fillId="0" borderId="0" applyFont="0" applyFill="0" applyBorder="0" applyAlignment="0" applyProtection="0"/>
    <xf numFmtId="43" fontId="3" fillId="0" borderId="0" applyFont="0" applyFill="0" applyBorder="0" applyAlignment="0" applyProtection="0"/>
    <xf numFmtId="164" fontId="7" fillId="0" borderId="0" applyFont="0" applyFill="0" applyBorder="0" applyAlignment="0" applyProtection="0"/>
    <xf numFmtId="0" fontId="26" fillId="5" borderId="0">
      <alignment horizontal="centerContinuous" vertical="center" wrapText="1"/>
    </xf>
    <xf numFmtId="0" fontId="5" fillId="0" borderId="0">
      <alignment horizontal="left" vertical="top" wrapText="1"/>
    </xf>
    <xf numFmtId="0" fontId="27" fillId="0" borderId="0" applyNumberFormat="0" applyFill="0" applyBorder="0" applyAlignment="0" applyProtection="0"/>
    <xf numFmtId="0" fontId="28" fillId="6" borderId="7" applyNumberFormat="0" applyBorder="0">
      <alignment horizontal="center" vertical="center" wrapText="1"/>
    </xf>
    <xf numFmtId="0" fontId="29" fillId="0" borderId="0"/>
    <xf numFmtId="0" fontId="3" fillId="0" borderId="0" applyNumberFormat="0" applyAlignment="0"/>
    <xf numFmtId="0" fontId="30" fillId="0" borderId="0"/>
    <xf numFmtId="0" fontId="25" fillId="0" borderId="0">
      <alignment vertical="center"/>
    </xf>
    <xf numFmtId="0" fontId="1" fillId="4" borderId="6" applyNumberFormat="0" applyFont="0" applyAlignment="0" applyProtection="0"/>
    <xf numFmtId="0" fontId="31" fillId="0" borderId="8" applyNumberFormat="0" applyAlignment="0">
      <alignment horizontal="left" wrapText="1" indent="1"/>
    </xf>
    <xf numFmtId="0" fontId="3" fillId="0" borderId="0"/>
    <xf numFmtId="0" fontId="1" fillId="0" borderId="0"/>
    <xf numFmtId="0" fontId="2" fillId="0" borderId="0"/>
  </cellStyleXfs>
  <cellXfs count="119">
    <xf numFmtId="0" fontId="0" fillId="0" borderId="0" xfId="0"/>
    <xf numFmtId="0" fontId="9" fillId="0" borderId="0" xfId="6" applyFont="1" applyAlignment="1">
      <alignment horizontal="center"/>
    </xf>
    <xf numFmtId="0" fontId="9" fillId="0" borderId="0" xfId="6" applyFont="1" applyAlignment="1">
      <alignment horizontal="right"/>
    </xf>
    <xf numFmtId="0" fontId="9" fillId="0" borderId="0" xfId="6" applyFont="1"/>
    <xf numFmtId="0" fontId="8" fillId="2" borderId="1" xfId="6" applyFont="1" applyFill="1" applyBorder="1" applyAlignment="1">
      <alignment horizontal="left"/>
    </xf>
    <xf numFmtId="0" fontId="8" fillId="2" borderId="1" xfId="6" applyFont="1" applyFill="1" applyBorder="1" applyAlignment="1">
      <alignment horizontal="center"/>
    </xf>
    <xf numFmtId="165" fontId="9" fillId="0" borderId="0" xfId="6" applyNumberFormat="1" applyFont="1"/>
    <xf numFmtId="0" fontId="7" fillId="0" borderId="0" xfId="6"/>
    <xf numFmtId="0" fontId="9" fillId="2" borderId="0" xfId="6" applyFont="1" applyFill="1" applyAlignment="1">
      <alignment horizontal="center"/>
    </xf>
    <xf numFmtId="0" fontId="13" fillId="2" borderId="0" xfId="8" applyFont="1" applyFill="1" applyBorder="1" applyAlignment="1" applyProtection="1"/>
    <xf numFmtId="2" fontId="9" fillId="0" borderId="0" xfId="6" applyNumberFormat="1" applyFont="1" applyAlignment="1">
      <alignment horizontal="center"/>
    </xf>
    <xf numFmtId="0" fontId="9" fillId="0" borderId="0" xfId="6" applyFont="1" applyAlignment="1">
      <alignment horizontal="left"/>
    </xf>
    <xf numFmtId="0" fontId="9" fillId="2" borderId="1" xfId="6" applyFont="1" applyFill="1" applyBorder="1" applyAlignment="1">
      <alignment horizontal="left"/>
    </xf>
    <xf numFmtId="2" fontId="9" fillId="2" borderId="1" xfId="6" applyNumberFormat="1" applyFont="1" applyFill="1" applyBorder="1" applyAlignment="1">
      <alignment horizontal="center"/>
    </xf>
    <xf numFmtId="0" fontId="32" fillId="2" borderId="0" xfId="8" applyFont="1" applyFill="1" applyBorder="1" applyAlignment="1" applyProtection="1"/>
    <xf numFmtId="0" fontId="33" fillId="2" borderId="0" xfId="8" applyFont="1" applyFill="1" applyBorder="1" applyAlignment="1" applyProtection="1"/>
    <xf numFmtId="0" fontId="12" fillId="2" borderId="0" xfId="8" applyFont="1" applyFill="1" applyBorder="1" applyAlignment="1" applyProtection="1"/>
    <xf numFmtId="165" fontId="8" fillId="0" borderId="0" xfId="6" applyNumberFormat="1" applyFont="1"/>
    <xf numFmtId="0" fontId="8" fillId="0" borderId="0" xfId="6" applyFont="1"/>
    <xf numFmtId="0" fontId="34" fillId="0" borderId="0" xfId="6" applyFont="1"/>
    <xf numFmtId="0" fontId="9" fillId="2" borderId="4" xfId="6" applyFont="1" applyFill="1" applyBorder="1" applyAlignment="1">
      <alignment horizontal="left"/>
    </xf>
    <xf numFmtId="2" fontId="9" fillId="3" borderId="4" xfId="6" applyNumberFormat="1" applyFont="1" applyFill="1" applyBorder="1" applyAlignment="1">
      <alignment horizontal="center"/>
    </xf>
    <xf numFmtId="0" fontId="9" fillId="3" borderId="5" xfId="6" applyFont="1" applyFill="1" applyBorder="1" applyAlignment="1">
      <alignment vertical="center"/>
    </xf>
    <xf numFmtId="2" fontId="9" fillId="3" borderId="5" xfId="6" applyNumberFormat="1" applyFont="1" applyFill="1" applyBorder="1" applyAlignment="1">
      <alignment horizontal="center"/>
    </xf>
    <xf numFmtId="0" fontId="23" fillId="0" borderId="0" xfId="0" applyFont="1"/>
    <xf numFmtId="0" fontId="9" fillId="2" borderId="3" xfId="6" applyFont="1" applyFill="1" applyBorder="1" applyAlignment="1">
      <alignment horizontal="left" wrapText="1"/>
    </xf>
    <xf numFmtId="0" fontId="9" fillId="2" borderId="1" xfId="6" applyFont="1" applyFill="1" applyBorder="1" applyAlignment="1">
      <alignment horizontal="left" wrapText="1"/>
    </xf>
    <xf numFmtId="0" fontId="9" fillId="3" borderId="4" xfId="6" applyFont="1" applyFill="1" applyBorder="1" applyAlignment="1">
      <alignment horizontal="left" wrapText="1"/>
    </xf>
    <xf numFmtId="0" fontId="9" fillId="2" borderId="5" xfId="6" applyFont="1" applyFill="1" applyBorder="1" applyAlignment="1">
      <alignment horizontal="left" vertical="center"/>
    </xf>
    <xf numFmtId="0" fontId="9" fillId="2" borderId="9" xfId="6" applyFont="1" applyFill="1" applyBorder="1" applyAlignment="1">
      <alignment horizontal="left" vertical="center"/>
    </xf>
    <xf numFmtId="0" fontId="9" fillId="2" borderId="5" xfId="6" applyFont="1" applyFill="1" applyBorder="1" applyAlignment="1">
      <alignment horizontal="center" vertical="center"/>
    </xf>
    <xf numFmtId="0" fontId="9" fillId="2" borderId="1" xfId="6" applyFont="1" applyFill="1" applyBorder="1" applyAlignment="1">
      <alignment horizontal="center" vertical="center"/>
    </xf>
    <xf numFmtId="0" fontId="9" fillId="2" borderId="2" xfId="6" applyFont="1" applyFill="1" applyBorder="1" applyAlignment="1">
      <alignment horizontal="left"/>
    </xf>
    <xf numFmtId="0" fontId="9" fillId="7" borderId="0" xfId="6" applyFont="1" applyFill="1"/>
    <xf numFmtId="0" fontId="8" fillId="7" borderId="0" xfId="6" applyFont="1" applyFill="1"/>
    <xf numFmtId="0" fontId="9" fillId="7" borderId="0" xfId="6" applyFont="1" applyFill="1" applyAlignment="1">
      <alignment horizontal="right"/>
    </xf>
    <xf numFmtId="0" fontId="9" fillId="2" borderId="4" xfId="6" applyFont="1" applyFill="1" applyBorder="1" applyAlignment="1">
      <alignment vertical="center"/>
    </xf>
    <xf numFmtId="0" fontId="9" fillId="2" borderId="5" xfId="6" applyFont="1" applyFill="1" applyBorder="1" applyAlignment="1">
      <alignment vertical="center"/>
    </xf>
    <xf numFmtId="0" fontId="9" fillId="2" borderId="1" xfId="6" applyFont="1" applyFill="1" applyBorder="1" applyAlignment="1">
      <alignment vertical="center"/>
    </xf>
    <xf numFmtId="0" fontId="21" fillId="2" borderId="0" xfId="38" applyFont="1" applyFill="1" applyAlignment="1">
      <alignment horizontal="left" vertical="center"/>
    </xf>
    <xf numFmtId="0" fontId="22" fillId="2" borderId="0" xfId="38" applyFont="1" applyFill="1"/>
    <xf numFmtId="0" fontId="1" fillId="0" borderId="0" xfId="39"/>
    <xf numFmtId="0" fontId="10" fillId="2" borderId="0" xfId="38" applyFont="1" applyFill="1" applyAlignment="1">
      <alignment horizontal="center" vertical="top"/>
    </xf>
    <xf numFmtId="0" fontId="9" fillId="2" borderId="1" xfId="38" applyFont="1" applyFill="1" applyBorder="1"/>
    <xf numFmtId="0" fontId="8" fillId="2" borderId="0" xfId="38" applyFont="1" applyFill="1"/>
    <xf numFmtId="2" fontId="10" fillId="2" borderId="0" xfId="38" applyNumberFormat="1" applyFont="1" applyFill="1"/>
    <xf numFmtId="0" fontId="23" fillId="3" borderId="0" xfId="38" applyFont="1" applyFill="1"/>
    <xf numFmtId="2" fontId="23" fillId="3" borderId="0" xfId="38" applyNumberFormat="1" applyFont="1" applyFill="1" applyAlignment="1">
      <alignment horizontal="center"/>
    </xf>
    <xf numFmtId="2" fontId="1" fillId="0" borderId="0" xfId="39" applyNumberFormat="1"/>
    <xf numFmtId="0" fontId="23" fillId="2" borderId="0" xfId="38" applyFont="1" applyFill="1"/>
    <xf numFmtId="2" fontId="23" fillId="2" borderId="0" xfId="38" applyNumberFormat="1" applyFont="1" applyFill="1" applyAlignment="1">
      <alignment horizontal="center"/>
    </xf>
    <xf numFmtId="0" fontId="9" fillId="2" borderId="0" xfId="38" applyFont="1" applyFill="1"/>
    <xf numFmtId="0" fontId="10" fillId="2" borderId="0" xfId="38" applyFont="1" applyFill="1"/>
    <xf numFmtId="0" fontId="24" fillId="0" borderId="0" xfId="39" applyFont="1"/>
    <xf numFmtId="0" fontId="5" fillId="2" borderId="0" xfId="40" applyFont="1" applyFill="1" applyAlignment="1">
      <alignment horizontal="left" vertical="center" wrapText="1"/>
    </xf>
    <xf numFmtId="0" fontId="4" fillId="2" borderId="0" xfId="40" applyFont="1" applyFill="1" applyAlignment="1">
      <alignment vertical="top" wrapText="1"/>
    </xf>
    <xf numFmtId="0" fontId="5" fillId="2" borderId="0" xfId="40" applyFont="1" applyFill="1" applyAlignment="1">
      <alignment horizontal="left" vertical="center"/>
    </xf>
    <xf numFmtId="0" fontId="6" fillId="2" borderId="0" xfId="40" applyFont="1" applyFill="1" applyAlignment="1">
      <alignment horizontal="left" vertical="top" wrapText="1"/>
    </xf>
    <xf numFmtId="0" fontId="5" fillId="2" borderId="0" xfId="40" applyFont="1" applyFill="1"/>
    <xf numFmtId="0" fontId="3" fillId="2" borderId="0" xfId="40" applyFont="1" applyFill="1"/>
    <xf numFmtId="2" fontId="5" fillId="2" borderId="0" xfId="40" applyNumberFormat="1" applyFont="1" applyFill="1"/>
    <xf numFmtId="0" fontId="35" fillId="3" borderId="0" xfId="38" applyFont="1" applyFill="1"/>
    <xf numFmtId="2" fontId="35" fillId="3" borderId="0" xfId="38" applyNumberFormat="1" applyFont="1" applyFill="1" applyAlignment="1">
      <alignment horizontal="center"/>
    </xf>
    <xf numFmtId="2" fontId="9" fillId="2" borderId="9" xfId="6" applyNumberFormat="1" applyFont="1" applyFill="1" applyBorder="1" applyAlignment="1">
      <alignment horizontal="center"/>
    </xf>
    <xf numFmtId="2" fontId="9" fillId="3" borderId="10" xfId="6" applyNumberFormat="1" applyFont="1" applyFill="1" applyBorder="1" applyAlignment="1">
      <alignment horizontal="center"/>
    </xf>
    <xf numFmtId="2" fontId="9" fillId="2" borderId="11" xfId="6" applyNumberFormat="1" applyFont="1" applyFill="1" applyBorder="1" applyAlignment="1">
      <alignment horizontal="center"/>
    </xf>
    <xf numFmtId="2" fontId="9" fillId="3" borderId="12" xfId="6" applyNumberFormat="1" applyFont="1" applyFill="1" applyBorder="1" applyAlignment="1">
      <alignment horizontal="center"/>
    </xf>
    <xf numFmtId="2" fontId="9" fillId="2" borderId="13" xfId="6" applyNumberFormat="1" applyFont="1" applyFill="1" applyBorder="1" applyAlignment="1">
      <alignment horizontal="center"/>
    </xf>
    <xf numFmtId="2" fontId="9" fillId="3" borderId="14" xfId="6" applyNumberFormat="1" applyFont="1" applyFill="1" applyBorder="1" applyAlignment="1">
      <alignment horizontal="center"/>
    </xf>
    <xf numFmtId="2" fontId="9" fillId="2" borderId="15" xfId="6" applyNumberFormat="1" applyFont="1" applyFill="1" applyBorder="1" applyAlignment="1">
      <alignment horizontal="center"/>
    </xf>
    <xf numFmtId="0" fontId="9" fillId="2" borderId="0" xfId="6" applyFont="1" applyFill="1"/>
    <xf numFmtId="0" fontId="9" fillId="2" borderId="0" xfId="6" applyFont="1" applyFill="1" applyAlignment="1">
      <alignment horizontal="left"/>
    </xf>
    <xf numFmtId="0" fontId="9" fillId="2" borderId="1" xfId="38" applyFont="1" applyFill="1" applyBorder="1" applyAlignment="1">
      <alignment horizontal="center" wrapText="1"/>
    </xf>
    <xf numFmtId="0" fontId="23" fillId="2" borderId="0" xfId="38" applyFont="1" applyFill="1" applyAlignment="1">
      <alignment wrapText="1"/>
    </xf>
    <xf numFmtId="2" fontId="23" fillId="2" borderId="0" xfId="38" applyNumberFormat="1" applyFont="1" applyFill="1" applyAlignment="1">
      <alignment wrapText="1"/>
    </xf>
    <xf numFmtId="0" fontId="35" fillId="2" borderId="0" xfId="38" applyFont="1" applyFill="1"/>
    <xf numFmtId="2" fontId="35" fillId="2" borderId="0" xfId="38" applyNumberFormat="1" applyFont="1" applyFill="1" applyAlignment="1">
      <alignment horizontal="center"/>
    </xf>
    <xf numFmtId="2" fontId="23" fillId="2" borderId="0" xfId="38" applyNumberFormat="1" applyFont="1" applyFill="1" applyAlignment="1">
      <alignment horizontal="center" wrapText="1"/>
    </xf>
    <xf numFmtId="0" fontId="8" fillId="2" borderId="0" xfId="6" applyFont="1" applyFill="1" applyAlignment="1">
      <alignment horizontal="left"/>
    </xf>
    <xf numFmtId="0" fontId="9" fillId="2" borderId="3" xfId="6" applyFont="1" applyFill="1" applyBorder="1"/>
    <xf numFmtId="0" fontId="8" fillId="2" borderId="1" xfId="6" applyFont="1" applyFill="1" applyBorder="1"/>
    <xf numFmtId="0" fontId="9" fillId="2" borderId="0" xfId="6" applyFont="1" applyFill="1" applyAlignment="1">
      <alignment vertical="center"/>
    </xf>
    <xf numFmtId="0" fontId="9" fillId="2" borderId="0" xfId="6" applyFont="1" applyFill="1" applyAlignment="1">
      <alignment horizontal="left" vertical="center"/>
    </xf>
    <xf numFmtId="0" fontId="9" fillId="3" borderId="0" xfId="6" applyFont="1" applyFill="1" applyAlignment="1">
      <alignment horizontal="left"/>
    </xf>
    <xf numFmtId="2" fontId="9" fillId="2" borderId="0" xfId="6" applyNumberFormat="1" applyFont="1" applyFill="1" applyAlignment="1">
      <alignment horizontal="center"/>
    </xf>
    <xf numFmtId="2" fontId="9" fillId="3" borderId="0" xfId="6" applyNumberFormat="1" applyFont="1" applyFill="1" applyAlignment="1">
      <alignment horizontal="center"/>
    </xf>
    <xf numFmtId="0" fontId="8" fillId="0" borderId="0" xfId="6" applyFont="1" applyAlignment="1">
      <alignment horizontal="center"/>
    </xf>
    <xf numFmtId="0" fontId="9" fillId="2" borderId="0" xfId="6" applyFont="1" applyFill="1" applyAlignment="1">
      <alignment horizontal="center" vertical="center"/>
    </xf>
    <xf numFmtId="0" fontId="19" fillId="2" borderId="0" xfId="6" applyFont="1" applyFill="1" applyAlignment="1">
      <alignment horizontal="left" vertical="top" wrapText="1"/>
    </xf>
    <xf numFmtId="0" fontId="10" fillId="2" borderId="0" xfId="6" applyFont="1" applyFill="1" applyAlignment="1">
      <alignment horizontal="left" vertical="top" wrapText="1"/>
    </xf>
    <xf numFmtId="165" fontId="9" fillId="2" borderId="0" xfId="6" applyNumberFormat="1" applyFont="1" applyFill="1"/>
    <xf numFmtId="0" fontId="9" fillId="2" borderId="3" xfId="6" applyFont="1" applyFill="1" applyBorder="1" applyAlignment="1">
      <alignment horizontal="right"/>
    </xf>
    <xf numFmtId="0" fontId="8" fillId="2" borderId="1" xfId="6" applyFont="1" applyFill="1" applyBorder="1" applyAlignment="1">
      <alignment horizontal="right"/>
    </xf>
    <xf numFmtId="2" fontId="9" fillId="2" borderId="0" xfId="6" applyNumberFormat="1" applyFont="1" applyFill="1" applyAlignment="1">
      <alignment horizontal="right"/>
    </xf>
    <xf numFmtId="2" fontId="9" fillId="3" borderId="0" xfId="6" applyNumberFormat="1" applyFont="1" applyFill="1" applyAlignment="1">
      <alignment horizontal="right"/>
    </xf>
    <xf numFmtId="165" fontId="9" fillId="0" borderId="0" xfId="6" applyNumberFormat="1" applyFont="1" applyAlignment="1">
      <alignment horizontal="right"/>
    </xf>
    <xf numFmtId="165" fontId="8" fillId="3" borderId="0" xfId="6" applyNumberFormat="1" applyFont="1" applyFill="1" applyAlignment="1">
      <alignment horizontal="right"/>
    </xf>
    <xf numFmtId="165" fontId="9" fillId="3" borderId="0" xfId="6" applyNumberFormat="1" applyFont="1" applyFill="1" applyAlignment="1">
      <alignment horizontal="right"/>
    </xf>
    <xf numFmtId="165" fontId="9" fillId="0" borderId="1" xfId="6" applyNumberFormat="1" applyFont="1" applyBorder="1" applyAlignment="1">
      <alignment horizontal="right"/>
    </xf>
    <xf numFmtId="2" fontId="9" fillId="3" borderId="16" xfId="6" applyNumberFormat="1" applyFont="1" applyFill="1" applyBorder="1" applyAlignment="1">
      <alignment horizontal="center"/>
    </xf>
    <xf numFmtId="2" fontId="9" fillId="2" borderId="17" xfId="6" applyNumberFormat="1" applyFont="1" applyFill="1" applyBorder="1" applyAlignment="1">
      <alignment horizontal="center"/>
    </xf>
    <xf numFmtId="2" fontId="9" fillId="3" borderId="17" xfId="6" applyNumberFormat="1" applyFont="1" applyFill="1" applyBorder="1" applyAlignment="1">
      <alignment horizontal="center"/>
    </xf>
    <xf numFmtId="2" fontId="9" fillId="2" borderId="18" xfId="6" applyNumberFormat="1" applyFont="1" applyFill="1" applyBorder="1" applyAlignment="1">
      <alignment horizontal="center"/>
    </xf>
    <xf numFmtId="2" fontId="10" fillId="2" borderId="0" xfId="38" applyNumberFormat="1" applyFont="1" applyFill="1" applyAlignment="1">
      <alignment horizontal="center"/>
    </xf>
    <xf numFmtId="0" fontId="3" fillId="0" borderId="0" xfId="38"/>
    <xf numFmtId="0" fontId="10" fillId="2" borderId="0" xfId="38" applyFont="1" applyFill="1" applyAlignment="1">
      <alignment vertical="center" wrapText="1"/>
    </xf>
    <xf numFmtId="0" fontId="10" fillId="2" borderId="0" xfId="38" applyFont="1" applyFill="1" applyAlignment="1">
      <alignment horizontal="center" vertical="top" wrapText="1"/>
    </xf>
    <xf numFmtId="0" fontId="9" fillId="2" borderId="0" xfId="38" applyFont="1" applyFill="1" applyAlignment="1">
      <alignment horizontal="center"/>
    </xf>
    <xf numFmtId="0" fontId="19" fillId="2" borderId="0" xfId="6" applyFont="1" applyFill="1" applyAlignment="1">
      <alignment horizontal="left" vertical="top"/>
    </xf>
    <xf numFmtId="0" fontId="3" fillId="2" borderId="0" xfId="38" applyFill="1"/>
    <xf numFmtId="0" fontId="35" fillId="0" borderId="0" xfId="38" applyFont="1"/>
    <xf numFmtId="2" fontId="35" fillId="0" borderId="0" xfId="38" applyNumberFormat="1" applyFont="1" applyAlignment="1">
      <alignment horizontal="center"/>
    </xf>
    <xf numFmtId="0" fontId="3" fillId="0" borderId="0" xfId="38" applyAlignment="1">
      <alignment wrapText="1"/>
    </xf>
    <xf numFmtId="0" fontId="22" fillId="2" borderId="0" xfId="38" applyFont="1" applyFill="1" applyAlignment="1">
      <alignment horizontal="left" vertical="center" wrapText="1"/>
    </xf>
    <xf numFmtId="0" fontId="10" fillId="2" borderId="0" xfId="38" applyFont="1" applyFill="1" applyAlignment="1">
      <alignment horizontal="left" vertical="center" wrapText="1"/>
    </xf>
    <xf numFmtId="0" fontId="14" fillId="2" borderId="0" xfId="38" applyFont="1" applyFill="1" applyAlignment="1">
      <alignment horizontal="left" vertical="center" wrapText="1"/>
    </xf>
    <xf numFmtId="0" fontId="19" fillId="0" borderId="0" xfId="38" applyFont="1" applyAlignment="1">
      <alignment horizontal="left" wrapText="1"/>
    </xf>
    <xf numFmtId="0" fontId="10" fillId="0" borderId="0" xfId="7" applyFont="1" applyAlignment="1">
      <alignment horizontal="left" wrapText="1"/>
    </xf>
    <xf numFmtId="0" fontId="0" fillId="0" borderId="0" xfId="0" applyAlignment="1">
      <alignment wrapText="1"/>
    </xf>
  </cellXfs>
  <cellStyles count="41">
    <cellStyle name="AZ1" xfId="9" xr:uid="{00000000-0005-0000-0000-000000000000}"/>
    <cellStyle name="Comma [0] 2" xfId="24" xr:uid="{00000000-0005-0000-0000-000001000000}"/>
    <cellStyle name="Comma 2" xfId="4" xr:uid="{00000000-0005-0000-0000-000002000000}"/>
    <cellStyle name="Comma 2 2" xfId="25" xr:uid="{00000000-0005-0000-0000-000003000000}"/>
    <cellStyle name="Comma 3" xfId="26" xr:uid="{00000000-0005-0000-0000-000004000000}"/>
    <cellStyle name="Comma 4" xfId="27" xr:uid="{00000000-0005-0000-0000-000005000000}"/>
    <cellStyle name="dark_blue" xfId="28" xr:uid="{00000000-0005-0000-0000-000006000000}"/>
    <cellStyle name="Footnote" xfId="29" xr:uid="{00000000-0005-0000-0000-000007000000}"/>
    <cellStyle name="Hyperlink 2" xfId="8" xr:uid="{00000000-0005-0000-0000-000008000000}"/>
    <cellStyle name="Hyperlink 2 2" xfId="30" xr:uid="{00000000-0005-0000-0000-000009000000}"/>
    <cellStyle name="Hyperlink 3" xfId="10" xr:uid="{00000000-0005-0000-0000-00000A000000}"/>
    <cellStyle name="Hyperlink 3 2" xfId="22" xr:uid="{00000000-0005-0000-0000-00000B000000}"/>
    <cellStyle name="light_blue" xfId="31" xr:uid="{00000000-0005-0000-0000-00000C000000}"/>
    <cellStyle name="Normal 10" xfId="11" xr:uid="{00000000-0005-0000-0000-00000E000000}"/>
    <cellStyle name="Normal 11" xfId="23" xr:uid="{00000000-0005-0000-0000-00000F000000}"/>
    <cellStyle name="Normal 12" xfId="32" xr:uid="{00000000-0005-0000-0000-000010000000}"/>
    <cellStyle name="Normal 2" xfId="1" xr:uid="{00000000-0005-0000-0000-000011000000}"/>
    <cellStyle name="Normal 2 2" xfId="7" xr:uid="{00000000-0005-0000-0000-000012000000}"/>
    <cellStyle name="Normal 2 2 2" xfId="38" xr:uid="{00000000-0005-0000-0000-000013000000}"/>
    <cellStyle name="Normal 2 2 3" xfId="40" xr:uid="{00000000-0005-0000-0000-000014000000}"/>
    <cellStyle name="Normal 2 3" xfId="12" xr:uid="{00000000-0005-0000-0000-000015000000}"/>
    <cellStyle name="Normal 2 4" xfId="13" xr:uid="{00000000-0005-0000-0000-000016000000}"/>
    <cellStyle name="Normal 2 5" xfId="39" xr:uid="{00000000-0005-0000-0000-000017000000}"/>
    <cellStyle name="Normal 3" xfId="2" xr:uid="{00000000-0005-0000-0000-000018000000}"/>
    <cellStyle name="Normal 3 2" xfId="33" xr:uid="{00000000-0005-0000-0000-000019000000}"/>
    <cellStyle name="Normal 4" xfId="3" xr:uid="{00000000-0005-0000-0000-00001A000000}"/>
    <cellStyle name="Normal 4 2" xfId="34" xr:uid="{00000000-0005-0000-0000-00001B000000}"/>
    <cellStyle name="Normal 5" xfId="6" xr:uid="{00000000-0005-0000-0000-00001C000000}"/>
    <cellStyle name="Normal 5 2" xfId="35" xr:uid="{00000000-0005-0000-0000-00001D000000}"/>
    <cellStyle name="Normal 6" xfId="14" xr:uid="{00000000-0005-0000-0000-00001E000000}"/>
    <cellStyle name="Normal 7" xfId="15" xr:uid="{00000000-0005-0000-0000-00001F000000}"/>
    <cellStyle name="Normal 8" xfId="16" xr:uid="{00000000-0005-0000-0000-000020000000}"/>
    <cellStyle name="Normal 9" xfId="17" xr:uid="{00000000-0005-0000-0000-000021000000}"/>
    <cellStyle name="Normalny_FDB Quest - Parenting support" xfId="18" xr:uid="{00000000-0005-0000-0000-000023000000}"/>
    <cellStyle name="Note 2" xfId="36" xr:uid="{00000000-0005-0000-0000-000024000000}"/>
    <cellStyle name="Percent 2" xfId="19" xr:uid="{00000000-0005-0000-0000-000025000000}"/>
    <cellStyle name="Snorm" xfId="5" xr:uid="{00000000-0005-0000-0000-000026000000}"/>
    <cellStyle name="socxn" xfId="20" xr:uid="{00000000-0005-0000-0000-000027000000}"/>
    <cellStyle name="Standard" xfId="0" builtinId="0"/>
    <cellStyle name="table_body" xfId="37" xr:uid="{00000000-0005-0000-0000-000028000000}"/>
    <cellStyle name="標準_②Ｂ分類事項一覧（英語）" xfId="21" xr:uid="{00000000-0005-0000-0000-000029000000}"/>
  </cellStyles>
  <dxfs count="0"/>
  <tableStyles count="0" defaultTableStyle="TableStyleMedium2" defaultPivotStyle="PivotStyleLight16"/>
  <colors>
    <mruColors>
      <color rgb="FFA7B9E3"/>
      <color rgb="FFCCCCCC"/>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1"/>
          <c:order val="0"/>
          <c:tx>
            <c:strRef>
              <c:f>'Chart PF1.1.A'!$N$4</c:f>
              <c:strCache>
                <c:ptCount val="1"/>
                <c:pt idx="0">
                  <c:v>Cash</c:v>
                </c:pt>
              </c:strCache>
            </c:strRef>
          </c:tx>
          <c:spPr>
            <a:solidFill>
              <a:schemeClr val="accent1">
                <a:lumMod val="75000"/>
              </a:schemeClr>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96FA-4440-BC60-E80BAAC484F5}"/>
              </c:ext>
            </c:extLst>
          </c:dPt>
          <c:dPt>
            <c:idx val="14"/>
            <c:invertIfNegative val="0"/>
            <c:bubble3D val="0"/>
            <c:extLst>
              <c:ext xmlns:c16="http://schemas.microsoft.com/office/drawing/2014/chart" uri="{C3380CC4-5D6E-409C-BE32-E72D297353CC}">
                <c16:uniqueId val="{00000001-96FA-4440-BC60-E80BAAC484F5}"/>
              </c:ext>
            </c:extLst>
          </c:dPt>
          <c:dPt>
            <c:idx val="16"/>
            <c:invertIfNegative val="0"/>
            <c:bubble3D val="0"/>
            <c:extLst>
              <c:ext xmlns:c16="http://schemas.microsoft.com/office/drawing/2014/chart" uri="{C3380CC4-5D6E-409C-BE32-E72D297353CC}">
                <c16:uniqueId val="{00000002-96FA-4440-BC60-E80BAAC484F5}"/>
              </c:ext>
            </c:extLst>
          </c:dPt>
          <c:dPt>
            <c:idx val="17"/>
            <c:invertIfNegative val="0"/>
            <c:bubble3D val="0"/>
            <c:extLst>
              <c:ext xmlns:c16="http://schemas.microsoft.com/office/drawing/2014/chart" uri="{C3380CC4-5D6E-409C-BE32-E72D297353CC}">
                <c16:uniqueId val="{00000003-96FA-4440-BC60-E80BAAC484F5}"/>
              </c:ext>
            </c:extLst>
          </c:dPt>
          <c:dPt>
            <c:idx val="18"/>
            <c:invertIfNegative val="0"/>
            <c:bubble3D val="0"/>
            <c:extLst>
              <c:ext xmlns:c16="http://schemas.microsoft.com/office/drawing/2014/chart" uri="{C3380CC4-5D6E-409C-BE32-E72D297353CC}">
                <c16:uniqueId val="{00000004-96FA-4440-BC60-E80BAAC484F5}"/>
              </c:ext>
            </c:extLst>
          </c:dPt>
          <c:dPt>
            <c:idx val="19"/>
            <c:invertIfNegative val="0"/>
            <c:bubble3D val="0"/>
            <c:extLst>
              <c:ext xmlns:c16="http://schemas.microsoft.com/office/drawing/2014/chart" uri="{C3380CC4-5D6E-409C-BE32-E72D297353CC}">
                <c16:uniqueId val="{00000005-96FA-4440-BC60-E80BAAC484F5}"/>
              </c:ext>
            </c:extLst>
          </c:dPt>
          <c:dPt>
            <c:idx val="21"/>
            <c:invertIfNegative val="0"/>
            <c:bubble3D val="0"/>
            <c:extLst>
              <c:ext xmlns:c16="http://schemas.microsoft.com/office/drawing/2014/chart" uri="{C3380CC4-5D6E-409C-BE32-E72D297353CC}">
                <c16:uniqueId val="{00000006-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PF1.1.A'!$N$5:$N$44</c:f>
              <c:numCache>
                <c:formatCode>0.00</c:formatCode>
                <c:ptCount val="40"/>
                <c:pt idx="0">
                  <c:v>1.3357848898625104</c:v>
                </c:pt>
                <c:pt idx="1">
                  <c:v>1.290414187684259</c:v>
                </c:pt>
                <c:pt idx="2">
                  <c:v>2.3041852426382783</c:v>
                </c:pt>
                <c:pt idx="3">
                  <c:v>2.2996826703657205</c:v>
                </c:pt>
                <c:pt idx="4">
                  <c:v>2.3160323035794521</c:v>
                </c:pt>
                <c:pt idx="5">
                  <c:v>1.0261208961925519</c:v>
                </c:pt>
                <c:pt idx="6">
                  <c:v>1.2689974838906795</c:v>
                </c:pt>
                <c:pt idx="7">
                  <c:v>1.2249736213211566</c:v>
                </c:pt>
                <c:pt idx="8">
                  <c:v>1.0756651578056351</c:v>
                </c:pt>
                <c:pt idx="9">
                  <c:v>1.6614155163873119</c:v>
                </c:pt>
                <c:pt idx="10">
                  <c:v>1.3573737008635067</c:v>
                </c:pt>
                <c:pt idx="11">
                  <c:v>1.1068570112316454</c:v>
                </c:pt>
                <c:pt idx="12">
                  <c:v>1.4416996175536398</c:v>
                </c:pt>
                <c:pt idx="13">
                  <c:v>1.3501275368290206</c:v>
                </c:pt>
                <c:pt idx="14">
                  <c:v>1.7725272687910354</c:v>
                </c:pt>
                <c:pt idx="15">
                  <c:v>1.4405097231303738</c:v>
                </c:pt>
                <c:pt idx="16">
                  <c:v>0.99212806010434629</c:v>
                </c:pt>
                <c:pt idx="17">
                  <c:v>1.4711796204124159</c:v>
                </c:pt>
                <c:pt idx="18">
                  <c:v>1.3850406842259899</c:v>
                </c:pt>
                <c:pt idx="19">
                  <c:v>1.1223808756513243</c:v>
                </c:pt>
                <c:pt idx="20">
                  <c:v>1.3722714574260597</c:v>
                </c:pt>
                <c:pt idx="21">
                  <c:v>1.194678969237128</c:v>
                </c:pt>
                <c:pt idx="22">
                  <c:v>1.1332379487405124</c:v>
                </c:pt>
                <c:pt idx="23">
                  <c:v>1.4293685502438231</c:v>
                </c:pt>
                <c:pt idx="24">
                  <c:v>0.66393279450970555</c:v>
                </c:pt>
                <c:pt idx="25">
                  <c:v>1.4776964404906499</c:v>
                </c:pt>
                <c:pt idx="26">
                  <c:v>0.76170224561065247</c:v>
                </c:pt>
                <c:pt idx="27">
                  <c:v>0.72184538561351941</c:v>
                </c:pt>
                <c:pt idx="28">
                  <c:v>1.1658224802288615</c:v>
                </c:pt>
                <c:pt idx="29">
                  <c:v>1.3975342319834372</c:v>
                </c:pt>
                <c:pt idx="30">
                  <c:v>0.72373468361804894</c:v>
                </c:pt>
                <c:pt idx="31">
                  <c:v>0.24952172879475656</c:v>
                </c:pt>
                <c:pt idx="32">
                  <c:v>1.0913654081429327</c:v>
                </c:pt>
                <c:pt idx="33">
                  <c:v>0.82609516686779938</c:v>
                </c:pt>
                <c:pt idx="34">
                  <c:v>0.32150028574660583</c:v>
                </c:pt>
                <c:pt idx="35">
                  <c:v>0.54344788186840787</c:v>
                </c:pt>
                <c:pt idx="36">
                  <c:v>5.7430509255105198E-2</c:v>
                </c:pt>
                <c:pt idx="37">
                  <c:v>0.49066914848837662</c:v>
                </c:pt>
                <c:pt idx="38">
                  <c:v>9.9898968246073375E-2</c:v>
                </c:pt>
                <c:pt idx="39">
                  <c:v>0.19682504599822409</c:v>
                </c:pt>
              </c:numCache>
            </c:numRef>
          </c:val>
          <c:extLst>
            <c:ext xmlns:c16="http://schemas.microsoft.com/office/drawing/2014/chart" uri="{C3380CC4-5D6E-409C-BE32-E72D297353CC}">
              <c16:uniqueId val="{00000007-96FA-4440-BC60-E80BAAC484F5}"/>
            </c:ext>
          </c:extLst>
        </c:ser>
        <c:ser>
          <c:idx val="4"/>
          <c:order val="1"/>
          <c:tx>
            <c:strRef>
              <c:f>'Chart PF1.1.A'!$O$4</c:f>
              <c:strCache>
                <c:ptCount val="1"/>
                <c:pt idx="0">
                  <c:v>Services</c:v>
                </c:pt>
              </c:strCache>
            </c:strRef>
          </c:tx>
          <c:spPr>
            <a:solidFill>
              <a:schemeClr val="bg2">
                <a:lumMod val="90000"/>
              </a:schemeClr>
            </a:solidFill>
            <a:ln w="6350" cap="rnd" cmpd="sng" algn="ctr">
              <a:solidFill>
                <a:sysClr val="windowText" lastClr="000000"/>
              </a:solidFill>
              <a:prstDash val="solid"/>
              <a:round/>
            </a:ln>
            <a:effectLst/>
          </c:spPr>
          <c:invertIfNegative val="0"/>
          <c:dPt>
            <c:idx val="13"/>
            <c:invertIfNegative val="0"/>
            <c:bubble3D val="0"/>
            <c:extLst>
              <c:ext xmlns:c16="http://schemas.microsoft.com/office/drawing/2014/chart" uri="{C3380CC4-5D6E-409C-BE32-E72D297353CC}">
                <c16:uniqueId val="{00000008-96FA-4440-BC60-E80BAAC484F5}"/>
              </c:ext>
            </c:extLst>
          </c:dPt>
          <c:dPt>
            <c:idx val="14"/>
            <c:invertIfNegative val="0"/>
            <c:bubble3D val="0"/>
            <c:extLst>
              <c:ext xmlns:c16="http://schemas.microsoft.com/office/drawing/2014/chart" uri="{C3380CC4-5D6E-409C-BE32-E72D297353CC}">
                <c16:uniqueId val="{00000009-96FA-4440-BC60-E80BAAC484F5}"/>
              </c:ext>
            </c:extLst>
          </c:dPt>
          <c:dPt>
            <c:idx val="16"/>
            <c:invertIfNegative val="0"/>
            <c:bubble3D val="0"/>
            <c:extLst>
              <c:ext xmlns:c16="http://schemas.microsoft.com/office/drawing/2014/chart" uri="{C3380CC4-5D6E-409C-BE32-E72D297353CC}">
                <c16:uniqueId val="{0000000A-96FA-4440-BC60-E80BAAC484F5}"/>
              </c:ext>
            </c:extLst>
          </c:dPt>
          <c:dPt>
            <c:idx val="17"/>
            <c:invertIfNegative val="0"/>
            <c:bubble3D val="0"/>
            <c:extLst>
              <c:ext xmlns:c16="http://schemas.microsoft.com/office/drawing/2014/chart" uri="{C3380CC4-5D6E-409C-BE32-E72D297353CC}">
                <c16:uniqueId val="{0000000B-96FA-4440-BC60-E80BAAC484F5}"/>
              </c:ext>
            </c:extLst>
          </c:dPt>
          <c:dPt>
            <c:idx val="18"/>
            <c:invertIfNegative val="0"/>
            <c:bubble3D val="0"/>
            <c:extLst>
              <c:ext xmlns:c16="http://schemas.microsoft.com/office/drawing/2014/chart" uri="{C3380CC4-5D6E-409C-BE32-E72D297353CC}">
                <c16:uniqueId val="{0000000C-96FA-4440-BC60-E80BAAC484F5}"/>
              </c:ext>
            </c:extLst>
          </c:dPt>
          <c:dPt>
            <c:idx val="19"/>
            <c:invertIfNegative val="0"/>
            <c:bubble3D val="0"/>
            <c:extLst>
              <c:ext xmlns:c16="http://schemas.microsoft.com/office/drawing/2014/chart" uri="{C3380CC4-5D6E-409C-BE32-E72D297353CC}">
                <c16:uniqueId val="{0000000D-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PF1.1.A'!$O$5:$O$44</c:f>
              <c:numCache>
                <c:formatCode>0.00</c:formatCode>
                <c:ptCount val="40"/>
                <c:pt idx="0">
                  <c:v>1.3766771766383978</c:v>
                </c:pt>
                <c:pt idx="1">
                  <c:v>2.1305466367758181</c:v>
                </c:pt>
                <c:pt idx="2">
                  <c:v>1.0591179875687127</c:v>
                </c:pt>
                <c:pt idx="3">
                  <c:v>0.71983068194256139</c:v>
                </c:pt>
                <c:pt idx="4">
                  <c:v>0.89377195508649698</c:v>
                </c:pt>
                <c:pt idx="5">
                  <c:v>2.3166389767854536</c:v>
                </c:pt>
                <c:pt idx="6">
                  <c:v>2.044369624101209</c:v>
                </c:pt>
                <c:pt idx="7">
                  <c:v>1.9620672353236328</c:v>
                </c:pt>
                <c:pt idx="8">
                  <c:v>1.3440861536121376</c:v>
                </c:pt>
                <c:pt idx="9">
                  <c:v>1.1093500814055286</c:v>
                </c:pt>
                <c:pt idx="10">
                  <c:v>1.0349139830559029</c:v>
                </c:pt>
                <c:pt idx="11">
                  <c:v>1.7830502505649177</c:v>
                </c:pt>
                <c:pt idx="12">
                  <c:v>1.207946799715278</c:v>
                </c:pt>
                <c:pt idx="13">
                  <c:v>0.98263269276359533</c:v>
                </c:pt>
                <c:pt idx="14">
                  <c:v>0.74041668972879271</c:v>
                </c:pt>
                <c:pt idx="15">
                  <c:v>0.96791056335867065</c:v>
                </c:pt>
                <c:pt idx="16">
                  <c:v>1.0731016920248169</c:v>
                </c:pt>
                <c:pt idx="17">
                  <c:v>0.98905430525320137</c:v>
                </c:pt>
                <c:pt idx="18">
                  <c:v>0.95881932077026499</c:v>
                </c:pt>
                <c:pt idx="19">
                  <c:v>0.98643840575939357</c:v>
                </c:pt>
                <c:pt idx="20">
                  <c:v>0.880786363966087</c:v>
                </c:pt>
                <c:pt idx="21">
                  <c:v>0.53595530973088412</c:v>
                </c:pt>
                <c:pt idx="22">
                  <c:v>0.65757686155792427</c:v>
                </c:pt>
                <c:pt idx="23">
                  <c:v>0.66875531369889929</c:v>
                </c:pt>
                <c:pt idx="24">
                  <c:v>1.0839701391510592</c:v>
                </c:pt>
                <c:pt idx="25">
                  <c:v>0.28438739892109555</c:v>
                </c:pt>
                <c:pt idx="26">
                  <c:v>0.65701842842250369</c:v>
                </c:pt>
                <c:pt idx="27">
                  <c:v>0.85284315329221261</c:v>
                </c:pt>
                <c:pt idx="28">
                  <c:v>0.64737237776480772</c:v>
                </c:pt>
                <c:pt idx="29">
                  <c:v>0.37017836470715715</c:v>
                </c:pt>
                <c:pt idx="30">
                  <c:v>1.0206394104316452</c:v>
                </c:pt>
                <c:pt idx="31">
                  <c:v>1.5031394212446749</c:v>
                </c:pt>
                <c:pt idx="32">
                  <c:v>0.5441065752030374</c:v>
                </c:pt>
                <c:pt idx="33">
                  <c:v>0.38311424049096049</c:v>
                </c:pt>
                <c:pt idx="34">
                  <c:v>1.0522198764128503</c:v>
                </c:pt>
                <c:pt idx="35">
                  <c:v>0.73098203596182831</c:v>
                </c:pt>
                <c:pt idx="36">
                  <c:v>0.56116635170587081</c:v>
                </c:pt>
                <c:pt idx="37">
                  <c:v>0.48937364150236529</c:v>
                </c:pt>
                <c:pt idx="38">
                  <c:v>0.52597894286511548</c:v>
                </c:pt>
                <c:pt idx="39">
                  <c:v>0.34071429741293019</c:v>
                </c:pt>
              </c:numCache>
            </c:numRef>
          </c:val>
          <c:extLst>
            <c:ext xmlns:c16="http://schemas.microsoft.com/office/drawing/2014/chart" uri="{C3380CC4-5D6E-409C-BE32-E72D297353CC}">
              <c16:uniqueId val="{0000000E-96FA-4440-BC60-E80BAAC484F5}"/>
            </c:ext>
          </c:extLst>
        </c:ser>
        <c:ser>
          <c:idx val="0"/>
          <c:order val="2"/>
          <c:tx>
            <c:strRef>
              <c:f>'Chart PF1.1.A'!$P$4</c:f>
              <c:strCache>
                <c:ptCount val="1"/>
                <c:pt idx="0">
                  <c:v>Tax breaks for families</c:v>
                </c:pt>
              </c:strCache>
            </c:strRef>
          </c:tx>
          <c:spPr>
            <a:solidFill>
              <a:schemeClr val="accent5">
                <a:lumMod val="40000"/>
                <a:lumOff val="60000"/>
              </a:schemeClr>
            </a:solidFill>
            <a:ln w="6350">
              <a:solidFill>
                <a:srgbClr val="000000"/>
              </a:solidFill>
            </a:ln>
          </c:spPr>
          <c:invertIfNegative val="0"/>
          <c:dPt>
            <c:idx val="13"/>
            <c:invertIfNegative val="0"/>
            <c:bubble3D val="0"/>
            <c:extLst>
              <c:ext xmlns:c16="http://schemas.microsoft.com/office/drawing/2014/chart" uri="{C3380CC4-5D6E-409C-BE32-E72D297353CC}">
                <c16:uniqueId val="{0000000F-96FA-4440-BC60-E80BAAC484F5}"/>
              </c:ext>
            </c:extLst>
          </c:dPt>
          <c:dPt>
            <c:idx val="14"/>
            <c:invertIfNegative val="0"/>
            <c:bubble3D val="0"/>
            <c:extLst>
              <c:ext xmlns:c16="http://schemas.microsoft.com/office/drawing/2014/chart" uri="{C3380CC4-5D6E-409C-BE32-E72D297353CC}">
                <c16:uniqueId val="{00000010-96FA-4440-BC60-E80BAAC484F5}"/>
              </c:ext>
            </c:extLst>
          </c:dPt>
          <c:dPt>
            <c:idx val="16"/>
            <c:invertIfNegative val="0"/>
            <c:bubble3D val="0"/>
            <c:extLst>
              <c:ext xmlns:c16="http://schemas.microsoft.com/office/drawing/2014/chart" uri="{C3380CC4-5D6E-409C-BE32-E72D297353CC}">
                <c16:uniqueId val="{00000011-96FA-4440-BC60-E80BAAC484F5}"/>
              </c:ext>
            </c:extLst>
          </c:dPt>
          <c:dPt>
            <c:idx val="17"/>
            <c:invertIfNegative val="0"/>
            <c:bubble3D val="0"/>
            <c:extLst>
              <c:ext xmlns:c16="http://schemas.microsoft.com/office/drawing/2014/chart" uri="{C3380CC4-5D6E-409C-BE32-E72D297353CC}">
                <c16:uniqueId val="{00000012-96FA-4440-BC60-E80BAAC484F5}"/>
              </c:ext>
            </c:extLst>
          </c:dPt>
          <c:dPt>
            <c:idx val="18"/>
            <c:invertIfNegative val="0"/>
            <c:bubble3D val="0"/>
            <c:extLst>
              <c:ext xmlns:c16="http://schemas.microsoft.com/office/drawing/2014/chart" uri="{C3380CC4-5D6E-409C-BE32-E72D297353CC}">
                <c16:uniqueId val="{00000013-96FA-4440-BC60-E80BAAC484F5}"/>
              </c:ext>
            </c:extLst>
          </c:dPt>
          <c:dPt>
            <c:idx val="19"/>
            <c:invertIfNegative val="0"/>
            <c:bubble3D val="0"/>
            <c:extLst>
              <c:ext xmlns:c16="http://schemas.microsoft.com/office/drawing/2014/chart" uri="{C3380CC4-5D6E-409C-BE32-E72D297353CC}">
                <c16:uniqueId val="{00000014-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PF1.1.A'!$P$5:$P$44</c:f>
              <c:numCache>
                <c:formatCode>0.00</c:formatCode>
                <c:ptCount val="40"/>
                <c:pt idx="0">
                  <c:v>0.72713921485374144</c:v>
                </c:pt>
                <c:pt idx="1">
                  <c:v>0</c:v>
                </c:pt>
                <c:pt idx="2">
                  <c:v>0</c:v>
                </c:pt>
                <c:pt idx="3">
                  <c:v>0.32897275814266447</c:v>
                </c:pt>
                <c:pt idx="4">
                  <c:v>0.13313553415710042</c:v>
                </c:pt>
                <c:pt idx="5">
                  <c:v>0</c:v>
                </c:pt>
                <c:pt idx="6">
                  <c:v>0</c:v>
                </c:pt>
                <c:pt idx="7">
                  <c:v>8.9799757765153435E-2</c:v>
                </c:pt>
                <c:pt idx="8">
                  <c:v>0.82113058049210252</c:v>
                </c:pt>
                <c:pt idx="9">
                  <c:v>0.40533089215452778</c:v>
                </c:pt>
                <c:pt idx="10">
                  <c:v>0.69845958215137582</c:v>
                </c:pt>
                <c:pt idx="11">
                  <c:v>0</c:v>
                </c:pt>
                <c:pt idx="12">
                  <c:v>0</c:v>
                </c:pt>
                <c:pt idx="13">
                  <c:v>0.22784735305552467</c:v>
                </c:pt>
                <c:pt idx="14">
                  <c:v>2.7671665326603385E-2</c:v>
                </c:pt>
                <c:pt idx="15">
                  <c:v>7.8069550199329818E-2</c:v>
                </c:pt>
                <c:pt idx="16">
                  <c:v>0.39662148865837921</c:v>
                </c:pt>
                <c:pt idx="17">
                  <c:v>0</c:v>
                </c:pt>
                <c:pt idx="18">
                  <c:v>2.0193188231813763E-4</c:v>
                </c:pt>
                <c:pt idx="19">
                  <c:v>0.18520337192098807</c:v>
                </c:pt>
                <c:pt idx="20">
                  <c:v>1.2953376328856169E-2</c:v>
                </c:pt>
                <c:pt idx="21">
                  <c:v>0.48954077837968346</c:v>
                </c:pt>
                <c:pt idx="22">
                  <c:v>0.3539355285931392</c:v>
                </c:pt>
                <c:pt idx="23">
                  <c:v>2.7676325255692052E-2</c:v>
                </c:pt>
                <c:pt idx="24">
                  <c:v>0.19876862834738793</c:v>
                </c:pt>
                <c:pt idx="25">
                  <c:v>0.10994758668986421</c:v>
                </c:pt>
                <c:pt idx="26">
                  <c:v>0.45168923753315593</c:v>
                </c:pt>
                <c:pt idx="27">
                  <c:v>0.2869424577673097</c:v>
                </c:pt>
                <c:pt idx="28">
                  <c:v>1.4423140915858733E-3</c:v>
                </c:pt>
                <c:pt idx="29">
                  <c:v>0</c:v>
                </c:pt>
                <c:pt idx="30">
                  <c:v>1.298205340020411E-2</c:v>
                </c:pt>
                <c:pt idx="31">
                  <c:v>0</c:v>
                </c:pt>
                <c:pt idx="32">
                  <c:v>6.047020487507259E-2</c:v>
                </c:pt>
                <c:pt idx="33">
                  <c:v>0.47486964641616625</c:v>
                </c:pt>
                <c:pt idx="34">
                  <c:v>0.18848452279430672</c:v>
                </c:pt>
                <c:pt idx="35">
                  <c:v>0.20082244908244926</c:v>
                </c:pt>
                <c:pt idx="36">
                  <c:v>0.41910614702680571</c:v>
                </c:pt>
                <c:pt idx="37">
                  <c:v>3.7385430129264902E-2</c:v>
                </c:pt>
                <c:pt idx="38">
                  <c:v>0</c:v>
                </c:pt>
                <c:pt idx="39">
                  <c:v>2.8805124700532056E-3</c:v>
                </c:pt>
              </c:numCache>
            </c:numRef>
          </c:val>
          <c:extLst>
            <c:ext xmlns:c16="http://schemas.microsoft.com/office/drawing/2014/chart" uri="{C3380CC4-5D6E-409C-BE32-E72D297353CC}">
              <c16:uniqueId val="{00000015-96FA-4440-BC60-E80BAAC484F5}"/>
            </c:ext>
          </c:extLst>
        </c:ser>
        <c:dLbls>
          <c:showLegendKey val="0"/>
          <c:showVal val="0"/>
          <c:showCatName val="0"/>
          <c:showSerName val="0"/>
          <c:showPercent val="0"/>
          <c:showBubbleSize val="0"/>
        </c:dLbls>
        <c:gapWidth val="150"/>
        <c:overlap val="100"/>
        <c:axId val="226038912"/>
        <c:axId val="226040448"/>
      </c:barChart>
      <c:catAx>
        <c:axId val="2260389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6040448"/>
        <c:crosses val="autoZero"/>
        <c:auto val="1"/>
        <c:lblAlgn val="ctr"/>
        <c:lblOffset val="0"/>
        <c:tickLblSkip val="1"/>
        <c:noMultiLvlLbl val="0"/>
      </c:catAx>
      <c:valAx>
        <c:axId val="22604044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GDP</a:t>
                </a:r>
              </a:p>
            </c:rich>
          </c:tx>
          <c:layout>
            <c:manualLayout>
              <c:xMode val="edge"/>
              <c:yMode val="edge"/>
              <c:x val="1.7315852019528333E-3"/>
              <c:y val="0.1054809784464674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60389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6.4831601808168313E-2"/>
          <c:y val="2.0100995632386029E-2"/>
          <c:w val="0.91601181382739405"/>
          <c:h val="7.6243386243386238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85726</xdr:colOff>
      <xdr:row>2</xdr:row>
      <xdr:rowOff>57149</xdr:rowOff>
    </xdr:from>
    <xdr:to>
      <xdr:col>8</xdr:col>
      <xdr:colOff>446739</xdr:colOff>
      <xdr:row>18</xdr:row>
      <xdr:rowOff>28574</xdr:rowOff>
    </xdr:to>
    <xdr:graphicFrame macro="">
      <xdr:nvGraphicFramePr>
        <xdr:cNvPr id="2" name="Chart 3">
          <a:extLst>
            <a:ext uri="{FF2B5EF4-FFF2-40B4-BE49-F238E27FC236}">
              <a16:creationId xmlns:a16="http://schemas.microsoft.com/office/drawing/2014/main" id="{5057C5AC-C934-46BE-AD99-71952D58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C3C8-6E7B-4F0A-88D6-B8663BFA9E5C}">
  <sheetPr>
    <pageSetUpPr fitToPage="1"/>
  </sheetPr>
  <dimension ref="A1:AS78"/>
  <sheetViews>
    <sheetView showGridLines="0" tabSelected="1" zoomScaleNormal="100" zoomScalePageLayoutView="125" workbookViewId="0">
      <selection sqref="A1:I1"/>
    </sheetView>
  </sheetViews>
  <sheetFormatPr baseColWidth="10" defaultColWidth="8.81640625" defaultRowHeight="12.5"/>
  <cols>
    <col min="1" max="1" width="15.81640625" style="104" bestFit="1" customWidth="1"/>
    <col min="2" max="11" width="8.81640625" style="104"/>
    <col min="12" max="12" width="12.7265625" style="104" customWidth="1"/>
    <col min="13" max="16" width="9.81640625" style="104" customWidth="1"/>
    <col min="17" max="19" width="8.81640625" style="104"/>
    <col min="20" max="20" width="9.453125" style="104" customWidth="1"/>
    <col min="21" max="21" width="8.81640625" style="104"/>
    <col min="22" max="22" width="14.453125" style="41" customWidth="1"/>
    <col min="23" max="45" width="8.81640625" style="41"/>
    <col min="46" max="16384" width="8.81640625" style="104"/>
  </cols>
  <sheetData>
    <row r="1" spans="1:45" ht="16.5" customHeight="1">
      <c r="A1" s="113" t="s">
        <v>48</v>
      </c>
      <c r="B1" s="113"/>
      <c r="C1" s="113"/>
      <c r="D1" s="113"/>
      <c r="E1" s="113"/>
      <c r="F1" s="113"/>
      <c r="G1" s="113"/>
      <c r="H1" s="113"/>
      <c r="I1" s="113"/>
      <c r="J1" s="39"/>
      <c r="K1" s="39"/>
      <c r="L1" s="39"/>
      <c r="M1" s="39"/>
      <c r="N1" s="39"/>
      <c r="O1" s="39"/>
      <c r="P1" s="39"/>
      <c r="Q1" s="39"/>
      <c r="R1" s="39"/>
      <c r="S1" s="39"/>
      <c r="T1" s="40"/>
      <c r="U1" s="40"/>
    </row>
    <row r="2" spans="1:45" ht="13">
      <c r="A2" s="114" t="s">
        <v>95</v>
      </c>
      <c r="B2" s="114"/>
      <c r="C2" s="114"/>
      <c r="D2" s="114"/>
      <c r="E2" s="114"/>
      <c r="F2" s="114"/>
      <c r="G2" s="114"/>
      <c r="H2" s="114"/>
      <c r="I2" s="114"/>
      <c r="J2" s="40"/>
      <c r="K2" s="40"/>
      <c r="L2" s="105"/>
      <c r="M2" s="105"/>
      <c r="N2" s="105"/>
      <c r="O2" s="105"/>
      <c r="P2" s="105"/>
      <c r="Q2" s="40"/>
      <c r="R2" s="40"/>
      <c r="S2" s="40"/>
      <c r="T2" s="40"/>
      <c r="U2" s="40"/>
    </row>
    <row r="3" spans="1:45" ht="12.75" customHeight="1">
      <c r="A3" s="42"/>
      <c r="B3" s="42"/>
      <c r="C3" s="42"/>
      <c r="D3" s="42"/>
      <c r="E3" s="42"/>
      <c r="F3" s="42"/>
      <c r="G3" s="42"/>
      <c r="H3" s="42"/>
      <c r="I3" s="42"/>
      <c r="J3" s="40"/>
      <c r="K3" s="40"/>
      <c r="L3" s="106"/>
      <c r="M3" s="107"/>
      <c r="N3" s="107"/>
      <c r="O3" s="107"/>
      <c r="P3" s="107"/>
      <c r="Q3" s="40"/>
      <c r="R3" s="40"/>
      <c r="S3" s="40"/>
      <c r="T3" s="40"/>
      <c r="U3" s="40"/>
    </row>
    <row r="4" spans="1:45" ht="12.75" customHeight="1">
      <c r="A4" s="42"/>
      <c r="B4" s="42"/>
      <c r="C4" s="42"/>
      <c r="D4" s="42"/>
      <c r="E4" s="42"/>
      <c r="F4" s="42"/>
      <c r="G4" s="42"/>
      <c r="H4" s="42"/>
      <c r="I4" s="42"/>
      <c r="J4" s="40"/>
      <c r="K4" s="40"/>
      <c r="L4" s="43"/>
      <c r="M4" s="72" t="s">
        <v>2</v>
      </c>
      <c r="N4" s="72" t="s">
        <v>0</v>
      </c>
      <c r="O4" s="72" t="s">
        <v>1</v>
      </c>
      <c r="P4" s="72" t="s">
        <v>93</v>
      </c>
      <c r="Q4" s="40"/>
      <c r="R4" s="40"/>
      <c r="S4" s="40"/>
      <c r="T4" s="40"/>
      <c r="U4" s="40"/>
    </row>
    <row r="5" spans="1:45" ht="13">
      <c r="A5" s="44"/>
      <c r="B5" s="44"/>
      <c r="C5" s="44"/>
      <c r="D5" s="44"/>
      <c r="E5" s="44"/>
      <c r="F5" s="44"/>
      <c r="G5" s="44"/>
      <c r="H5" s="44"/>
      <c r="I5" s="44"/>
      <c r="J5" s="45"/>
      <c r="K5" s="45"/>
      <c r="L5" s="46" t="s">
        <v>9</v>
      </c>
      <c r="M5" s="47">
        <v>3.4396012813546495</v>
      </c>
      <c r="N5" s="47">
        <v>1.3357848898625104</v>
      </c>
      <c r="O5" s="47">
        <v>1.3766771766383978</v>
      </c>
      <c r="P5" s="47">
        <v>0.72713921485374144</v>
      </c>
      <c r="Q5" s="45"/>
      <c r="R5" s="45"/>
      <c r="S5" s="45"/>
      <c r="T5" s="40"/>
      <c r="U5" s="40"/>
      <c r="V5" s="48"/>
      <c r="AL5" s="104"/>
      <c r="AM5" s="104"/>
      <c r="AN5" s="104"/>
      <c r="AO5" s="104"/>
      <c r="AP5" s="104"/>
      <c r="AQ5" s="104"/>
      <c r="AR5" s="104"/>
      <c r="AS5" s="104"/>
    </row>
    <row r="6" spans="1:45" ht="13">
      <c r="A6" s="44"/>
      <c r="B6" s="44"/>
      <c r="C6" s="44"/>
      <c r="D6" s="44"/>
      <c r="E6" s="44"/>
      <c r="F6" s="44"/>
      <c r="G6" s="44"/>
      <c r="H6" s="44"/>
      <c r="I6" s="44"/>
      <c r="J6" s="45"/>
      <c r="K6" s="45"/>
      <c r="L6" s="49" t="s">
        <v>8</v>
      </c>
      <c r="M6" s="50">
        <v>3.4209608244600771</v>
      </c>
      <c r="N6" s="50">
        <v>1.290414187684259</v>
      </c>
      <c r="O6" s="50">
        <v>2.1305466367758181</v>
      </c>
      <c r="P6" s="50">
        <v>0</v>
      </c>
      <c r="Q6" s="45"/>
      <c r="R6" s="45"/>
      <c r="S6" s="45"/>
      <c r="T6" s="40"/>
      <c r="U6" s="40"/>
      <c r="V6" s="48"/>
      <c r="AL6" s="104"/>
      <c r="AM6" s="104"/>
      <c r="AN6" s="104"/>
      <c r="AO6" s="104"/>
      <c r="AP6" s="104"/>
      <c r="AQ6" s="104"/>
      <c r="AR6" s="104"/>
      <c r="AS6" s="104"/>
    </row>
    <row r="7" spans="1:45" ht="13">
      <c r="A7" s="51"/>
      <c r="B7" s="51"/>
      <c r="C7" s="51"/>
      <c r="D7" s="51"/>
      <c r="E7" s="51"/>
      <c r="F7" s="51"/>
      <c r="G7" s="51"/>
      <c r="H7" s="51"/>
      <c r="I7" s="51"/>
      <c r="J7" s="45"/>
      <c r="K7" s="45"/>
      <c r="L7" s="46" t="s">
        <v>7</v>
      </c>
      <c r="M7" s="47">
        <v>3.363303230206991</v>
      </c>
      <c r="N7" s="47">
        <v>2.3041852426382783</v>
      </c>
      <c r="O7" s="47">
        <v>1.0591179875687127</v>
      </c>
      <c r="P7" s="47">
        <v>0</v>
      </c>
      <c r="Q7" s="45"/>
      <c r="R7" s="45"/>
      <c r="S7" s="45"/>
      <c r="T7" s="52"/>
      <c r="U7" s="52"/>
      <c r="V7" s="48"/>
      <c r="AL7" s="104"/>
      <c r="AM7" s="104"/>
      <c r="AN7" s="104"/>
      <c r="AO7" s="104"/>
      <c r="AP7" s="104"/>
      <c r="AQ7" s="104"/>
      <c r="AR7" s="104"/>
      <c r="AS7" s="104"/>
    </row>
    <row r="8" spans="1:45" ht="13">
      <c r="A8" s="51"/>
      <c r="B8" s="51"/>
      <c r="C8" s="51"/>
      <c r="D8" s="51"/>
      <c r="E8" s="51"/>
      <c r="F8" s="51"/>
      <c r="G8" s="51"/>
      <c r="H8" s="51"/>
      <c r="I8" s="51"/>
      <c r="J8" s="45"/>
      <c r="K8" s="45"/>
      <c r="L8" s="49" t="s">
        <v>25</v>
      </c>
      <c r="M8" s="50">
        <v>3.3484861104509465</v>
      </c>
      <c r="N8" s="50">
        <v>2.2996826703657205</v>
      </c>
      <c r="O8" s="50">
        <v>0.71983068194256139</v>
      </c>
      <c r="P8" s="50">
        <v>0.32897275814266447</v>
      </c>
      <c r="Q8" s="45"/>
      <c r="R8" s="45"/>
      <c r="S8" s="45"/>
      <c r="T8" s="52"/>
      <c r="U8" s="52"/>
      <c r="V8" s="48"/>
      <c r="AL8" s="104"/>
      <c r="AM8" s="104"/>
      <c r="AN8" s="104"/>
      <c r="AO8" s="104"/>
      <c r="AP8" s="104"/>
      <c r="AQ8" s="104"/>
      <c r="AR8" s="104"/>
      <c r="AS8" s="104"/>
    </row>
    <row r="9" spans="1:45" ht="13">
      <c r="A9" s="51"/>
      <c r="B9" s="51"/>
      <c r="C9" s="51"/>
      <c r="D9" s="51"/>
      <c r="E9" s="51"/>
      <c r="F9" s="51"/>
      <c r="G9" s="51"/>
      <c r="H9" s="51"/>
      <c r="I9" s="51"/>
      <c r="J9" s="45"/>
      <c r="K9" s="45"/>
      <c r="L9" s="46" t="s">
        <v>18</v>
      </c>
      <c r="M9" s="47">
        <v>3.3429397928230498</v>
      </c>
      <c r="N9" s="47">
        <v>2.3160323035794521</v>
      </c>
      <c r="O9" s="47">
        <v>0.89377195508649698</v>
      </c>
      <c r="P9" s="47">
        <v>0.13313553415710042</v>
      </c>
      <c r="Q9" s="45"/>
      <c r="R9" s="45"/>
      <c r="S9" s="45"/>
      <c r="T9" s="52"/>
      <c r="U9" s="52"/>
      <c r="V9" s="48"/>
      <c r="AL9" s="104"/>
      <c r="AM9" s="104"/>
      <c r="AN9" s="104"/>
      <c r="AO9" s="104"/>
      <c r="AP9" s="104"/>
      <c r="AQ9" s="104"/>
      <c r="AR9" s="104"/>
      <c r="AS9" s="104"/>
    </row>
    <row r="10" spans="1:45" ht="13">
      <c r="A10" s="51"/>
      <c r="B10" s="51"/>
      <c r="C10" s="51"/>
      <c r="D10" s="51"/>
      <c r="E10" s="51"/>
      <c r="F10" s="51"/>
      <c r="G10" s="51"/>
      <c r="H10" s="51"/>
      <c r="I10" s="51"/>
      <c r="J10" s="45"/>
      <c r="K10" s="45"/>
      <c r="L10" s="49" t="s">
        <v>10</v>
      </c>
      <c r="M10" s="50">
        <v>3.3427598729780055</v>
      </c>
      <c r="N10" s="50">
        <v>1.0261208961925519</v>
      </c>
      <c r="O10" s="50">
        <v>2.3166389767854536</v>
      </c>
      <c r="P10" s="50">
        <v>0</v>
      </c>
      <c r="Q10" s="45"/>
      <c r="R10" s="45"/>
      <c r="S10" s="45"/>
      <c r="T10" s="52"/>
      <c r="U10" s="52"/>
      <c r="V10" s="48"/>
      <c r="AL10" s="104"/>
      <c r="AM10" s="104"/>
      <c r="AN10" s="104"/>
      <c r="AO10" s="104"/>
      <c r="AP10" s="104"/>
      <c r="AQ10" s="104"/>
      <c r="AR10" s="104"/>
      <c r="AS10" s="104"/>
    </row>
    <row r="11" spans="1:45" ht="13">
      <c r="A11" s="51"/>
      <c r="B11" s="51"/>
      <c r="C11" s="51"/>
      <c r="D11" s="51"/>
      <c r="E11" s="51"/>
      <c r="F11" s="51"/>
      <c r="G11" s="51"/>
      <c r="H11" s="51"/>
      <c r="I11" s="51"/>
      <c r="J11" s="45"/>
      <c r="K11" s="45"/>
      <c r="L11" s="46" t="s">
        <v>4</v>
      </c>
      <c r="M11" s="47">
        <v>3.3133671079918887</v>
      </c>
      <c r="N11" s="47">
        <v>1.2689974838906795</v>
      </c>
      <c r="O11" s="47">
        <v>2.044369624101209</v>
      </c>
      <c r="P11" s="47">
        <v>0</v>
      </c>
      <c r="Q11" s="45"/>
      <c r="R11" s="45"/>
      <c r="S11" s="45"/>
      <c r="T11" s="52"/>
      <c r="U11" s="52"/>
      <c r="V11" s="48"/>
      <c r="AL11" s="104"/>
      <c r="AM11" s="104"/>
      <c r="AN11" s="104"/>
      <c r="AO11" s="104"/>
      <c r="AP11" s="104"/>
      <c r="AQ11" s="104"/>
      <c r="AR11" s="104"/>
      <c r="AS11" s="104"/>
    </row>
    <row r="12" spans="1:45" ht="13">
      <c r="A12" s="51"/>
      <c r="B12" s="51"/>
      <c r="C12" s="51"/>
      <c r="D12" s="51"/>
      <c r="E12" s="51"/>
      <c r="F12" s="51"/>
      <c r="G12" s="51"/>
      <c r="H12" s="51"/>
      <c r="I12" s="51"/>
      <c r="J12" s="45"/>
      <c r="K12" s="45"/>
      <c r="L12" s="49" t="s">
        <v>14</v>
      </c>
      <c r="M12" s="50">
        <v>3.2768406144099429</v>
      </c>
      <c r="N12" s="50">
        <v>1.2249736213211566</v>
      </c>
      <c r="O12" s="50">
        <v>1.9620672353236328</v>
      </c>
      <c r="P12" s="50">
        <v>8.9799757765153435E-2</v>
      </c>
      <c r="Q12" s="45"/>
      <c r="R12" s="45"/>
      <c r="S12" s="45"/>
      <c r="T12" s="52"/>
      <c r="U12" s="52"/>
      <c r="V12" s="48"/>
      <c r="AL12" s="104"/>
      <c r="AM12" s="104"/>
      <c r="AN12" s="104"/>
      <c r="AO12" s="104"/>
      <c r="AP12" s="104"/>
      <c r="AQ12" s="104"/>
      <c r="AR12" s="104"/>
      <c r="AS12" s="104"/>
    </row>
    <row r="13" spans="1:45" ht="13">
      <c r="A13" s="51"/>
      <c r="B13" s="51"/>
      <c r="C13" s="51"/>
      <c r="D13" s="51"/>
      <c r="E13" s="51"/>
      <c r="F13" s="51"/>
      <c r="G13" s="51"/>
      <c r="H13" s="51"/>
      <c r="I13" s="51"/>
      <c r="J13" s="45"/>
      <c r="K13" s="45"/>
      <c r="L13" s="46" t="s">
        <v>15</v>
      </c>
      <c r="M13" s="47">
        <v>3.2408818919098752</v>
      </c>
      <c r="N13" s="47">
        <v>1.0756651578056351</v>
      </c>
      <c r="O13" s="47">
        <v>1.3440861536121376</v>
      </c>
      <c r="P13" s="47">
        <v>0.82113058049210252</v>
      </c>
      <c r="Q13" s="45"/>
      <c r="R13" s="45"/>
      <c r="S13" s="45"/>
      <c r="T13" s="52"/>
      <c r="U13" s="52"/>
      <c r="V13" s="48"/>
      <c r="AL13" s="104"/>
      <c r="AM13" s="104"/>
      <c r="AN13" s="104"/>
      <c r="AO13" s="104"/>
      <c r="AP13" s="104"/>
      <c r="AQ13" s="104"/>
      <c r="AR13" s="104"/>
      <c r="AS13" s="104"/>
    </row>
    <row r="14" spans="1:45" ht="13">
      <c r="A14" s="51"/>
      <c r="B14" s="51"/>
      <c r="C14" s="51"/>
      <c r="D14" s="51"/>
      <c r="E14" s="51"/>
      <c r="F14" s="51"/>
      <c r="G14" s="51"/>
      <c r="H14" s="51"/>
      <c r="I14" s="51"/>
      <c r="J14" s="45"/>
      <c r="K14" s="45"/>
      <c r="L14" s="49" t="s">
        <v>12</v>
      </c>
      <c r="M14" s="50">
        <v>3.1760964899473683</v>
      </c>
      <c r="N14" s="50">
        <v>1.6614155163873119</v>
      </c>
      <c r="O14" s="50">
        <v>1.1093500814055286</v>
      </c>
      <c r="P14" s="50">
        <v>0.40533089215452778</v>
      </c>
      <c r="Q14" s="45"/>
      <c r="R14" s="45"/>
      <c r="S14" s="45"/>
      <c r="T14" s="52"/>
      <c r="U14" s="52"/>
      <c r="V14" s="48"/>
      <c r="AL14" s="104"/>
      <c r="AM14" s="104"/>
      <c r="AN14" s="104"/>
      <c r="AO14" s="104"/>
      <c r="AP14" s="104"/>
      <c r="AQ14" s="104"/>
      <c r="AR14" s="104"/>
      <c r="AS14" s="104"/>
    </row>
    <row r="15" spans="1:45" ht="13">
      <c r="A15" s="51"/>
      <c r="B15" s="51"/>
      <c r="C15" s="51"/>
      <c r="D15" s="51"/>
      <c r="E15" s="51"/>
      <c r="F15" s="51"/>
      <c r="G15" s="51"/>
      <c r="H15" s="51"/>
      <c r="I15" s="51"/>
      <c r="J15" s="45"/>
      <c r="K15" s="45"/>
      <c r="L15" s="46" t="s">
        <v>6</v>
      </c>
      <c r="M15" s="47">
        <v>3.0907472660707853</v>
      </c>
      <c r="N15" s="47">
        <v>1.3573737008635067</v>
      </c>
      <c r="O15" s="47">
        <v>1.0349139830559029</v>
      </c>
      <c r="P15" s="47">
        <v>0.69845958215137582</v>
      </c>
      <c r="Q15" s="45"/>
      <c r="R15" s="45"/>
      <c r="S15" s="45"/>
      <c r="T15" s="52"/>
      <c r="U15" s="52"/>
      <c r="V15" s="48"/>
      <c r="AL15" s="104"/>
      <c r="AM15" s="104"/>
      <c r="AN15" s="104"/>
      <c r="AO15" s="104"/>
      <c r="AP15" s="104"/>
      <c r="AQ15" s="104"/>
      <c r="AR15" s="104"/>
      <c r="AS15" s="104"/>
    </row>
    <row r="16" spans="1:45" ht="13">
      <c r="A16" s="51"/>
      <c r="B16" s="51"/>
      <c r="C16" s="51"/>
      <c r="D16" s="51"/>
      <c r="E16" s="51"/>
      <c r="F16" s="51"/>
      <c r="G16" s="51"/>
      <c r="H16" s="51"/>
      <c r="I16" s="51"/>
      <c r="J16" s="45"/>
      <c r="K16" s="45"/>
      <c r="L16" s="49" t="s">
        <v>13</v>
      </c>
      <c r="M16" s="50">
        <v>2.8899072617965631</v>
      </c>
      <c r="N16" s="50">
        <v>1.1068570112316454</v>
      </c>
      <c r="O16" s="50">
        <v>1.7830502505649177</v>
      </c>
      <c r="P16" s="50">
        <v>0</v>
      </c>
      <c r="Q16" s="45"/>
      <c r="R16" s="45"/>
      <c r="S16" s="45"/>
      <c r="T16" s="52"/>
      <c r="U16" s="52"/>
      <c r="V16" s="48"/>
      <c r="AL16" s="104"/>
      <c r="AM16" s="104"/>
      <c r="AN16" s="104"/>
      <c r="AO16" s="104"/>
      <c r="AP16" s="104"/>
      <c r="AQ16" s="104"/>
      <c r="AR16" s="104"/>
      <c r="AS16" s="104"/>
    </row>
    <row r="17" spans="1:45" ht="13">
      <c r="A17" s="51"/>
      <c r="B17" s="51"/>
      <c r="C17" s="51"/>
      <c r="D17" s="51"/>
      <c r="E17" s="51"/>
      <c r="F17" s="51"/>
      <c r="G17" s="51"/>
      <c r="H17" s="51"/>
      <c r="I17" s="51"/>
      <c r="J17" s="45"/>
      <c r="K17" s="45"/>
      <c r="L17" s="46" t="s">
        <v>11</v>
      </c>
      <c r="M17" s="47">
        <v>2.6496464172689178</v>
      </c>
      <c r="N17" s="47">
        <v>1.4416996175536398</v>
      </c>
      <c r="O17" s="47">
        <v>1.207946799715278</v>
      </c>
      <c r="P17" s="47">
        <v>0</v>
      </c>
      <c r="Q17" s="45"/>
      <c r="R17" s="45"/>
      <c r="S17" s="45"/>
      <c r="T17" s="52"/>
      <c r="U17" s="52"/>
      <c r="V17" s="48"/>
      <c r="AL17" s="104"/>
      <c r="AM17" s="104"/>
      <c r="AN17" s="104"/>
      <c r="AO17" s="104"/>
      <c r="AP17" s="104"/>
      <c r="AQ17" s="104"/>
      <c r="AR17" s="104"/>
      <c r="AS17" s="104"/>
    </row>
    <row r="18" spans="1:45" ht="13">
      <c r="A18" s="51"/>
      <c r="B18" s="51"/>
      <c r="C18" s="51"/>
      <c r="D18" s="51"/>
      <c r="E18" s="51"/>
      <c r="F18" s="51"/>
      <c r="G18" s="51"/>
      <c r="H18" s="51"/>
      <c r="I18" s="51"/>
      <c r="J18" s="45"/>
      <c r="K18" s="45"/>
      <c r="L18" s="75" t="s">
        <v>54</v>
      </c>
      <c r="M18" s="76">
        <v>2.56060758264814</v>
      </c>
      <c r="N18" s="76">
        <v>1.3501275368290206</v>
      </c>
      <c r="O18" s="76">
        <v>0.98263269276359533</v>
      </c>
      <c r="P18" s="76">
        <v>0.22784735305552467</v>
      </c>
      <c r="Q18" s="45"/>
      <c r="R18" s="45"/>
      <c r="S18" s="45"/>
      <c r="T18" s="52"/>
      <c r="U18" s="52"/>
      <c r="V18" s="48"/>
      <c r="AL18" s="104"/>
      <c r="AM18" s="104"/>
      <c r="AN18" s="104"/>
      <c r="AO18" s="104"/>
      <c r="AP18" s="104"/>
      <c r="AQ18" s="104"/>
      <c r="AR18" s="104"/>
      <c r="AS18" s="104"/>
    </row>
    <row r="19" spans="1:45" ht="13">
      <c r="A19" s="51"/>
      <c r="B19" s="51"/>
      <c r="C19" s="51"/>
      <c r="D19" s="51"/>
      <c r="E19" s="51"/>
      <c r="F19" s="51"/>
      <c r="G19" s="51"/>
      <c r="H19" s="51"/>
      <c r="I19" s="51"/>
      <c r="J19" s="45"/>
      <c r="K19" s="45"/>
      <c r="L19" s="46" t="s">
        <v>17</v>
      </c>
      <c r="M19" s="47">
        <v>2.5406156238464299</v>
      </c>
      <c r="N19" s="47">
        <v>1.7725272687910354</v>
      </c>
      <c r="O19" s="47">
        <v>0.74041668972879271</v>
      </c>
      <c r="P19" s="47">
        <v>2.7671665326603385E-2</v>
      </c>
      <c r="Q19" s="45"/>
      <c r="R19" s="45"/>
      <c r="S19" s="45"/>
      <c r="T19" s="52"/>
      <c r="U19" s="52"/>
      <c r="V19" s="48"/>
      <c r="AL19" s="104"/>
      <c r="AM19" s="104"/>
      <c r="AN19" s="104"/>
      <c r="AO19" s="104"/>
      <c r="AP19" s="104"/>
      <c r="AQ19" s="104"/>
      <c r="AR19" s="104"/>
      <c r="AS19" s="104"/>
    </row>
    <row r="20" spans="1:45" ht="12.75" customHeight="1">
      <c r="A20" s="115" t="s">
        <v>99</v>
      </c>
      <c r="B20" s="115"/>
      <c r="C20" s="115"/>
      <c r="D20" s="115"/>
      <c r="E20" s="115"/>
      <c r="F20" s="115"/>
      <c r="G20" s="115"/>
      <c r="H20" s="115"/>
      <c r="I20" s="115"/>
      <c r="J20" s="45"/>
      <c r="K20" s="45"/>
      <c r="L20" s="49" t="s">
        <v>3</v>
      </c>
      <c r="M20" s="50">
        <v>2.4864898366883743</v>
      </c>
      <c r="N20" s="50">
        <v>1.4405097231303738</v>
      </c>
      <c r="O20" s="50">
        <v>0.96791056335867065</v>
      </c>
      <c r="P20" s="50">
        <v>7.8069550199329818E-2</v>
      </c>
      <c r="Q20" s="45"/>
      <c r="R20" s="45"/>
      <c r="S20" s="45"/>
      <c r="T20" s="40"/>
      <c r="U20" s="40"/>
      <c r="V20" s="48"/>
      <c r="AL20" s="104"/>
      <c r="AM20" s="104"/>
      <c r="AN20" s="104"/>
      <c r="AO20" s="104"/>
      <c r="AP20" s="104"/>
      <c r="AQ20" s="104"/>
      <c r="AR20" s="104"/>
      <c r="AS20" s="104"/>
    </row>
    <row r="21" spans="1:45" ht="12.75" customHeight="1">
      <c r="A21" s="115"/>
      <c r="B21" s="115"/>
      <c r="C21" s="115"/>
      <c r="D21" s="115"/>
      <c r="E21" s="115"/>
      <c r="F21" s="115"/>
      <c r="G21" s="115"/>
      <c r="H21" s="115"/>
      <c r="I21" s="115"/>
      <c r="J21" s="45"/>
      <c r="K21" s="45"/>
      <c r="L21" s="46" t="s">
        <v>21</v>
      </c>
      <c r="M21" s="47">
        <v>2.4618512407875421</v>
      </c>
      <c r="N21" s="47">
        <v>0.99212806010434629</v>
      </c>
      <c r="O21" s="47">
        <v>1.0731016920248169</v>
      </c>
      <c r="P21" s="47">
        <v>0.39662148865837921</v>
      </c>
      <c r="Q21" s="45"/>
      <c r="R21" s="45"/>
      <c r="S21" s="45"/>
      <c r="T21" s="40"/>
      <c r="U21" s="40"/>
      <c r="V21" s="48"/>
      <c r="AL21" s="104"/>
      <c r="AM21" s="104"/>
      <c r="AN21" s="104"/>
      <c r="AO21" s="104"/>
      <c r="AP21" s="104"/>
      <c r="AQ21" s="104"/>
      <c r="AR21" s="104"/>
      <c r="AS21" s="104"/>
    </row>
    <row r="22" spans="1:45" ht="12.75" customHeight="1">
      <c r="A22" s="115"/>
      <c r="B22" s="115"/>
      <c r="C22" s="115"/>
      <c r="D22" s="115"/>
      <c r="E22" s="115"/>
      <c r="F22" s="115"/>
      <c r="G22" s="115"/>
      <c r="H22" s="115"/>
      <c r="I22" s="115"/>
      <c r="J22" s="45"/>
      <c r="K22" s="45"/>
      <c r="L22" s="49" t="s">
        <v>47</v>
      </c>
      <c r="M22" s="50">
        <v>2.4602339256656172</v>
      </c>
      <c r="N22" s="50">
        <v>1.4711796204124159</v>
      </c>
      <c r="O22" s="50">
        <v>0.98905430525320137</v>
      </c>
      <c r="P22" s="50">
        <v>0</v>
      </c>
      <c r="Q22" s="45"/>
      <c r="R22" s="45"/>
      <c r="S22" s="45"/>
      <c r="T22" s="52"/>
      <c r="U22" s="52"/>
      <c r="V22" s="48"/>
      <c r="AL22" s="104"/>
      <c r="AM22" s="104"/>
      <c r="AN22" s="104"/>
      <c r="AO22" s="104"/>
      <c r="AP22" s="104"/>
      <c r="AQ22" s="104"/>
      <c r="AR22" s="104"/>
      <c r="AS22" s="104"/>
    </row>
    <row r="23" spans="1:45" ht="12.75" customHeight="1">
      <c r="A23" s="115"/>
      <c r="B23" s="115"/>
      <c r="C23" s="115"/>
      <c r="D23" s="115"/>
      <c r="E23" s="115"/>
      <c r="F23" s="115"/>
      <c r="G23" s="115"/>
      <c r="H23" s="115"/>
      <c r="I23" s="115"/>
      <c r="J23" s="45"/>
      <c r="K23" s="45"/>
      <c r="L23" s="46" t="s">
        <v>16</v>
      </c>
      <c r="M23" s="47">
        <v>2.3440619368785729</v>
      </c>
      <c r="N23" s="47">
        <v>1.3850406842259899</v>
      </c>
      <c r="O23" s="47">
        <v>0.95881932077026499</v>
      </c>
      <c r="P23" s="47">
        <v>2.0193188231813763E-4</v>
      </c>
      <c r="Q23" s="45"/>
      <c r="R23" s="45"/>
      <c r="S23" s="45"/>
      <c r="T23" s="52"/>
      <c r="U23" s="52"/>
      <c r="V23" s="48"/>
      <c r="AL23" s="104"/>
      <c r="AM23" s="104"/>
      <c r="AN23" s="104"/>
      <c r="AO23" s="104"/>
      <c r="AP23" s="104"/>
      <c r="AQ23" s="104"/>
      <c r="AR23" s="104"/>
      <c r="AS23" s="104"/>
    </row>
    <row r="24" spans="1:45" ht="12.75" customHeight="1">
      <c r="A24" s="115"/>
      <c r="B24" s="115"/>
      <c r="C24" s="115"/>
      <c r="D24" s="115"/>
      <c r="E24" s="115"/>
      <c r="F24" s="115"/>
      <c r="G24" s="115"/>
      <c r="H24" s="115"/>
      <c r="I24" s="115"/>
      <c r="J24" s="45"/>
      <c r="K24" s="45"/>
      <c r="L24" s="75" t="s">
        <v>52</v>
      </c>
      <c r="M24" s="76">
        <v>2.2940226533317056</v>
      </c>
      <c r="N24" s="76">
        <v>1.1223808756513243</v>
      </c>
      <c r="O24" s="76">
        <v>0.98643840575939357</v>
      </c>
      <c r="P24" s="76">
        <v>0.18520337192098807</v>
      </c>
      <c r="Q24" s="45"/>
      <c r="R24" s="45"/>
      <c r="S24" s="45"/>
      <c r="T24" s="52"/>
      <c r="U24" s="52"/>
      <c r="V24" s="48"/>
      <c r="AL24" s="104"/>
      <c r="AM24" s="104"/>
      <c r="AN24" s="104"/>
      <c r="AO24" s="104"/>
      <c r="AP24" s="104"/>
      <c r="AQ24" s="104"/>
      <c r="AR24" s="104"/>
      <c r="AS24" s="104"/>
    </row>
    <row r="25" spans="1:45" ht="12.75" customHeight="1">
      <c r="A25" s="115"/>
      <c r="B25" s="115"/>
      <c r="C25" s="115"/>
      <c r="D25" s="115"/>
      <c r="E25" s="115"/>
      <c r="F25" s="115"/>
      <c r="G25" s="115"/>
      <c r="H25" s="115"/>
      <c r="I25" s="115"/>
      <c r="J25" s="45"/>
      <c r="K25" s="45"/>
      <c r="L25" s="46" t="s">
        <v>38</v>
      </c>
      <c r="M25" s="47">
        <v>2.2660111977210029</v>
      </c>
      <c r="N25" s="47">
        <v>1.3722714574260597</v>
      </c>
      <c r="O25" s="47">
        <v>0.880786363966087</v>
      </c>
      <c r="P25" s="47">
        <v>1.2953376328856169E-2</v>
      </c>
      <c r="Q25" s="45"/>
      <c r="R25" s="45"/>
      <c r="S25" s="45"/>
      <c r="T25" s="52"/>
      <c r="U25" s="52"/>
      <c r="V25" s="48"/>
      <c r="AL25" s="104"/>
      <c r="AM25" s="104"/>
      <c r="AN25" s="104"/>
      <c r="AO25" s="104"/>
      <c r="AP25" s="104"/>
      <c r="AQ25" s="104"/>
      <c r="AR25" s="104"/>
      <c r="AS25" s="104"/>
    </row>
    <row r="26" spans="1:45" ht="12.75" customHeight="1">
      <c r="A26" s="115"/>
      <c r="B26" s="115"/>
      <c r="C26" s="115"/>
      <c r="D26" s="115"/>
      <c r="E26" s="115"/>
      <c r="F26" s="115"/>
      <c r="G26" s="115"/>
      <c r="H26" s="115"/>
      <c r="I26" s="115"/>
      <c r="J26" s="45"/>
      <c r="K26" s="45"/>
      <c r="L26" s="49" t="s">
        <v>44</v>
      </c>
      <c r="M26" s="50">
        <v>2.2201750573476957</v>
      </c>
      <c r="N26" s="50">
        <v>1.194678969237128</v>
      </c>
      <c r="O26" s="50">
        <v>0.53595530973088412</v>
      </c>
      <c r="P26" s="50">
        <v>0.48954077837968346</v>
      </c>
      <c r="Q26" s="45"/>
      <c r="R26" s="45"/>
      <c r="S26" s="45"/>
      <c r="T26" s="52"/>
      <c r="U26" s="52"/>
      <c r="V26" s="48"/>
      <c r="AL26" s="104"/>
      <c r="AM26" s="104"/>
      <c r="AN26" s="104"/>
      <c r="AO26" s="104"/>
      <c r="AP26" s="104"/>
      <c r="AQ26" s="104"/>
      <c r="AR26" s="104"/>
      <c r="AS26" s="104"/>
    </row>
    <row r="27" spans="1:45" ht="12.75" customHeight="1">
      <c r="A27" s="115"/>
      <c r="B27" s="115"/>
      <c r="C27" s="115"/>
      <c r="D27" s="115"/>
      <c r="E27" s="115"/>
      <c r="F27" s="115"/>
      <c r="G27" s="115"/>
      <c r="H27" s="115"/>
      <c r="I27" s="115"/>
      <c r="J27" s="45"/>
      <c r="K27" s="45"/>
      <c r="L27" s="46" t="s">
        <v>20</v>
      </c>
      <c r="M27" s="47">
        <v>2.1447503388915758</v>
      </c>
      <c r="N27" s="47">
        <v>1.1332379487405124</v>
      </c>
      <c r="O27" s="47">
        <v>0.65757686155792427</v>
      </c>
      <c r="P27" s="47">
        <v>0.3539355285931392</v>
      </c>
      <c r="Q27" s="45"/>
      <c r="R27" s="45"/>
      <c r="S27" s="45"/>
      <c r="T27" s="52"/>
      <c r="U27" s="52"/>
      <c r="V27" s="48"/>
      <c r="AL27" s="104"/>
      <c r="AM27" s="104"/>
      <c r="AN27" s="104"/>
      <c r="AO27" s="104"/>
      <c r="AP27" s="104"/>
      <c r="AQ27" s="104"/>
      <c r="AR27" s="104"/>
      <c r="AS27" s="104"/>
    </row>
    <row r="28" spans="1:45" ht="12.75" customHeight="1">
      <c r="A28" s="115"/>
      <c r="B28" s="115"/>
      <c r="C28" s="115"/>
      <c r="D28" s="115"/>
      <c r="E28" s="115"/>
      <c r="F28" s="115"/>
      <c r="G28" s="115"/>
      <c r="H28" s="115"/>
      <c r="I28" s="115"/>
      <c r="J28" s="45"/>
      <c r="K28" s="45"/>
      <c r="L28" s="49" t="s">
        <v>19</v>
      </c>
      <c r="M28" s="50">
        <v>2.1258001891984146</v>
      </c>
      <c r="N28" s="50">
        <v>1.4293685502438231</v>
      </c>
      <c r="O28" s="50">
        <v>0.66875531369889929</v>
      </c>
      <c r="P28" s="50">
        <v>2.7676325255692052E-2</v>
      </c>
      <c r="Q28" s="45"/>
      <c r="R28" s="45"/>
      <c r="S28" s="45"/>
      <c r="T28" s="52"/>
      <c r="U28" s="52"/>
      <c r="V28" s="48"/>
      <c r="AL28" s="104"/>
      <c r="AM28" s="104"/>
      <c r="AN28" s="104"/>
      <c r="AO28" s="104"/>
      <c r="AP28" s="104"/>
      <c r="AQ28" s="104"/>
      <c r="AR28" s="104"/>
      <c r="AS28" s="104"/>
    </row>
    <row r="29" spans="1:45" ht="12.75" customHeight="1">
      <c r="A29" s="115"/>
      <c r="B29" s="115"/>
      <c r="C29" s="115"/>
      <c r="D29" s="115"/>
      <c r="E29" s="115"/>
      <c r="F29" s="115"/>
      <c r="G29" s="115"/>
      <c r="H29" s="115"/>
      <c r="I29" s="115"/>
      <c r="J29" s="45"/>
      <c r="K29" s="45"/>
      <c r="L29" s="46" t="s">
        <v>26</v>
      </c>
      <c r="M29" s="47">
        <v>1.9466715620081527</v>
      </c>
      <c r="N29" s="47">
        <v>0.66393279450970555</v>
      </c>
      <c r="O29" s="47">
        <v>1.0839701391510592</v>
      </c>
      <c r="P29" s="47">
        <v>0.19876862834738793</v>
      </c>
      <c r="Q29" s="45"/>
      <c r="R29" s="45"/>
      <c r="S29" s="45"/>
      <c r="T29" s="52"/>
      <c r="U29" s="52"/>
      <c r="V29" s="48"/>
      <c r="AL29" s="104"/>
      <c r="AM29" s="104"/>
      <c r="AN29" s="104"/>
      <c r="AO29" s="104"/>
      <c r="AP29" s="104"/>
      <c r="AQ29" s="104"/>
      <c r="AR29" s="104"/>
      <c r="AS29" s="104"/>
    </row>
    <row r="30" spans="1:45" ht="12.75" customHeight="1">
      <c r="A30" s="115"/>
      <c r="B30" s="115"/>
      <c r="C30" s="115"/>
      <c r="D30" s="115"/>
      <c r="E30" s="115"/>
      <c r="F30" s="115"/>
      <c r="G30" s="115"/>
      <c r="H30" s="115"/>
      <c r="I30" s="115"/>
      <c r="J30" s="45"/>
      <c r="K30" s="45"/>
      <c r="L30" s="49" t="s">
        <v>29</v>
      </c>
      <c r="M30" s="50">
        <v>1.8720314261016098</v>
      </c>
      <c r="N30" s="50">
        <v>1.4776964404906499</v>
      </c>
      <c r="O30" s="50">
        <v>0.28438739892109555</v>
      </c>
      <c r="P30" s="50">
        <v>0.10994758668986421</v>
      </c>
      <c r="Q30" s="45"/>
      <c r="R30" s="45"/>
      <c r="S30" s="45"/>
      <c r="T30" s="52"/>
      <c r="U30" s="52"/>
      <c r="V30" s="48"/>
      <c r="AL30" s="104"/>
      <c r="AM30" s="104"/>
      <c r="AN30" s="104"/>
      <c r="AO30" s="104"/>
      <c r="AP30" s="104"/>
      <c r="AQ30" s="104"/>
      <c r="AR30" s="104"/>
      <c r="AS30" s="104"/>
    </row>
    <row r="31" spans="1:45" ht="12.75" customHeight="1">
      <c r="A31" s="116" t="s">
        <v>51</v>
      </c>
      <c r="B31" s="116"/>
      <c r="C31" s="116"/>
      <c r="D31" s="116"/>
      <c r="E31" s="116"/>
      <c r="F31" s="116"/>
      <c r="G31" s="116"/>
      <c r="H31" s="116"/>
      <c r="I31" s="116"/>
      <c r="J31" s="45"/>
      <c r="K31" s="45"/>
      <c r="L31" s="46" t="s">
        <v>24</v>
      </c>
      <c r="M31" s="47">
        <v>1.87040991156631</v>
      </c>
      <c r="N31" s="47">
        <v>0.76170224561065247</v>
      </c>
      <c r="O31" s="47">
        <v>0.65701842842250369</v>
      </c>
      <c r="P31" s="47">
        <v>0.45168923753315593</v>
      </c>
      <c r="Q31" s="45"/>
      <c r="R31" s="45"/>
      <c r="S31" s="45"/>
      <c r="T31" s="52"/>
      <c r="U31" s="52"/>
      <c r="V31" s="48"/>
      <c r="AL31" s="104"/>
      <c r="AM31" s="104"/>
      <c r="AN31" s="104"/>
      <c r="AO31" s="104"/>
      <c r="AP31" s="104"/>
      <c r="AQ31" s="104"/>
      <c r="AR31" s="104"/>
      <c r="AS31" s="104"/>
    </row>
    <row r="32" spans="1:45" ht="13.5" customHeight="1">
      <c r="A32" s="116"/>
      <c r="B32" s="116"/>
      <c r="C32" s="116"/>
      <c r="D32" s="116"/>
      <c r="E32" s="116"/>
      <c r="F32" s="116"/>
      <c r="G32" s="116"/>
      <c r="H32" s="116"/>
      <c r="I32" s="116"/>
      <c r="J32" s="45"/>
      <c r="K32" s="45"/>
      <c r="L32" s="49" t="s">
        <v>23</v>
      </c>
      <c r="M32" s="50">
        <v>1.8616309966730418</v>
      </c>
      <c r="N32" s="50">
        <v>0.72184538561351941</v>
      </c>
      <c r="O32" s="50">
        <v>0.85284315329221261</v>
      </c>
      <c r="P32" s="50">
        <v>0.2869424577673097</v>
      </c>
      <c r="Q32" s="45"/>
      <c r="R32" s="45"/>
      <c r="S32" s="45"/>
      <c r="T32" s="52"/>
      <c r="U32" s="52"/>
      <c r="V32" s="48"/>
      <c r="AL32" s="104"/>
      <c r="AM32" s="104"/>
      <c r="AN32" s="104"/>
      <c r="AO32" s="104"/>
      <c r="AP32" s="104"/>
      <c r="AQ32" s="104"/>
      <c r="AR32" s="104"/>
      <c r="AS32" s="104"/>
    </row>
    <row r="33" spans="1:45" ht="13.5" customHeight="1">
      <c r="A33" s="108" t="s">
        <v>43</v>
      </c>
      <c r="B33" s="52"/>
      <c r="C33" s="52"/>
      <c r="D33" s="52"/>
      <c r="E33" s="52"/>
      <c r="F33" s="52"/>
      <c r="G33" s="52"/>
      <c r="H33" s="52"/>
      <c r="I33" s="52"/>
      <c r="J33" s="45"/>
      <c r="K33" s="45"/>
      <c r="L33" s="46" t="s">
        <v>22</v>
      </c>
      <c r="M33" s="47">
        <v>1.814637172085255</v>
      </c>
      <c r="N33" s="47">
        <v>1.1658224802288615</v>
      </c>
      <c r="O33" s="47">
        <v>0.64737237776480772</v>
      </c>
      <c r="P33" s="47">
        <v>1.4423140915858733E-3</v>
      </c>
      <c r="Q33" s="45"/>
      <c r="R33" s="45"/>
      <c r="S33" s="45"/>
      <c r="T33" s="52"/>
      <c r="U33" s="52"/>
      <c r="V33" s="48"/>
      <c r="AL33" s="104"/>
      <c r="AM33" s="104"/>
      <c r="AN33" s="104"/>
      <c r="AO33" s="104"/>
      <c r="AP33" s="104"/>
      <c r="AQ33" s="104"/>
      <c r="AR33" s="104"/>
      <c r="AS33" s="104"/>
    </row>
    <row r="34" spans="1:45" ht="13.5" customHeight="1">
      <c r="A34" s="53" t="s">
        <v>49</v>
      </c>
      <c r="B34" s="52"/>
      <c r="C34" s="52"/>
      <c r="D34" s="52"/>
      <c r="E34" s="52"/>
      <c r="F34" s="52"/>
      <c r="G34" s="52"/>
      <c r="H34" s="52"/>
      <c r="I34" s="52"/>
      <c r="J34" s="45"/>
      <c r="K34" s="45"/>
      <c r="L34" s="49" t="s">
        <v>30</v>
      </c>
      <c r="M34" s="50">
        <v>1.7677125966905942</v>
      </c>
      <c r="N34" s="50">
        <v>1.3975342319834372</v>
      </c>
      <c r="O34" s="50">
        <v>0.37017836470715715</v>
      </c>
      <c r="P34" s="50">
        <v>0</v>
      </c>
      <c r="Q34" s="45"/>
      <c r="R34" s="45"/>
      <c r="S34" s="45"/>
      <c r="T34" s="52"/>
      <c r="U34" s="52"/>
      <c r="V34" s="48"/>
      <c r="AL34" s="104"/>
      <c r="AM34" s="104"/>
      <c r="AN34" s="104"/>
      <c r="AO34" s="104"/>
      <c r="AP34" s="104"/>
      <c r="AQ34" s="104"/>
      <c r="AR34" s="104"/>
      <c r="AS34" s="104"/>
    </row>
    <row r="35" spans="1:45" ht="13.5" customHeight="1">
      <c r="B35" s="109"/>
      <c r="C35" s="109"/>
      <c r="D35" s="109"/>
      <c r="E35" s="109"/>
      <c r="F35" s="109"/>
      <c r="G35" s="109"/>
      <c r="H35" s="109"/>
      <c r="I35" s="109"/>
      <c r="J35" s="45"/>
      <c r="K35" s="45"/>
      <c r="L35" s="46" t="s">
        <v>31</v>
      </c>
      <c r="M35" s="47">
        <v>1.7573561474498982</v>
      </c>
      <c r="N35" s="47">
        <v>0.72373468361804894</v>
      </c>
      <c r="O35" s="47">
        <v>1.0206394104316452</v>
      </c>
      <c r="P35" s="47">
        <v>1.298205340020411E-2</v>
      </c>
      <c r="Q35" s="45"/>
      <c r="R35" s="45"/>
      <c r="S35" s="45"/>
      <c r="T35" s="52"/>
      <c r="U35" s="52"/>
      <c r="V35" s="48"/>
      <c r="AL35" s="104"/>
      <c r="AM35" s="104"/>
      <c r="AN35" s="104"/>
      <c r="AO35" s="104"/>
      <c r="AP35" s="104"/>
      <c r="AQ35" s="104"/>
      <c r="AR35" s="104"/>
      <c r="AS35" s="104"/>
    </row>
    <row r="36" spans="1:45" ht="13.5" customHeight="1">
      <c r="B36" s="109"/>
      <c r="C36" s="109"/>
      <c r="D36" s="109"/>
      <c r="E36" s="109"/>
      <c r="F36" s="109"/>
      <c r="G36" s="109"/>
      <c r="H36" s="109"/>
      <c r="I36" s="109"/>
      <c r="J36" s="45"/>
      <c r="K36" s="45"/>
      <c r="L36" s="73" t="s">
        <v>53</v>
      </c>
      <c r="M36" s="50">
        <v>1.7526611500394316</v>
      </c>
      <c r="N36" s="50">
        <v>0.24952172879475656</v>
      </c>
      <c r="O36" s="50">
        <v>1.5031394212446749</v>
      </c>
      <c r="P36" s="50">
        <v>0</v>
      </c>
      <c r="Q36" s="45"/>
      <c r="R36" s="45"/>
      <c r="S36" s="45"/>
      <c r="T36" s="52"/>
      <c r="U36" s="52"/>
      <c r="V36" s="48"/>
      <c r="AL36" s="104"/>
      <c r="AM36" s="104"/>
      <c r="AN36" s="104"/>
      <c r="AO36" s="104"/>
      <c r="AP36" s="104"/>
      <c r="AQ36" s="104"/>
      <c r="AR36" s="104"/>
      <c r="AS36" s="104"/>
    </row>
    <row r="37" spans="1:45" ht="13.5" customHeight="1">
      <c r="B37" s="109"/>
      <c r="C37" s="109"/>
      <c r="D37" s="109"/>
      <c r="E37" s="109"/>
      <c r="F37" s="109"/>
      <c r="G37" s="109"/>
      <c r="H37" s="109"/>
      <c r="I37" s="109"/>
      <c r="J37" s="45"/>
      <c r="K37" s="45"/>
      <c r="L37" s="46" t="s">
        <v>5</v>
      </c>
      <c r="M37" s="47">
        <v>1.6959421882210426</v>
      </c>
      <c r="N37" s="47">
        <v>1.0913654081429327</v>
      </c>
      <c r="O37" s="47">
        <v>0.5441065752030374</v>
      </c>
      <c r="P37" s="47">
        <v>6.047020487507259E-2</v>
      </c>
      <c r="Q37" s="45"/>
      <c r="R37" s="45"/>
      <c r="S37" s="45"/>
      <c r="T37" s="52"/>
      <c r="U37" s="52"/>
      <c r="V37" s="48"/>
      <c r="AL37" s="104"/>
      <c r="AM37" s="104"/>
      <c r="AN37" s="104"/>
      <c r="AO37" s="104"/>
      <c r="AP37" s="104"/>
      <c r="AQ37" s="104"/>
      <c r="AR37" s="104"/>
      <c r="AS37" s="104"/>
    </row>
    <row r="38" spans="1:45" ht="13.5" customHeight="1">
      <c r="B38" s="109"/>
      <c r="C38" s="109"/>
      <c r="D38" s="109"/>
      <c r="E38" s="109"/>
      <c r="F38" s="109"/>
      <c r="G38" s="109"/>
      <c r="H38" s="109"/>
      <c r="I38" s="109"/>
      <c r="J38" s="45"/>
      <c r="K38" s="45"/>
      <c r="L38" s="49" t="s">
        <v>28</v>
      </c>
      <c r="M38" s="50">
        <v>1.6840790537749259</v>
      </c>
      <c r="N38" s="50">
        <v>0.82609516686779938</v>
      </c>
      <c r="O38" s="50">
        <v>0.38311424049096049</v>
      </c>
      <c r="P38" s="50">
        <v>0.47486964641616625</v>
      </c>
      <c r="Q38" s="45"/>
      <c r="R38" s="45"/>
      <c r="S38" s="45"/>
      <c r="T38" s="52"/>
      <c r="U38" s="52"/>
      <c r="V38" s="48"/>
      <c r="AL38" s="104"/>
      <c r="AM38" s="104"/>
      <c r="AN38" s="104"/>
      <c r="AO38" s="104"/>
      <c r="AP38" s="104"/>
      <c r="AQ38" s="104"/>
      <c r="AR38" s="104"/>
      <c r="AS38" s="104"/>
    </row>
    <row r="39" spans="1:45" ht="13.5" customHeight="1">
      <c r="B39" s="109"/>
      <c r="C39" s="109"/>
      <c r="D39" s="109"/>
      <c r="E39" s="109"/>
      <c r="F39" s="109"/>
      <c r="G39" s="109"/>
      <c r="H39" s="109"/>
      <c r="I39" s="109"/>
      <c r="J39" s="45"/>
      <c r="K39" s="45"/>
      <c r="L39" s="46" t="s">
        <v>33</v>
      </c>
      <c r="M39" s="47">
        <v>1.562204684953763</v>
      </c>
      <c r="N39" s="47">
        <v>0.32150028574660583</v>
      </c>
      <c r="O39" s="47">
        <v>1.0522198764128503</v>
      </c>
      <c r="P39" s="47">
        <v>0.18848452279430672</v>
      </c>
      <c r="Q39" s="45"/>
      <c r="R39" s="45"/>
      <c r="S39" s="45"/>
      <c r="T39" s="52"/>
      <c r="U39" s="52"/>
      <c r="V39" s="48"/>
      <c r="AL39" s="104"/>
      <c r="AM39" s="104"/>
      <c r="AN39" s="104"/>
      <c r="AO39" s="104"/>
      <c r="AP39" s="104"/>
      <c r="AQ39" s="104"/>
      <c r="AR39" s="104"/>
      <c r="AS39" s="104"/>
    </row>
    <row r="40" spans="1:45" ht="13.5" customHeight="1">
      <c r="B40" s="109"/>
      <c r="C40" s="109"/>
      <c r="D40" s="109"/>
      <c r="E40" s="109"/>
      <c r="F40" s="109"/>
      <c r="G40" s="109"/>
      <c r="H40" s="109"/>
      <c r="I40" s="109"/>
      <c r="J40" s="45"/>
      <c r="K40" s="45"/>
      <c r="L40" s="49" t="s">
        <v>27</v>
      </c>
      <c r="M40" s="50">
        <v>1.4752523669126856</v>
      </c>
      <c r="N40" s="50">
        <v>0.54344788186840787</v>
      </c>
      <c r="O40" s="50">
        <v>0.73098203596182831</v>
      </c>
      <c r="P40" s="50">
        <v>0.20082244908244926</v>
      </c>
      <c r="Q40" s="45"/>
      <c r="R40" s="45"/>
      <c r="S40" s="45"/>
      <c r="T40" s="52"/>
      <c r="U40" s="52"/>
      <c r="V40" s="48"/>
      <c r="AL40" s="104"/>
      <c r="AM40" s="104"/>
      <c r="AN40" s="104"/>
      <c r="AO40" s="104"/>
      <c r="AP40" s="104"/>
      <c r="AQ40" s="104"/>
      <c r="AR40" s="104"/>
      <c r="AS40" s="104"/>
    </row>
    <row r="41" spans="1:45" ht="13">
      <c r="J41" s="45"/>
      <c r="K41" s="45"/>
      <c r="L41" s="46" t="s">
        <v>32</v>
      </c>
      <c r="M41" s="47">
        <v>1.0377030079877816</v>
      </c>
      <c r="N41" s="47">
        <v>5.7430509255105198E-2</v>
      </c>
      <c r="O41" s="47">
        <v>0.56116635170587081</v>
      </c>
      <c r="P41" s="47">
        <v>0.41910614702680571</v>
      </c>
      <c r="Q41" s="45"/>
      <c r="R41" s="45"/>
      <c r="S41" s="45"/>
      <c r="T41" s="52"/>
      <c r="U41" s="52"/>
      <c r="V41" s="48"/>
      <c r="AL41" s="104"/>
      <c r="AM41" s="104"/>
      <c r="AN41" s="104"/>
      <c r="AO41" s="104"/>
      <c r="AP41" s="104"/>
      <c r="AQ41" s="104"/>
      <c r="AR41" s="104"/>
      <c r="AS41" s="104"/>
    </row>
    <row r="42" spans="1:45" ht="12.75" customHeight="1">
      <c r="J42" s="45"/>
      <c r="K42" s="45"/>
      <c r="L42" s="73" t="s">
        <v>92</v>
      </c>
      <c r="M42" s="77">
        <v>1.0174282201200069</v>
      </c>
      <c r="N42" s="77">
        <v>0.49066914848837662</v>
      </c>
      <c r="O42" s="77">
        <v>0.48937364150236529</v>
      </c>
      <c r="P42" s="77">
        <v>3.7385430129264902E-2</v>
      </c>
      <c r="Q42" s="45"/>
      <c r="R42" s="45"/>
      <c r="S42" s="45"/>
      <c r="T42" s="52"/>
      <c r="U42" s="52"/>
      <c r="V42" s="48"/>
      <c r="AL42" s="104"/>
      <c r="AM42" s="104"/>
      <c r="AN42" s="104"/>
      <c r="AO42" s="104"/>
      <c r="AP42" s="104"/>
      <c r="AQ42" s="104"/>
      <c r="AR42" s="104"/>
      <c r="AS42" s="104"/>
    </row>
    <row r="43" spans="1:45" ht="13">
      <c r="J43" s="52"/>
      <c r="K43" s="52"/>
      <c r="L43" s="46" t="s">
        <v>34</v>
      </c>
      <c r="M43" s="47">
        <v>0.62587791111118884</v>
      </c>
      <c r="N43" s="47">
        <v>9.9898968246073375E-2</v>
      </c>
      <c r="O43" s="47">
        <v>0.52597894286511548</v>
      </c>
      <c r="P43" s="47">
        <v>0</v>
      </c>
      <c r="Q43" s="52"/>
      <c r="R43" s="52"/>
      <c r="S43" s="52"/>
      <c r="T43" s="52"/>
      <c r="U43" s="52"/>
      <c r="V43" s="48"/>
      <c r="AL43" s="104"/>
      <c r="AM43" s="104"/>
      <c r="AN43" s="104"/>
      <c r="AO43" s="104"/>
      <c r="AP43" s="104"/>
      <c r="AQ43" s="104"/>
      <c r="AR43" s="104"/>
      <c r="AS43" s="104"/>
    </row>
    <row r="44" spans="1:45" ht="13">
      <c r="J44" s="52"/>
      <c r="K44" s="52"/>
      <c r="L44" s="49" t="s">
        <v>94</v>
      </c>
      <c r="M44" s="50">
        <v>0.54041985588120744</v>
      </c>
      <c r="N44" s="50">
        <v>0.19682504599822409</v>
      </c>
      <c r="O44" s="50">
        <v>0.34071429741293019</v>
      </c>
      <c r="P44" s="50">
        <v>2.8805124700532056E-3</v>
      </c>
      <c r="Q44" s="52"/>
      <c r="R44" s="52"/>
      <c r="S44" s="52"/>
      <c r="T44" s="52"/>
      <c r="U44" s="52"/>
      <c r="AL44" s="104"/>
      <c r="AM44" s="104"/>
      <c r="AN44" s="104"/>
      <c r="AO44" s="104"/>
      <c r="AP44" s="104"/>
      <c r="AQ44" s="104"/>
      <c r="AR44" s="104"/>
      <c r="AS44" s="104"/>
    </row>
    <row r="45" spans="1:45" ht="13">
      <c r="J45" s="52"/>
      <c r="K45" s="52"/>
      <c r="L45" s="73"/>
      <c r="M45" s="74"/>
      <c r="N45" s="74"/>
      <c r="O45" s="74"/>
      <c r="P45" s="74"/>
      <c r="Q45" s="52"/>
      <c r="R45" s="52"/>
      <c r="S45" s="52"/>
      <c r="T45" s="52"/>
      <c r="U45" s="52"/>
      <c r="AL45" s="104"/>
      <c r="AM45" s="104"/>
      <c r="AN45" s="104"/>
      <c r="AO45" s="104"/>
      <c r="AP45" s="104"/>
      <c r="AQ45" s="104"/>
      <c r="AR45" s="104"/>
      <c r="AS45" s="104"/>
    </row>
    <row r="46" spans="1:45" ht="13">
      <c r="J46" s="52"/>
      <c r="K46" s="52"/>
      <c r="L46" s="49"/>
      <c r="M46" s="50"/>
      <c r="N46" s="50"/>
      <c r="O46" s="50"/>
      <c r="P46" s="50"/>
      <c r="Q46" s="52"/>
      <c r="R46" s="52"/>
      <c r="S46" s="52"/>
      <c r="T46" s="52"/>
      <c r="U46" s="52"/>
      <c r="AL46" s="104"/>
      <c r="AM46" s="104"/>
      <c r="AN46" s="104"/>
      <c r="AO46" s="104"/>
      <c r="AP46" s="104"/>
      <c r="AQ46" s="104"/>
      <c r="AR46" s="104"/>
      <c r="AS46" s="104"/>
    </row>
    <row r="47" spans="1:45" ht="13">
      <c r="J47" s="52"/>
      <c r="K47" s="52"/>
      <c r="L47" s="52"/>
      <c r="M47" s="52"/>
      <c r="N47" s="52"/>
      <c r="O47" s="52"/>
      <c r="P47" s="52"/>
      <c r="Q47" s="52"/>
      <c r="R47" s="52"/>
      <c r="S47" s="52"/>
      <c r="T47" s="52"/>
      <c r="U47" s="52"/>
    </row>
    <row r="48" spans="1:45" ht="13">
      <c r="J48" s="52"/>
      <c r="K48" s="52"/>
      <c r="L48" s="61"/>
      <c r="M48" s="62"/>
      <c r="N48" s="62"/>
      <c r="O48" s="62"/>
      <c r="P48" s="62"/>
      <c r="Q48" s="52"/>
      <c r="R48" s="52"/>
      <c r="S48" s="52"/>
      <c r="T48" s="52"/>
      <c r="U48" s="52"/>
    </row>
    <row r="49" spans="1:21" ht="13">
      <c r="J49" s="52"/>
      <c r="K49" s="52"/>
      <c r="L49" s="110"/>
      <c r="M49" s="111"/>
      <c r="N49" s="111"/>
      <c r="O49" s="111"/>
      <c r="P49" s="111"/>
      <c r="Q49" s="52"/>
      <c r="R49" s="52"/>
      <c r="S49" s="52"/>
      <c r="T49" s="52"/>
      <c r="U49" s="52"/>
    </row>
    <row r="50" spans="1:21" s="41" customFormat="1" ht="13.5" customHeight="1">
      <c r="A50" s="104"/>
      <c r="B50" s="104"/>
      <c r="C50" s="104"/>
      <c r="D50" s="104"/>
      <c r="E50" s="104"/>
      <c r="F50" s="104"/>
      <c r="G50" s="104"/>
      <c r="H50" s="104"/>
      <c r="I50" s="104"/>
      <c r="J50" s="52"/>
      <c r="K50" s="52"/>
      <c r="L50" s="52"/>
      <c r="M50" s="45"/>
      <c r="N50" s="52"/>
      <c r="O50" s="52"/>
      <c r="P50" s="52"/>
      <c r="Q50" s="52"/>
      <c r="R50" s="52"/>
      <c r="S50" s="52"/>
      <c r="T50" s="52"/>
      <c r="U50" s="52"/>
    </row>
    <row r="51" spans="1:21" s="41" customFormat="1" ht="13.5" customHeight="1">
      <c r="A51" s="104"/>
      <c r="B51" s="104"/>
      <c r="C51" s="104"/>
      <c r="D51" s="104"/>
      <c r="E51" s="104"/>
      <c r="F51" s="104"/>
      <c r="G51" s="104"/>
      <c r="H51" s="104"/>
      <c r="I51" s="104"/>
      <c r="J51" s="52"/>
      <c r="K51" s="52"/>
      <c r="L51" s="52"/>
      <c r="M51" s="103"/>
      <c r="N51" s="103"/>
      <c r="O51" s="103"/>
      <c r="P51" s="103"/>
      <c r="Q51" s="52"/>
      <c r="R51" s="52"/>
      <c r="S51" s="52"/>
      <c r="T51" s="52"/>
      <c r="U51" s="52"/>
    </row>
    <row r="52" spans="1:21" s="41" customFormat="1" ht="12.75" customHeight="1">
      <c r="A52" s="104"/>
      <c r="B52" s="104"/>
      <c r="C52" s="104"/>
      <c r="D52" s="104"/>
      <c r="E52" s="104"/>
      <c r="F52" s="104"/>
      <c r="G52" s="104"/>
      <c r="H52" s="104"/>
      <c r="I52" s="104"/>
      <c r="J52" s="52"/>
      <c r="K52" s="52"/>
      <c r="L52" s="52"/>
      <c r="M52" s="52"/>
      <c r="N52" s="52"/>
      <c r="O52" s="52"/>
      <c r="P52" s="52"/>
      <c r="Q52" s="52"/>
      <c r="R52" s="52"/>
      <c r="S52" s="52"/>
      <c r="T52" s="52"/>
      <c r="U52" s="52"/>
    </row>
    <row r="53" spans="1:21" s="41" customFormat="1" ht="12.75" customHeight="1">
      <c r="A53" s="104"/>
      <c r="B53" s="104"/>
      <c r="C53" s="104"/>
      <c r="D53" s="104"/>
      <c r="E53" s="104"/>
      <c r="F53" s="104"/>
      <c r="G53" s="104"/>
      <c r="H53" s="104"/>
      <c r="I53" s="104"/>
      <c r="J53" s="52"/>
      <c r="K53" s="52"/>
      <c r="L53" s="52"/>
      <c r="M53" s="52"/>
      <c r="N53" s="52"/>
      <c r="O53" s="52"/>
      <c r="P53" s="52"/>
      <c r="Q53" s="52"/>
      <c r="R53" s="52"/>
      <c r="S53" s="52"/>
      <c r="T53" s="52"/>
      <c r="U53" s="52"/>
    </row>
    <row r="54" spans="1:21" s="41" customFormat="1" ht="12.75" customHeight="1">
      <c r="A54" s="104"/>
      <c r="B54" s="104"/>
      <c r="C54" s="104"/>
      <c r="D54" s="104"/>
      <c r="E54" s="104"/>
      <c r="F54" s="104"/>
      <c r="G54" s="104"/>
      <c r="H54" s="104"/>
      <c r="I54" s="104"/>
      <c r="J54" s="52"/>
      <c r="K54" s="52"/>
      <c r="L54" s="52"/>
      <c r="M54" s="52"/>
      <c r="N54" s="52"/>
      <c r="O54" s="52"/>
      <c r="P54" s="52"/>
      <c r="Q54" s="52"/>
      <c r="R54" s="52"/>
      <c r="S54" s="52"/>
      <c r="T54" s="52"/>
      <c r="U54" s="52"/>
    </row>
    <row r="55" spans="1:21" s="41" customFormat="1" ht="12.75" customHeight="1">
      <c r="A55" s="104"/>
      <c r="B55" s="104"/>
      <c r="C55" s="104"/>
      <c r="D55" s="104"/>
      <c r="E55" s="104"/>
      <c r="F55" s="104"/>
      <c r="G55" s="104"/>
      <c r="H55" s="104"/>
      <c r="I55" s="104"/>
      <c r="J55" s="52"/>
      <c r="K55" s="52"/>
      <c r="L55" s="52"/>
      <c r="M55" s="52"/>
      <c r="N55" s="52"/>
      <c r="O55" s="52"/>
      <c r="P55" s="52"/>
      <c r="Q55" s="52"/>
      <c r="R55" s="52"/>
      <c r="S55" s="52"/>
      <c r="T55" s="54"/>
      <c r="U55" s="54"/>
    </row>
    <row r="56" spans="1:21" s="41" customFormat="1" ht="12.75" customHeight="1">
      <c r="A56" s="104"/>
      <c r="B56" s="104"/>
      <c r="C56" s="104"/>
      <c r="D56" s="104"/>
      <c r="E56" s="104"/>
      <c r="F56" s="104"/>
      <c r="G56" s="104"/>
      <c r="H56" s="104"/>
      <c r="I56" s="104"/>
      <c r="J56" s="52"/>
      <c r="K56" s="52"/>
      <c r="L56" s="52"/>
      <c r="M56" s="52"/>
      <c r="N56" s="52"/>
      <c r="O56" s="52"/>
      <c r="P56" s="52"/>
      <c r="Q56" s="52"/>
      <c r="R56" s="52"/>
      <c r="S56" s="52"/>
      <c r="T56" s="54"/>
      <c r="U56" s="54"/>
    </row>
    <row r="57" spans="1:21" s="41" customFormat="1" ht="12.75" customHeight="1">
      <c r="A57" s="104"/>
      <c r="B57" s="104"/>
      <c r="C57" s="104"/>
      <c r="D57" s="104"/>
      <c r="E57" s="104"/>
      <c r="F57" s="104"/>
      <c r="G57" s="104"/>
      <c r="H57" s="104"/>
      <c r="I57" s="104"/>
      <c r="J57" s="54"/>
      <c r="K57" s="54"/>
      <c r="L57" s="54"/>
      <c r="M57" s="54"/>
      <c r="N57" s="54"/>
      <c r="O57" s="54"/>
      <c r="P57" s="54"/>
      <c r="Q57" s="54"/>
      <c r="R57" s="54"/>
      <c r="S57" s="54"/>
      <c r="T57" s="54"/>
      <c r="U57" s="54"/>
    </row>
    <row r="58" spans="1:21" s="41" customFormat="1" ht="12.75" customHeight="1">
      <c r="A58" s="104"/>
      <c r="B58" s="104"/>
      <c r="C58" s="104"/>
      <c r="D58" s="104"/>
      <c r="E58" s="104"/>
      <c r="F58" s="104"/>
      <c r="G58" s="104"/>
      <c r="H58" s="104"/>
      <c r="I58" s="104"/>
      <c r="J58" s="54"/>
      <c r="K58" s="54"/>
      <c r="L58" s="54"/>
      <c r="M58" s="54"/>
      <c r="N58" s="54"/>
      <c r="O58" s="54"/>
      <c r="P58" s="54"/>
      <c r="Q58" s="54"/>
      <c r="R58" s="54"/>
      <c r="S58" s="54"/>
      <c r="T58" s="54"/>
      <c r="U58" s="54"/>
    </row>
    <row r="59" spans="1:21" s="41" customFormat="1" ht="13.5" customHeight="1">
      <c r="A59" s="104"/>
      <c r="B59" s="104"/>
      <c r="C59" s="104"/>
      <c r="D59" s="104"/>
      <c r="E59" s="104"/>
      <c r="F59" s="104"/>
      <c r="G59" s="104"/>
      <c r="H59" s="104"/>
      <c r="I59" s="104"/>
      <c r="J59" s="54"/>
      <c r="K59" s="54"/>
      <c r="L59" s="54"/>
      <c r="M59" s="54"/>
      <c r="N59" s="54"/>
      <c r="O59" s="54"/>
      <c r="P59" s="54"/>
      <c r="Q59" s="54"/>
      <c r="R59" s="54"/>
      <c r="S59" s="54"/>
      <c r="T59" s="54"/>
      <c r="U59" s="54"/>
    </row>
    <row r="60" spans="1:21" s="41" customFormat="1" ht="13.5" customHeight="1">
      <c r="A60" s="54"/>
      <c r="B60" s="104"/>
      <c r="C60" s="104"/>
      <c r="D60" s="104"/>
      <c r="E60" s="104"/>
      <c r="F60" s="104"/>
      <c r="G60" s="104"/>
      <c r="H60" s="104"/>
      <c r="I60" s="104"/>
      <c r="J60" s="54"/>
      <c r="K60" s="54"/>
      <c r="L60" s="54"/>
      <c r="M60" s="54"/>
      <c r="N60" s="54"/>
      <c r="O60" s="54"/>
      <c r="P60" s="54"/>
      <c r="Q60" s="54"/>
      <c r="R60" s="54"/>
      <c r="S60" s="54"/>
      <c r="T60" s="54"/>
      <c r="U60" s="54"/>
    </row>
    <row r="61" spans="1:21" s="41" customFormat="1">
      <c r="A61" s="54"/>
      <c r="B61" s="112"/>
      <c r="C61" s="112"/>
      <c r="D61" s="112"/>
      <c r="E61" s="112"/>
      <c r="F61" s="104"/>
      <c r="G61" s="104"/>
      <c r="H61" s="104"/>
      <c r="I61" s="104"/>
      <c r="J61" s="54"/>
      <c r="K61" s="54"/>
      <c r="L61" s="54"/>
      <c r="M61" s="54"/>
      <c r="N61" s="54"/>
      <c r="O61" s="54"/>
      <c r="P61" s="54"/>
      <c r="Q61" s="54"/>
      <c r="R61" s="54"/>
      <c r="S61" s="54"/>
      <c r="T61" s="54"/>
      <c r="U61" s="54"/>
    </row>
    <row r="62" spans="1:21" s="41" customFormat="1" ht="13.5" customHeight="1">
      <c r="A62" s="54"/>
      <c r="B62" s="55"/>
      <c r="C62" s="55"/>
      <c r="D62" s="55"/>
      <c r="E62" s="55"/>
      <c r="F62" s="55"/>
      <c r="G62" s="55"/>
      <c r="H62" s="55"/>
      <c r="I62" s="55"/>
      <c r="J62" s="54"/>
      <c r="K62" s="54"/>
      <c r="L62" s="54"/>
      <c r="M62" s="54"/>
      <c r="N62" s="54"/>
      <c r="O62" s="54"/>
      <c r="P62" s="54"/>
      <c r="Q62" s="54"/>
      <c r="R62" s="54"/>
      <c r="S62" s="54"/>
      <c r="T62" s="54"/>
      <c r="U62" s="54"/>
    </row>
    <row r="63" spans="1:21" s="41" customFormat="1" ht="12.75" customHeight="1">
      <c r="A63" s="54"/>
      <c r="B63" s="54"/>
      <c r="C63" s="54"/>
      <c r="D63" s="54"/>
      <c r="E63" s="54"/>
      <c r="F63" s="54"/>
      <c r="G63" s="54"/>
      <c r="H63" s="54"/>
      <c r="I63" s="54"/>
      <c r="J63" s="54"/>
      <c r="K63" s="54"/>
      <c r="L63" s="54"/>
      <c r="M63" s="54"/>
      <c r="N63" s="54"/>
      <c r="O63" s="54"/>
      <c r="P63" s="54"/>
      <c r="Q63" s="54"/>
      <c r="R63" s="54"/>
      <c r="S63" s="54"/>
      <c r="T63" s="54"/>
      <c r="U63" s="54"/>
    </row>
    <row r="64" spans="1:21" s="41" customFormat="1" ht="12.75" customHeight="1">
      <c r="A64" s="54"/>
      <c r="B64" s="54"/>
      <c r="C64" s="54"/>
      <c r="D64" s="54"/>
      <c r="E64" s="54"/>
      <c r="F64" s="54"/>
      <c r="G64" s="54"/>
      <c r="H64" s="54"/>
      <c r="I64" s="54"/>
      <c r="J64" s="54"/>
      <c r="K64" s="54"/>
      <c r="L64" s="54"/>
      <c r="M64" s="54"/>
      <c r="N64" s="54"/>
      <c r="O64" s="54"/>
      <c r="P64" s="54"/>
      <c r="Q64" s="54"/>
      <c r="R64" s="54"/>
      <c r="S64" s="54"/>
      <c r="T64" s="56"/>
      <c r="U64" s="56"/>
    </row>
    <row r="65" spans="1:21" s="41" customFormat="1">
      <c r="A65" s="56"/>
      <c r="B65" s="54"/>
      <c r="C65" s="54"/>
      <c r="D65" s="54"/>
      <c r="E65" s="54"/>
      <c r="F65" s="54"/>
      <c r="G65" s="54"/>
      <c r="H65" s="54"/>
      <c r="I65" s="54"/>
      <c r="J65" s="54"/>
      <c r="K65" s="54"/>
      <c r="L65" s="54"/>
      <c r="M65" s="54"/>
      <c r="N65" s="54"/>
      <c r="O65" s="54"/>
      <c r="P65" s="54"/>
      <c r="Q65" s="54"/>
      <c r="R65" s="54"/>
      <c r="S65" s="54"/>
      <c r="T65" s="54"/>
      <c r="U65" s="54"/>
    </row>
    <row r="66" spans="1:21" s="41" customFormat="1" ht="12.75" customHeight="1">
      <c r="A66" s="54"/>
      <c r="B66" s="54"/>
      <c r="C66" s="54"/>
      <c r="D66" s="54"/>
      <c r="E66" s="54"/>
      <c r="F66" s="54"/>
      <c r="G66" s="54"/>
      <c r="H66" s="54"/>
      <c r="I66" s="54"/>
      <c r="J66" s="56"/>
      <c r="K66" s="56"/>
      <c r="L66" s="56"/>
      <c r="M66" s="56"/>
      <c r="N66" s="56"/>
      <c r="O66" s="56"/>
      <c r="P66" s="56"/>
      <c r="Q66" s="56"/>
      <c r="R66" s="56"/>
      <c r="S66" s="56"/>
      <c r="T66" s="57"/>
      <c r="U66" s="57"/>
    </row>
    <row r="67" spans="1:21" s="41" customFormat="1" ht="13.5" customHeight="1">
      <c r="A67" s="57"/>
      <c r="B67" s="54"/>
      <c r="C67" s="54"/>
      <c r="D67" s="54"/>
      <c r="E67" s="54"/>
      <c r="F67" s="54"/>
      <c r="G67" s="54"/>
      <c r="H67" s="54"/>
      <c r="I67" s="54"/>
      <c r="J67" s="54"/>
      <c r="K67" s="54"/>
      <c r="L67" s="54"/>
      <c r="M67" s="54"/>
      <c r="N67" s="54"/>
      <c r="O67" s="54"/>
      <c r="P67" s="54"/>
      <c r="Q67" s="54"/>
      <c r="R67" s="54"/>
      <c r="S67" s="54"/>
      <c r="T67" s="58"/>
      <c r="U67" s="58"/>
    </row>
    <row r="68" spans="1:21" s="41" customFormat="1" ht="180" customHeight="1">
      <c r="A68" s="57"/>
      <c r="B68" s="54"/>
      <c r="C68" s="54"/>
      <c r="D68" s="54"/>
      <c r="E68" s="54"/>
      <c r="F68" s="54"/>
      <c r="G68" s="54"/>
      <c r="H68" s="54"/>
      <c r="I68" s="54"/>
      <c r="J68" s="57"/>
      <c r="K68" s="57"/>
      <c r="L68" s="57"/>
      <c r="M68" s="57"/>
      <c r="N68" s="57"/>
      <c r="O68" s="57"/>
      <c r="P68" s="57"/>
      <c r="Q68" s="57"/>
      <c r="R68" s="57"/>
      <c r="S68" s="57"/>
      <c r="T68" s="59"/>
      <c r="U68" s="59"/>
    </row>
    <row r="69" spans="1:21" s="41" customFormat="1" ht="13.5" customHeight="1">
      <c r="A69" s="57"/>
      <c r="B69" s="54"/>
      <c r="C69" s="54"/>
      <c r="D69" s="54"/>
      <c r="E69" s="54"/>
      <c r="F69" s="54"/>
      <c r="G69" s="54"/>
      <c r="H69" s="54"/>
      <c r="I69" s="54"/>
      <c r="J69" s="57"/>
      <c r="K69" s="57"/>
      <c r="L69" s="57"/>
      <c r="M69" s="57"/>
      <c r="N69" s="57"/>
      <c r="O69" s="57"/>
      <c r="P69" s="57"/>
      <c r="Q69" s="57"/>
      <c r="R69" s="57"/>
      <c r="S69" s="57"/>
      <c r="T69" s="59"/>
      <c r="U69" s="59"/>
    </row>
    <row r="70" spans="1:21" s="41" customFormat="1">
      <c r="A70" s="104"/>
      <c r="B70" s="54"/>
      <c r="C70" s="54"/>
      <c r="D70" s="54"/>
      <c r="E70" s="54"/>
      <c r="F70" s="54"/>
      <c r="G70" s="54"/>
      <c r="H70" s="54"/>
      <c r="I70" s="54"/>
      <c r="J70" s="57"/>
      <c r="K70" s="57"/>
      <c r="L70" s="57"/>
      <c r="M70" s="57"/>
      <c r="N70" s="57"/>
      <c r="O70" s="57"/>
      <c r="P70" s="57"/>
      <c r="Q70" s="57"/>
      <c r="R70" s="57"/>
      <c r="S70" s="57"/>
      <c r="T70" s="59"/>
      <c r="U70" s="59"/>
    </row>
    <row r="71" spans="1:21" s="41" customFormat="1">
      <c r="A71" s="104"/>
      <c r="B71" s="54"/>
      <c r="C71" s="54"/>
      <c r="D71" s="54"/>
      <c r="E71" s="54"/>
      <c r="F71" s="56"/>
      <c r="G71" s="56"/>
      <c r="H71" s="56"/>
      <c r="I71" s="56"/>
      <c r="J71" s="57"/>
      <c r="K71" s="57"/>
      <c r="L71" s="57"/>
      <c r="M71" s="57"/>
      <c r="N71" s="57"/>
      <c r="O71" s="57"/>
      <c r="P71" s="57"/>
      <c r="Q71" s="57"/>
      <c r="R71" s="57"/>
      <c r="S71" s="57"/>
      <c r="T71" s="59"/>
      <c r="U71" s="59"/>
    </row>
    <row r="72" spans="1:21" s="41" customFormat="1">
      <c r="A72" s="104"/>
      <c r="B72" s="54"/>
      <c r="C72" s="54"/>
      <c r="D72" s="54"/>
      <c r="E72" s="54"/>
      <c r="F72" s="54"/>
      <c r="G72" s="54"/>
      <c r="H72" s="54"/>
      <c r="I72" s="54"/>
      <c r="J72" s="57"/>
      <c r="K72" s="57"/>
      <c r="L72" s="57"/>
      <c r="M72" s="57"/>
      <c r="N72" s="57"/>
      <c r="O72" s="57"/>
      <c r="P72" s="57"/>
      <c r="Q72" s="57"/>
      <c r="R72" s="57"/>
      <c r="S72" s="57"/>
      <c r="T72" s="104"/>
      <c r="U72" s="104"/>
    </row>
    <row r="73" spans="1:21" s="41" customFormat="1">
      <c r="A73" s="104"/>
      <c r="B73" s="54"/>
      <c r="C73" s="54"/>
      <c r="D73" s="54"/>
      <c r="E73" s="54"/>
      <c r="F73" s="54"/>
      <c r="G73" s="54"/>
      <c r="H73" s="54"/>
      <c r="I73" s="54"/>
      <c r="J73" s="58"/>
      <c r="K73" s="58"/>
      <c r="L73" s="58"/>
      <c r="M73" s="58"/>
      <c r="N73" s="58"/>
      <c r="O73" s="58"/>
      <c r="P73" s="58"/>
      <c r="Q73" s="58"/>
      <c r="R73" s="58"/>
      <c r="S73" s="58"/>
      <c r="T73" s="104"/>
      <c r="U73" s="104"/>
    </row>
    <row r="74" spans="1:21" s="41" customFormat="1">
      <c r="A74" s="104"/>
      <c r="B74" s="57"/>
      <c r="C74" s="57"/>
      <c r="D74" s="57"/>
      <c r="E74" s="57"/>
      <c r="F74" s="57"/>
      <c r="G74" s="57"/>
      <c r="H74" s="57"/>
      <c r="I74" s="57"/>
      <c r="J74" s="104"/>
      <c r="K74" s="104"/>
      <c r="L74" s="104"/>
      <c r="M74" s="104"/>
      <c r="N74" s="104"/>
      <c r="O74" s="104"/>
      <c r="P74" s="104"/>
      <c r="Q74" s="104"/>
      <c r="R74" s="104"/>
      <c r="S74" s="104"/>
      <c r="T74" s="104"/>
      <c r="U74" s="104"/>
    </row>
    <row r="75" spans="1:21" s="41" customFormat="1">
      <c r="A75" s="104"/>
      <c r="B75" s="57"/>
      <c r="C75" s="57"/>
      <c r="D75" s="57"/>
      <c r="E75" s="57"/>
      <c r="F75" s="57"/>
      <c r="G75" s="57"/>
      <c r="H75" s="57"/>
      <c r="I75" s="57"/>
      <c r="J75" s="104"/>
      <c r="K75" s="104"/>
      <c r="L75" s="104"/>
      <c r="M75" s="104"/>
      <c r="N75" s="104"/>
      <c r="O75" s="104"/>
      <c r="P75" s="104"/>
      <c r="Q75" s="104"/>
      <c r="R75" s="104"/>
      <c r="S75" s="104"/>
      <c r="T75" s="104"/>
      <c r="U75" s="104"/>
    </row>
    <row r="76" spans="1:21" s="41" customFormat="1">
      <c r="A76" s="104"/>
      <c r="B76" s="57"/>
      <c r="C76" s="57"/>
      <c r="D76" s="57"/>
      <c r="E76" s="57"/>
      <c r="F76" s="57"/>
      <c r="G76" s="57"/>
      <c r="H76" s="57"/>
      <c r="I76" s="57"/>
      <c r="J76" s="104"/>
      <c r="K76" s="104"/>
      <c r="L76" s="104"/>
      <c r="M76" s="104"/>
      <c r="N76" s="104"/>
      <c r="O76" s="104"/>
      <c r="P76" s="104"/>
      <c r="Q76" s="104"/>
      <c r="R76" s="104"/>
      <c r="S76" s="104"/>
      <c r="T76" s="104"/>
      <c r="U76" s="104"/>
    </row>
    <row r="77" spans="1:21" s="41" customFormat="1">
      <c r="A77" s="104"/>
      <c r="B77" s="57"/>
      <c r="C77" s="57"/>
      <c r="D77" s="57"/>
      <c r="E77" s="57"/>
      <c r="F77" s="57"/>
      <c r="G77" s="57"/>
      <c r="H77" s="57"/>
      <c r="I77" s="57"/>
      <c r="J77" s="104"/>
      <c r="K77" s="104"/>
      <c r="L77" s="104"/>
      <c r="M77" s="104"/>
      <c r="N77" s="104"/>
      <c r="O77" s="104"/>
      <c r="P77" s="104"/>
      <c r="Q77" s="104"/>
      <c r="R77" s="104"/>
      <c r="S77" s="104"/>
      <c r="T77" s="104"/>
      <c r="U77" s="104"/>
    </row>
    <row r="78" spans="1:21" s="41" customFormat="1">
      <c r="A78" s="104"/>
      <c r="B78" s="58"/>
      <c r="C78" s="58"/>
      <c r="D78" s="58"/>
      <c r="E78" s="58"/>
      <c r="F78" s="60"/>
      <c r="G78" s="58"/>
      <c r="H78" s="58"/>
      <c r="I78" s="58"/>
      <c r="J78" s="104"/>
      <c r="K78" s="104"/>
      <c r="L78" s="104"/>
      <c r="M78" s="104"/>
      <c r="N78" s="104"/>
      <c r="O78" s="104"/>
      <c r="P78" s="104"/>
      <c r="Q78" s="104"/>
      <c r="R78" s="104"/>
      <c r="S78" s="104"/>
      <c r="T78" s="104"/>
      <c r="U78" s="104"/>
    </row>
  </sheetData>
  <mergeCells count="4">
    <mergeCell ref="A1:I1"/>
    <mergeCell ref="A2:I2"/>
    <mergeCell ref="A20:I30"/>
    <mergeCell ref="A31:I32"/>
  </mergeCells>
  <pageMargins left="0.70866141732283472" right="0.70866141732283472" top="0.74803149606299213" bottom="0.74803149606299213" header="0.31496062992125984" footer="0.31496062992125984"/>
  <pageSetup paperSize="9" orientation="landscape" r:id="rId1"/>
  <headerFooter>
    <oddHeader>&amp;LOECD Family database (http://www.oecd.org/els/family/database.htm)</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114A-5D63-4CD0-B3B6-8CE57835151B}">
  <sheetPr>
    <pageSetUpPr fitToPage="1"/>
  </sheetPr>
  <dimension ref="A1:CK164"/>
  <sheetViews>
    <sheetView showGridLines="0" zoomScaleNormal="100" workbookViewId="0">
      <pane xSplit="6" ySplit="4" topLeftCell="R5" activePane="bottomRight" state="frozen"/>
      <selection activeCell="G34" sqref="G34"/>
      <selection pane="topRight" activeCell="G34" sqref="G34"/>
      <selection pane="bottomLeft" activeCell="G34" sqref="G34"/>
      <selection pane="bottomRight" activeCell="C160" sqref="C160:AT160"/>
    </sheetView>
  </sheetViews>
  <sheetFormatPr baseColWidth="10" defaultColWidth="8.81640625" defaultRowHeight="13"/>
  <cols>
    <col min="1" max="2" width="8.81640625" style="33" hidden="1" customWidth="1"/>
    <col min="3" max="3" width="13.453125" style="3" customWidth="1"/>
    <col min="4" max="4" width="4.26953125" style="11" customWidth="1"/>
    <col min="5" max="5" width="11.1796875" style="11" customWidth="1"/>
    <col min="6" max="6" width="20" style="11" customWidth="1"/>
    <col min="7" max="46" width="5.453125" style="1" customWidth="1"/>
    <col min="47" max="47" width="6.1796875" style="2" customWidth="1"/>
    <col min="48" max="88" width="5" style="1" customWidth="1"/>
    <col min="89" max="89" width="10" style="2" customWidth="1"/>
    <col min="90" max="16384" width="8.81640625" style="3"/>
  </cols>
  <sheetData>
    <row r="1" spans="1:89">
      <c r="C1" s="78" t="s">
        <v>41</v>
      </c>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BZ1" s="2"/>
      <c r="CA1" s="3"/>
      <c r="CB1" s="3"/>
      <c r="CC1" s="3"/>
      <c r="CD1" s="3"/>
      <c r="CE1" s="3"/>
      <c r="CF1" s="3"/>
      <c r="CG1" s="3"/>
      <c r="CH1" s="3"/>
      <c r="CI1" s="3"/>
      <c r="CJ1" s="3"/>
      <c r="CK1" s="3"/>
    </row>
    <row r="2" spans="1:89" ht="13.5" thickBot="1">
      <c r="C2" s="32" t="s">
        <v>96</v>
      </c>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CK2" s="1"/>
    </row>
    <row r="3" spans="1:89" ht="12.75" customHeight="1">
      <c r="C3" s="70"/>
      <c r="D3" s="71"/>
      <c r="E3" s="25" t="s">
        <v>40</v>
      </c>
      <c r="F3" s="25"/>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91"/>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row>
    <row r="4" spans="1:89" s="18" customFormat="1" ht="12.75" customHeight="1">
      <c r="A4" s="34"/>
      <c r="B4" s="34"/>
      <c r="C4" s="80" t="s">
        <v>35</v>
      </c>
      <c r="D4" s="4" t="s">
        <v>36</v>
      </c>
      <c r="E4" s="26"/>
      <c r="F4" s="26"/>
      <c r="G4" s="5">
        <v>1980</v>
      </c>
      <c r="H4" s="5">
        <v>1981</v>
      </c>
      <c r="I4" s="5">
        <v>1982</v>
      </c>
      <c r="J4" s="5">
        <v>1983</v>
      </c>
      <c r="K4" s="5">
        <v>1984</v>
      </c>
      <c r="L4" s="5">
        <v>1985</v>
      </c>
      <c r="M4" s="5">
        <v>1986</v>
      </c>
      <c r="N4" s="5">
        <v>1987</v>
      </c>
      <c r="O4" s="5">
        <v>1988</v>
      </c>
      <c r="P4" s="5">
        <v>1989</v>
      </c>
      <c r="Q4" s="5">
        <v>1990</v>
      </c>
      <c r="R4" s="5">
        <v>1991</v>
      </c>
      <c r="S4" s="5">
        <v>1992</v>
      </c>
      <c r="T4" s="5">
        <v>1993</v>
      </c>
      <c r="U4" s="5">
        <v>1994</v>
      </c>
      <c r="V4" s="5">
        <v>1995</v>
      </c>
      <c r="W4" s="5">
        <v>1996</v>
      </c>
      <c r="X4" s="5">
        <v>1997</v>
      </c>
      <c r="Y4" s="5">
        <v>1998</v>
      </c>
      <c r="Z4" s="5">
        <v>1999</v>
      </c>
      <c r="AA4" s="5">
        <v>2000</v>
      </c>
      <c r="AB4" s="5">
        <v>2001</v>
      </c>
      <c r="AC4" s="5">
        <v>2002</v>
      </c>
      <c r="AD4" s="5">
        <v>2003</v>
      </c>
      <c r="AE4" s="5">
        <v>2004</v>
      </c>
      <c r="AF4" s="5">
        <v>2005</v>
      </c>
      <c r="AG4" s="5">
        <v>2006</v>
      </c>
      <c r="AH4" s="5">
        <v>2007</v>
      </c>
      <c r="AI4" s="5">
        <v>2008</v>
      </c>
      <c r="AJ4" s="5">
        <v>2009</v>
      </c>
      <c r="AK4" s="5">
        <v>2010</v>
      </c>
      <c r="AL4" s="5">
        <v>2011</v>
      </c>
      <c r="AM4" s="5">
        <v>2012</v>
      </c>
      <c r="AN4" s="5">
        <v>2013</v>
      </c>
      <c r="AO4" s="5">
        <v>2014</v>
      </c>
      <c r="AP4" s="5">
        <v>2015</v>
      </c>
      <c r="AQ4" s="5">
        <v>2016</v>
      </c>
      <c r="AR4" s="5">
        <v>2017</v>
      </c>
      <c r="AS4" s="5">
        <v>2018</v>
      </c>
      <c r="AT4" s="5">
        <v>2019</v>
      </c>
      <c r="AU4" s="92">
        <v>2020</v>
      </c>
    </row>
    <row r="5" spans="1:89" s="18" customFormat="1" ht="12.75" customHeight="1">
      <c r="A5" s="33" t="str">
        <f>CONCATENATE(B5,E5,F5)</f>
        <v>AUSTotal</v>
      </c>
      <c r="B5" s="33" t="s">
        <v>55</v>
      </c>
      <c r="C5" s="36" t="s">
        <v>16</v>
      </c>
      <c r="D5" s="20"/>
      <c r="E5" s="27" t="s">
        <v>2</v>
      </c>
      <c r="F5" s="27"/>
      <c r="G5" s="21" t="s">
        <v>42</v>
      </c>
      <c r="H5" s="21" t="s">
        <v>42</v>
      </c>
      <c r="I5" s="21" t="s">
        <v>42</v>
      </c>
      <c r="J5" s="21" t="s">
        <v>42</v>
      </c>
      <c r="K5" s="21" t="s">
        <v>42</v>
      </c>
      <c r="L5" s="21" t="s">
        <v>42</v>
      </c>
      <c r="M5" s="21" t="s">
        <v>42</v>
      </c>
      <c r="N5" s="21" t="s">
        <v>42</v>
      </c>
      <c r="O5" s="21" t="s">
        <v>42</v>
      </c>
      <c r="P5" s="21" t="s">
        <v>42</v>
      </c>
      <c r="Q5" s="21" t="s">
        <v>42</v>
      </c>
      <c r="R5" s="21" t="s">
        <v>42</v>
      </c>
      <c r="S5" s="21" t="s">
        <v>42</v>
      </c>
      <c r="T5" s="21" t="s">
        <v>42</v>
      </c>
      <c r="U5" s="21" t="s">
        <v>42</v>
      </c>
      <c r="V5" s="21" t="s">
        <v>42</v>
      </c>
      <c r="W5" s="21" t="s">
        <v>42</v>
      </c>
      <c r="X5" s="21" t="s">
        <v>42</v>
      </c>
      <c r="Y5" s="21" t="s">
        <v>42</v>
      </c>
      <c r="Z5" s="21" t="s">
        <v>42</v>
      </c>
      <c r="AA5" s="21" t="s">
        <v>42</v>
      </c>
      <c r="AB5" s="21">
        <f>SUM(AB6:AB8)</f>
        <v>2.9905397845171486</v>
      </c>
      <c r="AC5" s="21" t="s">
        <v>42</v>
      </c>
      <c r="AD5" s="21">
        <f>SUM(AD6:AD8)</f>
        <v>3.2351638913241856</v>
      </c>
      <c r="AE5" s="21" t="s">
        <v>42</v>
      </c>
      <c r="AF5" s="21">
        <f>SUM(AF6:AF8)</f>
        <v>2.7845664286955465</v>
      </c>
      <c r="AG5" s="21" t="s">
        <v>42</v>
      </c>
      <c r="AH5" s="21">
        <f>SUM(AH6:AH8)</f>
        <v>2.479391508960465</v>
      </c>
      <c r="AI5" s="21" t="s">
        <v>42</v>
      </c>
      <c r="AJ5" s="21">
        <f>SUM(AJ6:AJ8)</f>
        <v>2.713692690195932</v>
      </c>
      <c r="AK5" s="21">
        <f t="shared" ref="AK5:AT5" si="0">SUM(AK6:AK8)</f>
        <v>2.6013139555116935</v>
      </c>
      <c r="AL5" s="21">
        <f t="shared" si="0"/>
        <v>2.6116507733267391</v>
      </c>
      <c r="AM5" s="21">
        <f t="shared" si="0"/>
        <v>2.782600602290946</v>
      </c>
      <c r="AN5" s="21">
        <f t="shared" si="0"/>
        <v>2.7077518396876727</v>
      </c>
      <c r="AO5" s="21">
        <f t="shared" si="0"/>
        <v>2.7598889979854948</v>
      </c>
      <c r="AP5" s="21">
        <f t="shared" si="0"/>
        <v>2.678258459705364</v>
      </c>
      <c r="AQ5" s="21">
        <f t="shared" si="0"/>
        <v>2.4194936372038609</v>
      </c>
      <c r="AR5" s="21">
        <f t="shared" si="0"/>
        <v>2.3180302274721689</v>
      </c>
      <c r="AS5" s="21">
        <f t="shared" si="0"/>
        <v>2.2298265026626489</v>
      </c>
      <c r="AT5" s="21">
        <f t="shared" si="0"/>
        <v>2.3440619368785729</v>
      </c>
      <c r="AU5" s="96" t="s">
        <v>42</v>
      </c>
      <c r="AV5" s="17"/>
      <c r="AW5" s="17"/>
      <c r="AX5" s="17"/>
      <c r="AY5" s="17"/>
      <c r="AZ5" s="17"/>
      <c r="BA5" s="17"/>
      <c r="BB5" s="17"/>
      <c r="BC5" s="17"/>
      <c r="BD5" s="17"/>
    </row>
    <row r="6" spans="1:89" s="70" customFormat="1">
      <c r="A6" s="70" t="str">
        <f t="shared" ref="A6:A8" si="1">CONCATENATE(B6,E6,F6)</f>
        <v>AUS-Cash</v>
      </c>
      <c r="B6" s="70" t="str">
        <f>B5</f>
        <v>AUS</v>
      </c>
      <c r="C6" s="81"/>
      <c r="D6" s="82"/>
      <c r="E6" s="71" t="s">
        <v>37</v>
      </c>
      <c r="F6" s="71" t="s">
        <v>0</v>
      </c>
      <c r="G6" s="84">
        <v>0.89416639328128067</v>
      </c>
      <c r="H6" s="84">
        <v>0.93672811610020634</v>
      </c>
      <c r="I6" s="84">
        <v>1.1103735994637984</v>
      </c>
      <c r="J6" s="84">
        <v>1.1375635040184127</v>
      </c>
      <c r="K6" s="84">
        <v>1.110019794914491</v>
      </c>
      <c r="L6" s="84">
        <v>1.0836959273380025</v>
      </c>
      <c r="M6" s="84">
        <v>0.9811530909573688</v>
      </c>
      <c r="N6" s="84">
        <v>0.95387626406615511</v>
      </c>
      <c r="O6" s="84">
        <v>1.0449686944003043</v>
      </c>
      <c r="P6" s="84">
        <v>1.1520638012304452</v>
      </c>
      <c r="Q6" s="84">
        <v>1.2421792102265474</v>
      </c>
      <c r="R6" s="84">
        <v>1.4140451110764565</v>
      </c>
      <c r="S6" s="84">
        <v>1.5846881486117175</v>
      </c>
      <c r="T6" s="84">
        <v>1.7175923346291828</v>
      </c>
      <c r="U6" s="84">
        <v>1.7636480871184985</v>
      </c>
      <c r="V6" s="84">
        <v>2.1329118713065323</v>
      </c>
      <c r="W6" s="84">
        <v>2.2419493147951397</v>
      </c>
      <c r="X6" s="84">
        <v>2.1859853746845506</v>
      </c>
      <c r="Y6" s="84">
        <v>2.0986125516166227</v>
      </c>
      <c r="Z6" s="84">
        <v>2.0704805038974072</v>
      </c>
      <c r="AA6" s="84">
        <v>2.3085008883257716</v>
      </c>
      <c r="AB6" s="84">
        <v>2.3152136308711593</v>
      </c>
      <c r="AC6" s="84">
        <v>2.1535401428019587</v>
      </c>
      <c r="AD6" s="84">
        <v>2.567972596551984</v>
      </c>
      <c r="AE6" s="84">
        <v>2.2304127563706686</v>
      </c>
      <c r="AF6" s="84">
        <v>2.1119173387177543</v>
      </c>
      <c r="AG6" s="84">
        <v>1.9946319837673292</v>
      </c>
      <c r="AH6" s="84">
        <v>1.8023599646013793</v>
      </c>
      <c r="AI6" s="84">
        <v>2.566245235896508</v>
      </c>
      <c r="AJ6" s="84">
        <v>1.9358957768229539</v>
      </c>
      <c r="AK6" s="84">
        <v>1.8097238306281553</v>
      </c>
      <c r="AL6" s="84">
        <v>1.7906786486767603</v>
      </c>
      <c r="AM6" s="84">
        <v>1.9330838411042568</v>
      </c>
      <c r="AN6" s="84">
        <v>1.854621283039724</v>
      </c>
      <c r="AO6" s="84">
        <v>1.8358365904169955</v>
      </c>
      <c r="AP6" s="84">
        <v>1.7421911947803761</v>
      </c>
      <c r="AQ6" s="84">
        <v>1.4920122274932162</v>
      </c>
      <c r="AR6" s="84">
        <v>1.4072902841428887</v>
      </c>
      <c r="AS6" s="84">
        <v>1.3160431357477129</v>
      </c>
      <c r="AT6" s="84">
        <v>1.3850406842259899</v>
      </c>
      <c r="AU6" s="93" t="s">
        <v>42</v>
      </c>
      <c r="AV6" s="90"/>
      <c r="AW6" s="90"/>
      <c r="AX6" s="90"/>
      <c r="AY6" s="90"/>
      <c r="AZ6" s="90"/>
      <c r="BA6" s="90"/>
      <c r="BB6" s="90"/>
      <c r="BC6" s="90"/>
      <c r="BD6" s="90"/>
    </row>
    <row r="7" spans="1:89" ht="14.25" customHeight="1">
      <c r="A7" s="33" t="str">
        <f t="shared" si="1"/>
        <v>AUS-Services</v>
      </c>
      <c r="B7" s="33" t="str">
        <f>B5</f>
        <v>AUS</v>
      </c>
      <c r="C7" s="81"/>
      <c r="D7" s="82"/>
      <c r="E7" s="83" t="s">
        <v>37</v>
      </c>
      <c r="F7" s="83" t="s">
        <v>1</v>
      </c>
      <c r="G7" s="85">
        <v>4.8618857030378576E-2</v>
      </c>
      <c r="H7" s="85">
        <v>4.5703371476321225E-2</v>
      </c>
      <c r="I7" s="85">
        <v>5.1773000986906334E-2</v>
      </c>
      <c r="J7" s="85">
        <v>5.2955100436926368E-2</v>
      </c>
      <c r="K7" s="85">
        <v>5.9129873329538597E-2</v>
      </c>
      <c r="L7" s="85">
        <v>5.7534309626640683E-2</v>
      </c>
      <c r="M7" s="85">
        <v>6.0477531426654831E-2</v>
      </c>
      <c r="N7" s="85">
        <v>0.27968864135811788</v>
      </c>
      <c r="O7" s="85">
        <v>0.26011897486044905</v>
      </c>
      <c r="P7" s="85">
        <v>0.25432225405307873</v>
      </c>
      <c r="Q7" s="85">
        <v>0.26550635426375069</v>
      </c>
      <c r="R7" s="85">
        <v>0.36048244183903477</v>
      </c>
      <c r="S7" s="85">
        <v>0.43356865322882004</v>
      </c>
      <c r="T7" s="85">
        <v>0.48255960978787787</v>
      </c>
      <c r="U7" s="85">
        <v>0.54607282612424801</v>
      </c>
      <c r="V7" s="85">
        <v>0.58284339318548117</v>
      </c>
      <c r="W7" s="85">
        <v>0.60143063368191318</v>
      </c>
      <c r="X7" s="85">
        <v>0.55862693218214732</v>
      </c>
      <c r="Y7" s="85">
        <v>0.54982972698339405</v>
      </c>
      <c r="Z7" s="85">
        <v>0.60147271623247733</v>
      </c>
      <c r="AA7" s="85">
        <v>0.59251290475672624</v>
      </c>
      <c r="AB7" s="85">
        <v>0.6255629918852732</v>
      </c>
      <c r="AC7" s="85">
        <v>0.63589517243290983</v>
      </c>
      <c r="AD7" s="85">
        <v>0.62259988527828491</v>
      </c>
      <c r="AE7" s="85">
        <v>0.63713621173450152</v>
      </c>
      <c r="AF7" s="85">
        <v>0.62958173263090145</v>
      </c>
      <c r="AG7" s="85">
        <v>0.58821453514899658</v>
      </c>
      <c r="AH7" s="85">
        <v>0.63715294499731334</v>
      </c>
      <c r="AI7" s="85">
        <v>0.71337503058532392</v>
      </c>
      <c r="AJ7" s="85">
        <v>0.73289562712382439</v>
      </c>
      <c r="AK7" s="85">
        <v>0.75209504131617311</v>
      </c>
      <c r="AL7" s="85">
        <v>0.78763443519188969</v>
      </c>
      <c r="AM7" s="85">
        <v>0.82543533733670738</v>
      </c>
      <c r="AN7" s="85">
        <v>0.84437263620364689</v>
      </c>
      <c r="AO7" s="85">
        <v>0.91665963511249093</v>
      </c>
      <c r="AP7" s="85">
        <v>0.93564500431056219</v>
      </c>
      <c r="AQ7" s="85">
        <v>0.92714036769085739</v>
      </c>
      <c r="AR7" s="85">
        <v>0.91046863858133842</v>
      </c>
      <c r="AS7" s="85">
        <v>0.91357784114919882</v>
      </c>
      <c r="AT7" s="85">
        <v>0.95881932077026499</v>
      </c>
      <c r="AU7" s="94" t="s">
        <v>42</v>
      </c>
      <c r="AV7" s="6"/>
      <c r="AW7" s="6"/>
      <c r="AX7" s="6"/>
      <c r="AY7" s="6"/>
      <c r="AZ7" s="6"/>
      <c r="BA7" s="6"/>
      <c r="BB7" s="6"/>
      <c r="BC7" s="6"/>
      <c r="BD7" s="6"/>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row>
    <row r="8" spans="1:89" s="70" customFormat="1" ht="14.25" customHeight="1">
      <c r="A8" s="70" t="str">
        <f t="shared" si="1"/>
        <v>AUS-Tax-breaks for families</v>
      </c>
      <c r="B8" s="70" t="str">
        <f>B5</f>
        <v>AUS</v>
      </c>
      <c r="C8" s="81"/>
      <c r="D8" s="82"/>
      <c r="E8" s="71" t="s">
        <v>37</v>
      </c>
      <c r="F8" s="71" t="s">
        <v>39</v>
      </c>
      <c r="G8" s="84" t="s">
        <v>42</v>
      </c>
      <c r="H8" s="84" t="s">
        <v>42</v>
      </c>
      <c r="I8" s="84" t="s">
        <v>42</v>
      </c>
      <c r="J8" s="84" t="s">
        <v>42</v>
      </c>
      <c r="K8" s="84" t="s">
        <v>42</v>
      </c>
      <c r="L8" s="84" t="s">
        <v>42</v>
      </c>
      <c r="M8" s="84" t="s">
        <v>42</v>
      </c>
      <c r="N8" s="84" t="s">
        <v>42</v>
      </c>
      <c r="O8" s="84" t="s">
        <v>42</v>
      </c>
      <c r="P8" s="84" t="s">
        <v>42</v>
      </c>
      <c r="Q8" s="84" t="s">
        <v>42</v>
      </c>
      <c r="R8" s="84" t="s">
        <v>42</v>
      </c>
      <c r="S8" s="84" t="s">
        <v>42</v>
      </c>
      <c r="T8" s="84" t="s">
        <v>42</v>
      </c>
      <c r="U8" s="84" t="s">
        <v>42</v>
      </c>
      <c r="V8" s="84" t="s">
        <v>42</v>
      </c>
      <c r="W8" s="84" t="s">
        <v>42</v>
      </c>
      <c r="X8" s="84" t="s">
        <v>42</v>
      </c>
      <c r="Y8" s="84" t="s">
        <v>42</v>
      </c>
      <c r="Z8" s="84" t="s">
        <v>42</v>
      </c>
      <c r="AA8" s="84" t="s">
        <v>42</v>
      </c>
      <c r="AB8" s="84">
        <v>4.9763161760715956E-2</v>
      </c>
      <c r="AC8" s="84" t="s">
        <v>42</v>
      </c>
      <c r="AD8" s="84">
        <v>4.4591409493916455E-2</v>
      </c>
      <c r="AE8" s="84" t="s">
        <v>42</v>
      </c>
      <c r="AF8" s="84">
        <v>4.3067357346890538E-2</v>
      </c>
      <c r="AG8" s="84" t="s">
        <v>42</v>
      </c>
      <c r="AH8" s="84">
        <v>3.9878599361772717E-2</v>
      </c>
      <c r="AI8" s="84" t="s">
        <v>42</v>
      </c>
      <c r="AJ8" s="84">
        <v>4.4901286249153786E-2</v>
      </c>
      <c r="AK8" s="84">
        <v>3.9495083567365211E-2</v>
      </c>
      <c r="AL8" s="84">
        <v>3.3337689458089188E-2</v>
      </c>
      <c r="AM8" s="84">
        <v>2.4081423849981843E-2</v>
      </c>
      <c r="AN8" s="84">
        <v>8.7579204443018147E-3</v>
      </c>
      <c r="AO8" s="84">
        <v>7.3927724560083835E-3</v>
      </c>
      <c r="AP8" s="84">
        <v>4.2226061442538778E-4</v>
      </c>
      <c r="AQ8" s="84">
        <v>3.4104201978725799E-4</v>
      </c>
      <c r="AR8" s="84">
        <v>2.7130474794161087E-4</v>
      </c>
      <c r="AS8" s="84">
        <v>2.0552576573762169E-4</v>
      </c>
      <c r="AT8" s="84">
        <v>2.0193188231813763E-4</v>
      </c>
      <c r="AU8" s="93" t="s">
        <v>42</v>
      </c>
      <c r="AV8" s="90"/>
      <c r="AW8" s="90"/>
      <c r="AX8" s="90"/>
      <c r="AY8" s="90"/>
      <c r="AZ8" s="90"/>
      <c r="BA8" s="90"/>
      <c r="BB8" s="90"/>
      <c r="BC8" s="90"/>
      <c r="BD8" s="90"/>
    </row>
    <row r="9" spans="1:89" s="18" customFormat="1" ht="12.75" customHeight="1">
      <c r="A9" s="33" t="str">
        <f>CONCATENATE(B9,E9,F9)</f>
        <v>AUTTotal</v>
      </c>
      <c r="B9" s="33" t="s">
        <v>56</v>
      </c>
      <c r="C9" s="37" t="s">
        <v>17</v>
      </c>
      <c r="D9" s="28"/>
      <c r="E9" s="22" t="s">
        <v>2</v>
      </c>
      <c r="F9" s="22"/>
      <c r="G9" s="23" t="s">
        <v>42</v>
      </c>
      <c r="H9" s="23" t="s">
        <v>42</v>
      </c>
      <c r="I9" s="23" t="s">
        <v>42</v>
      </c>
      <c r="J9" s="23" t="s">
        <v>42</v>
      </c>
      <c r="K9" s="23" t="s">
        <v>42</v>
      </c>
      <c r="L9" s="23" t="s">
        <v>42</v>
      </c>
      <c r="M9" s="23" t="s">
        <v>42</v>
      </c>
      <c r="N9" s="23" t="s">
        <v>42</v>
      </c>
      <c r="O9" s="23" t="s">
        <v>42</v>
      </c>
      <c r="P9" s="23" t="s">
        <v>42</v>
      </c>
      <c r="Q9" s="23" t="s">
        <v>42</v>
      </c>
      <c r="R9" s="23" t="s">
        <v>42</v>
      </c>
      <c r="S9" s="23" t="s">
        <v>42</v>
      </c>
      <c r="T9" s="23" t="s">
        <v>42</v>
      </c>
      <c r="U9" s="23" t="s">
        <v>42</v>
      </c>
      <c r="V9" s="23" t="s">
        <v>42</v>
      </c>
      <c r="W9" s="23" t="s">
        <v>42</v>
      </c>
      <c r="X9" s="23" t="s">
        <v>42</v>
      </c>
      <c r="Y9" s="23" t="s">
        <v>42</v>
      </c>
      <c r="Z9" s="23" t="s">
        <v>42</v>
      </c>
      <c r="AA9" s="23" t="s">
        <v>42</v>
      </c>
      <c r="AB9" s="23">
        <f>SUM(AB10:AB12)</f>
        <v>2.8565405493360072</v>
      </c>
      <c r="AC9" s="23" t="s">
        <v>42</v>
      </c>
      <c r="AD9" s="23">
        <f>SUM(AD10:AD12)</f>
        <v>3.0298716720023537</v>
      </c>
      <c r="AE9" s="23" t="s">
        <v>42</v>
      </c>
      <c r="AF9" s="23">
        <f>SUM(AF10:AF12)</f>
        <v>2.9314926553859442</v>
      </c>
      <c r="AG9" s="23" t="s">
        <v>42</v>
      </c>
      <c r="AH9" s="23">
        <f>SUM(AH10:AH12)</f>
        <v>2.6895052888197579</v>
      </c>
      <c r="AI9" s="23" t="s">
        <v>42</v>
      </c>
      <c r="AJ9" s="23">
        <f>SUM(AJ10:AJ12)</f>
        <v>2.9631428701466653</v>
      </c>
      <c r="AK9" s="23">
        <f t="shared" ref="AK9:AT9" si="2">SUM(AK10:AK12)</f>
        <v>2.9933417508429825</v>
      </c>
      <c r="AL9" s="23">
        <f t="shared" si="2"/>
        <v>2.7350555498322855</v>
      </c>
      <c r="AM9" s="23">
        <f t="shared" si="2"/>
        <v>2.6848666125189671</v>
      </c>
      <c r="AN9" s="23">
        <f t="shared" si="2"/>
        <v>2.697540597443953</v>
      </c>
      <c r="AO9" s="23">
        <f t="shared" si="2"/>
        <v>2.6574633315229206</v>
      </c>
      <c r="AP9" s="23">
        <f t="shared" si="2"/>
        <v>2.6962542321755696</v>
      </c>
      <c r="AQ9" s="23">
        <f t="shared" si="2"/>
        <v>2.6841380505444139</v>
      </c>
      <c r="AR9" s="23">
        <f t="shared" si="2"/>
        <v>2.6399830704962968</v>
      </c>
      <c r="AS9" s="23">
        <f t="shared" si="2"/>
        <v>2.5760412242102566</v>
      </c>
      <c r="AT9" s="23">
        <f t="shared" si="2"/>
        <v>2.5406156238464312</v>
      </c>
      <c r="AU9" s="96" t="s">
        <v>42</v>
      </c>
      <c r="AV9" s="17"/>
      <c r="AW9" s="17"/>
      <c r="AX9" s="17"/>
      <c r="AY9" s="17"/>
      <c r="AZ9" s="17"/>
      <c r="BA9" s="17"/>
      <c r="BB9" s="17"/>
      <c r="BC9" s="17"/>
      <c r="BD9" s="17"/>
    </row>
    <row r="10" spans="1:89">
      <c r="A10" s="33" t="str">
        <f t="shared" ref="A10:A12" si="3">CONCATENATE(B10,E10,F10)</f>
        <v>AUT-Cash</v>
      </c>
      <c r="B10" s="33" t="str">
        <f>B9</f>
        <v>AUT</v>
      </c>
      <c r="C10" s="81"/>
      <c r="D10" s="82"/>
      <c r="E10" s="71" t="s">
        <v>37</v>
      </c>
      <c r="F10" s="71" t="s">
        <v>0</v>
      </c>
      <c r="G10" s="84">
        <v>2.800782783065876</v>
      </c>
      <c r="H10" s="84" t="s">
        <v>42</v>
      </c>
      <c r="I10" s="84" t="s">
        <v>42</v>
      </c>
      <c r="J10" s="84" t="s">
        <v>42</v>
      </c>
      <c r="K10" s="84" t="s">
        <v>42</v>
      </c>
      <c r="L10" s="84">
        <v>2.4436148519421041</v>
      </c>
      <c r="M10" s="84" t="s">
        <v>42</v>
      </c>
      <c r="N10" s="84" t="s">
        <v>42</v>
      </c>
      <c r="O10" s="84" t="s">
        <v>42</v>
      </c>
      <c r="P10" s="84" t="s">
        <v>42</v>
      </c>
      <c r="Q10" s="84">
        <v>2.1818335158917099</v>
      </c>
      <c r="R10" s="84">
        <v>2.1587444111919654</v>
      </c>
      <c r="S10" s="84">
        <v>2.3838105677952708</v>
      </c>
      <c r="T10" s="84">
        <v>2.5404190997789087</v>
      </c>
      <c r="U10" s="84">
        <v>2.8638588453981471</v>
      </c>
      <c r="V10" s="84">
        <v>2.8289067953881109</v>
      </c>
      <c r="W10" s="84">
        <v>2.6994090693547661</v>
      </c>
      <c r="X10" s="84">
        <v>2.5020230733003626</v>
      </c>
      <c r="Y10" s="84">
        <v>2.3301822883522156</v>
      </c>
      <c r="Z10" s="84">
        <v>2.430539177273864</v>
      </c>
      <c r="AA10" s="84">
        <v>2.51892706625754</v>
      </c>
      <c r="AB10" s="84">
        <v>2.4459228900404439</v>
      </c>
      <c r="AC10" s="84">
        <v>2.4831677892830237</v>
      </c>
      <c r="AD10" s="84">
        <v>2.5841990031504025</v>
      </c>
      <c r="AE10" s="84">
        <v>2.5374459177053712</v>
      </c>
      <c r="AF10" s="84">
        <v>2.4607260264812325</v>
      </c>
      <c r="AG10" s="84">
        <v>2.3461062124835874</v>
      </c>
      <c r="AH10" s="84">
        <v>2.212673116861847</v>
      </c>
      <c r="AI10" s="84">
        <v>2.2545815384983032</v>
      </c>
      <c r="AJ10" s="84">
        <v>2.373952338951526</v>
      </c>
      <c r="AK10" s="84">
        <v>2.3227208054812651</v>
      </c>
      <c r="AL10" s="84">
        <v>2.0690076209015964</v>
      </c>
      <c r="AM10" s="84">
        <v>2.0008699618870733</v>
      </c>
      <c r="AN10" s="84">
        <v>1.9905484390426731</v>
      </c>
      <c r="AO10" s="84">
        <v>1.9257844914694626</v>
      </c>
      <c r="AP10" s="84">
        <v>1.954001991406551</v>
      </c>
      <c r="AQ10" s="84">
        <v>1.9236522230560031</v>
      </c>
      <c r="AR10" s="84">
        <v>1.8858558166818897</v>
      </c>
      <c r="AS10" s="84">
        <v>1.8329575938391998</v>
      </c>
      <c r="AT10" s="84">
        <v>1.7725272687910354</v>
      </c>
      <c r="AU10" s="95" t="s">
        <v>42</v>
      </c>
      <c r="AV10" s="6"/>
      <c r="AW10" s="6"/>
      <c r="AX10" s="6"/>
      <c r="AY10" s="6"/>
      <c r="AZ10" s="6"/>
      <c r="BA10" s="6"/>
      <c r="BB10" s="6"/>
      <c r="BC10" s="6"/>
      <c r="BD10" s="6"/>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row>
    <row r="11" spans="1:89">
      <c r="A11" s="33" t="str">
        <f t="shared" si="3"/>
        <v>AUT-Services</v>
      </c>
      <c r="B11" s="33" t="str">
        <f>B9</f>
        <v>AUT</v>
      </c>
      <c r="C11" s="81"/>
      <c r="D11" s="82"/>
      <c r="E11" s="83" t="s">
        <v>37</v>
      </c>
      <c r="F11" s="83" t="s">
        <v>1</v>
      </c>
      <c r="G11" s="85">
        <v>0.36292241156369126</v>
      </c>
      <c r="H11" s="85" t="s">
        <v>42</v>
      </c>
      <c r="I11" s="85" t="s">
        <v>42</v>
      </c>
      <c r="J11" s="85" t="s">
        <v>42</v>
      </c>
      <c r="K11" s="85" t="s">
        <v>42</v>
      </c>
      <c r="L11" s="85">
        <v>0.41012483127092658</v>
      </c>
      <c r="M11" s="85" t="s">
        <v>42</v>
      </c>
      <c r="N11" s="85" t="s">
        <v>42</v>
      </c>
      <c r="O11" s="85" t="s">
        <v>42</v>
      </c>
      <c r="P11" s="85" t="s">
        <v>42</v>
      </c>
      <c r="Q11" s="85">
        <v>0.34789086622820475</v>
      </c>
      <c r="R11" s="85">
        <v>0.3622616068045188</v>
      </c>
      <c r="S11" s="85">
        <v>0.38959306035419922</v>
      </c>
      <c r="T11" s="85">
        <v>0.41605048936860445</v>
      </c>
      <c r="U11" s="85">
        <v>0.43958203447606531</v>
      </c>
      <c r="V11" s="85">
        <v>0.43570916503287638</v>
      </c>
      <c r="W11" s="85">
        <v>0.44961227315218377</v>
      </c>
      <c r="X11" s="85">
        <v>0.44306094261792994</v>
      </c>
      <c r="Y11" s="85">
        <v>0.36850041315626209</v>
      </c>
      <c r="Z11" s="85">
        <v>0.38013837721021843</v>
      </c>
      <c r="AA11" s="85">
        <v>0.41067359028719613</v>
      </c>
      <c r="AB11" s="85">
        <v>0.41061765929556321</v>
      </c>
      <c r="AC11" s="85">
        <v>0.41233055182426215</v>
      </c>
      <c r="AD11" s="85">
        <v>0.42842106201572627</v>
      </c>
      <c r="AE11" s="85">
        <v>0.42614293751830773</v>
      </c>
      <c r="AF11" s="85">
        <v>0.42747233115337446</v>
      </c>
      <c r="AG11" s="85">
        <v>0.42956041074615403</v>
      </c>
      <c r="AH11" s="85">
        <v>0.43457537295339654</v>
      </c>
      <c r="AI11" s="85">
        <v>0.45881487220584993</v>
      </c>
      <c r="AJ11" s="85">
        <v>0.54753023218945251</v>
      </c>
      <c r="AK11" s="85">
        <v>0.63006624355773611</v>
      </c>
      <c r="AL11" s="85">
        <v>0.62735431061111802</v>
      </c>
      <c r="AM11" s="85">
        <v>0.64633813653141647</v>
      </c>
      <c r="AN11" s="85">
        <v>0.6699448533148703</v>
      </c>
      <c r="AO11" s="85">
        <v>0.69565860424518322</v>
      </c>
      <c r="AP11" s="85">
        <v>0.70739580006997616</v>
      </c>
      <c r="AQ11" s="85">
        <v>0.72692952651691389</v>
      </c>
      <c r="AR11" s="85">
        <v>0.7216387893175169</v>
      </c>
      <c r="AS11" s="85">
        <v>0.71454362915940428</v>
      </c>
      <c r="AT11" s="85">
        <v>0.74041668972879271</v>
      </c>
      <c r="AU11" s="97" t="s">
        <v>42</v>
      </c>
      <c r="AV11" s="6"/>
      <c r="AW11" s="6"/>
      <c r="AX11" s="6"/>
      <c r="AY11" s="6"/>
      <c r="AZ11" s="6"/>
      <c r="BA11" s="6"/>
      <c r="BB11" s="6"/>
      <c r="BC11" s="6"/>
      <c r="BD11" s="6"/>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row>
    <row r="12" spans="1:89">
      <c r="A12" s="33" t="str">
        <f t="shared" si="3"/>
        <v>AUT-Tax-breaks for families</v>
      </c>
      <c r="B12" s="33" t="str">
        <f>B9</f>
        <v>AUT</v>
      </c>
      <c r="C12" s="81"/>
      <c r="D12" s="82"/>
      <c r="E12" s="71" t="s">
        <v>37</v>
      </c>
      <c r="F12" s="71" t="s">
        <v>39</v>
      </c>
      <c r="G12" s="84" t="s">
        <v>42</v>
      </c>
      <c r="H12" s="84" t="s">
        <v>42</v>
      </c>
      <c r="I12" s="84" t="s">
        <v>42</v>
      </c>
      <c r="J12" s="84" t="s">
        <v>42</v>
      </c>
      <c r="K12" s="84" t="s">
        <v>42</v>
      </c>
      <c r="L12" s="84" t="s">
        <v>42</v>
      </c>
      <c r="M12" s="84" t="s">
        <v>42</v>
      </c>
      <c r="N12" s="84" t="s">
        <v>42</v>
      </c>
      <c r="O12" s="84" t="s">
        <v>42</v>
      </c>
      <c r="P12" s="84" t="s">
        <v>42</v>
      </c>
      <c r="Q12" s="84" t="s">
        <v>42</v>
      </c>
      <c r="R12" s="84" t="s">
        <v>42</v>
      </c>
      <c r="S12" s="84" t="s">
        <v>42</v>
      </c>
      <c r="T12" s="84" t="s">
        <v>42</v>
      </c>
      <c r="U12" s="84" t="s">
        <v>42</v>
      </c>
      <c r="V12" s="84" t="s">
        <v>42</v>
      </c>
      <c r="W12" s="84" t="s">
        <v>42</v>
      </c>
      <c r="X12" s="84" t="s">
        <v>42</v>
      </c>
      <c r="Y12" s="84" t="s">
        <v>42</v>
      </c>
      <c r="Z12" s="84" t="s">
        <v>42</v>
      </c>
      <c r="AA12" s="84" t="s">
        <v>42</v>
      </c>
      <c r="AB12" s="84">
        <v>0</v>
      </c>
      <c r="AC12" s="84" t="s">
        <v>42</v>
      </c>
      <c r="AD12" s="84">
        <v>1.7251606836225234E-2</v>
      </c>
      <c r="AE12" s="84" t="s">
        <v>42</v>
      </c>
      <c r="AF12" s="84">
        <v>4.3294297751337467E-2</v>
      </c>
      <c r="AG12" s="84" t="s">
        <v>42</v>
      </c>
      <c r="AH12" s="84">
        <v>4.2256799004514331E-2</v>
      </c>
      <c r="AI12" s="84" t="s">
        <v>42</v>
      </c>
      <c r="AJ12" s="84">
        <v>4.1660299005686699E-2</v>
      </c>
      <c r="AK12" s="84">
        <v>4.0554701803981283E-2</v>
      </c>
      <c r="AL12" s="84">
        <v>3.8693618319570987E-2</v>
      </c>
      <c r="AM12" s="84">
        <v>3.7658514100477436E-2</v>
      </c>
      <c r="AN12" s="84">
        <v>3.704730508640975E-2</v>
      </c>
      <c r="AO12" s="84">
        <v>3.602023580827473E-2</v>
      </c>
      <c r="AP12" s="84">
        <v>3.4856440699042437E-2</v>
      </c>
      <c r="AQ12" s="84">
        <v>3.3556300971496859E-2</v>
      </c>
      <c r="AR12" s="84">
        <v>3.2488464496890274E-2</v>
      </c>
      <c r="AS12" s="84">
        <v>2.8540001211652778E-2</v>
      </c>
      <c r="AT12" s="84">
        <v>2.7671665326603385E-2</v>
      </c>
      <c r="AU12" s="95" t="s">
        <v>42</v>
      </c>
      <c r="AV12" s="6"/>
      <c r="AW12" s="6"/>
      <c r="AX12" s="6"/>
      <c r="AY12" s="6"/>
      <c r="AZ12" s="6"/>
      <c r="BA12" s="6"/>
      <c r="BB12" s="6"/>
      <c r="BC12" s="6"/>
      <c r="BD12" s="6"/>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row>
    <row r="13" spans="1:89" s="18" customFormat="1" ht="12.75" customHeight="1">
      <c r="A13" s="33" t="str">
        <f>CONCATENATE(B13,E13,F13)</f>
        <v>BELTotal</v>
      </c>
      <c r="B13" s="33" t="s">
        <v>57</v>
      </c>
      <c r="C13" s="37" t="s">
        <v>12</v>
      </c>
      <c r="D13" s="28"/>
      <c r="E13" s="22" t="s">
        <v>2</v>
      </c>
      <c r="F13" s="22"/>
      <c r="G13" s="23" t="s">
        <v>42</v>
      </c>
      <c r="H13" s="23" t="s">
        <v>42</v>
      </c>
      <c r="I13" s="23" t="s">
        <v>42</v>
      </c>
      <c r="J13" s="23" t="s">
        <v>42</v>
      </c>
      <c r="K13" s="23" t="s">
        <v>42</v>
      </c>
      <c r="L13" s="23" t="s">
        <v>42</v>
      </c>
      <c r="M13" s="23" t="s">
        <v>42</v>
      </c>
      <c r="N13" s="23" t="s">
        <v>42</v>
      </c>
      <c r="O13" s="23" t="s">
        <v>42</v>
      </c>
      <c r="P13" s="23" t="s">
        <v>42</v>
      </c>
      <c r="Q13" s="23" t="s">
        <v>42</v>
      </c>
      <c r="R13" s="23" t="s">
        <v>42</v>
      </c>
      <c r="S13" s="23" t="s">
        <v>42</v>
      </c>
      <c r="T13" s="23" t="s">
        <v>42</v>
      </c>
      <c r="U13" s="23" t="s">
        <v>42</v>
      </c>
      <c r="V13" s="23" t="s">
        <v>42</v>
      </c>
      <c r="W13" s="23" t="s">
        <v>42</v>
      </c>
      <c r="X13" s="23" t="s">
        <v>42</v>
      </c>
      <c r="Y13" s="23" t="s">
        <v>42</v>
      </c>
      <c r="Z13" s="23" t="s">
        <v>42</v>
      </c>
      <c r="AA13" s="23" t="s">
        <v>42</v>
      </c>
      <c r="AB13" s="23">
        <f>SUM(AB14:AB16)</f>
        <v>2.9991182394292171</v>
      </c>
      <c r="AC13" s="23" t="s">
        <v>42</v>
      </c>
      <c r="AD13" s="23">
        <f>SUM(AD14:AD16)</f>
        <v>3.0940249444206231</v>
      </c>
      <c r="AE13" s="23" t="s">
        <v>42</v>
      </c>
      <c r="AF13" s="23">
        <f>SUM(AF14:AF16)</f>
        <v>2.9971533809612376</v>
      </c>
      <c r="AG13" s="23" t="s">
        <v>42</v>
      </c>
      <c r="AH13" s="23">
        <f>SUM(AH14:AH16)</f>
        <v>3.0306112240910106</v>
      </c>
      <c r="AI13" s="23" t="s">
        <v>42</v>
      </c>
      <c r="AJ13" s="23">
        <f>SUM(AJ14:AJ16)</f>
        <v>3.3002567769217923</v>
      </c>
      <c r="AK13" s="23">
        <f t="shared" ref="AK13:AT13" si="4">SUM(AK14:AK16)</f>
        <v>3.2750873203350017</v>
      </c>
      <c r="AL13" s="23">
        <f t="shared" si="4"/>
        <v>3.3094455348129701</v>
      </c>
      <c r="AM13" s="23">
        <f t="shared" si="4"/>
        <v>3.250357398843561</v>
      </c>
      <c r="AN13" s="23">
        <f t="shared" si="4"/>
        <v>3.3123162900308105</v>
      </c>
      <c r="AO13" s="23">
        <f t="shared" si="4"/>
        <v>3.2764184883084617</v>
      </c>
      <c r="AP13" s="23">
        <f t="shared" si="4"/>
        <v>3.1885764572427751</v>
      </c>
      <c r="AQ13" s="23">
        <f t="shared" si="4"/>
        <v>3.1454849702816325</v>
      </c>
      <c r="AR13" s="23">
        <f t="shared" si="4"/>
        <v>3.1637083920326772</v>
      </c>
      <c r="AS13" s="23">
        <f t="shared" si="4"/>
        <v>3.1313846485092993</v>
      </c>
      <c r="AT13" s="23">
        <f t="shared" si="4"/>
        <v>3.1760964899473683</v>
      </c>
      <c r="AU13" s="96" t="s">
        <v>42</v>
      </c>
      <c r="AV13" s="17"/>
      <c r="AW13" s="17"/>
      <c r="AX13" s="17"/>
      <c r="AY13" s="17"/>
      <c r="AZ13" s="17"/>
      <c r="BA13" s="17"/>
      <c r="BB13" s="17"/>
      <c r="BC13" s="17"/>
      <c r="BD13" s="17"/>
    </row>
    <row r="14" spans="1:89" s="2" customFormat="1">
      <c r="A14" s="33" t="str">
        <f t="shared" ref="A14:A16" si="5">CONCATENATE(B14,E14,F14)</f>
        <v>BEL-Cash</v>
      </c>
      <c r="B14" s="33" t="str">
        <f>B13</f>
        <v>BEL</v>
      </c>
      <c r="C14" s="81"/>
      <c r="D14" s="82"/>
      <c r="E14" s="71" t="s">
        <v>37</v>
      </c>
      <c r="F14" s="71" t="s">
        <v>0</v>
      </c>
      <c r="G14" s="84">
        <v>2.811049521300891</v>
      </c>
      <c r="H14" s="84">
        <v>2.8663461648829194</v>
      </c>
      <c r="I14" s="84">
        <v>2.8381554738456169</v>
      </c>
      <c r="J14" s="84">
        <v>2.6220545948563232</v>
      </c>
      <c r="K14" s="84">
        <v>2.4979364871764669</v>
      </c>
      <c r="L14" s="84">
        <v>2.4306315029433931</v>
      </c>
      <c r="M14" s="84">
        <v>2.4082873826339384</v>
      </c>
      <c r="N14" s="84">
        <v>2.2881262083575544</v>
      </c>
      <c r="O14" s="84">
        <v>2.179429456259335</v>
      </c>
      <c r="P14" s="84">
        <v>2.0711427121617065</v>
      </c>
      <c r="Q14" s="84">
        <v>2.109174674752885</v>
      </c>
      <c r="R14" s="84">
        <v>2.1110328552701123</v>
      </c>
      <c r="S14" s="84">
        <v>2.1085147391037831</v>
      </c>
      <c r="T14" s="84">
        <v>2.1409894765611197</v>
      </c>
      <c r="U14" s="84">
        <v>2.0617938050621687</v>
      </c>
      <c r="V14" s="84">
        <v>2.0415449683617819</v>
      </c>
      <c r="W14" s="84">
        <v>2.0458399735681709</v>
      </c>
      <c r="X14" s="84">
        <v>2.1586802631843156</v>
      </c>
      <c r="Y14" s="84">
        <v>1.9429174228948201</v>
      </c>
      <c r="Z14" s="84">
        <v>1.8774197920329365</v>
      </c>
      <c r="AA14" s="84">
        <v>1.7434891589085424</v>
      </c>
      <c r="AB14" s="84">
        <v>1.7451869314267616</v>
      </c>
      <c r="AC14" s="84">
        <v>1.731846016865509</v>
      </c>
      <c r="AD14" s="84">
        <v>1.7553057857000101</v>
      </c>
      <c r="AE14" s="84">
        <v>1.7059711366866823</v>
      </c>
      <c r="AF14" s="84">
        <v>1.6784258167396475</v>
      </c>
      <c r="AG14" s="84">
        <v>1.6676025821809219</v>
      </c>
      <c r="AH14" s="84">
        <v>1.7111692401087368</v>
      </c>
      <c r="AI14" s="84">
        <v>1.7108554425090363</v>
      </c>
      <c r="AJ14" s="84">
        <v>1.8223252041718718</v>
      </c>
      <c r="AK14" s="84">
        <v>1.7835709248303893</v>
      </c>
      <c r="AL14" s="84">
        <v>1.8000485945870899</v>
      </c>
      <c r="AM14" s="84">
        <v>1.8256612564209924</v>
      </c>
      <c r="AN14" s="84">
        <v>1.8281249185501933</v>
      </c>
      <c r="AO14" s="84">
        <v>1.8241085420392336</v>
      </c>
      <c r="AP14" s="84">
        <v>1.7583797966601502</v>
      </c>
      <c r="AQ14" s="84">
        <v>1.7225925252502237</v>
      </c>
      <c r="AR14" s="84">
        <v>1.7179852268317659</v>
      </c>
      <c r="AS14" s="84">
        <v>1.6947993106591577</v>
      </c>
      <c r="AT14" s="84">
        <v>1.6614155163873119</v>
      </c>
      <c r="AU14" s="95" t="s">
        <v>42</v>
      </c>
      <c r="AV14" s="6"/>
      <c r="AW14" s="6"/>
      <c r="AX14" s="6"/>
      <c r="AY14" s="6"/>
      <c r="AZ14" s="6"/>
      <c r="BA14" s="6"/>
      <c r="BB14" s="6"/>
      <c r="BC14" s="6"/>
      <c r="BD14" s="6"/>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9" s="2" customFormat="1">
      <c r="A15" s="33" t="str">
        <f t="shared" si="5"/>
        <v>BEL-Services</v>
      </c>
      <c r="B15" s="33" t="str">
        <f>B13</f>
        <v>BEL</v>
      </c>
      <c r="C15" s="81"/>
      <c r="D15" s="82"/>
      <c r="E15" s="83" t="s">
        <v>37</v>
      </c>
      <c r="F15" s="83" t="s">
        <v>1</v>
      </c>
      <c r="G15" s="85">
        <v>0.14082749817520862</v>
      </c>
      <c r="H15" s="85">
        <v>0.14686880212857176</v>
      </c>
      <c r="I15" s="85">
        <v>0.13377638446762333</v>
      </c>
      <c r="J15" s="85">
        <v>0.12979491030438794</v>
      </c>
      <c r="K15" s="85">
        <v>0.12439331278562167</v>
      </c>
      <c r="L15" s="85">
        <v>0.1276186960639093</v>
      </c>
      <c r="M15" s="85">
        <v>0.12668030686603812</v>
      </c>
      <c r="N15" s="85">
        <v>0.12566388706005316</v>
      </c>
      <c r="O15" s="85">
        <v>0.12160446221089941</v>
      </c>
      <c r="P15" s="85">
        <v>0.11324424758974941</v>
      </c>
      <c r="Q15" s="85">
        <v>0.11360177691740507</v>
      </c>
      <c r="R15" s="85">
        <v>0.10092270567047773</v>
      </c>
      <c r="S15" s="85">
        <v>0.11332141024466755</v>
      </c>
      <c r="T15" s="85">
        <v>0.1760363036360485</v>
      </c>
      <c r="U15" s="85">
        <v>0.13346007644437602</v>
      </c>
      <c r="V15" s="85">
        <v>0.20155788589527912</v>
      </c>
      <c r="W15" s="85">
        <v>0.21951060983138976</v>
      </c>
      <c r="X15" s="85">
        <v>0.21499115802437735</v>
      </c>
      <c r="Y15" s="85">
        <v>0.78380209232877462</v>
      </c>
      <c r="Z15" s="85">
        <v>0.80174369061817785</v>
      </c>
      <c r="AA15" s="85">
        <v>0.72449572694275255</v>
      </c>
      <c r="AB15" s="85">
        <v>0.82393511756373539</v>
      </c>
      <c r="AC15" s="85">
        <v>0.87378676486964491</v>
      </c>
      <c r="AD15" s="85">
        <v>0.90551178546838929</v>
      </c>
      <c r="AE15" s="85">
        <v>0.90476015192796533</v>
      </c>
      <c r="AF15" s="85">
        <v>0.90792255218434037</v>
      </c>
      <c r="AG15" s="85">
        <v>0.91827226984703558</v>
      </c>
      <c r="AH15" s="85">
        <v>0.93080212744353297</v>
      </c>
      <c r="AI15" s="85">
        <v>0.9646399136039383</v>
      </c>
      <c r="AJ15" s="85">
        <v>1.0240777637351872</v>
      </c>
      <c r="AK15" s="85">
        <v>1.0476904451344935</v>
      </c>
      <c r="AL15" s="85">
        <v>1.064404044557687</v>
      </c>
      <c r="AM15" s="85">
        <v>0.98002433973844671</v>
      </c>
      <c r="AN15" s="85">
        <v>1.0159237070538201</v>
      </c>
      <c r="AO15" s="85">
        <v>1.0357557890203914</v>
      </c>
      <c r="AP15" s="85">
        <v>1.0187101620971384</v>
      </c>
      <c r="AQ15" s="85">
        <v>1.0433212297399308</v>
      </c>
      <c r="AR15" s="85">
        <v>1.0257592105809707</v>
      </c>
      <c r="AS15" s="85">
        <v>1.0303793576075075</v>
      </c>
      <c r="AT15" s="85">
        <v>1.1093500814055286</v>
      </c>
      <c r="AU15" s="97" t="s">
        <v>42</v>
      </c>
      <c r="AV15" s="6"/>
      <c r="AW15" s="6"/>
      <c r="AX15" s="6"/>
      <c r="AY15" s="6"/>
      <c r="AZ15" s="6"/>
      <c r="BA15" s="6"/>
      <c r="BB15" s="6"/>
      <c r="BC15" s="6"/>
      <c r="BD15" s="6"/>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9" s="2" customFormat="1">
      <c r="A16" s="33" t="str">
        <f t="shared" si="5"/>
        <v>BEL-Tax-breaks for families</v>
      </c>
      <c r="B16" s="33" t="str">
        <f>B13</f>
        <v>BEL</v>
      </c>
      <c r="C16" s="81"/>
      <c r="D16" s="82"/>
      <c r="E16" s="71" t="s">
        <v>37</v>
      </c>
      <c r="F16" s="71" t="s">
        <v>39</v>
      </c>
      <c r="G16" s="84" t="s">
        <v>42</v>
      </c>
      <c r="H16" s="84" t="s">
        <v>42</v>
      </c>
      <c r="I16" s="84" t="s">
        <v>42</v>
      </c>
      <c r="J16" s="84" t="s">
        <v>42</v>
      </c>
      <c r="K16" s="84" t="s">
        <v>42</v>
      </c>
      <c r="L16" s="84" t="s">
        <v>42</v>
      </c>
      <c r="M16" s="84" t="s">
        <v>42</v>
      </c>
      <c r="N16" s="84" t="s">
        <v>42</v>
      </c>
      <c r="O16" s="84" t="s">
        <v>42</v>
      </c>
      <c r="P16" s="84" t="s">
        <v>42</v>
      </c>
      <c r="Q16" s="84" t="s">
        <v>42</v>
      </c>
      <c r="R16" s="84" t="s">
        <v>42</v>
      </c>
      <c r="S16" s="84" t="s">
        <v>42</v>
      </c>
      <c r="T16" s="84" t="s">
        <v>42</v>
      </c>
      <c r="U16" s="84" t="s">
        <v>42</v>
      </c>
      <c r="V16" s="84" t="s">
        <v>42</v>
      </c>
      <c r="W16" s="84" t="s">
        <v>42</v>
      </c>
      <c r="X16" s="84" t="s">
        <v>42</v>
      </c>
      <c r="Y16" s="84" t="s">
        <v>42</v>
      </c>
      <c r="Z16" s="84" t="s">
        <v>42</v>
      </c>
      <c r="AA16" s="84" t="s">
        <v>42</v>
      </c>
      <c r="AB16" s="84">
        <v>0.42999619043871989</v>
      </c>
      <c r="AC16" s="84" t="s">
        <v>42</v>
      </c>
      <c r="AD16" s="84">
        <v>0.43320737325222386</v>
      </c>
      <c r="AE16" s="84" t="s">
        <v>42</v>
      </c>
      <c r="AF16" s="84">
        <v>0.41080501203724967</v>
      </c>
      <c r="AG16" s="84" t="s">
        <v>42</v>
      </c>
      <c r="AH16" s="84">
        <v>0.38863985653874089</v>
      </c>
      <c r="AI16" s="84" t="s">
        <v>42</v>
      </c>
      <c r="AJ16" s="84">
        <v>0.45385380901473366</v>
      </c>
      <c r="AK16" s="84">
        <v>0.4438259503701189</v>
      </c>
      <c r="AL16" s="84">
        <v>0.44499289566819289</v>
      </c>
      <c r="AM16" s="84">
        <v>0.44467180268412199</v>
      </c>
      <c r="AN16" s="84">
        <v>0.46826766442679696</v>
      </c>
      <c r="AO16" s="84">
        <v>0.41655415724883649</v>
      </c>
      <c r="AP16" s="63">
        <v>0.41148649848548624</v>
      </c>
      <c r="AQ16" s="63">
        <v>0.37957121529147825</v>
      </c>
      <c r="AR16" s="63">
        <v>0.41996395461994063</v>
      </c>
      <c r="AS16" s="63">
        <v>0.40620598024263416</v>
      </c>
      <c r="AT16" s="63">
        <v>0.40533089215452778</v>
      </c>
      <c r="AU16" s="95" t="s">
        <v>42</v>
      </c>
      <c r="AV16" s="6"/>
      <c r="AW16" s="6"/>
      <c r="AX16" s="6"/>
      <c r="AY16" s="6"/>
      <c r="AZ16" s="6"/>
      <c r="BA16" s="6"/>
      <c r="BB16" s="6"/>
      <c r="BC16" s="6"/>
      <c r="BD16" s="6"/>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s="18" customFormat="1" ht="12.75" customHeight="1">
      <c r="A17" s="33" t="str">
        <f>CONCATENATE(B17,E17,F17)</f>
        <v>CANTotal</v>
      </c>
      <c r="B17" s="33" t="s">
        <v>58</v>
      </c>
      <c r="C17" s="37" t="s">
        <v>29</v>
      </c>
      <c r="D17" s="28"/>
      <c r="E17" s="22" t="s">
        <v>2</v>
      </c>
      <c r="F17" s="22"/>
      <c r="G17" s="23" t="s">
        <v>42</v>
      </c>
      <c r="H17" s="23" t="s">
        <v>42</v>
      </c>
      <c r="I17" s="23" t="s">
        <v>42</v>
      </c>
      <c r="J17" s="23" t="s">
        <v>42</v>
      </c>
      <c r="K17" s="23" t="s">
        <v>42</v>
      </c>
      <c r="L17" s="23" t="s">
        <v>42</v>
      </c>
      <c r="M17" s="23" t="s">
        <v>42</v>
      </c>
      <c r="N17" s="23" t="s">
        <v>42</v>
      </c>
      <c r="O17" s="23" t="s">
        <v>42</v>
      </c>
      <c r="P17" s="23" t="s">
        <v>42</v>
      </c>
      <c r="Q17" s="23" t="s">
        <v>42</v>
      </c>
      <c r="R17" s="23" t="s">
        <v>42</v>
      </c>
      <c r="S17" s="23" t="s">
        <v>42</v>
      </c>
      <c r="T17" s="23" t="s">
        <v>42</v>
      </c>
      <c r="U17" s="23" t="s">
        <v>42</v>
      </c>
      <c r="V17" s="23" t="s">
        <v>42</v>
      </c>
      <c r="W17" s="23" t="s">
        <v>42</v>
      </c>
      <c r="X17" s="23" t="s">
        <v>42</v>
      </c>
      <c r="Y17" s="23" t="s">
        <v>42</v>
      </c>
      <c r="Z17" s="23" t="s">
        <v>42</v>
      </c>
      <c r="AA17" s="23" t="s">
        <v>42</v>
      </c>
      <c r="AB17" s="23">
        <f>SUM(AB18:AB20)</f>
        <v>1.1230423018442108</v>
      </c>
      <c r="AC17" s="23" t="s">
        <v>42</v>
      </c>
      <c r="AD17" s="23">
        <f>SUM(AD18:AD20)</f>
        <v>1.1559772332938596</v>
      </c>
      <c r="AE17" s="23" t="s">
        <v>42</v>
      </c>
      <c r="AF17" s="23">
        <f>SUM(AF18:AF20)</f>
        <v>1.1542638957349955</v>
      </c>
      <c r="AG17" s="23" t="s">
        <v>42</v>
      </c>
      <c r="AH17" s="23">
        <f>SUM(AH18:AH20)</f>
        <v>1.4163483540294621</v>
      </c>
      <c r="AI17" s="23" t="s">
        <v>42</v>
      </c>
      <c r="AJ17" s="23">
        <f>SUM(AJ18:AJ20)</f>
        <v>1.5163218948298172</v>
      </c>
      <c r="AK17" s="23">
        <f t="shared" ref="AK17:AT17" si="6">SUM(AK18:AK20)</f>
        <v>1.4592997526507978</v>
      </c>
      <c r="AL17" s="23">
        <f t="shared" si="6"/>
        <v>1.4167389552969838</v>
      </c>
      <c r="AM17" s="23">
        <f t="shared" si="6"/>
        <v>1.4287560012730489</v>
      </c>
      <c r="AN17" s="23">
        <f t="shared" si="6"/>
        <v>1.3887641318945227</v>
      </c>
      <c r="AO17" s="23">
        <f t="shared" si="6"/>
        <v>1.4524293319172654</v>
      </c>
      <c r="AP17" s="85">
        <f t="shared" si="6"/>
        <v>1.7713056803059402</v>
      </c>
      <c r="AQ17" s="85">
        <f t="shared" si="6"/>
        <v>1.8398913699309964</v>
      </c>
      <c r="AR17" s="85">
        <f t="shared" si="6"/>
        <v>1.7685715497502568</v>
      </c>
      <c r="AS17" s="85">
        <f t="shared" si="6"/>
        <v>1.7681215110788104</v>
      </c>
      <c r="AT17" s="85">
        <f t="shared" si="6"/>
        <v>1.8720314261016098</v>
      </c>
      <c r="AU17" s="96" t="s">
        <v>42</v>
      </c>
      <c r="AV17" s="17"/>
      <c r="AW17" s="17"/>
      <c r="AX17" s="17"/>
      <c r="AY17" s="17"/>
      <c r="AZ17" s="17"/>
      <c r="BA17" s="17"/>
      <c r="BB17" s="17"/>
      <c r="BC17" s="17"/>
      <c r="BD17" s="17"/>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row>
    <row r="18" spans="1:87" s="2" customFormat="1">
      <c r="A18" s="33" t="str">
        <f t="shared" ref="A18:A20" si="7">CONCATENATE(B18,E18,F18)</f>
        <v>CAN-Cash</v>
      </c>
      <c r="B18" s="33" t="str">
        <f>B17</f>
        <v>CAN</v>
      </c>
      <c r="C18" s="81"/>
      <c r="D18" s="82"/>
      <c r="E18" s="71" t="s">
        <v>37</v>
      </c>
      <c r="F18" s="71" t="s">
        <v>0</v>
      </c>
      <c r="G18" s="84">
        <v>0.6266382063730408</v>
      </c>
      <c r="H18" s="84">
        <v>0.61673270807732106</v>
      </c>
      <c r="I18" s="84">
        <v>0.6441821120288751</v>
      </c>
      <c r="J18" s="84">
        <v>0.62117531724851593</v>
      </c>
      <c r="K18" s="84">
        <v>0.59946181968573453</v>
      </c>
      <c r="L18" s="84">
        <v>0.58097558063285781</v>
      </c>
      <c r="M18" s="84">
        <v>0.56055158558108586</v>
      </c>
      <c r="N18" s="84">
        <v>0.52580065041010227</v>
      </c>
      <c r="O18" s="84">
        <v>0.49980060816664124</v>
      </c>
      <c r="P18" s="84">
        <v>0.48866247170912663</v>
      </c>
      <c r="Q18" s="84">
        <v>0.49969256988906408</v>
      </c>
      <c r="R18" s="84">
        <v>0.58038023837053854</v>
      </c>
      <c r="S18" s="84">
        <v>0.48466326367127266</v>
      </c>
      <c r="T18" s="84">
        <v>0.85312535133393974</v>
      </c>
      <c r="U18" s="84">
        <v>0.78776955651641745</v>
      </c>
      <c r="V18" s="84">
        <v>0.7653746374113668</v>
      </c>
      <c r="W18" s="84">
        <v>0.72624474103581083</v>
      </c>
      <c r="X18" s="84">
        <v>0.700838985657109</v>
      </c>
      <c r="Y18" s="84">
        <v>0.71621599390636714</v>
      </c>
      <c r="Z18" s="84">
        <v>0.69929866736144541</v>
      </c>
      <c r="AA18" s="84">
        <v>0.74026005454925159</v>
      </c>
      <c r="AB18" s="84">
        <v>0.84333857826652692</v>
      </c>
      <c r="AC18" s="84">
        <v>0.8698984186578973</v>
      </c>
      <c r="AD18" s="84">
        <v>0.86882045626917159</v>
      </c>
      <c r="AE18" s="84">
        <v>0.87874575204055849</v>
      </c>
      <c r="AF18" s="84">
        <v>0.86417580250822101</v>
      </c>
      <c r="AG18" s="84">
        <v>0.977942547086736</v>
      </c>
      <c r="AH18" s="84">
        <v>1.0178553319987531</v>
      </c>
      <c r="AI18" s="84">
        <v>1.0155145077759014</v>
      </c>
      <c r="AJ18" s="84">
        <v>1.0908315765550427</v>
      </c>
      <c r="AK18" s="84">
        <v>1.043612518046185</v>
      </c>
      <c r="AL18" s="84">
        <v>1.0036828316821436</v>
      </c>
      <c r="AM18" s="84">
        <v>1.0013908733248917</v>
      </c>
      <c r="AN18" s="84">
        <v>0.97404721254787452</v>
      </c>
      <c r="AO18" s="84">
        <v>0.94776577449786126</v>
      </c>
      <c r="AP18" s="84">
        <v>1.321233914619967</v>
      </c>
      <c r="AQ18" s="84">
        <v>1.4847456191526942</v>
      </c>
      <c r="AR18" s="84">
        <v>1.4316317718142568</v>
      </c>
      <c r="AS18" s="84">
        <v>1.388936027300989</v>
      </c>
      <c r="AT18" s="84">
        <v>1.4776964404906499</v>
      </c>
      <c r="AU18" s="95">
        <v>1.4407893589026559</v>
      </c>
      <c r="AV18" s="6"/>
      <c r="AW18" s="6"/>
      <c r="AX18" s="6"/>
      <c r="AY18" s="6"/>
      <c r="AZ18" s="6"/>
      <c r="BA18" s="6"/>
      <c r="BB18" s="6"/>
      <c r="BC18" s="6"/>
      <c r="BD18" s="6"/>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s="2" customFormat="1">
      <c r="A19" s="33" t="str">
        <f t="shared" si="7"/>
        <v>CAN-Services</v>
      </c>
      <c r="B19" s="33" t="str">
        <f>B17</f>
        <v>CAN</v>
      </c>
      <c r="C19" s="81"/>
      <c r="D19" s="82"/>
      <c r="E19" s="83" t="s">
        <v>37</v>
      </c>
      <c r="F19" s="83" t="s">
        <v>1</v>
      </c>
      <c r="G19" s="85">
        <v>0.10415479885889486</v>
      </c>
      <c r="H19" s="85">
        <v>0.13516700094759435</v>
      </c>
      <c r="I19" s="85">
        <v>0.13273260737556114</v>
      </c>
      <c r="J19" s="85">
        <v>0.12557977303883</v>
      </c>
      <c r="K19" s="85">
        <v>0.10828951449772932</v>
      </c>
      <c r="L19" s="85">
        <v>9.8647315774177985E-2</v>
      </c>
      <c r="M19" s="85">
        <v>5.9050443175414281E-2</v>
      </c>
      <c r="N19" s="85">
        <v>8.0244537857323411E-2</v>
      </c>
      <c r="O19" s="85">
        <v>8.3708523540499971E-2</v>
      </c>
      <c r="P19" s="85">
        <v>7.5709808511282048E-2</v>
      </c>
      <c r="Q19" s="85">
        <v>7.5989034084143758E-2</v>
      </c>
      <c r="R19" s="85">
        <v>9.8746475940292205E-2</v>
      </c>
      <c r="S19" s="85">
        <v>0.10501852812122611</v>
      </c>
      <c r="T19" s="85">
        <v>0.1098492287305234</v>
      </c>
      <c r="U19" s="85">
        <v>0.1135470815829322</v>
      </c>
      <c r="V19" s="85">
        <v>0.11867539750981981</v>
      </c>
      <c r="W19" s="85">
        <v>0.11620918515478779</v>
      </c>
      <c r="X19" s="85">
        <v>0.11261336050703656</v>
      </c>
      <c r="Y19" s="85">
        <v>0.10956840857631311</v>
      </c>
      <c r="Z19" s="85">
        <v>0.1406395512503566</v>
      </c>
      <c r="AA19" s="85">
        <v>0.14270710719091378</v>
      </c>
      <c r="AB19" s="85">
        <v>0.17519405351574951</v>
      </c>
      <c r="AC19" s="85">
        <v>0.18059570055828589</v>
      </c>
      <c r="AD19" s="85">
        <v>0.18676406898629089</v>
      </c>
      <c r="AE19" s="85">
        <v>0.19077572266196677</v>
      </c>
      <c r="AF19" s="85">
        <v>0.19795729248375726</v>
      </c>
      <c r="AG19" s="85">
        <v>0.20782951980173625</v>
      </c>
      <c r="AH19" s="85">
        <v>0.20212443249176515</v>
      </c>
      <c r="AI19" s="85">
        <v>0.2023643411030443</v>
      </c>
      <c r="AJ19" s="85">
        <v>0.21984929665268674</v>
      </c>
      <c r="AK19" s="85">
        <v>0.21959163386470615</v>
      </c>
      <c r="AL19" s="85">
        <v>0.22059215116404365</v>
      </c>
      <c r="AM19" s="85">
        <v>0.22958212856436683</v>
      </c>
      <c r="AN19" s="85">
        <v>0.22338102318220837</v>
      </c>
      <c r="AO19" s="85">
        <v>0.22333916604546505</v>
      </c>
      <c r="AP19" s="85">
        <v>0.23338666261174074</v>
      </c>
      <c r="AQ19" s="85">
        <v>0.23237955879621955</v>
      </c>
      <c r="AR19" s="85">
        <v>0.22729109863746955</v>
      </c>
      <c r="AS19" s="85">
        <v>0.26937025944290982</v>
      </c>
      <c r="AT19" s="85">
        <v>0.28438739892109555</v>
      </c>
      <c r="AU19" s="97">
        <v>0.31752296289812448</v>
      </c>
      <c r="AV19" s="6"/>
      <c r="AW19" s="6"/>
      <c r="AX19" s="6"/>
      <c r="AY19" s="6"/>
      <c r="AZ19" s="6"/>
      <c r="BA19" s="6"/>
      <c r="BB19" s="6"/>
      <c r="BC19" s="6"/>
      <c r="BD19" s="6"/>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s="2" customFormat="1">
      <c r="A20" s="33" t="str">
        <f t="shared" si="7"/>
        <v>CAN-Tax-breaks for families</v>
      </c>
      <c r="B20" s="33" t="str">
        <f>B17</f>
        <v>CAN</v>
      </c>
      <c r="C20" s="81"/>
      <c r="D20" s="82"/>
      <c r="E20" s="71" t="s">
        <v>37</v>
      </c>
      <c r="F20" s="71" t="s">
        <v>39</v>
      </c>
      <c r="G20" s="84" t="s">
        <v>42</v>
      </c>
      <c r="H20" s="84" t="s">
        <v>42</v>
      </c>
      <c r="I20" s="84" t="s">
        <v>42</v>
      </c>
      <c r="J20" s="84" t="s">
        <v>42</v>
      </c>
      <c r="K20" s="84" t="s">
        <v>42</v>
      </c>
      <c r="L20" s="84" t="s">
        <v>42</v>
      </c>
      <c r="M20" s="84" t="s">
        <v>42</v>
      </c>
      <c r="N20" s="84" t="s">
        <v>42</v>
      </c>
      <c r="O20" s="84" t="s">
        <v>42</v>
      </c>
      <c r="P20" s="84" t="s">
        <v>42</v>
      </c>
      <c r="Q20" s="84" t="s">
        <v>42</v>
      </c>
      <c r="R20" s="84" t="s">
        <v>42</v>
      </c>
      <c r="S20" s="84" t="s">
        <v>42</v>
      </c>
      <c r="T20" s="84" t="s">
        <v>42</v>
      </c>
      <c r="U20" s="84" t="s">
        <v>42</v>
      </c>
      <c r="V20" s="84" t="s">
        <v>42</v>
      </c>
      <c r="W20" s="84" t="s">
        <v>42</v>
      </c>
      <c r="X20" s="84" t="s">
        <v>42</v>
      </c>
      <c r="Y20" s="84" t="s">
        <v>42</v>
      </c>
      <c r="Z20" s="84" t="s">
        <v>42</v>
      </c>
      <c r="AA20" s="84" t="s">
        <v>42</v>
      </c>
      <c r="AB20" s="84">
        <v>0.1045096700619343</v>
      </c>
      <c r="AC20" s="84" t="s">
        <v>42</v>
      </c>
      <c r="AD20" s="84">
        <v>0.10039270803839707</v>
      </c>
      <c r="AE20" s="84" t="s">
        <v>42</v>
      </c>
      <c r="AF20" s="84">
        <v>9.2130800743017202E-2</v>
      </c>
      <c r="AG20" s="84" t="s">
        <v>42</v>
      </c>
      <c r="AH20" s="84">
        <v>0.19636858953894382</v>
      </c>
      <c r="AI20" s="84" t="s">
        <v>42</v>
      </c>
      <c r="AJ20" s="84">
        <v>0.20564102162208761</v>
      </c>
      <c r="AK20" s="84">
        <v>0.19609560073990651</v>
      </c>
      <c r="AL20" s="84">
        <v>0.19246397245079649</v>
      </c>
      <c r="AM20" s="84">
        <v>0.19778299938379029</v>
      </c>
      <c r="AN20" s="84">
        <v>0.1913358961644398</v>
      </c>
      <c r="AO20" s="84">
        <v>0.28132439137393911</v>
      </c>
      <c r="AP20" s="84">
        <v>0.21668510307423242</v>
      </c>
      <c r="AQ20" s="84">
        <v>0.12276619198208256</v>
      </c>
      <c r="AR20" s="84">
        <v>0.10964867929853044</v>
      </c>
      <c r="AS20" s="84">
        <v>0.10981522433491156</v>
      </c>
      <c r="AT20" s="84">
        <v>0.10994758668986421</v>
      </c>
      <c r="AU20" s="95" t="s">
        <v>42</v>
      </c>
      <c r="AV20" s="6"/>
      <c r="AW20" s="6"/>
      <c r="AX20" s="6"/>
      <c r="AY20" s="6"/>
      <c r="AZ20" s="6"/>
      <c r="BA20" s="6"/>
      <c r="BB20" s="6"/>
      <c r="BC20" s="6"/>
      <c r="BD20" s="6"/>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s="18" customFormat="1">
      <c r="A21" s="33" t="str">
        <f>CONCATENATE(B21,E21,F21)</f>
        <v>CHLTotal</v>
      </c>
      <c r="B21" s="33" t="s">
        <v>59</v>
      </c>
      <c r="C21" s="37" t="s">
        <v>31</v>
      </c>
      <c r="D21" s="28"/>
      <c r="E21" s="22" t="s">
        <v>2</v>
      </c>
      <c r="F21" s="22"/>
      <c r="G21" s="23" t="s">
        <v>42</v>
      </c>
      <c r="H21" s="23" t="s">
        <v>42</v>
      </c>
      <c r="I21" s="23" t="s">
        <v>42</v>
      </c>
      <c r="J21" s="23" t="s">
        <v>42</v>
      </c>
      <c r="K21" s="23" t="s">
        <v>42</v>
      </c>
      <c r="L21" s="23" t="s">
        <v>42</v>
      </c>
      <c r="M21" s="23" t="s">
        <v>42</v>
      </c>
      <c r="N21" s="23" t="s">
        <v>42</v>
      </c>
      <c r="O21" s="23" t="s">
        <v>42</v>
      </c>
      <c r="P21" s="23" t="s">
        <v>42</v>
      </c>
      <c r="Q21" s="23" t="s">
        <v>42</v>
      </c>
      <c r="R21" s="23" t="s">
        <v>42</v>
      </c>
      <c r="S21" s="23" t="s">
        <v>42</v>
      </c>
      <c r="T21" s="23" t="s">
        <v>42</v>
      </c>
      <c r="U21" s="23" t="s">
        <v>42</v>
      </c>
      <c r="V21" s="23" t="s">
        <v>42</v>
      </c>
      <c r="W21" s="23" t="s">
        <v>42</v>
      </c>
      <c r="X21" s="23" t="s">
        <v>42</v>
      </c>
      <c r="Y21" s="23" t="s">
        <v>42</v>
      </c>
      <c r="Z21" s="23" t="s">
        <v>42</v>
      </c>
      <c r="AA21" s="23" t="s">
        <v>42</v>
      </c>
      <c r="AB21" s="23">
        <f>SUM(AB22:AB24)</f>
        <v>1.0038938141185512</v>
      </c>
      <c r="AC21" s="23" t="s">
        <v>42</v>
      </c>
      <c r="AD21" s="23">
        <f>SUM(AD22:AD24)</f>
        <v>0.98536901855556447</v>
      </c>
      <c r="AE21" s="23" t="s">
        <v>42</v>
      </c>
      <c r="AF21" s="23">
        <f>SUM(AF22:AF24)</f>
        <v>0.84083211938317404</v>
      </c>
      <c r="AG21" s="23" t="s">
        <v>42</v>
      </c>
      <c r="AH21" s="23">
        <f>SUM(AH22:AH24)</f>
        <v>0.95350039729599145</v>
      </c>
      <c r="AI21" s="23" t="s">
        <v>42</v>
      </c>
      <c r="AJ21" s="23">
        <f>SUM(AJ22:AJ24)</f>
        <v>1.6833503098863223</v>
      </c>
      <c r="AK21" s="23">
        <f t="shared" ref="AK21:AS21" si="8">SUM(AK22:AK24)</f>
        <v>1.4899545522946054</v>
      </c>
      <c r="AL21" s="23">
        <f t="shared" si="8"/>
        <v>1.3095771763971977</v>
      </c>
      <c r="AM21" s="23">
        <f t="shared" si="8"/>
        <v>1.3674383656531539</v>
      </c>
      <c r="AN21" s="23">
        <f t="shared" si="8"/>
        <v>1.41987145944128</v>
      </c>
      <c r="AO21" s="23">
        <f t="shared" si="8"/>
        <v>1.5428010124142886</v>
      </c>
      <c r="AP21" s="23">
        <f t="shared" si="8"/>
        <v>1.7230647769016958</v>
      </c>
      <c r="AQ21" s="23">
        <f t="shared" si="8"/>
        <v>1.8063850252087685</v>
      </c>
      <c r="AR21" s="23">
        <f t="shared" si="8"/>
        <v>1.7866941460696157</v>
      </c>
      <c r="AS21" s="23">
        <f t="shared" si="8"/>
        <v>1.7511041895296258</v>
      </c>
      <c r="AT21" s="23">
        <f>SUM(AT22:AT24)</f>
        <v>1.7573561474498982</v>
      </c>
      <c r="AU21" s="96" t="s">
        <v>42</v>
      </c>
      <c r="AV21" s="17"/>
      <c r="AW21" s="17"/>
      <c r="AX21" s="17"/>
      <c r="AY21" s="17"/>
      <c r="AZ21" s="17"/>
      <c r="BA21" s="17"/>
      <c r="BB21" s="17"/>
      <c r="BC21" s="17"/>
      <c r="BD21" s="17"/>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row>
    <row r="22" spans="1:87" s="2" customFormat="1">
      <c r="A22" s="33" t="str">
        <f t="shared" ref="A22:A24" si="9">CONCATENATE(B22,E22,F22)</f>
        <v>CHL-Cash</v>
      </c>
      <c r="B22" s="33" t="str">
        <f>B21</f>
        <v>CHL</v>
      </c>
      <c r="C22" s="81"/>
      <c r="D22" s="82"/>
      <c r="E22" s="71" t="s">
        <v>37</v>
      </c>
      <c r="F22" s="71" t="s">
        <v>0</v>
      </c>
      <c r="G22" s="84" t="s">
        <v>42</v>
      </c>
      <c r="H22" s="84" t="s">
        <v>42</v>
      </c>
      <c r="I22" s="84" t="s">
        <v>42</v>
      </c>
      <c r="J22" s="84" t="s">
        <v>42</v>
      </c>
      <c r="K22" s="84" t="s">
        <v>42</v>
      </c>
      <c r="L22" s="84" t="s">
        <v>42</v>
      </c>
      <c r="M22" s="84" t="s">
        <v>42</v>
      </c>
      <c r="N22" s="84">
        <v>0.76031385617299097</v>
      </c>
      <c r="O22" s="84">
        <v>0.59302636908074591</v>
      </c>
      <c r="P22" s="84">
        <v>0.50138751152291572</v>
      </c>
      <c r="Q22" s="84">
        <v>0.51230904083790363</v>
      </c>
      <c r="R22" s="84">
        <v>0.50052273700954886</v>
      </c>
      <c r="S22" s="84">
        <v>0.47096513185058098</v>
      </c>
      <c r="T22" s="84">
        <v>0.45719954221939685</v>
      </c>
      <c r="U22" s="84">
        <v>0.44206150214729234</v>
      </c>
      <c r="V22" s="84">
        <v>0.41693083306977285</v>
      </c>
      <c r="W22" s="84">
        <v>0.43835097144952773</v>
      </c>
      <c r="X22" s="84">
        <v>0.45157577866742105</v>
      </c>
      <c r="Y22" s="84">
        <v>0.49258192944552981</v>
      </c>
      <c r="Z22" s="84">
        <v>0.5072382226620239</v>
      </c>
      <c r="AA22" s="84">
        <v>0.70949121438501883</v>
      </c>
      <c r="AB22" s="84">
        <v>0.58651225691794917</v>
      </c>
      <c r="AC22" s="84">
        <v>0.59488603100293713</v>
      </c>
      <c r="AD22" s="84">
        <v>0.54589512440512133</v>
      </c>
      <c r="AE22" s="84">
        <v>0.5297179615232277</v>
      </c>
      <c r="AF22" s="84">
        <v>0.39696452237353713</v>
      </c>
      <c r="AG22" s="84">
        <v>0.38567360399364869</v>
      </c>
      <c r="AH22" s="84">
        <v>0.40766539469837226</v>
      </c>
      <c r="AI22" s="84">
        <v>0.49539212559200707</v>
      </c>
      <c r="AJ22" s="84">
        <v>0.83430726801588706</v>
      </c>
      <c r="AK22" s="84">
        <v>0.67374196669425035</v>
      </c>
      <c r="AL22" s="84">
        <v>0.57293474655849386</v>
      </c>
      <c r="AM22" s="84">
        <v>0.61513899114272541</v>
      </c>
      <c r="AN22" s="84">
        <v>0.63224245951782254</v>
      </c>
      <c r="AO22" s="84">
        <v>0.73408079104954072</v>
      </c>
      <c r="AP22" s="84">
        <v>0.76036373058366724</v>
      </c>
      <c r="AQ22" s="84">
        <v>0.76108762798663632</v>
      </c>
      <c r="AR22" s="84">
        <v>0.72764557057748291</v>
      </c>
      <c r="AS22" s="84">
        <v>0.71000814475180829</v>
      </c>
      <c r="AT22" s="84">
        <v>0.72373468361804894</v>
      </c>
      <c r="AU22" s="95">
        <v>2.161286016851439</v>
      </c>
      <c r="AV22" s="6"/>
      <c r="AW22" s="6"/>
      <c r="AX22" s="6"/>
      <c r="AY22" s="6"/>
      <c r="AZ22" s="6"/>
      <c r="BA22" s="6"/>
      <c r="BB22" s="6"/>
      <c r="BC22" s="6"/>
      <c r="BD22" s="6"/>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87" s="2" customFormat="1">
      <c r="A23" s="33" t="str">
        <f t="shared" si="9"/>
        <v>CHL-Services</v>
      </c>
      <c r="B23" s="33" t="str">
        <f>B21</f>
        <v>CHL</v>
      </c>
      <c r="C23" s="81"/>
      <c r="D23" s="82"/>
      <c r="E23" s="83" t="s">
        <v>37</v>
      </c>
      <c r="F23" s="83" t="s">
        <v>1</v>
      </c>
      <c r="G23" s="85" t="s">
        <v>42</v>
      </c>
      <c r="H23" s="85" t="s">
        <v>42</v>
      </c>
      <c r="I23" s="85" t="s">
        <v>42</v>
      </c>
      <c r="J23" s="85" t="s">
        <v>42</v>
      </c>
      <c r="K23" s="85" t="s">
        <v>42</v>
      </c>
      <c r="L23" s="85" t="s">
        <v>42</v>
      </c>
      <c r="M23" s="85" t="s">
        <v>42</v>
      </c>
      <c r="N23" s="85" t="s">
        <v>42</v>
      </c>
      <c r="O23" s="85" t="s">
        <v>42</v>
      </c>
      <c r="P23" s="85" t="s">
        <v>42</v>
      </c>
      <c r="Q23" s="85" t="s">
        <v>42</v>
      </c>
      <c r="R23" s="85" t="s">
        <v>98</v>
      </c>
      <c r="S23" s="85" t="s">
        <v>42</v>
      </c>
      <c r="T23" s="85" t="s">
        <v>42</v>
      </c>
      <c r="U23" s="85" t="s">
        <v>42</v>
      </c>
      <c r="V23" s="85" t="s">
        <v>42</v>
      </c>
      <c r="W23" s="85" t="s">
        <v>42</v>
      </c>
      <c r="X23" s="85" t="s">
        <v>42</v>
      </c>
      <c r="Y23" s="85" t="s">
        <v>42</v>
      </c>
      <c r="Z23" s="85" t="s">
        <v>42</v>
      </c>
      <c r="AA23" s="85">
        <v>0.42353635660095473</v>
      </c>
      <c r="AB23" s="85">
        <v>0.41738155720060205</v>
      </c>
      <c r="AC23" s="85">
        <v>0.41934825773669315</v>
      </c>
      <c r="AD23" s="85">
        <v>0.43947389415044313</v>
      </c>
      <c r="AE23" s="85">
        <v>0.44851648635509217</v>
      </c>
      <c r="AF23" s="85">
        <v>0.44386759700963691</v>
      </c>
      <c r="AG23" s="85">
        <v>0.43810103100694514</v>
      </c>
      <c r="AH23" s="85">
        <v>0.54583500259761919</v>
      </c>
      <c r="AI23" s="85">
        <v>0.65477236011928341</v>
      </c>
      <c r="AJ23" s="85">
        <v>0.84904304187043522</v>
      </c>
      <c r="AK23" s="85">
        <v>0.81621258560035503</v>
      </c>
      <c r="AL23" s="85">
        <v>0.73664242983870376</v>
      </c>
      <c r="AM23" s="85">
        <v>0.75229937451042861</v>
      </c>
      <c r="AN23" s="85">
        <v>0.78315952486501461</v>
      </c>
      <c r="AO23" s="85">
        <v>0.79878451887780089</v>
      </c>
      <c r="AP23" s="85">
        <v>0.95162446153739466</v>
      </c>
      <c r="AQ23" s="85">
        <v>1.0330110593631878</v>
      </c>
      <c r="AR23" s="85">
        <v>1.0482234857101398</v>
      </c>
      <c r="AS23" s="85">
        <v>1.0295327037730699</v>
      </c>
      <c r="AT23" s="85">
        <v>1.0206394104316452</v>
      </c>
      <c r="AU23" s="97">
        <v>1.0703101599590945</v>
      </c>
      <c r="AV23" s="6"/>
      <c r="AW23" s="6"/>
      <c r="AX23" s="6"/>
      <c r="AY23" s="6"/>
      <c r="AZ23" s="6"/>
      <c r="BA23" s="6"/>
      <c r="BB23" s="6"/>
      <c r="BC23" s="6"/>
      <c r="BD23" s="6"/>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row>
    <row r="24" spans="1:87" s="2" customFormat="1">
      <c r="A24" s="33" t="str">
        <f t="shared" si="9"/>
        <v>CHL-Tax-breaks for families</v>
      </c>
      <c r="B24" s="33" t="str">
        <f>B21</f>
        <v>CHL</v>
      </c>
      <c r="C24" s="81"/>
      <c r="D24" s="82"/>
      <c r="E24" s="71" t="s">
        <v>37</v>
      </c>
      <c r="F24" s="71" t="s">
        <v>39</v>
      </c>
      <c r="G24" s="84" t="s">
        <v>42</v>
      </c>
      <c r="H24" s="84" t="s">
        <v>42</v>
      </c>
      <c r="I24" s="84" t="s">
        <v>42</v>
      </c>
      <c r="J24" s="84" t="s">
        <v>42</v>
      </c>
      <c r="K24" s="84" t="s">
        <v>42</v>
      </c>
      <c r="L24" s="84" t="s">
        <v>42</v>
      </c>
      <c r="M24" s="84" t="s">
        <v>42</v>
      </c>
      <c r="N24" s="84" t="s">
        <v>42</v>
      </c>
      <c r="O24" s="84" t="s">
        <v>42</v>
      </c>
      <c r="P24" s="84" t="s">
        <v>42</v>
      </c>
      <c r="Q24" s="84" t="s">
        <v>42</v>
      </c>
      <c r="R24" s="84" t="s">
        <v>42</v>
      </c>
      <c r="S24" s="84" t="s">
        <v>42</v>
      </c>
      <c r="T24" s="84" t="s">
        <v>42</v>
      </c>
      <c r="U24" s="84" t="s">
        <v>42</v>
      </c>
      <c r="V24" s="84" t="s">
        <v>42</v>
      </c>
      <c r="W24" s="84" t="s">
        <v>42</v>
      </c>
      <c r="X24" s="84" t="s">
        <v>42</v>
      </c>
      <c r="Y24" s="84" t="s">
        <v>42</v>
      </c>
      <c r="Z24" s="84" t="s">
        <v>42</v>
      </c>
      <c r="AA24" s="84" t="s">
        <v>42</v>
      </c>
      <c r="AB24" s="84">
        <v>0</v>
      </c>
      <c r="AC24" s="84" t="s">
        <v>42</v>
      </c>
      <c r="AD24" s="84">
        <v>0</v>
      </c>
      <c r="AE24" s="84" t="s">
        <v>42</v>
      </c>
      <c r="AF24" s="84">
        <v>0</v>
      </c>
      <c r="AG24" s="84" t="s">
        <v>42</v>
      </c>
      <c r="AH24" s="84">
        <v>0</v>
      </c>
      <c r="AI24" s="84" t="s">
        <v>42</v>
      </c>
      <c r="AJ24" s="84">
        <v>0</v>
      </c>
      <c r="AK24" s="84">
        <v>0</v>
      </c>
      <c r="AL24" s="84">
        <v>0</v>
      </c>
      <c r="AM24" s="84">
        <v>0</v>
      </c>
      <c r="AN24" s="84">
        <v>4.4694750584429203E-3</v>
      </c>
      <c r="AO24" s="84">
        <v>9.9357024869468867E-3</v>
      </c>
      <c r="AP24" s="63">
        <v>1.1076584780633818E-2</v>
      </c>
      <c r="AQ24" s="63">
        <v>1.2286337858944309E-2</v>
      </c>
      <c r="AR24" s="63">
        <v>1.0825089781993031E-2</v>
      </c>
      <c r="AS24" s="63">
        <v>1.1563341004747436E-2</v>
      </c>
      <c r="AT24" s="63">
        <v>1.298205340020411E-2</v>
      </c>
      <c r="AU24" s="95" t="s">
        <v>42</v>
      </c>
      <c r="AV24" s="6"/>
      <c r="AW24" s="6"/>
      <c r="AX24" s="6"/>
      <c r="AY24" s="6"/>
      <c r="AZ24" s="6"/>
      <c r="BA24" s="6"/>
      <c r="BB24" s="6"/>
      <c r="BC24" s="6"/>
      <c r="BD24" s="6"/>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row>
    <row r="25" spans="1:87" s="18" customFormat="1">
      <c r="A25" s="33" t="str">
        <f>CONCATENATE(B25,E25,F25)</f>
        <v>COLTotal</v>
      </c>
      <c r="B25" s="33" t="s">
        <v>91</v>
      </c>
      <c r="C25" s="37" t="s">
        <v>53</v>
      </c>
      <c r="D25" s="28"/>
      <c r="E25" s="22" t="s">
        <v>2</v>
      </c>
      <c r="F25" s="22"/>
      <c r="G25" s="23" t="s">
        <v>42</v>
      </c>
      <c r="H25" s="23" t="s">
        <v>42</v>
      </c>
      <c r="I25" s="23" t="s">
        <v>42</v>
      </c>
      <c r="J25" s="23" t="s">
        <v>42</v>
      </c>
      <c r="K25" s="23" t="s">
        <v>42</v>
      </c>
      <c r="L25" s="23" t="s">
        <v>42</v>
      </c>
      <c r="M25" s="23" t="s">
        <v>42</v>
      </c>
      <c r="N25" s="23" t="s">
        <v>42</v>
      </c>
      <c r="O25" s="23" t="s">
        <v>42</v>
      </c>
      <c r="P25" s="23" t="s">
        <v>42</v>
      </c>
      <c r="Q25" s="23" t="s">
        <v>42</v>
      </c>
      <c r="R25" s="23" t="s">
        <v>42</v>
      </c>
      <c r="S25" s="23" t="s">
        <v>42</v>
      </c>
      <c r="T25" s="23" t="s">
        <v>42</v>
      </c>
      <c r="U25" s="23" t="s">
        <v>42</v>
      </c>
      <c r="V25" s="23" t="s">
        <v>42</v>
      </c>
      <c r="W25" s="23" t="s">
        <v>42</v>
      </c>
      <c r="X25" s="23" t="s">
        <v>42</v>
      </c>
      <c r="Y25" s="23" t="s">
        <v>42</v>
      </c>
      <c r="Z25" s="23" t="s">
        <v>42</v>
      </c>
      <c r="AA25" s="23" t="s">
        <v>42</v>
      </c>
      <c r="AB25" s="23" t="s">
        <v>42</v>
      </c>
      <c r="AC25" s="23" t="s">
        <v>42</v>
      </c>
      <c r="AD25" s="23" t="s">
        <v>42</v>
      </c>
      <c r="AE25" s="23" t="s">
        <v>42</v>
      </c>
      <c r="AF25" s="23" t="s">
        <v>42</v>
      </c>
      <c r="AG25" s="23" t="s">
        <v>42</v>
      </c>
      <c r="AH25" s="23" t="s">
        <v>42</v>
      </c>
      <c r="AI25" s="23" t="s">
        <v>42</v>
      </c>
      <c r="AJ25" s="23" t="s">
        <v>42</v>
      </c>
      <c r="AK25" s="23">
        <f t="shared" ref="AK25:AT25" si="10">SUM(AK26:AK28)</f>
        <v>1.3961797510403038</v>
      </c>
      <c r="AL25" s="23">
        <f t="shared" si="10"/>
        <v>1.2187007537808534</v>
      </c>
      <c r="AM25" s="23">
        <f t="shared" si="10"/>
        <v>1.4996284481457494</v>
      </c>
      <c r="AN25" s="23">
        <f t="shared" si="10"/>
        <v>1.7477555391927473</v>
      </c>
      <c r="AO25" s="23">
        <f t="shared" si="10"/>
        <v>1.8206225858267109</v>
      </c>
      <c r="AP25" s="85">
        <f t="shared" si="10"/>
        <v>1.9582630541425776</v>
      </c>
      <c r="AQ25" s="85">
        <f t="shared" si="10"/>
        <v>1.7597962137077059</v>
      </c>
      <c r="AR25" s="85">
        <f t="shared" si="10"/>
        <v>1.6552363121194986</v>
      </c>
      <c r="AS25" s="85">
        <f t="shared" si="10"/>
        <v>1.6652062853262726</v>
      </c>
      <c r="AT25" s="85">
        <f t="shared" si="10"/>
        <v>1.7526611500394316</v>
      </c>
      <c r="AU25" s="96" t="s">
        <v>42</v>
      </c>
      <c r="AV25" s="17"/>
      <c r="AW25" s="17"/>
      <c r="AX25" s="17"/>
      <c r="AY25" s="17"/>
      <c r="AZ25" s="17"/>
      <c r="BA25" s="17"/>
      <c r="BB25" s="17"/>
      <c r="BC25" s="17"/>
      <c r="BD25" s="17"/>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row>
    <row r="26" spans="1:87" s="2" customFormat="1">
      <c r="A26" s="33" t="str">
        <f t="shared" ref="A26:A28" si="11">CONCATENATE(B26,E26,F26)</f>
        <v>COL-Cash</v>
      </c>
      <c r="B26" s="33" t="str">
        <f>B25</f>
        <v>COL</v>
      </c>
      <c r="C26" s="81"/>
      <c r="D26" s="82"/>
      <c r="E26" s="71" t="s">
        <v>37</v>
      </c>
      <c r="F26" s="71" t="s">
        <v>0</v>
      </c>
      <c r="G26" s="84" t="s">
        <v>42</v>
      </c>
      <c r="H26" s="84" t="s">
        <v>42</v>
      </c>
      <c r="I26" s="84" t="s">
        <v>42</v>
      </c>
      <c r="J26" s="84" t="s">
        <v>42</v>
      </c>
      <c r="K26" s="84" t="s">
        <v>42</v>
      </c>
      <c r="L26" s="84" t="s">
        <v>42</v>
      </c>
      <c r="M26" s="84" t="s">
        <v>42</v>
      </c>
      <c r="N26" s="84" t="s">
        <v>42</v>
      </c>
      <c r="O26" s="84" t="s">
        <v>42</v>
      </c>
      <c r="P26" s="84" t="s">
        <v>42</v>
      </c>
      <c r="Q26" s="84" t="s">
        <v>42</v>
      </c>
      <c r="R26" s="84" t="s">
        <v>42</v>
      </c>
      <c r="S26" s="84" t="s">
        <v>42</v>
      </c>
      <c r="T26" s="84" t="s">
        <v>42</v>
      </c>
      <c r="U26" s="84" t="s">
        <v>42</v>
      </c>
      <c r="V26" s="84" t="s">
        <v>42</v>
      </c>
      <c r="W26" s="84" t="s">
        <v>42</v>
      </c>
      <c r="X26" s="84" t="s">
        <v>42</v>
      </c>
      <c r="Y26" s="84" t="s">
        <v>42</v>
      </c>
      <c r="Z26" s="84" t="s">
        <v>42</v>
      </c>
      <c r="AA26" s="84" t="s">
        <v>42</v>
      </c>
      <c r="AB26" s="84" t="s">
        <v>42</v>
      </c>
      <c r="AC26" s="84" t="s">
        <v>42</v>
      </c>
      <c r="AD26" s="84" t="s">
        <v>42</v>
      </c>
      <c r="AE26" s="84" t="s">
        <v>42</v>
      </c>
      <c r="AF26" s="84" t="s">
        <v>42</v>
      </c>
      <c r="AG26" s="84" t="s">
        <v>42</v>
      </c>
      <c r="AH26" s="84" t="s">
        <v>42</v>
      </c>
      <c r="AI26" s="84" t="s">
        <v>42</v>
      </c>
      <c r="AJ26" s="84" t="s">
        <v>42</v>
      </c>
      <c r="AK26" s="84">
        <v>0.40046531020310261</v>
      </c>
      <c r="AL26" s="84">
        <v>0.25486655773339606</v>
      </c>
      <c r="AM26" s="84">
        <v>0.2341278078827379</v>
      </c>
      <c r="AN26" s="84">
        <v>0.27426399642623583</v>
      </c>
      <c r="AO26" s="84">
        <v>0.36633420286209645</v>
      </c>
      <c r="AP26" s="84">
        <v>0.38270222347511595</v>
      </c>
      <c r="AQ26" s="84">
        <v>0.29364610039036815</v>
      </c>
      <c r="AR26" s="84">
        <v>0.33838094862515378</v>
      </c>
      <c r="AS26" s="84">
        <v>0.29121931436204623</v>
      </c>
      <c r="AT26" s="84">
        <v>0.24952172879475656</v>
      </c>
      <c r="AU26" s="95">
        <v>0.95601465477276393</v>
      </c>
      <c r="AV26" s="6"/>
      <c r="AW26" s="6"/>
      <c r="AX26" s="6"/>
      <c r="AY26" s="6"/>
      <c r="AZ26" s="6"/>
      <c r="BA26" s="6"/>
      <c r="BB26" s="6"/>
      <c r="BC26" s="6"/>
      <c r="BD26" s="6"/>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row>
    <row r="27" spans="1:87" s="2" customFormat="1">
      <c r="A27" s="33" t="str">
        <f t="shared" si="11"/>
        <v>COL-Services</v>
      </c>
      <c r="B27" s="33" t="str">
        <f>B25</f>
        <v>COL</v>
      </c>
      <c r="C27" s="81"/>
      <c r="D27" s="82"/>
      <c r="E27" s="83" t="s">
        <v>37</v>
      </c>
      <c r="F27" s="83" t="s">
        <v>1</v>
      </c>
      <c r="G27" s="85" t="s">
        <v>42</v>
      </c>
      <c r="H27" s="85" t="s">
        <v>42</v>
      </c>
      <c r="I27" s="85" t="s">
        <v>42</v>
      </c>
      <c r="J27" s="85" t="s">
        <v>42</v>
      </c>
      <c r="K27" s="85" t="s">
        <v>42</v>
      </c>
      <c r="L27" s="85" t="s">
        <v>42</v>
      </c>
      <c r="M27" s="85" t="s">
        <v>42</v>
      </c>
      <c r="N27" s="85" t="s">
        <v>42</v>
      </c>
      <c r="O27" s="85" t="s">
        <v>42</v>
      </c>
      <c r="P27" s="85" t="s">
        <v>42</v>
      </c>
      <c r="Q27" s="85" t="s">
        <v>42</v>
      </c>
      <c r="R27" s="85" t="s">
        <v>42</v>
      </c>
      <c r="S27" s="85" t="s">
        <v>42</v>
      </c>
      <c r="T27" s="85" t="s">
        <v>42</v>
      </c>
      <c r="U27" s="85" t="s">
        <v>42</v>
      </c>
      <c r="V27" s="85" t="s">
        <v>42</v>
      </c>
      <c r="W27" s="85" t="s">
        <v>42</v>
      </c>
      <c r="X27" s="85" t="s">
        <v>42</v>
      </c>
      <c r="Y27" s="85" t="s">
        <v>42</v>
      </c>
      <c r="Z27" s="85" t="s">
        <v>42</v>
      </c>
      <c r="AA27" s="85" t="s">
        <v>42</v>
      </c>
      <c r="AB27" s="85" t="s">
        <v>42</v>
      </c>
      <c r="AC27" s="85" t="s">
        <v>42</v>
      </c>
      <c r="AD27" s="85" t="s">
        <v>42</v>
      </c>
      <c r="AE27" s="85" t="s">
        <v>42</v>
      </c>
      <c r="AF27" s="85" t="s">
        <v>42</v>
      </c>
      <c r="AG27" s="85" t="s">
        <v>42</v>
      </c>
      <c r="AH27" s="85" t="s">
        <v>42</v>
      </c>
      <c r="AI27" s="85" t="s">
        <v>42</v>
      </c>
      <c r="AJ27" s="85" t="s">
        <v>42</v>
      </c>
      <c r="AK27" s="85">
        <v>0.99571444083720106</v>
      </c>
      <c r="AL27" s="85">
        <v>0.96383419604745746</v>
      </c>
      <c r="AM27" s="85">
        <v>1.2655006402630116</v>
      </c>
      <c r="AN27" s="85">
        <v>1.4734915427665114</v>
      </c>
      <c r="AO27" s="85">
        <v>1.4542883829646145</v>
      </c>
      <c r="AP27" s="85">
        <v>1.5755608306674618</v>
      </c>
      <c r="AQ27" s="85">
        <v>1.4661501133173378</v>
      </c>
      <c r="AR27" s="85">
        <v>1.3168553634943447</v>
      </c>
      <c r="AS27" s="85">
        <v>1.3739869709642263</v>
      </c>
      <c r="AT27" s="85">
        <v>1.5031394212446749</v>
      </c>
      <c r="AU27" s="97">
        <v>1.6784300689182845</v>
      </c>
      <c r="AV27" s="6"/>
      <c r="AW27" s="6"/>
      <c r="AX27" s="6"/>
      <c r="AY27" s="6"/>
      <c r="AZ27" s="6"/>
      <c r="BA27" s="6"/>
      <c r="BB27" s="6"/>
      <c r="BC27" s="6"/>
      <c r="BD27" s="6"/>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row>
    <row r="28" spans="1:87" s="2" customFormat="1">
      <c r="A28" s="33" t="str">
        <f t="shared" si="11"/>
        <v>COL-Tax-breaks for families</v>
      </c>
      <c r="B28" s="33" t="str">
        <f>B25</f>
        <v>COL</v>
      </c>
      <c r="C28" s="81"/>
      <c r="D28" s="82"/>
      <c r="E28" s="71" t="s">
        <v>37</v>
      </c>
      <c r="F28" s="71" t="s">
        <v>39</v>
      </c>
      <c r="G28" s="84" t="s">
        <v>42</v>
      </c>
      <c r="H28" s="84" t="s">
        <v>42</v>
      </c>
      <c r="I28" s="84" t="s">
        <v>42</v>
      </c>
      <c r="J28" s="84" t="s">
        <v>42</v>
      </c>
      <c r="K28" s="84" t="s">
        <v>42</v>
      </c>
      <c r="L28" s="84" t="s">
        <v>42</v>
      </c>
      <c r="M28" s="84" t="s">
        <v>42</v>
      </c>
      <c r="N28" s="84" t="s">
        <v>42</v>
      </c>
      <c r="O28" s="84" t="s">
        <v>42</v>
      </c>
      <c r="P28" s="84" t="s">
        <v>42</v>
      </c>
      <c r="Q28" s="84" t="s">
        <v>42</v>
      </c>
      <c r="R28" s="84" t="s">
        <v>42</v>
      </c>
      <c r="S28" s="84" t="s">
        <v>42</v>
      </c>
      <c r="T28" s="84" t="s">
        <v>42</v>
      </c>
      <c r="U28" s="84" t="s">
        <v>42</v>
      </c>
      <c r="V28" s="84" t="s">
        <v>42</v>
      </c>
      <c r="W28" s="84" t="s">
        <v>42</v>
      </c>
      <c r="X28" s="84" t="s">
        <v>42</v>
      </c>
      <c r="Y28" s="84" t="s">
        <v>42</v>
      </c>
      <c r="Z28" s="84" t="s">
        <v>42</v>
      </c>
      <c r="AA28" s="84" t="s">
        <v>42</v>
      </c>
      <c r="AB28" s="84" t="s">
        <v>42</v>
      </c>
      <c r="AC28" s="84" t="s">
        <v>42</v>
      </c>
      <c r="AD28" s="84" t="s">
        <v>42</v>
      </c>
      <c r="AE28" s="84" t="s">
        <v>42</v>
      </c>
      <c r="AF28" s="84" t="s">
        <v>42</v>
      </c>
      <c r="AG28" s="84" t="s">
        <v>42</v>
      </c>
      <c r="AH28" s="84" t="s">
        <v>42</v>
      </c>
      <c r="AI28" s="84" t="s">
        <v>42</v>
      </c>
      <c r="AJ28" s="84" t="s">
        <v>42</v>
      </c>
      <c r="AK28" s="84">
        <v>0</v>
      </c>
      <c r="AL28" s="84">
        <v>0</v>
      </c>
      <c r="AM28" s="84">
        <v>0</v>
      </c>
      <c r="AN28" s="84">
        <v>0</v>
      </c>
      <c r="AO28" s="84">
        <v>0</v>
      </c>
      <c r="AP28" s="84">
        <v>0</v>
      </c>
      <c r="AQ28" s="84">
        <v>0</v>
      </c>
      <c r="AR28" s="84">
        <v>0</v>
      </c>
      <c r="AS28" s="84">
        <v>0</v>
      </c>
      <c r="AT28" s="84">
        <v>0</v>
      </c>
      <c r="AU28" s="95" t="s">
        <v>42</v>
      </c>
      <c r="AV28" s="6"/>
      <c r="AW28" s="6"/>
      <c r="AX28" s="6"/>
      <c r="AY28" s="6"/>
      <c r="AZ28" s="6"/>
      <c r="BA28" s="6"/>
      <c r="BB28" s="6"/>
      <c r="BC28" s="6"/>
      <c r="BD28" s="6"/>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row>
    <row r="29" spans="1:87" s="2" customFormat="1">
      <c r="A29" s="33"/>
      <c r="B29" s="33"/>
      <c r="C29" s="37" t="s">
        <v>92</v>
      </c>
      <c r="D29" s="28"/>
      <c r="E29" s="22" t="s">
        <v>2</v>
      </c>
      <c r="F29" s="22"/>
      <c r="G29" s="23" t="s">
        <v>42</v>
      </c>
      <c r="H29" s="23" t="s">
        <v>42</v>
      </c>
      <c r="I29" s="23" t="s">
        <v>42</v>
      </c>
      <c r="J29" s="23" t="s">
        <v>42</v>
      </c>
      <c r="K29" s="23" t="s">
        <v>42</v>
      </c>
      <c r="L29" s="23" t="s">
        <v>42</v>
      </c>
      <c r="M29" s="23" t="s">
        <v>42</v>
      </c>
      <c r="N29" s="23" t="s">
        <v>42</v>
      </c>
      <c r="O29" s="23" t="s">
        <v>42</v>
      </c>
      <c r="P29" s="23" t="s">
        <v>42</v>
      </c>
      <c r="Q29" s="23" t="s">
        <v>42</v>
      </c>
      <c r="R29" s="23" t="s">
        <v>42</v>
      </c>
      <c r="S29" s="23" t="s">
        <v>42</v>
      </c>
      <c r="T29" s="23" t="s">
        <v>42</v>
      </c>
      <c r="U29" s="23" t="s">
        <v>42</v>
      </c>
      <c r="V29" s="23" t="s">
        <v>42</v>
      </c>
      <c r="W29" s="23" t="s">
        <v>42</v>
      </c>
      <c r="X29" s="23" t="s">
        <v>42</v>
      </c>
      <c r="Y29" s="23" t="s">
        <v>42</v>
      </c>
      <c r="Z29" s="23" t="s">
        <v>42</v>
      </c>
      <c r="AA29" s="23" t="s">
        <v>42</v>
      </c>
      <c r="AB29" s="23" t="s">
        <v>42</v>
      </c>
      <c r="AC29" s="23" t="s">
        <v>42</v>
      </c>
      <c r="AD29" s="23" t="s">
        <v>42</v>
      </c>
      <c r="AE29" s="23" t="s">
        <v>42</v>
      </c>
      <c r="AF29" s="23" t="s">
        <v>42</v>
      </c>
      <c r="AG29" s="23" t="s">
        <v>42</v>
      </c>
      <c r="AH29" s="23" t="s">
        <v>42</v>
      </c>
      <c r="AI29" s="23" t="s">
        <v>42</v>
      </c>
      <c r="AJ29" s="23" t="s">
        <v>42</v>
      </c>
      <c r="AK29" s="23">
        <f t="shared" ref="AK29:AT29" si="12">SUM(AK30:AK32)</f>
        <v>0</v>
      </c>
      <c r="AL29" s="23">
        <f t="shared" si="12"/>
        <v>0.91576151218134461</v>
      </c>
      <c r="AM29" s="23">
        <f t="shared" si="12"/>
        <v>0.89162966341385486</v>
      </c>
      <c r="AN29" s="23">
        <f t="shared" si="12"/>
        <v>1.0256286289242915</v>
      </c>
      <c r="AO29" s="23">
        <f t="shared" si="12"/>
        <v>1.0101457291960001</v>
      </c>
      <c r="AP29" s="85">
        <f t="shared" si="12"/>
        <v>1.0499594498635796</v>
      </c>
      <c r="AQ29" s="85">
        <f t="shared" si="12"/>
        <v>1.0590512081348016</v>
      </c>
      <c r="AR29" s="85">
        <f t="shared" si="12"/>
        <v>1.0268059762617121</v>
      </c>
      <c r="AS29" s="85">
        <f t="shared" si="12"/>
        <v>0.95866455705504883</v>
      </c>
      <c r="AT29" s="85">
        <f t="shared" si="12"/>
        <v>1.0174282201200069</v>
      </c>
      <c r="AU29" s="97" t="s">
        <v>42</v>
      </c>
      <c r="AV29" s="6"/>
      <c r="AW29" s="6"/>
      <c r="AX29" s="6"/>
      <c r="AY29" s="6"/>
      <c r="AZ29" s="6"/>
      <c r="BA29" s="6"/>
      <c r="BB29" s="6"/>
      <c r="BC29" s="6"/>
      <c r="BD29" s="6"/>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row>
    <row r="30" spans="1:87" s="2" customFormat="1">
      <c r="A30" s="33"/>
      <c r="B30" s="33"/>
      <c r="C30" s="81"/>
      <c r="D30" s="82"/>
      <c r="E30" s="71" t="s">
        <v>37</v>
      </c>
      <c r="F30" s="71" t="s">
        <v>0</v>
      </c>
      <c r="G30" s="84" t="s">
        <v>42</v>
      </c>
      <c r="H30" s="84" t="s">
        <v>42</v>
      </c>
      <c r="I30" s="84" t="s">
        <v>42</v>
      </c>
      <c r="J30" s="84" t="s">
        <v>42</v>
      </c>
      <c r="K30" s="84" t="s">
        <v>42</v>
      </c>
      <c r="L30" s="84" t="s">
        <v>42</v>
      </c>
      <c r="M30" s="84" t="s">
        <v>42</v>
      </c>
      <c r="N30" s="84" t="s">
        <v>42</v>
      </c>
      <c r="O30" s="84" t="s">
        <v>42</v>
      </c>
      <c r="P30" s="84" t="s">
        <v>42</v>
      </c>
      <c r="Q30" s="84" t="s">
        <v>42</v>
      </c>
      <c r="R30" s="84" t="s">
        <v>42</v>
      </c>
      <c r="S30" s="84" t="s">
        <v>42</v>
      </c>
      <c r="T30" s="84" t="s">
        <v>42</v>
      </c>
      <c r="U30" s="84" t="s">
        <v>42</v>
      </c>
      <c r="V30" s="84" t="s">
        <v>42</v>
      </c>
      <c r="W30" s="84" t="s">
        <v>42</v>
      </c>
      <c r="X30" s="84" t="s">
        <v>42</v>
      </c>
      <c r="Y30" s="84" t="s">
        <v>42</v>
      </c>
      <c r="Z30" s="84" t="s">
        <v>42</v>
      </c>
      <c r="AA30" s="84" t="s">
        <v>42</v>
      </c>
      <c r="AB30" s="84" t="s">
        <v>42</v>
      </c>
      <c r="AC30" s="84" t="s">
        <v>42</v>
      </c>
      <c r="AD30" s="84" t="s">
        <v>42</v>
      </c>
      <c r="AE30" s="84" t="s">
        <v>42</v>
      </c>
      <c r="AF30" s="84" t="s">
        <v>42</v>
      </c>
      <c r="AG30" s="84" t="s">
        <v>42</v>
      </c>
      <c r="AH30" s="84" t="s">
        <v>42</v>
      </c>
      <c r="AI30" s="84" t="s">
        <v>42</v>
      </c>
      <c r="AJ30" s="84" t="s">
        <v>42</v>
      </c>
      <c r="AK30" s="84" t="s">
        <v>42</v>
      </c>
      <c r="AL30" s="84">
        <v>0.36580744059622583</v>
      </c>
      <c r="AM30" s="84">
        <v>0.35348566677786686</v>
      </c>
      <c r="AN30" s="84">
        <v>0.38160607768657623</v>
      </c>
      <c r="AO30" s="84">
        <v>0.36679050787449768</v>
      </c>
      <c r="AP30" s="84">
        <v>0.38822235160442525</v>
      </c>
      <c r="AQ30" s="84">
        <v>0.31862697197040035</v>
      </c>
      <c r="AR30" s="84">
        <v>0.33844142884289974</v>
      </c>
      <c r="AS30" s="84">
        <v>0.37334153596799491</v>
      </c>
      <c r="AT30" s="84">
        <v>0.49066914848837662</v>
      </c>
      <c r="AU30" s="95">
        <v>0.49016155126326438</v>
      </c>
      <c r="AV30" s="6"/>
      <c r="AW30" s="6"/>
      <c r="AX30" s="6"/>
      <c r="AY30" s="6"/>
      <c r="AZ30" s="6"/>
      <c r="BA30" s="6"/>
      <c r="BB30" s="6"/>
      <c r="BC30" s="6"/>
      <c r="BD30" s="6"/>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row>
    <row r="31" spans="1:87" s="2" customFormat="1">
      <c r="A31" s="33"/>
      <c r="B31" s="33"/>
      <c r="C31" s="81"/>
      <c r="D31" s="82"/>
      <c r="E31" s="83" t="s">
        <v>37</v>
      </c>
      <c r="F31" s="83" t="s">
        <v>1</v>
      </c>
      <c r="G31" s="85" t="s">
        <v>42</v>
      </c>
      <c r="H31" s="85" t="s">
        <v>42</v>
      </c>
      <c r="I31" s="85" t="s">
        <v>42</v>
      </c>
      <c r="J31" s="85" t="s">
        <v>42</v>
      </c>
      <c r="K31" s="85" t="s">
        <v>42</v>
      </c>
      <c r="L31" s="85" t="s">
        <v>42</v>
      </c>
      <c r="M31" s="85" t="s">
        <v>42</v>
      </c>
      <c r="N31" s="85" t="s">
        <v>42</v>
      </c>
      <c r="O31" s="85" t="s">
        <v>42</v>
      </c>
      <c r="P31" s="85" t="s">
        <v>42</v>
      </c>
      <c r="Q31" s="85" t="s">
        <v>42</v>
      </c>
      <c r="R31" s="85" t="s">
        <v>42</v>
      </c>
      <c r="S31" s="85" t="s">
        <v>42</v>
      </c>
      <c r="T31" s="85" t="s">
        <v>42</v>
      </c>
      <c r="U31" s="85" t="s">
        <v>42</v>
      </c>
      <c r="V31" s="85" t="s">
        <v>42</v>
      </c>
      <c r="W31" s="85" t="s">
        <v>42</v>
      </c>
      <c r="X31" s="85" t="s">
        <v>42</v>
      </c>
      <c r="Y31" s="85" t="s">
        <v>42</v>
      </c>
      <c r="Z31" s="85" t="s">
        <v>42</v>
      </c>
      <c r="AA31" s="85" t="s">
        <v>42</v>
      </c>
      <c r="AB31" s="85" t="s">
        <v>42</v>
      </c>
      <c r="AC31" s="85" t="s">
        <v>42</v>
      </c>
      <c r="AD31" s="85" t="s">
        <v>42</v>
      </c>
      <c r="AE31" s="85" t="s">
        <v>42</v>
      </c>
      <c r="AF31" s="85" t="s">
        <v>42</v>
      </c>
      <c r="AG31" s="85" t="s">
        <v>42</v>
      </c>
      <c r="AH31" s="85" t="s">
        <v>42</v>
      </c>
      <c r="AI31" s="85" t="s">
        <v>42</v>
      </c>
      <c r="AJ31" s="85" t="s">
        <v>42</v>
      </c>
      <c r="AK31" s="85" t="s">
        <v>42</v>
      </c>
      <c r="AL31" s="85">
        <v>0.54995407158511878</v>
      </c>
      <c r="AM31" s="85">
        <v>0.538143996635988</v>
      </c>
      <c r="AN31" s="85">
        <v>0.64402255123771535</v>
      </c>
      <c r="AO31" s="85">
        <v>0.64335522132150247</v>
      </c>
      <c r="AP31" s="85">
        <v>0.66173709825915428</v>
      </c>
      <c r="AQ31" s="85">
        <v>0.74042423616440123</v>
      </c>
      <c r="AR31" s="85">
        <v>0.68836454741881237</v>
      </c>
      <c r="AS31" s="85">
        <v>0.54639657517013529</v>
      </c>
      <c r="AT31" s="85">
        <v>0.48937364150236529</v>
      </c>
      <c r="AU31" s="97">
        <v>0.47244796907172665</v>
      </c>
      <c r="AV31" s="6"/>
      <c r="AW31" s="6"/>
      <c r="AX31" s="6"/>
      <c r="AY31" s="6"/>
      <c r="AZ31" s="6"/>
      <c r="BA31" s="6"/>
      <c r="BB31" s="6"/>
      <c r="BC31" s="6"/>
      <c r="BD31" s="6"/>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row>
    <row r="32" spans="1:87" s="2" customFormat="1">
      <c r="A32" s="33"/>
      <c r="B32" s="33"/>
      <c r="C32" s="81"/>
      <c r="D32" s="82"/>
      <c r="E32" s="71" t="s">
        <v>37</v>
      </c>
      <c r="F32" s="71" t="s">
        <v>39</v>
      </c>
      <c r="G32" s="84" t="s">
        <v>42</v>
      </c>
      <c r="H32" s="84" t="s">
        <v>42</v>
      </c>
      <c r="I32" s="84" t="s">
        <v>42</v>
      </c>
      <c r="J32" s="84" t="s">
        <v>42</v>
      </c>
      <c r="K32" s="84" t="s">
        <v>42</v>
      </c>
      <c r="L32" s="84" t="s">
        <v>42</v>
      </c>
      <c r="M32" s="84" t="s">
        <v>42</v>
      </c>
      <c r="N32" s="84" t="s">
        <v>42</v>
      </c>
      <c r="O32" s="84" t="s">
        <v>42</v>
      </c>
      <c r="P32" s="84" t="s">
        <v>42</v>
      </c>
      <c r="Q32" s="84" t="s">
        <v>42</v>
      </c>
      <c r="R32" s="84" t="s">
        <v>42</v>
      </c>
      <c r="S32" s="84" t="s">
        <v>42</v>
      </c>
      <c r="T32" s="84" t="s">
        <v>42</v>
      </c>
      <c r="U32" s="84" t="s">
        <v>42</v>
      </c>
      <c r="V32" s="84" t="s">
        <v>42</v>
      </c>
      <c r="W32" s="84" t="s">
        <v>42</v>
      </c>
      <c r="X32" s="84" t="s">
        <v>42</v>
      </c>
      <c r="Y32" s="84" t="s">
        <v>42</v>
      </c>
      <c r="Z32" s="84" t="s">
        <v>42</v>
      </c>
      <c r="AA32" s="84" t="s">
        <v>42</v>
      </c>
      <c r="AB32" s="84" t="s">
        <v>42</v>
      </c>
      <c r="AC32" s="84" t="s">
        <v>42</v>
      </c>
      <c r="AD32" s="84" t="s">
        <v>42</v>
      </c>
      <c r="AE32" s="84" t="s">
        <v>42</v>
      </c>
      <c r="AF32" s="84" t="s">
        <v>42</v>
      </c>
      <c r="AG32" s="84" t="s">
        <v>42</v>
      </c>
      <c r="AH32" s="84" t="s">
        <v>42</v>
      </c>
      <c r="AI32" s="84" t="s">
        <v>42</v>
      </c>
      <c r="AJ32" s="84" t="s">
        <v>42</v>
      </c>
      <c r="AK32" s="84">
        <v>0</v>
      </c>
      <c r="AL32" s="84">
        <v>0</v>
      </c>
      <c r="AM32" s="84">
        <v>0</v>
      </c>
      <c r="AN32" s="84">
        <v>0</v>
      </c>
      <c r="AO32" s="84">
        <v>0</v>
      </c>
      <c r="AP32" s="84">
        <v>0</v>
      </c>
      <c r="AQ32" s="84">
        <v>0</v>
      </c>
      <c r="AR32" s="84">
        <v>0</v>
      </c>
      <c r="AS32" s="84">
        <v>3.8926445916918642E-2</v>
      </c>
      <c r="AT32" s="84">
        <v>3.7385430129264902E-2</v>
      </c>
      <c r="AU32" s="95" t="s">
        <v>42</v>
      </c>
      <c r="AV32" s="6"/>
      <c r="AW32" s="6"/>
      <c r="AX32" s="6"/>
      <c r="AY32" s="6"/>
      <c r="AZ32" s="6"/>
      <c r="BA32" s="6"/>
      <c r="BB32" s="6"/>
      <c r="BC32" s="6"/>
      <c r="BD32" s="6"/>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row>
    <row r="33" spans="1:89" s="18" customFormat="1">
      <c r="A33" s="33" t="str">
        <f>CONCATENATE(B33,E33,F33)</f>
        <v>CZETotal</v>
      </c>
      <c r="B33" s="33" t="s">
        <v>60</v>
      </c>
      <c r="C33" s="37" t="s">
        <v>19</v>
      </c>
      <c r="D33" s="28"/>
      <c r="E33" s="22" t="s">
        <v>2</v>
      </c>
      <c r="F33" s="22"/>
      <c r="G33" s="23" t="s">
        <v>42</v>
      </c>
      <c r="H33" s="23" t="s">
        <v>42</v>
      </c>
      <c r="I33" s="23" t="s">
        <v>42</v>
      </c>
      <c r="J33" s="23" t="s">
        <v>42</v>
      </c>
      <c r="K33" s="23" t="s">
        <v>42</v>
      </c>
      <c r="L33" s="23" t="s">
        <v>42</v>
      </c>
      <c r="M33" s="23" t="s">
        <v>42</v>
      </c>
      <c r="N33" s="23" t="s">
        <v>42</v>
      </c>
      <c r="O33" s="23" t="s">
        <v>42</v>
      </c>
      <c r="P33" s="23" t="s">
        <v>42</v>
      </c>
      <c r="Q33" s="23" t="s">
        <v>42</v>
      </c>
      <c r="R33" s="23" t="s">
        <v>42</v>
      </c>
      <c r="S33" s="23" t="s">
        <v>42</v>
      </c>
      <c r="T33" s="23" t="s">
        <v>42</v>
      </c>
      <c r="U33" s="23" t="s">
        <v>42</v>
      </c>
      <c r="V33" s="23" t="s">
        <v>42</v>
      </c>
      <c r="W33" s="23" t="s">
        <v>42</v>
      </c>
      <c r="X33" s="23" t="s">
        <v>42</v>
      </c>
      <c r="Y33" s="23" t="s">
        <v>42</v>
      </c>
      <c r="Z33" s="23" t="s">
        <v>42</v>
      </c>
      <c r="AA33" s="23"/>
      <c r="AB33" s="23">
        <f>SUM(AB34:AB36)</f>
        <v>1.6993853946539614</v>
      </c>
      <c r="AC33" s="23" t="s">
        <v>42</v>
      </c>
      <c r="AD33" s="23">
        <f>SUM(AD34:AD36)</f>
        <v>1.6669750095796712</v>
      </c>
      <c r="AE33" s="23" t="s">
        <v>42</v>
      </c>
      <c r="AF33" s="23">
        <f>SUM(AF34:AF36)</f>
        <v>1.9816636084096069</v>
      </c>
      <c r="AG33" s="23" t="s">
        <v>42</v>
      </c>
      <c r="AH33" s="23">
        <f>SUM(AH34:AH36)</f>
        <v>2.1603974387619291</v>
      </c>
      <c r="AI33" s="23" t="s">
        <v>42</v>
      </c>
      <c r="AJ33" s="23">
        <f>SUM(AJ34:AJ36)</f>
        <v>2.3400387784139349</v>
      </c>
      <c r="AK33" s="23">
        <f t="shared" ref="AK33:AT33" si="13">SUM(AK34:AK36)</f>
        <v>2.2878195268855372</v>
      </c>
      <c r="AL33" s="23">
        <f t="shared" si="13"/>
        <v>2.1155326974636002</v>
      </c>
      <c r="AM33" s="23">
        <f t="shared" si="13"/>
        <v>2.1883623889113704</v>
      </c>
      <c r="AN33" s="23">
        <f t="shared" si="13"/>
        <v>2.1805680533842988</v>
      </c>
      <c r="AO33" s="23">
        <f t="shared" si="13"/>
        <v>2.0775933615430011</v>
      </c>
      <c r="AP33" s="23">
        <f t="shared" si="13"/>
        <v>2.0128878933961882</v>
      </c>
      <c r="AQ33" s="23">
        <f t="shared" si="13"/>
        <v>2.0136625502848897</v>
      </c>
      <c r="AR33" s="23">
        <f t="shared" si="13"/>
        <v>2.0230535421420734</v>
      </c>
      <c r="AS33" s="23">
        <f t="shared" si="13"/>
        <v>2.131498743065368</v>
      </c>
      <c r="AT33" s="23">
        <f t="shared" si="13"/>
        <v>2.1258001891984146</v>
      </c>
      <c r="AU33" s="96" t="s">
        <v>42</v>
      </c>
      <c r="AV33" s="17"/>
      <c r="AW33" s="17"/>
      <c r="AX33" s="17"/>
      <c r="AY33" s="17"/>
      <c r="AZ33" s="17"/>
      <c r="BA33" s="17"/>
      <c r="BB33" s="17"/>
      <c r="BC33" s="17"/>
      <c r="BD33" s="17"/>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row>
    <row r="34" spans="1:89" s="2" customFormat="1">
      <c r="A34" s="33" t="str">
        <f t="shared" ref="A34:A36" si="14">CONCATENATE(B34,E34,F34)</f>
        <v>CZE-Cash</v>
      </c>
      <c r="B34" s="33" t="str">
        <f>B33</f>
        <v>CZE</v>
      </c>
      <c r="C34" s="81"/>
      <c r="D34" s="82"/>
      <c r="E34" s="71" t="s">
        <v>37</v>
      </c>
      <c r="F34" s="71" t="s">
        <v>0</v>
      </c>
      <c r="G34" s="84" t="s">
        <v>42</v>
      </c>
      <c r="H34" s="84" t="s">
        <v>42</v>
      </c>
      <c r="I34" s="84" t="s">
        <v>42</v>
      </c>
      <c r="J34" s="84" t="s">
        <v>42</v>
      </c>
      <c r="K34" s="84" t="s">
        <v>42</v>
      </c>
      <c r="L34" s="84" t="s">
        <v>42</v>
      </c>
      <c r="M34" s="84" t="s">
        <v>42</v>
      </c>
      <c r="N34" s="84" t="s">
        <v>42</v>
      </c>
      <c r="O34" s="84" t="s">
        <v>42</v>
      </c>
      <c r="P34" s="84" t="s">
        <v>42</v>
      </c>
      <c r="Q34" s="84">
        <v>2.2330206500854839</v>
      </c>
      <c r="R34" s="84">
        <v>2.4463153083477058</v>
      </c>
      <c r="S34" s="84">
        <v>2.3343957081576434</v>
      </c>
      <c r="T34" s="84">
        <v>1.9168393311223695</v>
      </c>
      <c r="U34" s="84">
        <v>1.8278337991848308</v>
      </c>
      <c r="V34" s="84">
        <v>1.7212432954583894</v>
      </c>
      <c r="W34" s="84">
        <v>1.6021285168005555</v>
      </c>
      <c r="X34" s="84">
        <v>1.5296410901135653</v>
      </c>
      <c r="Y34" s="84">
        <v>1.3706086921039551</v>
      </c>
      <c r="Z34" s="84">
        <v>1.3636785097801449</v>
      </c>
      <c r="AA34" s="84">
        <v>1.3261721442792556</v>
      </c>
      <c r="AB34" s="84">
        <v>1.242281532581192</v>
      </c>
      <c r="AC34" s="84">
        <v>1.2610146407519636</v>
      </c>
      <c r="AD34" s="84">
        <v>1.1649899838920583</v>
      </c>
      <c r="AE34" s="84">
        <v>1.2317617815236195</v>
      </c>
      <c r="AF34" s="84">
        <v>1.4628628674023414</v>
      </c>
      <c r="AG34" s="84">
        <v>1.4086575843252718</v>
      </c>
      <c r="AH34" s="84">
        <v>1.7053831901424343</v>
      </c>
      <c r="AI34" s="84">
        <v>1.7434087749761309</v>
      </c>
      <c r="AJ34" s="84">
        <v>1.7680457322624372</v>
      </c>
      <c r="AK34" s="84">
        <v>1.774003461169535</v>
      </c>
      <c r="AL34" s="84">
        <v>1.6004282278883293</v>
      </c>
      <c r="AM34" s="84">
        <v>1.6411654004781715</v>
      </c>
      <c r="AN34" s="84">
        <v>1.6128565362986629</v>
      </c>
      <c r="AO34" s="84">
        <v>1.5114800934979011</v>
      </c>
      <c r="AP34" s="84">
        <v>1.482700700353571</v>
      </c>
      <c r="AQ34" s="84">
        <v>1.4720210854029283</v>
      </c>
      <c r="AR34" s="84">
        <v>1.4505522582528605</v>
      </c>
      <c r="AS34" s="84">
        <v>1.5116436486475748</v>
      </c>
      <c r="AT34" s="84">
        <v>1.4293685502438231</v>
      </c>
      <c r="AU34" s="95" t="s">
        <v>42</v>
      </c>
      <c r="AV34" s="6"/>
      <c r="AW34" s="6"/>
      <c r="AX34" s="6"/>
      <c r="AY34" s="6"/>
      <c r="AZ34" s="6"/>
      <c r="BA34" s="6"/>
      <c r="BB34" s="6"/>
      <c r="BC34" s="6"/>
      <c r="BD34" s="6"/>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row>
    <row r="35" spans="1:89" s="2" customFormat="1">
      <c r="A35" s="33" t="str">
        <f t="shared" si="14"/>
        <v>CZE-Services</v>
      </c>
      <c r="B35" s="33" t="str">
        <f>B33</f>
        <v>CZE</v>
      </c>
      <c r="C35" s="81"/>
      <c r="D35" s="82"/>
      <c r="E35" s="83" t="s">
        <v>37</v>
      </c>
      <c r="F35" s="83" t="s">
        <v>1</v>
      </c>
      <c r="G35" s="85" t="s">
        <v>42</v>
      </c>
      <c r="H35" s="85" t="s">
        <v>42</v>
      </c>
      <c r="I35" s="85" t="s">
        <v>42</v>
      </c>
      <c r="J35" s="85" t="s">
        <v>42</v>
      </c>
      <c r="K35" s="85" t="s">
        <v>42</v>
      </c>
      <c r="L35" s="85" t="s">
        <v>42</v>
      </c>
      <c r="M35" s="85" t="s">
        <v>42</v>
      </c>
      <c r="N35" s="85" t="s">
        <v>42</v>
      </c>
      <c r="O35" s="85" t="s">
        <v>42</v>
      </c>
      <c r="P35" s="85" t="s">
        <v>42</v>
      </c>
      <c r="Q35" s="85">
        <v>2.6394719835037869E-2</v>
      </c>
      <c r="R35" s="85">
        <v>3.1129964447671903E-2</v>
      </c>
      <c r="S35" s="85">
        <v>6.8500270246778336E-2</v>
      </c>
      <c r="T35" s="85">
        <v>8.7377052314156267E-2</v>
      </c>
      <c r="U35" s="85">
        <v>0.13772643458268286</v>
      </c>
      <c r="V35" s="85">
        <v>0.12183779801616983</v>
      </c>
      <c r="W35" s="85">
        <v>0.1148295415346685</v>
      </c>
      <c r="X35" s="85">
        <v>0.12198329396293502</v>
      </c>
      <c r="Y35" s="85">
        <v>0.44411894597360563</v>
      </c>
      <c r="Z35" s="85">
        <v>0.45461378352160947</v>
      </c>
      <c r="AA35" s="85">
        <v>0.44200286538706912</v>
      </c>
      <c r="AB35" s="85">
        <v>0.45710386207276954</v>
      </c>
      <c r="AC35" s="85">
        <v>0.48701984126857001</v>
      </c>
      <c r="AD35" s="85">
        <v>0.50198502568761294</v>
      </c>
      <c r="AE35" s="85">
        <v>0.50013267621812607</v>
      </c>
      <c r="AF35" s="85">
        <v>0.51880074100726548</v>
      </c>
      <c r="AG35" s="85">
        <v>0.51927753932633869</v>
      </c>
      <c r="AH35" s="85">
        <v>0.4550142486194948</v>
      </c>
      <c r="AI35" s="85">
        <v>0.48076507543853964</v>
      </c>
      <c r="AJ35" s="85">
        <v>0.57199304615149749</v>
      </c>
      <c r="AK35" s="85">
        <v>0.51381606571600213</v>
      </c>
      <c r="AL35" s="85">
        <v>0.5151044695752709</v>
      </c>
      <c r="AM35" s="85">
        <v>0.54719698843319875</v>
      </c>
      <c r="AN35" s="85">
        <v>0.56771151708563605</v>
      </c>
      <c r="AO35" s="85">
        <v>0.56611326804509987</v>
      </c>
      <c r="AP35" s="85">
        <v>0.53018719304261741</v>
      </c>
      <c r="AQ35" s="85">
        <v>0.50880757497076323</v>
      </c>
      <c r="AR35" s="85">
        <v>0.53915975213932821</v>
      </c>
      <c r="AS35" s="85">
        <v>0.58531281838675087</v>
      </c>
      <c r="AT35" s="85">
        <v>0.66875531369889929</v>
      </c>
      <c r="AU35" s="97" t="s">
        <v>42</v>
      </c>
      <c r="AV35" s="6"/>
      <c r="AW35" s="6"/>
      <c r="AX35" s="6"/>
      <c r="AY35" s="6"/>
      <c r="AZ35" s="6"/>
      <c r="BA35" s="6"/>
      <c r="BB35" s="6"/>
      <c r="BC35" s="6"/>
      <c r="BD35" s="6"/>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row>
    <row r="36" spans="1:89" s="2" customFormat="1">
      <c r="A36" s="33" t="str">
        <f t="shared" si="14"/>
        <v>CZE-Tax-breaks for families</v>
      </c>
      <c r="B36" s="33" t="str">
        <f>B33</f>
        <v>CZE</v>
      </c>
      <c r="C36" s="81"/>
      <c r="D36" s="82"/>
      <c r="E36" s="71" t="s">
        <v>37</v>
      </c>
      <c r="F36" s="71" t="s">
        <v>39</v>
      </c>
      <c r="G36" s="84" t="s">
        <v>42</v>
      </c>
      <c r="H36" s="84" t="s">
        <v>42</v>
      </c>
      <c r="I36" s="84" t="s">
        <v>42</v>
      </c>
      <c r="J36" s="84" t="s">
        <v>42</v>
      </c>
      <c r="K36" s="84" t="s">
        <v>42</v>
      </c>
      <c r="L36" s="84" t="s">
        <v>42</v>
      </c>
      <c r="M36" s="84" t="s">
        <v>42</v>
      </c>
      <c r="N36" s="84" t="s">
        <v>42</v>
      </c>
      <c r="O36" s="84" t="s">
        <v>42</v>
      </c>
      <c r="P36" s="84" t="s">
        <v>42</v>
      </c>
      <c r="Q36" s="84" t="s">
        <v>42</v>
      </c>
      <c r="R36" s="84" t="s">
        <v>42</v>
      </c>
      <c r="S36" s="84" t="s">
        <v>42</v>
      </c>
      <c r="T36" s="84" t="s">
        <v>42</v>
      </c>
      <c r="U36" s="84" t="s">
        <v>42</v>
      </c>
      <c r="V36" s="84" t="s">
        <v>42</v>
      </c>
      <c r="W36" s="84" t="s">
        <v>42</v>
      </c>
      <c r="X36" s="84" t="s">
        <v>42</v>
      </c>
      <c r="Y36" s="84" t="s">
        <v>42</v>
      </c>
      <c r="Z36" s="84" t="s">
        <v>42</v>
      </c>
      <c r="AA36" s="84" t="s">
        <v>42</v>
      </c>
      <c r="AB36" s="84">
        <v>0</v>
      </c>
      <c r="AC36" s="84" t="s">
        <v>42</v>
      </c>
      <c r="AD36" s="84">
        <v>0</v>
      </c>
      <c r="AE36" s="84" t="s">
        <v>42</v>
      </c>
      <c r="AF36" s="84">
        <v>0</v>
      </c>
      <c r="AG36" s="84" t="s">
        <v>42</v>
      </c>
      <c r="AH36" s="84">
        <v>0</v>
      </c>
      <c r="AI36" s="84" t="s">
        <v>42</v>
      </c>
      <c r="AJ36" s="84">
        <v>0</v>
      </c>
      <c r="AK36" s="84">
        <v>0</v>
      </c>
      <c r="AL36" s="84">
        <v>0</v>
      </c>
      <c r="AM36" s="84">
        <v>0</v>
      </c>
      <c r="AN36" s="84">
        <v>0</v>
      </c>
      <c r="AO36" s="84">
        <v>0</v>
      </c>
      <c r="AP36" s="63">
        <v>0</v>
      </c>
      <c r="AQ36" s="63">
        <v>3.28338899111984E-2</v>
      </c>
      <c r="AR36" s="63">
        <v>3.3341531749884509E-2</v>
      </c>
      <c r="AS36" s="63">
        <v>3.4542276031042582E-2</v>
      </c>
      <c r="AT36" s="63">
        <v>2.7676325255692052E-2</v>
      </c>
      <c r="AU36" s="95" t="s">
        <v>42</v>
      </c>
      <c r="AV36" s="6"/>
      <c r="AW36" s="6"/>
      <c r="AX36" s="6"/>
      <c r="AY36" s="6"/>
      <c r="AZ36" s="6"/>
      <c r="BA36" s="6"/>
      <c r="BB36" s="6"/>
      <c r="BC36" s="6"/>
      <c r="BD36" s="6"/>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row>
    <row r="37" spans="1:89" s="18" customFormat="1">
      <c r="A37" s="33" t="str">
        <f>CONCATENATE(B37,E37,F37)</f>
        <v>DNKTotal</v>
      </c>
      <c r="B37" s="33" t="s">
        <v>61</v>
      </c>
      <c r="C37" s="37" t="s">
        <v>4</v>
      </c>
      <c r="D37" s="28"/>
      <c r="E37" s="22" t="s">
        <v>2</v>
      </c>
      <c r="F37" s="22"/>
      <c r="G37" s="23" t="s">
        <v>42</v>
      </c>
      <c r="H37" s="23" t="s">
        <v>42</v>
      </c>
      <c r="I37" s="23" t="s">
        <v>42</v>
      </c>
      <c r="J37" s="23" t="s">
        <v>42</v>
      </c>
      <c r="K37" s="23" t="s">
        <v>42</v>
      </c>
      <c r="L37" s="23" t="s">
        <v>42</v>
      </c>
      <c r="M37" s="23" t="s">
        <v>42</v>
      </c>
      <c r="N37" s="23" t="s">
        <v>42</v>
      </c>
      <c r="O37" s="23" t="s">
        <v>42</v>
      </c>
      <c r="P37" s="23" t="s">
        <v>42</v>
      </c>
      <c r="Q37" s="23" t="s">
        <v>42</v>
      </c>
      <c r="R37" s="23" t="s">
        <v>42</v>
      </c>
      <c r="S37" s="23" t="s">
        <v>42</v>
      </c>
      <c r="T37" s="23" t="s">
        <v>42</v>
      </c>
      <c r="U37" s="23" t="s">
        <v>42</v>
      </c>
      <c r="V37" s="23" t="s">
        <v>42</v>
      </c>
      <c r="W37" s="23" t="s">
        <v>42</v>
      </c>
      <c r="X37" s="23" t="s">
        <v>42</v>
      </c>
      <c r="Y37" s="23" t="s">
        <v>42</v>
      </c>
      <c r="Z37" s="23" t="s">
        <v>42</v>
      </c>
      <c r="AA37" s="23" t="s">
        <v>42</v>
      </c>
      <c r="AB37" s="23">
        <f>SUM(AB38:AB40)</f>
        <v>3.462636859340722</v>
      </c>
      <c r="AC37" s="23" t="s">
        <v>42</v>
      </c>
      <c r="AD37" s="23">
        <f>SUM(AD38:AD40)</f>
        <v>3.6711268796625478</v>
      </c>
      <c r="AE37" s="23" t="s">
        <v>42</v>
      </c>
      <c r="AF37" s="23">
        <f>SUM(AF38:AF40)</f>
        <v>3.4996516386341554</v>
      </c>
      <c r="AG37" s="23" t="s">
        <v>42</v>
      </c>
      <c r="AH37" s="23">
        <f>SUM(AH38:AH40)</f>
        <v>3.6746846583417838</v>
      </c>
      <c r="AI37" s="23" t="s">
        <v>42</v>
      </c>
      <c r="AJ37" s="23">
        <f>SUM(AJ38:AJ40)</f>
        <v>4.0596591063117158</v>
      </c>
      <c r="AK37" s="23">
        <f t="shared" ref="AK37:AT37" si="15">SUM(AK38:AK40)</f>
        <v>3.8928843235931483</v>
      </c>
      <c r="AL37" s="23">
        <f t="shared" si="15"/>
        <v>3.921384334454832</v>
      </c>
      <c r="AM37" s="23">
        <f t="shared" si="15"/>
        <v>3.8041419560174763</v>
      </c>
      <c r="AN37" s="23">
        <f t="shared" si="15"/>
        <v>3.7322984337809988</v>
      </c>
      <c r="AO37" s="23">
        <f t="shared" si="15"/>
        <v>3.6185518792226494</v>
      </c>
      <c r="AP37" s="85">
        <f t="shared" si="15"/>
        <v>3.5194803763412938</v>
      </c>
      <c r="AQ37" s="85">
        <f t="shared" si="15"/>
        <v>3.4780089737905628</v>
      </c>
      <c r="AR37" s="85">
        <f t="shared" si="15"/>
        <v>3.3986072061100634</v>
      </c>
      <c r="AS37" s="85">
        <f t="shared" si="15"/>
        <v>3.3724798056879424</v>
      </c>
      <c r="AT37" s="85">
        <f t="shared" si="15"/>
        <v>3.3133671079918887</v>
      </c>
      <c r="AU37" s="96" t="s">
        <v>42</v>
      </c>
      <c r="AV37" s="17"/>
      <c r="AW37" s="17"/>
      <c r="AX37" s="17"/>
      <c r="AY37" s="17"/>
      <c r="AZ37" s="17"/>
      <c r="BA37" s="17"/>
      <c r="BB37" s="17"/>
      <c r="BC37" s="17"/>
      <c r="BD37" s="17"/>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row>
    <row r="38" spans="1:89">
      <c r="A38" s="33" t="str">
        <f t="shared" ref="A38:A40" si="16">CONCATENATE(B38,E38,F38)</f>
        <v>DNK-Cash</v>
      </c>
      <c r="B38" s="33" t="str">
        <f>B37</f>
        <v>DNK</v>
      </c>
      <c r="C38" s="81"/>
      <c r="D38" s="82"/>
      <c r="E38" s="71" t="s">
        <v>37</v>
      </c>
      <c r="F38" s="71" t="s">
        <v>0</v>
      </c>
      <c r="G38" s="84">
        <v>1.0467295415682083</v>
      </c>
      <c r="H38" s="84">
        <v>1.0027668651887942</v>
      </c>
      <c r="I38" s="84">
        <v>0.92295347487881052</v>
      </c>
      <c r="J38" s="84">
        <v>0.85539662037519437</v>
      </c>
      <c r="K38" s="84">
        <v>0.87677554971980953</v>
      </c>
      <c r="L38" s="84">
        <v>0.86776932240040583</v>
      </c>
      <c r="M38" s="84">
        <v>0.85021264324771018</v>
      </c>
      <c r="N38" s="84">
        <v>1.1450140705949809</v>
      </c>
      <c r="O38" s="84">
        <v>1.3668936416165931</v>
      </c>
      <c r="P38" s="84">
        <v>1.3668293415512218</v>
      </c>
      <c r="Q38" s="84">
        <v>1.3837766370705569</v>
      </c>
      <c r="R38" s="84">
        <v>1.3930705678547528</v>
      </c>
      <c r="S38" s="84">
        <v>1.4270636634703409</v>
      </c>
      <c r="T38" s="84">
        <v>1.4966620333114877</v>
      </c>
      <c r="U38" s="84">
        <v>1.7518259236302884</v>
      </c>
      <c r="V38" s="84">
        <v>1.8098703104749707</v>
      </c>
      <c r="W38" s="84">
        <v>1.672181425586923</v>
      </c>
      <c r="X38" s="84">
        <v>1.5414568506964124</v>
      </c>
      <c r="Y38" s="84">
        <v>1.5210952154019142</v>
      </c>
      <c r="Z38" s="84">
        <v>1.5026353804460424</v>
      </c>
      <c r="AA38" s="84">
        <v>1.4537729111435904</v>
      </c>
      <c r="AB38" s="84">
        <v>1.4546349707476025</v>
      </c>
      <c r="AC38" s="84">
        <v>1.4920103722729319</v>
      </c>
      <c r="AD38" s="84">
        <v>1.5865223822601329</v>
      </c>
      <c r="AE38" s="84">
        <v>1.5676127151693582</v>
      </c>
      <c r="AF38" s="84">
        <v>1.5106348760088824</v>
      </c>
      <c r="AG38" s="84">
        <v>1.4521392034567693</v>
      </c>
      <c r="AH38" s="84">
        <v>1.4869235382513291</v>
      </c>
      <c r="AI38" s="84">
        <v>1.4886054894043661</v>
      </c>
      <c r="AJ38" s="84">
        <v>1.6202654495192315</v>
      </c>
      <c r="AK38" s="84">
        <v>1.5629824872082083</v>
      </c>
      <c r="AL38" s="84">
        <v>1.5015954596938594</v>
      </c>
      <c r="AM38" s="84">
        <v>1.4156130919303909</v>
      </c>
      <c r="AN38" s="84">
        <v>1.3993875412417847</v>
      </c>
      <c r="AO38" s="84">
        <v>1.3778438506639246</v>
      </c>
      <c r="AP38" s="84">
        <v>1.3530830075726716</v>
      </c>
      <c r="AQ38" s="84">
        <v>1.3535861449041946</v>
      </c>
      <c r="AR38" s="84">
        <v>1.3119780544907538</v>
      </c>
      <c r="AS38" s="84">
        <v>1.2929625667471059</v>
      </c>
      <c r="AT38" s="84">
        <v>1.2689974838906795</v>
      </c>
      <c r="AU38" s="95" t="s">
        <v>42</v>
      </c>
      <c r="AV38" s="6"/>
      <c r="AW38" s="6"/>
      <c r="AX38" s="6"/>
      <c r="AY38" s="6"/>
      <c r="AZ38" s="6"/>
      <c r="BA38" s="6"/>
      <c r="BB38" s="6"/>
      <c r="BC38" s="6"/>
      <c r="BD38" s="6"/>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row>
    <row r="39" spans="1:89">
      <c r="A39" s="33" t="str">
        <f t="shared" si="16"/>
        <v>DNK-Services</v>
      </c>
      <c r="B39" s="33" t="str">
        <f>B37</f>
        <v>DNK</v>
      </c>
      <c r="C39" s="81"/>
      <c r="D39" s="82"/>
      <c r="E39" s="83" t="s">
        <v>37</v>
      </c>
      <c r="F39" s="83" t="s">
        <v>1</v>
      </c>
      <c r="G39" s="85">
        <v>1.6903335018270207</v>
      </c>
      <c r="H39" s="85">
        <v>1.8101983749641151</v>
      </c>
      <c r="I39" s="85">
        <v>1.865573844723829</v>
      </c>
      <c r="J39" s="85">
        <v>1.7618213275054857</v>
      </c>
      <c r="K39" s="85">
        <v>1.6751362934277858</v>
      </c>
      <c r="L39" s="85">
        <v>1.6680340956651787</v>
      </c>
      <c r="M39" s="85">
        <v>1.6694140644855602</v>
      </c>
      <c r="N39" s="85">
        <v>1.7448584237187099</v>
      </c>
      <c r="O39" s="85">
        <v>1.8143741207579716</v>
      </c>
      <c r="P39" s="85">
        <v>1.7786779967513962</v>
      </c>
      <c r="Q39" s="85">
        <v>1.809464153939462</v>
      </c>
      <c r="R39" s="85">
        <v>1.8670469395228899</v>
      </c>
      <c r="S39" s="85">
        <v>1.9230473752352377</v>
      </c>
      <c r="T39" s="85">
        <v>2.0538175239793293</v>
      </c>
      <c r="U39" s="85">
        <v>2.0671387837690256</v>
      </c>
      <c r="V39" s="85">
        <v>1.9652313433586568</v>
      </c>
      <c r="W39" s="85">
        <v>2.0358720370395762</v>
      </c>
      <c r="X39" s="85">
        <v>2.0941989804484464</v>
      </c>
      <c r="Y39" s="85">
        <v>1.9452301938657848</v>
      </c>
      <c r="Z39" s="85">
        <v>1.9799485194725213</v>
      </c>
      <c r="AA39" s="85">
        <v>1.9416719320484312</v>
      </c>
      <c r="AB39" s="85">
        <v>2.0080018885931192</v>
      </c>
      <c r="AC39" s="85">
        <v>2.0642148734979724</v>
      </c>
      <c r="AD39" s="85">
        <v>2.0846044974024149</v>
      </c>
      <c r="AE39" s="85">
        <v>2.0075541323679404</v>
      </c>
      <c r="AF39" s="85">
        <v>1.989016762625273</v>
      </c>
      <c r="AG39" s="85">
        <v>2.001473439246058</v>
      </c>
      <c r="AH39" s="85">
        <v>2.1877611200904545</v>
      </c>
      <c r="AI39" s="85">
        <v>2.2367826807842759</v>
      </c>
      <c r="AJ39" s="85">
        <v>2.4393936567924843</v>
      </c>
      <c r="AK39" s="85">
        <v>2.32990183638494</v>
      </c>
      <c r="AL39" s="85">
        <v>2.4197888747609726</v>
      </c>
      <c r="AM39" s="85">
        <v>2.3885288640870854</v>
      </c>
      <c r="AN39" s="85">
        <v>2.3329108925392141</v>
      </c>
      <c r="AO39" s="85">
        <v>2.2407080285587249</v>
      </c>
      <c r="AP39" s="85">
        <v>2.1663973687686222</v>
      </c>
      <c r="AQ39" s="85">
        <v>2.124422828886368</v>
      </c>
      <c r="AR39" s="85">
        <v>2.0866291516193094</v>
      </c>
      <c r="AS39" s="85">
        <v>2.0795172389408365</v>
      </c>
      <c r="AT39" s="85">
        <v>2.044369624101209</v>
      </c>
      <c r="AU39" s="97" t="s">
        <v>42</v>
      </c>
      <c r="AV39" s="6"/>
      <c r="AW39" s="6"/>
      <c r="AX39" s="6"/>
      <c r="AY39" s="6"/>
      <c r="AZ39" s="6"/>
      <c r="BA39" s="6"/>
      <c r="BB39" s="6"/>
      <c r="BC39" s="6"/>
      <c r="BD39" s="6"/>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row>
    <row r="40" spans="1:89">
      <c r="A40" s="33" t="str">
        <f t="shared" si="16"/>
        <v>DNK-Tax-breaks for families</v>
      </c>
      <c r="B40" s="33" t="str">
        <f>B37</f>
        <v>DNK</v>
      </c>
      <c r="C40" s="81"/>
      <c r="D40" s="82"/>
      <c r="E40" s="71" t="s">
        <v>37</v>
      </c>
      <c r="F40" s="71" t="s">
        <v>39</v>
      </c>
      <c r="G40" s="84" t="s">
        <v>42</v>
      </c>
      <c r="H40" s="84" t="s">
        <v>42</v>
      </c>
      <c r="I40" s="84" t="s">
        <v>42</v>
      </c>
      <c r="J40" s="84" t="s">
        <v>42</v>
      </c>
      <c r="K40" s="84" t="s">
        <v>42</v>
      </c>
      <c r="L40" s="84" t="s">
        <v>42</v>
      </c>
      <c r="M40" s="84" t="s">
        <v>42</v>
      </c>
      <c r="N40" s="84" t="s">
        <v>42</v>
      </c>
      <c r="O40" s="84" t="s">
        <v>42</v>
      </c>
      <c r="P40" s="84" t="s">
        <v>42</v>
      </c>
      <c r="Q40" s="84" t="s">
        <v>42</v>
      </c>
      <c r="R40" s="84" t="s">
        <v>42</v>
      </c>
      <c r="S40" s="84" t="s">
        <v>42</v>
      </c>
      <c r="T40" s="84" t="s">
        <v>42</v>
      </c>
      <c r="U40" s="84" t="s">
        <v>42</v>
      </c>
      <c r="V40" s="84" t="s">
        <v>42</v>
      </c>
      <c r="W40" s="84" t="s">
        <v>42</v>
      </c>
      <c r="X40" s="84" t="s">
        <v>42</v>
      </c>
      <c r="Y40" s="84" t="s">
        <v>42</v>
      </c>
      <c r="Z40" s="84" t="s">
        <v>42</v>
      </c>
      <c r="AA40" s="84" t="s">
        <v>42</v>
      </c>
      <c r="AB40" s="84">
        <v>0</v>
      </c>
      <c r="AC40" s="84" t="s">
        <v>42</v>
      </c>
      <c r="AD40" s="84">
        <v>0</v>
      </c>
      <c r="AE40" s="84" t="s">
        <v>42</v>
      </c>
      <c r="AF40" s="84">
        <v>0</v>
      </c>
      <c r="AG40" s="84" t="s">
        <v>42</v>
      </c>
      <c r="AH40" s="84">
        <v>0</v>
      </c>
      <c r="AI40" s="84" t="s">
        <v>42</v>
      </c>
      <c r="AJ40" s="84">
        <v>0</v>
      </c>
      <c r="AK40" s="84">
        <v>0</v>
      </c>
      <c r="AL40" s="84">
        <v>0</v>
      </c>
      <c r="AM40" s="84">
        <v>0</v>
      </c>
      <c r="AN40" s="84">
        <v>0</v>
      </c>
      <c r="AO40" s="84">
        <v>0</v>
      </c>
      <c r="AP40" s="84">
        <v>0</v>
      </c>
      <c r="AQ40" s="84">
        <v>0</v>
      </c>
      <c r="AR40" s="84">
        <v>0</v>
      </c>
      <c r="AS40" s="84">
        <v>0</v>
      </c>
      <c r="AT40" s="84">
        <v>0</v>
      </c>
      <c r="AU40" s="95" t="s">
        <v>42</v>
      </c>
      <c r="AV40" s="6"/>
      <c r="AW40" s="6"/>
      <c r="AX40" s="6"/>
      <c r="AY40" s="6"/>
      <c r="AZ40" s="6"/>
      <c r="BA40" s="6"/>
      <c r="BB40" s="6"/>
      <c r="BC40" s="6"/>
      <c r="BD40" s="6"/>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row>
    <row r="41" spans="1:89" s="18" customFormat="1">
      <c r="A41" s="33" t="str">
        <f>CONCATENATE(B41,E41,F41)</f>
        <v>ESTTotal</v>
      </c>
      <c r="B41" s="33" t="s">
        <v>62</v>
      </c>
      <c r="C41" s="37" t="s">
        <v>18</v>
      </c>
      <c r="D41" s="28"/>
      <c r="E41" s="22" t="s">
        <v>2</v>
      </c>
      <c r="F41" s="22"/>
      <c r="G41" s="23" t="s">
        <v>42</v>
      </c>
      <c r="H41" s="23" t="s">
        <v>42</v>
      </c>
      <c r="I41" s="23" t="s">
        <v>42</v>
      </c>
      <c r="J41" s="23" t="s">
        <v>42</v>
      </c>
      <c r="K41" s="23" t="s">
        <v>42</v>
      </c>
      <c r="L41" s="23" t="s">
        <v>42</v>
      </c>
      <c r="M41" s="23" t="s">
        <v>42</v>
      </c>
      <c r="N41" s="23" t="s">
        <v>42</v>
      </c>
      <c r="O41" s="23" t="s">
        <v>42</v>
      </c>
      <c r="P41" s="23" t="s">
        <v>42</v>
      </c>
      <c r="Q41" s="23" t="s">
        <v>42</v>
      </c>
      <c r="R41" s="23" t="s">
        <v>42</v>
      </c>
      <c r="S41" s="23" t="s">
        <v>42</v>
      </c>
      <c r="T41" s="23" t="s">
        <v>42</v>
      </c>
      <c r="U41" s="23" t="s">
        <v>42</v>
      </c>
      <c r="V41" s="23" t="s">
        <v>42</v>
      </c>
      <c r="W41" s="23" t="s">
        <v>42</v>
      </c>
      <c r="X41" s="23" t="s">
        <v>42</v>
      </c>
      <c r="Y41" s="23" t="s">
        <v>42</v>
      </c>
      <c r="Z41" s="23" t="s">
        <v>42</v>
      </c>
      <c r="AA41" s="23" t="s">
        <v>42</v>
      </c>
      <c r="AB41" s="23" t="s">
        <v>42</v>
      </c>
      <c r="AC41" s="23" t="s">
        <v>42</v>
      </c>
      <c r="AD41" s="23" t="s">
        <v>42</v>
      </c>
      <c r="AE41" s="23" t="s">
        <v>42</v>
      </c>
      <c r="AF41" s="23" t="s">
        <v>42</v>
      </c>
      <c r="AG41" s="23" t="s">
        <v>42</v>
      </c>
      <c r="AH41" s="23" t="s">
        <v>42</v>
      </c>
      <c r="AI41" s="23" t="s">
        <v>42</v>
      </c>
      <c r="AJ41" s="23">
        <f>SUM(AJ42:AJ44)</f>
        <v>2.8503314057801039</v>
      </c>
      <c r="AK41" s="23">
        <f t="shared" ref="AK41:AT41" si="17">SUM(AK42:AK44)</f>
        <v>2.8156366134463013</v>
      </c>
      <c r="AL41" s="23">
        <f t="shared" si="17"/>
        <v>2.464585019180896</v>
      </c>
      <c r="AM41" s="23">
        <f t="shared" si="17"/>
        <v>2.2595431032451181</v>
      </c>
      <c r="AN41" s="23">
        <f t="shared" si="17"/>
        <v>2.1278897218471422</v>
      </c>
      <c r="AO41" s="23">
        <f t="shared" si="17"/>
        <v>2.4991486571562893</v>
      </c>
      <c r="AP41" s="64">
        <f t="shared" si="17"/>
        <v>2.9939045825050599</v>
      </c>
      <c r="AQ41" s="64">
        <f t="shared" si="17"/>
        <v>3.0928361712883454</v>
      </c>
      <c r="AR41" s="64">
        <f t="shared" si="17"/>
        <v>2.994853955217903</v>
      </c>
      <c r="AS41" s="64">
        <f t="shared" si="17"/>
        <v>3.2508568197880945</v>
      </c>
      <c r="AT41" s="64">
        <f t="shared" si="17"/>
        <v>3.3429397928230498</v>
      </c>
      <c r="AU41" s="96" t="s">
        <v>42</v>
      </c>
      <c r="AV41" s="17"/>
      <c r="AW41" s="17"/>
      <c r="AX41" s="17"/>
      <c r="AY41" s="17"/>
      <c r="AZ41" s="17"/>
      <c r="BA41" s="17"/>
      <c r="BB41" s="17"/>
      <c r="BC41" s="17"/>
      <c r="BD41" s="17"/>
    </row>
    <row r="42" spans="1:89" s="2" customFormat="1">
      <c r="A42" s="33" t="str">
        <f t="shared" ref="A42:A44" si="18">CONCATENATE(B42,E42,F42)</f>
        <v>EST-Cash</v>
      </c>
      <c r="B42" s="33" t="str">
        <f>B41</f>
        <v>EST</v>
      </c>
      <c r="C42" s="81"/>
      <c r="D42" s="82"/>
      <c r="E42" s="71" t="s">
        <v>37</v>
      </c>
      <c r="F42" s="71" t="s">
        <v>0</v>
      </c>
      <c r="G42" s="84" t="s">
        <v>42</v>
      </c>
      <c r="H42" s="84" t="s">
        <v>42</v>
      </c>
      <c r="I42" s="84" t="s">
        <v>42</v>
      </c>
      <c r="J42" s="84" t="s">
        <v>42</v>
      </c>
      <c r="K42" s="84" t="s">
        <v>42</v>
      </c>
      <c r="L42" s="84" t="s">
        <v>42</v>
      </c>
      <c r="M42" s="84" t="s">
        <v>42</v>
      </c>
      <c r="N42" s="84" t="s">
        <v>42</v>
      </c>
      <c r="O42" s="84" t="s">
        <v>42</v>
      </c>
      <c r="P42" s="84" t="s">
        <v>42</v>
      </c>
      <c r="Q42" s="84" t="s">
        <v>42</v>
      </c>
      <c r="R42" s="84" t="s">
        <v>42</v>
      </c>
      <c r="S42" s="84" t="s">
        <v>42</v>
      </c>
      <c r="T42" s="84" t="s">
        <v>42</v>
      </c>
      <c r="U42" s="84" t="s">
        <v>42</v>
      </c>
      <c r="V42" s="84" t="s">
        <v>42</v>
      </c>
      <c r="W42" s="84" t="s">
        <v>42</v>
      </c>
      <c r="X42" s="84" t="s">
        <v>42</v>
      </c>
      <c r="Y42" s="84" t="s">
        <v>42</v>
      </c>
      <c r="Z42" s="84">
        <v>1.5232410782386627</v>
      </c>
      <c r="AA42" s="84">
        <v>1.5198541069682394</v>
      </c>
      <c r="AB42" s="84">
        <v>1.3529278156548905</v>
      </c>
      <c r="AC42" s="84">
        <v>1.3007217567605573</v>
      </c>
      <c r="AD42" s="84">
        <v>1.1693163164740603</v>
      </c>
      <c r="AE42" s="84">
        <v>1.5513233039381704</v>
      </c>
      <c r="AF42" s="84">
        <v>1.4127319547185246</v>
      </c>
      <c r="AG42" s="84">
        <v>1.3726948256052616</v>
      </c>
      <c r="AH42" s="84">
        <v>1.2931874931636662</v>
      </c>
      <c r="AI42" s="84">
        <v>1.6507338038895505</v>
      </c>
      <c r="AJ42" s="84">
        <v>2.1309302896944318</v>
      </c>
      <c r="AK42" s="84">
        <v>2.1347852328282357</v>
      </c>
      <c r="AL42" s="84">
        <v>1.8477710601792046</v>
      </c>
      <c r="AM42" s="84">
        <v>1.6421009202485146</v>
      </c>
      <c r="AN42" s="84">
        <v>1.5688402976841149</v>
      </c>
      <c r="AO42" s="84">
        <v>1.5527558398433858</v>
      </c>
      <c r="AP42" s="84">
        <v>1.9867297176017755</v>
      </c>
      <c r="AQ42" s="84">
        <v>2.0912354336577628</v>
      </c>
      <c r="AR42" s="84">
        <v>2.0183258820924097</v>
      </c>
      <c r="AS42" s="84">
        <v>2.2803716895951962</v>
      </c>
      <c r="AT42" s="84">
        <v>2.3160323035794521</v>
      </c>
      <c r="AU42" s="95" t="s">
        <v>42</v>
      </c>
      <c r="AV42" s="6"/>
      <c r="AW42" s="6"/>
      <c r="AX42" s="6"/>
      <c r="AY42" s="6"/>
      <c r="AZ42" s="6"/>
      <c r="BA42" s="6"/>
      <c r="BB42" s="6"/>
      <c r="BC42" s="6"/>
      <c r="BD42" s="6"/>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row>
    <row r="43" spans="1:89" s="2" customFormat="1">
      <c r="A43" s="33" t="str">
        <f t="shared" si="18"/>
        <v>EST-Services</v>
      </c>
      <c r="B43" s="33" t="str">
        <f>B41</f>
        <v>EST</v>
      </c>
      <c r="C43" s="81"/>
      <c r="D43" s="82"/>
      <c r="E43" s="83" t="s">
        <v>37</v>
      </c>
      <c r="F43" s="83" t="s">
        <v>1</v>
      </c>
      <c r="G43" s="85" t="s">
        <v>42</v>
      </c>
      <c r="H43" s="85" t="s">
        <v>42</v>
      </c>
      <c r="I43" s="85" t="s">
        <v>42</v>
      </c>
      <c r="J43" s="85" t="s">
        <v>42</v>
      </c>
      <c r="K43" s="85" t="s">
        <v>42</v>
      </c>
      <c r="L43" s="85" t="s">
        <v>42</v>
      </c>
      <c r="M43" s="85" t="s">
        <v>42</v>
      </c>
      <c r="N43" s="85" t="s">
        <v>42</v>
      </c>
      <c r="O43" s="85" t="s">
        <v>42</v>
      </c>
      <c r="P43" s="85" t="s">
        <v>42</v>
      </c>
      <c r="Q43" s="85" t="s">
        <v>42</v>
      </c>
      <c r="R43" s="85" t="s">
        <v>42</v>
      </c>
      <c r="S43" s="85" t="s">
        <v>42</v>
      </c>
      <c r="T43" s="85" t="s">
        <v>42</v>
      </c>
      <c r="U43" s="85" t="s">
        <v>42</v>
      </c>
      <c r="V43" s="85" t="s">
        <v>42</v>
      </c>
      <c r="W43" s="85" t="s">
        <v>42</v>
      </c>
      <c r="X43" s="85" t="s">
        <v>42</v>
      </c>
      <c r="Y43" s="85" t="s">
        <v>42</v>
      </c>
      <c r="Z43" s="85">
        <v>0.21430932344224485</v>
      </c>
      <c r="AA43" s="85">
        <v>0.22638348902321451</v>
      </c>
      <c r="AB43" s="85">
        <v>0.25059885452411973</v>
      </c>
      <c r="AC43" s="85">
        <v>0.27450248880940936</v>
      </c>
      <c r="AD43" s="85">
        <v>0.25350835397763583</v>
      </c>
      <c r="AE43" s="85">
        <v>0.28656469591050854</v>
      </c>
      <c r="AF43" s="85">
        <v>0.32576770584667902</v>
      </c>
      <c r="AG43" s="85">
        <v>0.30922545949550834</v>
      </c>
      <c r="AH43" s="85">
        <v>0.31822119857517039</v>
      </c>
      <c r="AI43" s="85">
        <v>0.45198712238336419</v>
      </c>
      <c r="AJ43" s="85">
        <v>0.4295591753682006</v>
      </c>
      <c r="AK43" s="85">
        <v>0.42213900394819742</v>
      </c>
      <c r="AL43" s="85">
        <v>0.38363059558267354</v>
      </c>
      <c r="AM43" s="85">
        <v>0.39712315623707284</v>
      </c>
      <c r="AN43" s="85">
        <v>0.34547182379436964</v>
      </c>
      <c r="AO43" s="85">
        <v>0.74022447198549168</v>
      </c>
      <c r="AP43" s="85">
        <v>0.79930476205694789</v>
      </c>
      <c r="AQ43" s="85">
        <v>0.81102435211123858</v>
      </c>
      <c r="AR43" s="85">
        <v>0.80641589312627004</v>
      </c>
      <c r="AS43" s="85">
        <v>0.83902179076469108</v>
      </c>
      <c r="AT43" s="85">
        <v>0.89377195508649698</v>
      </c>
      <c r="AU43" s="97" t="s">
        <v>42</v>
      </c>
      <c r="AV43" s="6"/>
      <c r="AW43" s="6"/>
      <c r="AX43" s="6"/>
      <c r="AY43" s="6"/>
      <c r="AZ43" s="6"/>
      <c r="BA43" s="6"/>
      <c r="BB43" s="6"/>
      <c r="BC43" s="6"/>
      <c r="BD43" s="6"/>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row>
    <row r="44" spans="1:89" s="2" customFormat="1">
      <c r="A44" s="33" t="str">
        <f t="shared" si="18"/>
        <v>EST-Tax-breaks for families</v>
      </c>
      <c r="B44" s="33" t="str">
        <f>B41</f>
        <v>EST</v>
      </c>
      <c r="C44" s="81"/>
      <c r="D44" s="82"/>
      <c r="E44" s="71" t="s">
        <v>37</v>
      </c>
      <c r="F44" s="71" t="s">
        <v>39</v>
      </c>
      <c r="G44" s="84" t="s">
        <v>42</v>
      </c>
      <c r="H44" s="84" t="s">
        <v>42</v>
      </c>
      <c r="I44" s="84" t="s">
        <v>42</v>
      </c>
      <c r="J44" s="84" t="s">
        <v>42</v>
      </c>
      <c r="K44" s="84" t="s">
        <v>42</v>
      </c>
      <c r="L44" s="84" t="s">
        <v>42</v>
      </c>
      <c r="M44" s="84" t="s">
        <v>42</v>
      </c>
      <c r="N44" s="84" t="s">
        <v>42</v>
      </c>
      <c r="O44" s="84" t="s">
        <v>42</v>
      </c>
      <c r="P44" s="84" t="s">
        <v>42</v>
      </c>
      <c r="Q44" s="84" t="s">
        <v>42</v>
      </c>
      <c r="R44" s="84" t="s">
        <v>42</v>
      </c>
      <c r="S44" s="84" t="s">
        <v>42</v>
      </c>
      <c r="T44" s="84" t="s">
        <v>42</v>
      </c>
      <c r="U44" s="84" t="s">
        <v>42</v>
      </c>
      <c r="V44" s="84" t="s">
        <v>42</v>
      </c>
      <c r="W44" s="84" t="s">
        <v>42</v>
      </c>
      <c r="X44" s="84" t="s">
        <v>42</v>
      </c>
      <c r="Y44" s="84" t="s">
        <v>42</v>
      </c>
      <c r="Z44" s="84" t="s">
        <v>42</v>
      </c>
      <c r="AA44" s="84" t="s">
        <v>42</v>
      </c>
      <c r="AB44" s="84" t="s">
        <v>42</v>
      </c>
      <c r="AC44" s="84" t="s">
        <v>42</v>
      </c>
      <c r="AD44" s="84" t="s">
        <v>42</v>
      </c>
      <c r="AE44" s="84" t="s">
        <v>42</v>
      </c>
      <c r="AF44" s="84" t="s">
        <v>42</v>
      </c>
      <c r="AG44" s="84" t="s">
        <v>42</v>
      </c>
      <c r="AH44" s="84" t="s">
        <v>42</v>
      </c>
      <c r="AI44" s="84" t="s">
        <v>42</v>
      </c>
      <c r="AJ44" s="84">
        <v>0.28984194071747132</v>
      </c>
      <c r="AK44" s="84">
        <v>0.25871237666986829</v>
      </c>
      <c r="AL44" s="84">
        <v>0.23318336341901807</v>
      </c>
      <c r="AM44" s="84">
        <v>0.22031902675953061</v>
      </c>
      <c r="AN44" s="84">
        <v>0.21357760036865739</v>
      </c>
      <c r="AO44" s="84">
        <v>0.20616834532741196</v>
      </c>
      <c r="AP44" s="65">
        <v>0.20787010284633656</v>
      </c>
      <c r="AQ44" s="65">
        <v>0.19057638551934417</v>
      </c>
      <c r="AR44" s="65">
        <v>0.17011217999922296</v>
      </c>
      <c r="AS44" s="84">
        <v>0.13146333942820687</v>
      </c>
      <c r="AT44" s="84">
        <v>0.13313553415710042</v>
      </c>
      <c r="AU44" s="95" t="s">
        <v>42</v>
      </c>
      <c r="AV44" s="6"/>
      <c r="AW44" s="6"/>
      <c r="AX44" s="6"/>
      <c r="AY44" s="6"/>
      <c r="AZ44" s="6"/>
      <c r="BA44" s="6"/>
      <c r="BB44" s="6"/>
      <c r="BC44" s="6"/>
      <c r="BD44" s="6"/>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row>
    <row r="45" spans="1:89" s="18" customFormat="1">
      <c r="A45" s="33" t="str">
        <f>CONCATENATE(B45,E45,F45)</f>
        <v>FINTotal</v>
      </c>
      <c r="B45" s="33" t="s">
        <v>63</v>
      </c>
      <c r="C45" s="37" t="s">
        <v>13</v>
      </c>
      <c r="D45" s="28"/>
      <c r="E45" s="22" t="s">
        <v>2</v>
      </c>
      <c r="F45" s="22"/>
      <c r="G45" s="23" t="s">
        <v>42</v>
      </c>
      <c r="H45" s="23" t="s">
        <v>42</v>
      </c>
      <c r="I45" s="23" t="s">
        <v>42</v>
      </c>
      <c r="J45" s="23" t="s">
        <v>42</v>
      </c>
      <c r="K45" s="23" t="s">
        <v>42</v>
      </c>
      <c r="L45" s="23" t="s">
        <v>42</v>
      </c>
      <c r="M45" s="23" t="s">
        <v>42</v>
      </c>
      <c r="N45" s="23" t="s">
        <v>42</v>
      </c>
      <c r="O45" s="23" t="s">
        <v>42</v>
      </c>
      <c r="P45" s="23" t="s">
        <v>42</v>
      </c>
      <c r="Q45" s="23" t="s">
        <v>42</v>
      </c>
      <c r="R45" s="23" t="s">
        <v>42</v>
      </c>
      <c r="S45" s="23" t="s">
        <v>42</v>
      </c>
      <c r="T45" s="23" t="s">
        <v>42</v>
      </c>
      <c r="U45" s="23" t="s">
        <v>42</v>
      </c>
      <c r="V45" s="23" t="s">
        <v>42</v>
      </c>
      <c r="W45" s="23" t="s">
        <v>42</v>
      </c>
      <c r="X45" s="23" t="s">
        <v>42</v>
      </c>
      <c r="Y45" s="23" t="s">
        <v>42</v>
      </c>
      <c r="Z45" s="23" t="s">
        <v>42</v>
      </c>
      <c r="AA45" s="23" t="s">
        <v>42</v>
      </c>
      <c r="AB45" s="23">
        <f>SUM(AB46:AB48)</f>
        <v>2.818313189700473</v>
      </c>
      <c r="AC45" s="23" t="s">
        <v>42</v>
      </c>
      <c r="AD45" s="23">
        <f>SUM(AD46:AD48)</f>
        <v>2.8113231125081546</v>
      </c>
      <c r="AE45" s="23" t="s">
        <v>42</v>
      </c>
      <c r="AF45" s="23">
        <f>SUM(AF46:AF48)</f>
        <v>2.8344653797810393</v>
      </c>
      <c r="AG45" s="23" t="s">
        <v>42</v>
      </c>
      <c r="AH45" s="23">
        <f>SUM(AH46:AH48)</f>
        <v>2.7167619953814572</v>
      </c>
      <c r="AI45" s="23" t="s">
        <v>42</v>
      </c>
      <c r="AJ45" s="23">
        <f>SUM(AJ46:AJ48)</f>
        <v>3.1233137273242475</v>
      </c>
      <c r="AK45" s="23">
        <f t="shared" ref="AK45:AT45" si="19">SUM(AK46:AK48)</f>
        <v>3.1022839010752454</v>
      </c>
      <c r="AL45" s="23">
        <f t="shared" si="19"/>
        <v>3.0738977161385463</v>
      </c>
      <c r="AM45" s="23">
        <f t="shared" si="19"/>
        <v>3.173408377562339</v>
      </c>
      <c r="AN45" s="23">
        <f t="shared" si="19"/>
        <v>3.1981817825872039</v>
      </c>
      <c r="AO45" s="23">
        <f t="shared" si="19"/>
        <v>3.163792128450388</v>
      </c>
      <c r="AP45" s="85">
        <f t="shared" si="19"/>
        <v>3.0858249166213314</v>
      </c>
      <c r="AQ45" s="85">
        <f t="shared" si="19"/>
        <v>3.0032709936648923</v>
      </c>
      <c r="AR45" s="85">
        <f t="shared" si="19"/>
        <v>2.8643545764269707</v>
      </c>
      <c r="AS45" s="85">
        <f t="shared" si="19"/>
        <v>2.8699699608501597</v>
      </c>
      <c r="AT45" s="85">
        <f t="shared" si="19"/>
        <v>2.8899072617965631</v>
      </c>
      <c r="AU45" s="96" t="s">
        <v>42</v>
      </c>
      <c r="AV45" s="17"/>
      <c r="AW45" s="17"/>
      <c r="AX45" s="17"/>
      <c r="AY45" s="17"/>
      <c r="AZ45" s="17"/>
      <c r="BA45" s="17"/>
      <c r="BB45" s="17"/>
      <c r="BC45" s="17"/>
      <c r="BD45" s="17"/>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row>
    <row r="46" spans="1:89" s="2" customFormat="1">
      <c r="A46" s="33" t="str">
        <f t="shared" ref="A46:A48" si="20">CONCATENATE(B46,E46,F46)</f>
        <v>FIN-Cash</v>
      </c>
      <c r="B46" s="33" t="str">
        <f>B45</f>
        <v>FIN</v>
      </c>
      <c r="C46" s="81"/>
      <c r="D46" s="82"/>
      <c r="E46" s="71" t="s">
        <v>37</v>
      </c>
      <c r="F46" s="71" t="s">
        <v>0</v>
      </c>
      <c r="G46" s="84">
        <v>1.0404010785362778</v>
      </c>
      <c r="H46" s="84">
        <v>1.0581608318893501</v>
      </c>
      <c r="I46" s="84">
        <v>1.3347998649387964</v>
      </c>
      <c r="J46" s="84">
        <v>1.4588590873755625</v>
      </c>
      <c r="K46" s="84">
        <v>1.3826897433564178</v>
      </c>
      <c r="L46" s="84">
        <v>1.4319579832133802</v>
      </c>
      <c r="M46" s="84">
        <v>1.4250622324079987</v>
      </c>
      <c r="N46" s="84">
        <v>1.4947057437612579</v>
      </c>
      <c r="O46" s="84">
        <v>1.4810130354313156</v>
      </c>
      <c r="P46" s="84">
        <v>1.5655452516093433</v>
      </c>
      <c r="Q46" s="84">
        <v>1.8139200723264586</v>
      </c>
      <c r="R46" s="84">
        <v>2.2077580606755616</v>
      </c>
      <c r="S46" s="84">
        <v>2.5671958155486001</v>
      </c>
      <c r="T46" s="84">
        <v>2.4784267512950953</v>
      </c>
      <c r="U46" s="84">
        <v>2.9684845012066252</v>
      </c>
      <c r="V46" s="84">
        <v>2.6229185481334159</v>
      </c>
      <c r="W46" s="84">
        <v>2.2708482313411635</v>
      </c>
      <c r="X46" s="84">
        <v>2.0802115389821942</v>
      </c>
      <c r="Y46" s="84">
        <v>1.9353387452894399</v>
      </c>
      <c r="Z46" s="84">
        <v>1.8302211383907463</v>
      </c>
      <c r="AA46" s="84">
        <v>1.7021936647073479</v>
      </c>
      <c r="AB46" s="84">
        <v>1.6055535580938685</v>
      </c>
      <c r="AC46" s="84">
        <v>1.5658647953342402</v>
      </c>
      <c r="AD46" s="84">
        <v>1.5556530850285668</v>
      </c>
      <c r="AE46" s="84">
        <v>1.5516295241814586</v>
      </c>
      <c r="AF46" s="84">
        <v>1.5256079714853028</v>
      </c>
      <c r="AG46" s="84">
        <v>1.4977368028363707</v>
      </c>
      <c r="AH46" s="84">
        <v>1.4264058758125213</v>
      </c>
      <c r="AI46" s="84">
        <v>1.4117087483592001</v>
      </c>
      <c r="AJ46" s="84">
        <v>1.5870149163397469</v>
      </c>
      <c r="AK46" s="84">
        <v>1.5670527205370381</v>
      </c>
      <c r="AL46" s="84">
        <v>1.5039323629531611</v>
      </c>
      <c r="AM46" s="84">
        <v>1.52040121967598</v>
      </c>
      <c r="AN46" s="84">
        <v>1.5101565673621409</v>
      </c>
      <c r="AO46" s="84">
        <v>1.4889529572685927</v>
      </c>
      <c r="AP46" s="84">
        <v>1.4004409016723043</v>
      </c>
      <c r="AQ46" s="84">
        <v>1.3308466425767063</v>
      </c>
      <c r="AR46" s="84">
        <v>1.225776563073075</v>
      </c>
      <c r="AS46" s="84">
        <v>1.1625810624427104</v>
      </c>
      <c r="AT46" s="84">
        <v>1.1068570112316454</v>
      </c>
      <c r="AU46" s="95" t="s">
        <v>42</v>
      </c>
      <c r="AV46" s="6"/>
      <c r="AW46" s="6"/>
      <c r="AX46" s="6"/>
      <c r="AY46" s="6"/>
      <c r="AZ46" s="6"/>
      <c r="BA46" s="6"/>
      <c r="BB46" s="6"/>
      <c r="BC46" s="6"/>
      <c r="BD46" s="6"/>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row>
    <row r="47" spans="1:89" s="2" customFormat="1">
      <c r="A47" s="33" t="str">
        <f t="shared" si="20"/>
        <v>FIN-Services</v>
      </c>
      <c r="B47" s="33" t="str">
        <f>B45</f>
        <v>FIN</v>
      </c>
      <c r="C47" s="81"/>
      <c r="D47" s="82"/>
      <c r="E47" s="83" t="s">
        <v>37</v>
      </c>
      <c r="F47" s="83" t="s">
        <v>1</v>
      </c>
      <c r="G47" s="85">
        <v>0.99842373672668094</v>
      </c>
      <c r="H47" s="85">
        <v>0.85448144003089899</v>
      </c>
      <c r="I47" s="85">
        <v>0.8738872239104748</v>
      </c>
      <c r="J47" s="85">
        <v>0.92807670092578642</v>
      </c>
      <c r="K47" s="85">
        <v>0.95860196769215145</v>
      </c>
      <c r="L47" s="85">
        <v>1.081981561423782</v>
      </c>
      <c r="M47" s="85">
        <v>1.1203049477665292</v>
      </c>
      <c r="N47" s="85">
        <v>1.1531935474050383</v>
      </c>
      <c r="O47" s="85">
        <v>1.1620559651896691</v>
      </c>
      <c r="P47" s="85">
        <v>1.2191475592895271</v>
      </c>
      <c r="Q47" s="85">
        <v>1.3274344749471605</v>
      </c>
      <c r="R47" s="85">
        <v>1.4947414309281464</v>
      </c>
      <c r="S47" s="85">
        <v>1.4539044998188464</v>
      </c>
      <c r="T47" s="85">
        <v>1.4223059691044009</v>
      </c>
      <c r="U47" s="85">
        <v>1.3412599587874245</v>
      </c>
      <c r="V47" s="85">
        <v>1.3240114054937138</v>
      </c>
      <c r="W47" s="85">
        <v>1.4043768306182225</v>
      </c>
      <c r="X47" s="85">
        <v>1.3598418872453906</v>
      </c>
      <c r="Y47" s="85">
        <v>1.3099174925710109</v>
      </c>
      <c r="Z47" s="85">
        <v>1.2990142456427873</v>
      </c>
      <c r="AA47" s="85">
        <v>1.2276158074493191</v>
      </c>
      <c r="AB47" s="85">
        <v>1.2127596316066045</v>
      </c>
      <c r="AC47" s="85">
        <v>1.2331937017631291</v>
      </c>
      <c r="AD47" s="85">
        <v>1.255670027479588</v>
      </c>
      <c r="AE47" s="85">
        <v>1.2691881102054698</v>
      </c>
      <c r="AF47" s="85">
        <v>1.3088574082957367</v>
      </c>
      <c r="AG47" s="85">
        <v>1.3063396126017222</v>
      </c>
      <c r="AH47" s="85">
        <v>1.2903561195689359</v>
      </c>
      <c r="AI47" s="85">
        <v>1.3695385169742362</v>
      </c>
      <c r="AJ47" s="85">
        <v>1.5362988109845006</v>
      </c>
      <c r="AK47" s="85">
        <v>1.5352311805382075</v>
      </c>
      <c r="AL47" s="85">
        <v>1.5699653531853854</v>
      </c>
      <c r="AM47" s="85">
        <v>1.6530071578863592</v>
      </c>
      <c r="AN47" s="85">
        <v>1.6880252152250628</v>
      </c>
      <c r="AO47" s="85">
        <v>1.6748391711817956</v>
      </c>
      <c r="AP47" s="85">
        <v>1.6853840149490269</v>
      </c>
      <c r="AQ47" s="85">
        <v>1.6724243510881858</v>
      </c>
      <c r="AR47" s="85">
        <v>1.6385780133538956</v>
      </c>
      <c r="AS47" s="85">
        <v>1.7073888984074495</v>
      </c>
      <c r="AT47" s="85">
        <v>1.7830502505649177</v>
      </c>
      <c r="AU47" s="97" t="s">
        <v>42</v>
      </c>
      <c r="AV47" s="6"/>
      <c r="AW47" s="6"/>
      <c r="AX47" s="6"/>
      <c r="AY47" s="6"/>
      <c r="AZ47" s="6"/>
      <c r="BA47" s="6"/>
      <c r="BB47" s="6"/>
      <c r="BC47" s="6"/>
      <c r="BD47" s="6"/>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row>
    <row r="48" spans="1:89" s="2" customFormat="1">
      <c r="A48" s="33" t="str">
        <f t="shared" si="20"/>
        <v>FIN-Tax-breaks for families</v>
      </c>
      <c r="B48" s="33" t="str">
        <f>B45</f>
        <v>FIN</v>
      </c>
      <c r="C48" s="81"/>
      <c r="D48" s="82"/>
      <c r="E48" s="71" t="s">
        <v>37</v>
      </c>
      <c r="F48" s="71" t="s">
        <v>39</v>
      </c>
      <c r="G48" s="84" t="s">
        <v>42</v>
      </c>
      <c r="H48" s="84" t="s">
        <v>42</v>
      </c>
      <c r="I48" s="84" t="s">
        <v>42</v>
      </c>
      <c r="J48" s="84" t="s">
        <v>42</v>
      </c>
      <c r="K48" s="84" t="s">
        <v>42</v>
      </c>
      <c r="L48" s="84" t="s">
        <v>42</v>
      </c>
      <c r="M48" s="84" t="s">
        <v>42</v>
      </c>
      <c r="N48" s="84" t="s">
        <v>42</v>
      </c>
      <c r="O48" s="84" t="s">
        <v>42</v>
      </c>
      <c r="P48" s="84" t="s">
        <v>42</v>
      </c>
      <c r="Q48" s="84" t="s">
        <v>42</v>
      </c>
      <c r="R48" s="84" t="s">
        <v>42</v>
      </c>
      <c r="S48" s="84" t="s">
        <v>42</v>
      </c>
      <c r="T48" s="84" t="s">
        <v>42</v>
      </c>
      <c r="U48" s="84" t="s">
        <v>42</v>
      </c>
      <c r="V48" s="84" t="s">
        <v>42</v>
      </c>
      <c r="W48" s="84" t="s">
        <v>42</v>
      </c>
      <c r="X48" s="84" t="s">
        <v>42</v>
      </c>
      <c r="Y48" s="84" t="s">
        <v>42</v>
      </c>
      <c r="Z48" s="84" t="s">
        <v>42</v>
      </c>
      <c r="AA48" s="84" t="s">
        <v>42</v>
      </c>
      <c r="AB48" s="84">
        <v>0</v>
      </c>
      <c r="AC48" s="84" t="s">
        <v>42</v>
      </c>
      <c r="AD48" s="84">
        <v>0</v>
      </c>
      <c r="AE48" s="84" t="s">
        <v>42</v>
      </c>
      <c r="AF48" s="84">
        <v>0</v>
      </c>
      <c r="AG48" s="84" t="s">
        <v>42</v>
      </c>
      <c r="AH48" s="84">
        <v>0</v>
      </c>
      <c r="AI48" s="84" t="s">
        <v>42</v>
      </c>
      <c r="AJ48" s="84">
        <v>0</v>
      </c>
      <c r="AK48" s="84">
        <v>0</v>
      </c>
      <c r="AL48" s="84">
        <v>0</v>
      </c>
      <c r="AM48" s="84">
        <v>0</v>
      </c>
      <c r="AN48" s="84">
        <v>0</v>
      </c>
      <c r="AO48" s="84">
        <v>0</v>
      </c>
      <c r="AP48" s="84">
        <v>0</v>
      </c>
      <c r="AQ48" s="84">
        <v>0</v>
      </c>
      <c r="AR48" s="84">
        <v>0</v>
      </c>
      <c r="AS48" s="84">
        <v>0</v>
      </c>
      <c r="AT48" s="84">
        <v>0</v>
      </c>
      <c r="AU48" s="95" t="s">
        <v>42</v>
      </c>
      <c r="AV48" s="6"/>
      <c r="AW48" s="6"/>
      <c r="AX48" s="6"/>
      <c r="AY48" s="6"/>
      <c r="AZ48" s="6"/>
      <c r="BA48" s="6"/>
      <c r="BB48" s="6"/>
      <c r="BC48" s="6"/>
      <c r="BD48" s="6"/>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row>
    <row r="49" spans="1:89" s="18" customFormat="1">
      <c r="A49" s="33" t="str">
        <f>CONCATENATE(B49,E49,F49)</f>
        <v>FRATotal</v>
      </c>
      <c r="B49" s="33" t="s">
        <v>64</v>
      </c>
      <c r="C49" s="37" t="s">
        <v>9</v>
      </c>
      <c r="D49" s="28"/>
      <c r="E49" s="22" t="s">
        <v>2</v>
      </c>
      <c r="F49" s="22"/>
      <c r="G49" s="23" t="s">
        <v>42</v>
      </c>
      <c r="H49" s="23" t="s">
        <v>42</v>
      </c>
      <c r="I49" s="23" t="s">
        <v>42</v>
      </c>
      <c r="J49" s="23" t="s">
        <v>42</v>
      </c>
      <c r="K49" s="23" t="s">
        <v>42</v>
      </c>
      <c r="L49" s="23" t="s">
        <v>42</v>
      </c>
      <c r="M49" s="23" t="s">
        <v>42</v>
      </c>
      <c r="N49" s="23" t="s">
        <v>42</v>
      </c>
      <c r="O49" s="23" t="s">
        <v>42</v>
      </c>
      <c r="P49" s="23" t="s">
        <v>42</v>
      </c>
      <c r="Q49" s="23" t="s">
        <v>42</v>
      </c>
      <c r="R49" s="23" t="s">
        <v>42</v>
      </c>
      <c r="S49" s="23" t="s">
        <v>42</v>
      </c>
      <c r="T49" s="23" t="s">
        <v>42</v>
      </c>
      <c r="U49" s="23" t="s">
        <v>42</v>
      </c>
      <c r="V49" s="23" t="s">
        <v>42</v>
      </c>
      <c r="W49" s="23" t="s">
        <v>42</v>
      </c>
      <c r="X49" s="23" t="s">
        <v>42</v>
      </c>
      <c r="Y49" s="23" t="s">
        <v>42</v>
      </c>
      <c r="Z49" s="23" t="s">
        <v>42</v>
      </c>
      <c r="AA49" s="23" t="s">
        <v>42</v>
      </c>
      <c r="AB49" s="23">
        <f>SUM(AB50:AB52)</f>
        <v>3.6923416179725974</v>
      </c>
      <c r="AC49" s="23" t="s">
        <v>42</v>
      </c>
      <c r="AD49" s="23">
        <f>SUM(AD50:AD52)</f>
        <v>3.7078036285734113</v>
      </c>
      <c r="AE49" s="23" t="s">
        <v>42</v>
      </c>
      <c r="AF49" s="23">
        <f>SUM(AF50:AF52)</f>
        <v>3.6841946875241995</v>
      </c>
      <c r="AG49" s="23" t="s">
        <v>42</v>
      </c>
      <c r="AH49" s="23">
        <f>SUM(AH50:AH52)</f>
        <v>3.5525761956967115</v>
      </c>
      <c r="AI49" s="23" t="s">
        <v>42</v>
      </c>
      <c r="AJ49" s="23">
        <f>SUM(AJ50:AJ52)</f>
        <v>3.7294596204796142</v>
      </c>
      <c r="AK49" s="23">
        <f t="shared" ref="AK49:AL49" si="21">SUM(AK50:AK52)</f>
        <v>3.6405118551460429</v>
      </c>
      <c r="AL49" s="23">
        <f t="shared" si="21"/>
        <v>3.6746618960317186</v>
      </c>
      <c r="AM49" s="23" t="s">
        <v>42</v>
      </c>
      <c r="AN49" s="23">
        <f t="shared" ref="AN49:AT49" si="22">SUM(AN50:AN52)</f>
        <v>3.7277265211374355</v>
      </c>
      <c r="AO49" s="23">
        <f t="shared" si="22"/>
        <v>3.7367292201041913</v>
      </c>
      <c r="AP49" s="66">
        <f t="shared" si="22"/>
        <v>3.7044281016528582</v>
      </c>
      <c r="AQ49" s="66">
        <f t="shared" si="22"/>
        <v>3.6146843465667295</v>
      </c>
      <c r="AR49" s="66">
        <f t="shared" si="22"/>
        <v>3.5932483147522785</v>
      </c>
      <c r="AS49" s="66">
        <f t="shared" si="22"/>
        <v>3.5090564841244438</v>
      </c>
      <c r="AT49" s="66">
        <f t="shared" si="22"/>
        <v>3.4396012813546495</v>
      </c>
      <c r="AU49" s="96" t="s">
        <v>42</v>
      </c>
      <c r="AV49" s="17"/>
      <c r="AW49" s="17"/>
      <c r="AX49" s="17"/>
      <c r="AY49" s="17"/>
      <c r="AZ49" s="17"/>
      <c r="BA49" s="17"/>
      <c r="BB49" s="17"/>
      <c r="BC49" s="17"/>
      <c r="BD49" s="17"/>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row>
    <row r="50" spans="1:89" s="2" customFormat="1">
      <c r="A50" s="33" t="str">
        <f t="shared" ref="A50:A52" si="23">CONCATENATE(B50,E50,F50)</f>
        <v>FRA-Cash</v>
      </c>
      <c r="B50" s="33" t="str">
        <f>B49</f>
        <v>FRA</v>
      </c>
      <c r="C50" s="81"/>
      <c r="D50" s="82"/>
      <c r="E50" s="71" t="s">
        <v>37</v>
      </c>
      <c r="F50" s="71" t="s">
        <v>0</v>
      </c>
      <c r="G50" s="84">
        <v>1.960709586197068</v>
      </c>
      <c r="H50" s="84">
        <v>2.4229943118318262</v>
      </c>
      <c r="I50" s="84">
        <v>2.4578312738813097</v>
      </c>
      <c r="J50" s="84">
        <v>2.404455132043422</v>
      </c>
      <c r="K50" s="84">
        <v>2.3434106813591322</v>
      </c>
      <c r="L50" s="84">
        <v>2.2889012048406459</v>
      </c>
      <c r="M50" s="84">
        <v>2.2159301463563303</v>
      </c>
      <c r="N50" s="84">
        <v>2.1672589827839142</v>
      </c>
      <c r="O50" s="84">
        <v>2.1339056192739321</v>
      </c>
      <c r="P50" s="84">
        <v>1.9556208568322599</v>
      </c>
      <c r="Q50" s="84">
        <v>1.4310770821362002</v>
      </c>
      <c r="R50" s="84">
        <v>1.4295817726091433</v>
      </c>
      <c r="S50" s="84">
        <v>1.4278931950341742</v>
      </c>
      <c r="T50" s="84">
        <v>1.4687239388103352</v>
      </c>
      <c r="U50" s="84">
        <v>1.4693865612202717</v>
      </c>
      <c r="V50" s="84">
        <v>1.4990464018276963</v>
      </c>
      <c r="W50" s="84">
        <v>1.5428045162540749</v>
      </c>
      <c r="X50" s="84">
        <v>1.5839508279717973</v>
      </c>
      <c r="Y50" s="84">
        <v>1.4943070044723088</v>
      </c>
      <c r="Z50" s="84">
        <v>1.4930867188342034</v>
      </c>
      <c r="AA50" s="84">
        <v>1.4357824541707098</v>
      </c>
      <c r="AB50" s="84">
        <v>1.417492588740086</v>
      </c>
      <c r="AC50" s="84">
        <v>1.4265111671344963</v>
      </c>
      <c r="AD50" s="84">
        <v>1.4150415842361344</v>
      </c>
      <c r="AE50" s="84">
        <v>1.3683483576180779</v>
      </c>
      <c r="AF50" s="84">
        <v>1.353447042734462</v>
      </c>
      <c r="AG50" s="84">
        <v>1.6920132608212208</v>
      </c>
      <c r="AH50" s="84">
        <v>1.6330495116825317</v>
      </c>
      <c r="AI50" s="84">
        <v>1.5998991156305524</v>
      </c>
      <c r="AJ50" s="84">
        <v>1.6978607968717565</v>
      </c>
      <c r="AK50" s="84">
        <v>1.6106819613599832</v>
      </c>
      <c r="AL50" s="84">
        <v>1.5601274601395572</v>
      </c>
      <c r="AM50" s="84">
        <v>1.575101349863367</v>
      </c>
      <c r="AN50" s="84">
        <v>1.5786450808123413</v>
      </c>
      <c r="AO50" s="84">
        <v>1.5679741739213358</v>
      </c>
      <c r="AP50" s="84">
        <v>1.5000222886129753</v>
      </c>
      <c r="AQ50" s="84">
        <v>1.4583907196048211</v>
      </c>
      <c r="AR50" s="84">
        <v>1.4216133955412622</v>
      </c>
      <c r="AS50" s="84">
        <v>1.3867065881438969</v>
      </c>
      <c r="AT50" s="84">
        <v>1.3357848898625104</v>
      </c>
      <c r="AU50" s="95">
        <v>1.514205124587259</v>
      </c>
      <c r="AV50" s="6"/>
      <c r="AW50" s="6"/>
      <c r="AX50" s="6"/>
      <c r="AY50" s="6"/>
      <c r="AZ50" s="6"/>
      <c r="BA50" s="6"/>
      <c r="BB50" s="6"/>
      <c r="BC50" s="6"/>
      <c r="BD50" s="6"/>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row>
    <row r="51" spans="1:89" s="2" customFormat="1">
      <c r="A51" s="33" t="str">
        <f t="shared" si="23"/>
        <v>FRA-Services</v>
      </c>
      <c r="B51" s="33" t="str">
        <f>B49</f>
        <v>FRA</v>
      </c>
      <c r="C51" s="81"/>
      <c r="D51" s="82"/>
      <c r="E51" s="83" t="s">
        <v>37</v>
      </c>
      <c r="F51" s="83" t="s">
        <v>1</v>
      </c>
      <c r="G51" s="85">
        <v>0.27248950000931649</v>
      </c>
      <c r="H51" s="85">
        <v>0.30891264333880386</v>
      </c>
      <c r="I51" s="85">
        <v>0.32896826100269017</v>
      </c>
      <c r="J51" s="85">
        <v>0.35302838312965018</v>
      </c>
      <c r="K51" s="85">
        <v>0.3659914881388065</v>
      </c>
      <c r="L51" s="85">
        <v>0.34663188576924125</v>
      </c>
      <c r="M51" s="85">
        <v>0.32825544961480024</v>
      </c>
      <c r="N51" s="85">
        <v>0.321324742313499</v>
      </c>
      <c r="O51" s="85">
        <v>0.31611402708556591</v>
      </c>
      <c r="P51" s="85">
        <v>0.33709007553250042</v>
      </c>
      <c r="Q51" s="85">
        <v>1.0154629920294846</v>
      </c>
      <c r="R51" s="85">
        <v>1.0177467426510549</v>
      </c>
      <c r="S51" s="85">
        <v>1.0180960990773533</v>
      </c>
      <c r="T51" s="85">
        <v>1.1590367263709747</v>
      </c>
      <c r="U51" s="85">
        <v>1.1588613712437561</v>
      </c>
      <c r="V51" s="85">
        <v>1.1614667977224915</v>
      </c>
      <c r="W51" s="85">
        <v>1.1231242814405451</v>
      </c>
      <c r="X51" s="85">
        <v>1.1397287535899412</v>
      </c>
      <c r="Y51" s="85">
        <v>1.7949246857800318</v>
      </c>
      <c r="Z51" s="85">
        <v>1.7761807937545215</v>
      </c>
      <c r="AA51" s="85">
        <v>1.5700449301872599</v>
      </c>
      <c r="AB51" s="85">
        <v>1.5116192801751718</v>
      </c>
      <c r="AC51" s="85">
        <v>1.4895207626811173</v>
      </c>
      <c r="AD51" s="85">
        <v>1.5577862737012302</v>
      </c>
      <c r="AE51" s="85">
        <v>1.6348369171155193</v>
      </c>
      <c r="AF51" s="85">
        <v>1.5808205535815467</v>
      </c>
      <c r="AG51" s="85">
        <v>1.1565828885821594</v>
      </c>
      <c r="AH51" s="85">
        <v>1.1885500324212286</v>
      </c>
      <c r="AI51" s="85">
        <v>1.2066886518634925</v>
      </c>
      <c r="AJ51" s="85">
        <v>1.3031935483114605</v>
      </c>
      <c r="AK51" s="85">
        <v>1.311989019606931</v>
      </c>
      <c r="AL51" s="85">
        <v>1.3074391094468056</v>
      </c>
      <c r="AM51" s="85">
        <v>1.335141950310851</v>
      </c>
      <c r="AN51" s="85">
        <v>1.3998332626706664</v>
      </c>
      <c r="AO51" s="85">
        <v>1.4163937415751429</v>
      </c>
      <c r="AP51" s="85">
        <v>1.4279179094403975</v>
      </c>
      <c r="AQ51" s="85">
        <v>1.4297396500825426</v>
      </c>
      <c r="AR51" s="85">
        <v>1.4360392601494645</v>
      </c>
      <c r="AS51" s="85">
        <v>1.4012837285016004</v>
      </c>
      <c r="AT51" s="85">
        <v>1.3766771766383978</v>
      </c>
      <c r="AU51" s="97">
        <v>1.414061794979439</v>
      </c>
      <c r="AV51" s="6"/>
      <c r="AW51" s="6"/>
      <c r="AX51" s="6"/>
      <c r="AY51" s="6"/>
      <c r="AZ51" s="6"/>
      <c r="BA51" s="6"/>
      <c r="BB51" s="6"/>
      <c r="BC51" s="6"/>
      <c r="BD51" s="6"/>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row>
    <row r="52" spans="1:89" s="2" customFormat="1">
      <c r="A52" s="33" t="str">
        <f t="shared" si="23"/>
        <v>FRA-Tax-breaks for families</v>
      </c>
      <c r="B52" s="33" t="str">
        <f>B49</f>
        <v>FRA</v>
      </c>
      <c r="C52" s="81"/>
      <c r="D52" s="82"/>
      <c r="E52" s="71" t="s">
        <v>37</v>
      </c>
      <c r="F52" s="71" t="s">
        <v>39</v>
      </c>
      <c r="G52" s="84" t="s">
        <v>42</v>
      </c>
      <c r="H52" s="84" t="s">
        <v>42</v>
      </c>
      <c r="I52" s="84" t="s">
        <v>42</v>
      </c>
      <c r="J52" s="84" t="s">
        <v>42</v>
      </c>
      <c r="K52" s="84" t="s">
        <v>42</v>
      </c>
      <c r="L52" s="84" t="s">
        <v>42</v>
      </c>
      <c r="M52" s="84" t="s">
        <v>42</v>
      </c>
      <c r="N52" s="84" t="s">
        <v>42</v>
      </c>
      <c r="O52" s="84" t="s">
        <v>42</v>
      </c>
      <c r="P52" s="84" t="s">
        <v>42</v>
      </c>
      <c r="Q52" s="84" t="s">
        <v>42</v>
      </c>
      <c r="R52" s="84" t="s">
        <v>42</v>
      </c>
      <c r="S52" s="84" t="s">
        <v>42</v>
      </c>
      <c r="T52" s="84" t="s">
        <v>42</v>
      </c>
      <c r="U52" s="84" t="s">
        <v>42</v>
      </c>
      <c r="V52" s="84" t="s">
        <v>42</v>
      </c>
      <c r="W52" s="84" t="s">
        <v>42</v>
      </c>
      <c r="X52" s="84" t="s">
        <v>42</v>
      </c>
      <c r="Y52" s="84" t="s">
        <v>42</v>
      </c>
      <c r="Z52" s="84" t="s">
        <v>42</v>
      </c>
      <c r="AA52" s="84" t="s">
        <v>42</v>
      </c>
      <c r="AB52" s="84">
        <v>0.76322974905733976</v>
      </c>
      <c r="AC52" s="84" t="s">
        <v>42</v>
      </c>
      <c r="AD52" s="84">
        <v>0.73497577063604691</v>
      </c>
      <c r="AE52" s="84" t="s">
        <v>42</v>
      </c>
      <c r="AF52" s="84">
        <v>0.74992709120819068</v>
      </c>
      <c r="AG52" s="84" t="s">
        <v>42</v>
      </c>
      <c r="AH52" s="84">
        <v>0.73097665159295111</v>
      </c>
      <c r="AI52" s="84" t="s">
        <v>42</v>
      </c>
      <c r="AJ52" s="84">
        <v>0.7284052752963972</v>
      </c>
      <c r="AK52" s="84">
        <v>0.7178408741791289</v>
      </c>
      <c r="AL52" s="84">
        <v>0.80709532644535553</v>
      </c>
      <c r="AM52" s="84">
        <v>0</v>
      </c>
      <c r="AN52" s="84">
        <v>0.74924817765442764</v>
      </c>
      <c r="AO52" s="84">
        <v>0.75236130460771289</v>
      </c>
      <c r="AP52" s="67">
        <v>0.7764879035994855</v>
      </c>
      <c r="AQ52" s="67">
        <v>0.72655397687936574</v>
      </c>
      <c r="AR52" s="67">
        <v>0.735595659061552</v>
      </c>
      <c r="AS52" s="67">
        <v>0.72106616747894692</v>
      </c>
      <c r="AT52" s="67">
        <v>0.72713921485374144</v>
      </c>
      <c r="AU52" s="95" t="s">
        <v>42</v>
      </c>
      <c r="AV52" s="6"/>
      <c r="AW52" s="6"/>
      <c r="AX52" s="6"/>
      <c r="AY52" s="6"/>
      <c r="AZ52" s="6"/>
      <c r="BA52" s="6"/>
      <c r="BB52" s="6"/>
      <c r="BC52" s="6"/>
      <c r="BD52" s="6"/>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row>
    <row r="53" spans="1:89" s="18" customFormat="1">
      <c r="A53" s="33" t="str">
        <f>CONCATENATE(B53,E53,F53)</f>
        <v>DEUTotal</v>
      </c>
      <c r="B53" s="33" t="s">
        <v>65</v>
      </c>
      <c r="C53" s="37" t="s">
        <v>15</v>
      </c>
      <c r="D53" s="28"/>
      <c r="E53" s="22" t="s">
        <v>2</v>
      </c>
      <c r="F53" s="22"/>
      <c r="G53" s="23" t="s">
        <v>42</v>
      </c>
      <c r="H53" s="23" t="s">
        <v>42</v>
      </c>
      <c r="I53" s="23" t="s">
        <v>42</v>
      </c>
      <c r="J53" s="23" t="s">
        <v>42</v>
      </c>
      <c r="K53" s="23" t="s">
        <v>42</v>
      </c>
      <c r="L53" s="23" t="s">
        <v>42</v>
      </c>
      <c r="M53" s="23" t="s">
        <v>42</v>
      </c>
      <c r="N53" s="23" t="s">
        <v>42</v>
      </c>
      <c r="O53" s="23" t="s">
        <v>42</v>
      </c>
      <c r="P53" s="23" t="s">
        <v>42</v>
      </c>
      <c r="Q53" s="23" t="s">
        <v>42</v>
      </c>
      <c r="R53" s="23" t="s">
        <v>42</v>
      </c>
      <c r="S53" s="23" t="s">
        <v>42</v>
      </c>
      <c r="T53" s="23" t="s">
        <v>42</v>
      </c>
      <c r="U53" s="23" t="s">
        <v>42</v>
      </c>
      <c r="V53" s="23" t="s">
        <v>42</v>
      </c>
      <c r="W53" s="23" t="s">
        <v>42</v>
      </c>
      <c r="X53" s="23" t="s">
        <v>42</v>
      </c>
      <c r="Y53" s="23" t="s">
        <v>42</v>
      </c>
      <c r="Z53" s="23" t="s">
        <v>42</v>
      </c>
      <c r="AA53" s="23" t="s">
        <v>42</v>
      </c>
      <c r="AB53" s="23">
        <f>SUM(AB54:AB56)</f>
        <v>2.9518432256136142</v>
      </c>
      <c r="AC53" s="23" t="s">
        <v>42</v>
      </c>
      <c r="AD53" s="23">
        <f>SUM(AD54:AD56)</f>
        <v>3.140555954699416</v>
      </c>
      <c r="AE53" s="23" t="s">
        <v>42</v>
      </c>
      <c r="AF53" s="23">
        <f>SUM(AF54:AF56)</f>
        <v>2.9183201434188417</v>
      </c>
      <c r="AG53" s="23" t="s">
        <v>42</v>
      </c>
      <c r="AH53" s="23">
        <f>SUM(AH54:AH56)</f>
        <v>2.6183335389713336</v>
      </c>
      <c r="AI53" s="23" t="s">
        <v>42</v>
      </c>
      <c r="AJ53" s="23">
        <f>SUM(AJ54:AJ56)</f>
        <v>2.9987550127206699</v>
      </c>
      <c r="AK53" s="23">
        <f t="shared" ref="AK53:AT53" si="24">SUM(AK54:AK56)</f>
        <v>3.0677721658651569</v>
      </c>
      <c r="AL53" s="23">
        <f t="shared" si="24"/>
        <v>2.9798056621984403</v>
      </c>
      <c r="AM53" s="23">
        <f t="shared" si="24"/>
        <v>3.0131363396148321</v>
      </c>
      <c r="AN53" s="23">
        <f t="shared" si="24"/>
        <v>3.0607806288903983</v>
      </c>
      <c r="AO53" s="23">
        <f t="shared" si="24"/>
        <v>3.0502094525276018</v>
      </c>
      <c r="AP53" s="85">
        <f t="shared" si="24"/>
        <v>3.0976284760937709</v>
      </c>
      <c r="AQ53" s="85">
        <f t="shared" si="24"/>
        <v>3.1421293550816252</v>
      </c>
      <c r="AR53" s="85">
        <f t="shared" si="24"/>
        <v>3.1547040459354942</v>
      </c>
      <c r="AS53" s="85">
        <f t="shared" si="24"/>
        <v>3.1957382923471691</v>
      </c>
      <c r="AT53" s="85">
        <f t="shared" si="24"/>
        <v>3.2408818919098752</v>
      </c>
      <c r="AU53" s="96" t="s">
        <v>42</v>
      </c>
      <c r="AV53" s="17"/>
      <c r="AW53" s="17"/>
      <c r="AX53" s="17"/>
      <c r="AY53" s="17"/>
      <c r="AZ53" s="17"/>
      <c r="BA53" s="17"/>
      <c r="BB53" s="17"/>
      <c r="BC53" s="17"/>
      <c r="BD53" s="17"/>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row>
    <row r="54" spans="1:89" s="2" customFormat="1">
      <c r="A54" s="33" t="str">
        <f t="shared" ref="A54:A56" si="25">CONCATENATE(B54,E54,F54)</f>
        <v>DEU-Cash</v>
      </c>
      <c r="B54" s="33" t="str">
        <f>B53</f>
        <v>DEU</v>
      </c>
      <c r="C54" s="81"/>
      <c r="D54" s="82"/>
      <c r="E54" s="71" t="s">
        <v>37</v>
      </c>
      <c r="F54" s="71" t="s">
        <v>0</v>
      </c>
      <c r="G54" s="84">
        <v>1.7652411852909431</v>
      </c>
      <c r="H54" s="84">
        <v>1.8010152651911193</v>
      </c>
      <c r="I54" s="84">
        <v>1.5948565604251397</v>
      </c>
      <c r="J54" s="84">
        <v>1.4381660039953006</v>
      </c>
      <c r="K54" s="84">
        <v>1.3269833205067958</v>
      </c>
      <c r="L54" s="84">
        <v>1.2536586295041086</v>
      </c>
      <c r="M54" s="84">
        <v>1.2780220030921325</v>
      </c>
      <c r="N54" s="84">
        <v>1.3146227696715644</v>
      </c>
      <c r="O54" s="84">
        <v>1.2672792607270487</v>
      </c>
      <c r="P54" s="84">
        <v>1.2173336637310372</v>
      </c>
      <c r="Q54" s="84">
        <v>1.3518716793706187</v>
      </c>
      <c r="R54" s="84">
        <v>1.4817151135073783</v>
      </c>
      <c r="S54" s="84">
        <v>1.4822814219240215</v>
      </c>
      <c r="T54" s="84">
        <v>1.4600364071986247</v>
      </c>
      <c r="U54" s="84">
        <v>1.3779396638517667</v>
      </c>
      <c r="V54" s="84">
        <v>1.3721718358923471</v>
      </c>
      <c r="W54" s="84">
        <v>1.2784345864214972</v>
      </c>
      <c r="X54" s="84">
        <v>1.3147353227293839</v>
      </c>
      <c r="Y54" s="84">
        <v>1.3149624779123008</v>
      </c>
      <c r="Z54" s="84">
        <v>1.3494883515351019</v>
      </c>
      <c r="AA54" s="84">
        <v>1.3736461018154982</v>
      </c>
      <c r="AB54" s="84">
        <v>1.3329271138851297</v>
      </c>
      <c r="AC54" s="84">
        <v>1.3894512243500321</v>
      </c>
      <c r="AD54" s="84">
        <v>1.3858453234579959</v>
      </c>
      <c r="AE54" s="84">
        <v>1.3607507521938631</v>
      </c>
      <c r="AF54" s="84">
        <v>1.3544454719858763</v>
      </c>
      <c r="AG54" s="84">
        <v>1.0542258024069959</v>
      </c>
      <c r="AH54" s="84">
        <v>1.1383811366045888</v>
      </c>
      <c r="AI54" s="84">
        <v>1.1567759668160122</v>
      </c>
      <c r="AJ54" s="84">
        <v>1.315697088394876</v>
      </c>
      <c r="AK54" s="84">
        <v>1.2773811550460146</v>
      </c>
      <c r="AL54" s="84">
        <v>1.2182605106253437</v>
      </c>
      <c r="AM54" s="84">
        <v>1.1902263653285057</v>
      </c>
      <c r="AN54" s="84">
        <v>1.1583850456186531</v>
      </c>
      <c r="AO54" s="84">
        <v>1.1450661833075428</v>
      </c>
      <c r="AP54" s="84">
        <v>1.1315661583250167</v>
      </c>
      <c r="AQ54" s="84">
        <v>1.1003660061121496</v>
      </c>
      <c r="AR54" s="84">
        <v>1.0793977448303724</v>
      </c>
      <c r="AS54" s="84">
        <v>1.0854642362834093</v>
      </c>
      <c r="AT54" s="84">
        <v>1.0756651578056351</v>
      </c>
      <c r="AU54" s="95" t="s">
        <v>42</v>
      </c>
      <c r="AV54" s="6"/>
      <c r="AW54" s="6"/>
      <c r="AX54" s="6"/>
      <c r="AY54" s="6"/>
      <c r="AZ54" s="6"/>
      <c r="BA54" s="6"/>
      <c r="BB54" s="6"/>
      <c r="BC54" s="6"/>
      <c r="BD54" s="6"/>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row>
    <row r="55" spans="1:89" s="2" customFormat="1">
      <c r="A55" s="33" t="str">
        <f t="shared" si="25"/>
        <v>DEU-Services</v>
      </c>
      <c r="B55" s="33" t="str">
        <f>B53</f>
        <v>DEU</v>
      </c>
      <c r="C55" s="81"/>
      <c r="D55" s="82"/>
      <c r="E55" s="83" t="s">
        <v>37</v>
      </c>
      <c r="F55" s="83" t="s">
        <v>1</v>
      </c>
      <c r="G55" s="85">
        <v>0.24677140957441432</v>
      </c>
      <c r="H55" s="85">
        <v>0.25686660437918962</v>
      </c>
      <c r="I55" s="85">
        <v>0.24375690800788213</v>
      </c>
      <c r="J55" s="85">
        <v>0.23083814982154111</v>
      </c>
      <c r="K55" s="85">
        <v>0.23447780538934862</v>
      </c>
      <c r="L55" s="85">
        <v>0.23372512117745486</v>
      </c>
      <c r="M55" s="85">
        <v>0.23347876826871183</v>
      </c>
      <c r="N55" s="85">
        <v>0.24327802746166527</v>
      </c>
      <c r="O55" s="85">
        <v>0.248160611799427</v>
      </c>
      <c r="P55" s="85">
        <v>0.23497981114060049</v>
      </c>
      <c r="Q55" s="85">
        <v>0.47592908975418624</v>
      </c>
      <c r="R55" s="85">
        <v>0.6286017139614074</v>
      </c>
      <c r="S55" s="85">
        <v>0.69462424532625167</v>
      </c>
      <c r="T55" s="85">
        <v>0.72933264511191442</v>
      </c>
      <c r="U55" s="85">
        <v>0.71034012735372076</v>
      </c>
      <c r="V55" s="85">
        <v>0.69647830899235197</v>
      </c>
      <c r="W55" s="85">
        <v>0.71913758600589162</v>
      </c>
      <c r="X55" s="85">
        <v>0.7287796058435102</v>
      </c>
      <c r="Y55" s="85">
        <v>0.71840975516525851</v>
      </c>
      <c r="Z55" s="85">
        <v>0.72607856352088873</v>
      </c>
      <c r="AA55" s="85">
        <v>0.6839164134371033</v>
      </c>
      <c r="AB55" s="85">
        <v>0.6799230437067223</v>
      </c>
      <c r="AC55" s="85">
        <v>0.69503812568419387</v>
      </c>
      <c r="AD55" s="85">
        <v>0.70703861543364566</v>
      </c>
      <c r="AE55" s="85">
        <v>0.69241152160895592</v>
      </c>
      <c r="AF55" s="85">
        <v>0.69817028697456618</v>
      </c>
      <c r="AG55" s="85">
        <v>0.68935657629798908</v>
      </c>
      <c r="AH55" s="85">
        <v>0.68280891653929554</v>
      </c>
      <c r="AI55" s="85">
        <v>0.74938186689256359</v>
      </c>
      <c r="AJ55" s="85">
        <v>0.86223960014446543</v>
      </c>
      <c r="AK55" s="85">
        <v>0.91162794733450625</v>
      </c>
      <c r="AL55" s="85">
        <v>0.92436313223809019</v>
      </c>
      <c r="AM55" s="85">
        <v>0.97746811161872216</v>
      </c>
      <c r="AN55" s="85">
        <v>1.0563607601440663</v>
      </c>
      <c r="AO55" s="85">
        <v>1.0818955741428067</v>
      </c>
      <c r="AP55" s="85">
        <v>1.1325031772020993</v>
      </c>
      <c r="AQ55" s="85">
        <v>1.2163360408035668</v>
      </c>
      <c r="AR55" s="85">
        <v>1.255787208070192</v>
      </c>
      <c r="AS55" s="85">
        <v>1.2845300990892099</v>
      </c>
      <c r="AT55" s="85">
        <v>1.3440861536121376</v>
      </c>
      <c r="AU55" s="97" t="s">
        <v>42</v>
      </c>
      <c r="AV55" s="6"/>
      <c r="AW55" s="6"/>
      <c r="AX55" s="6"/>
      <c r="AY55" s="6"/>
      <c r="AZ55" s="6"/>
      <c r="BA55" s="6"/>
      <c r="BB55" s="6"/>
      <c r="BC55" s="6"/>
      <c r="BD55" s="6"/>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row>
    <row r="56" spans="1:89" s="2" customFormat="1">
      <c r="A56" s="33" t="str">
        <f t="shared" si="25"/>
        <v>DEU-Tax-breaks for families</v>
      </c>
      <c r="B56" s="33" t="str">
        <f>B53</f>
        <v>DEU</v>
      </c>
      <c r="C56" s="81"/>
      <c r="D56" s="82"/>
      <c r="E56" s="71" t="s">
        <v>37</v>
      </c>
      <c r="F56" s="71" t="s">
        <v>39</v>
      </c>
      <c r="G56" s="84" t="s">
        <v>42</v>
      </c>
      <c r="H56" s="84" t="s">
        <v>42</v>
      </c>
      <c r="I56" s="84" t="s">
        <v>42</v>
      </c>
      <c r="J56" s="84" t="s">
        <v>42</v>
      </c>
      <c r="K56" s="84" t="s">
        <v>42</v>
      </c>
      <c r="L56" s="84" t="s">
        <v>42</v>
      </c>
      <c r="M56" s="84" t="s">
        <v>42</v>
      </c>
      <c r="N56" s="84" t="s">
        <v>42</v>
      </c>
      <c r="O56" s="84" t="s">
        <v>42</v>
      </c>
      <c r="P56" s="84" t="s">
        <v>42</v>
      </c>
      <c r="Q56" s="84" t="s">
        <v>42</v>
      </c>
      <c r="R56" s="84" t="s">
        <v>42</v>
      </c>
      <c r="S56" s="84" t="s">
        <v>42</v>
      </c>
      <c r="T56" s="84" t="s">
        <v>42</v>
      </c>
      <c r="U56" s="84" t="s">
        <v>42</v>
      </c>
      <c r="V56" s="84" t="s">
        <v>42</v>
      </c>
      <c r="W56" s="84" t="s">
        <v>42</v>
      </c>
      <c r="X56" s="84" t="s">
        <v>42</v>
      </c>
      <c r="Y56" s="84" t="s">
        <v>42</v>
      </c>
      <c r="Z56" s="84" t="s">
        <v>42</v>
      </c>
      <c r="AA56" s="84" t="s">
        <v>42</v>
      </c>
      <c r="AB56" s="84">
        <v>0.93899306802176252</v>
      </c>
      <c r="AC56" s="84" t="s">
        <v>42</v>
      </c>
      <c r="AD56" s="84">
        <v>1.0476720158077746</v>
      </c>
      <c r="AE56" s="84" t="s">
        <v>42</v>
      </c>
      <c r="AF56" s="84">
        <v>0.86570438445839948</v>
      </c>
      <c r="AG56" s="84" t="s">
        <v>42</v>
      </c>
      <c r="AH56" s="84">
        <v>0.79714348582744898</v>
      </c>
      <c r="AI56" s="84" t="s">
        <v>42</v>
      </c>
      <c r="AJ56" s="84">
        <v>0.82081832418132827</v>
      </c>
      <c r="AK56" s="84">
        <v>0.87876306348463573</v>
      </c>
      <c r="AL56" s="84">
        <v>0.83718201933500647</v>
      </c>
      <c r="AM56" s="84">
        <v>0.84544186266760402</v>
      </c>
      <c r="AN56" s="84">
        <v>0.84603482312767886</v>
      </c>
      <c r="AO56" s="84">
        <v>0.82324769507725204</v>
      </c>
      <c r="AP56" s="84">
        <v>0.83355914056665503</v>
      </c>
      <c r="AQ56" s="84">
        <v>0.82542730816590848</v>
      </c>
      <c r="AR56" s="84">
        <v>0.81951909303492942</v>
      </c>
      <c r="AS56" s="84">
        <v>0.82574395697455016</v>
      </c>
      <c r="AT56" s="84">
        <v>0.82113058049210252</v>
      </c>
      <c r="AU56" s="95" t="s">
        <v>42</v>
      </c>
      <c r="AV56" s="6"/>
      <c r="AW56" s="6"/>
      <c r="AX56" s="6"/>
      <c r="AY56" s="6"/>
      <c r="AZ56" s="6"/>
      <c r="BA56" s="6"/>
      <c r="BB56" s="6"/>
      <c r="BC56" s="6"/>
      <c r="BD56" s="6"/>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row>
    <row r="57" spans="1:89" s="18" customFormat="1">
      <c r="A57" s="33" t="str">
        <f>CONCATENATE(B57,E57,F57)</f>
        <v>GRCTotal</v>
      </c>
      <c r="B57" s="33" t="s">
        <v>66</v>
      </c>
      <c r="C57" s="37" t="s">
        <v>30</v>
      </c>
      <c r="D57" s="28"/>
      <c r="E57" s="22" t="s">
        <v>2</v>
      </c>
      <c r="F57" s="22"/>
      <c r="G57" s="23" t="s">
        <v>42</v>
      </c>
      <c r="H57" s="23" t="s">
        <v>42</v>
      </c>
      <c r="I57" s="23" t="s">
        <v>42</v>
      </c>
      <c r="J57" s="23" t="s">
        <v>42</v>
      </c>
      <c r="K57" s="23" t="s">
        <v>42</v>
      </c>
      <c r="L57" s="23" t="s">
        <v>42</v>
      </c>
      <c r="M57" s="23" t="s">
        <v>42</v>
      </c>
      <c r="N57" s="23" t="s">
        <v>42</v>
      </c>
      <c r="O57" s="23" t="s">
        <v>42</v>
      </c>
      <c r="P57" s="23" t="s">
        <v>42</v>
      </c>
      <c r="Q57" s="23" t="s">
        <v>42</v>
      </c>
      <c r="R57" s="23" t="s">
        <v>42</v>
      </c>
      <c r="S57" s="23" t="s">
        <v>42</v>
      </c>
      <c r="T57" s="23" t="s">
        <v>42</v>
      </c>
      <c r="U57" s="23" t="s">
        <v>42</v>
      </c>
      <c r="V57" s="23" t="s">
        <v>42</v>
      </c>
      <c r="W57" s="23" t="s">
        <v>42</v>
      </c>
      <c r="X57" s="23" t="s">
        <v>42</v>
      </c>
      <c r="Y57" s="23" t="s">
        <v>42</v>
      </c>
      <c r="Z57" s="23" t="s">
        <v>42</v>
      </c>
      <c r="AA57" s="23" t="s">
        <v>42</v>
      </c>
      <c r="AB57" s="23" t="s">
        <v>42</v>
      </c>
      <c r="AC57" s="23" t="s">
        <v>42</v>
      </c>
      <c r="AD57" s="23" t="s">
        <v>42</v>
      </c>
      <c r="AE57" s="23" t="s">
        <v>42</v>
      </c>
      <c r="AF57" s="23" t="s">
        <v>42</v>
      </c>
      <c r="AG57" s="23" t="s">
        <v>42</v>
      </c>
      <c r="AH57" s="23" t="s">
        <v>42</v>
      </c>
      <c r="AI57" s="23" t="s">
        <v>42</v>
      </c>
      <c r="AJ57" s="23">
        <f>SUM(AJ58:AJ60)</f>
        <v>0.95386373466814867</v>
      </c>
      <c r="AK57" s="23">
        <f t="shared" ref="AK57:AT57" si="26">SUM(AK58:AK60)</f>
        <v>0.97826135386615465</v>
      </c>
      <c r="AL57" s="23">
        <f t="shared" si="26"/>
        <v>1.0214492703666913</v>
      </c>
      <c r="AM57" s="23">
        <f t="shared" si="26"/>
        <v>1.177433730854617</v>
      </c>
      <c r="AN57" s="23">
        <f t="shared" si="26"/>
        <v>1.3286460413799599</v>
      </c>
      <c r="AO57" s="23">
        <f t="shared" si="26"/>
        <v>1.3770022575063463</v>
      </c>
      <c r="AP57" s="66">
        <f t="shared" si="26"/>
        <v>1.2851315166726855</v>
      </c>
      <c r="AQ57" s="66">
        <f t="shared" si="26"/>
        <v>1.2709272846123914</v>
      </c>
      <c r="AR57" s="66">
        <f t="shared" si="26"/>
        <v>1.6554164017462702</v>
      </c>
      <c r="AS57" s="66">
        <f t="shared" si="26"/>
        <v>1.8835127444281867</v>
      </c>
      <c r="AT57" s="66">
        <f t="shared" si="26"/>
        <v>1.7677125966905942</v>
      </c>
      <c r="AU57" s="96" t="s">
        <v>42</v>
      </c>
      <c r="AV57" s="17"/>
      <c r="AW57" s="17"/>
      <c r="AX57" s="17"/>
      <c r="AY57" s="17"/>
      <c r="AZ57" s="17"/>
      <c r="BA57" s="17"/>
      <c r="BB57" s="17"/>
      <c r="BC57" s="17"/>
      <c r="BD57" s="17"/>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row>
    <row r="58" spans="1:89">
      <c r="A58" s="33" t="str">
        <f t="shared" ref="A58:A60" si="27">CONCATENATE(B58,E58,F58)</f>
        <v>GRC-Cash</v>
      </c>
      <c r="B58" s="33" t="str">
        <f>B57</f>
        <v>GRC</v>
      </c>
      <c r="C58" s="81"/>
      <c r="D58" s="82"/>
      <c r="E58" s="71" t="s">
        <v>37</v>
      </c>
      <c r="F58" s="71" t="s">
        <v>0</v>
      </c>
      <c r="G58" s="84">
        <v>0.29132826488054758</v>
      </c>
      <c r="H58" s="84">
        <v>0.40778773354227238</v>
      </c>
      <c r="I58" s="84">
        <v>0.35322660282577784</v>
      </c>
      <c r="J58" s="84">
        <v>0.30783724186128703</v>
      </c>
      <c r="K58" s="84">
        <v>0.25264455734742586</v>
      </c>
      <c r="L58" s="84">
        <v>0.29601268803407549</v>
      </c>
      <c r="M58" s="84">
        <v>0.27584315391226422</v>
      </c>
      <c r="N58" s="84">
        <v>0.23389636706221884</v>
      </c>
      <c r="O58" s="84">
        <v>0.19004464318431999</v>
      </c>
      <c r="P58" s="84">
        <v>0.15879158559431389</v>
      </c>
      <c r="Q58" s="84">
        <v>0.36621624549617737</v>
      </c>
      <c r="R58" s="84">
        <v>0.49557309225099289</v>
      </c>
      <c r="S58" s="84">
        <v>0.46777316690152321</v>
      </c>
      <c r="T58" s="84">
        <v>0.5117833083665787</v>
      </c>
      <c r="U58" s="84">
        <v>0.72945961783801672</v>
      </c>
      <c r="V58" s="84">
        <v>0.73187912135179334</v>
      </c>
      <c r="W58" s="84">
        <v>0.66997184859195136</v>
      </c>
      <c r="X58" s="84">
        <v>0.63989070084297439</v>
      </c>
      <c r="Y58" s="84">
        <v>0.66371205489434959</v>
      </c>
      <c r="Z58" s="84">
        <v>0.59427677401727985</v>
      </c>
      <c r="AA58" s="84">
        <v>0.78523526358129547</v>
      </c>
      <c r="AB58" s="84">
        <v>0.7355924160346099</v>
      </c>
      <c r="AC58" s="84">
        <v>0.70706643705641814</v>
      </c>
      <c r="AD58" s="84">
        <v>0.73901029774747851</v>
      </c>
      <c r="AE58" s="84">
        <v>0.75512458393693227</v>
      </c>
      <c r="AF58" s="84">
        <v>0.7551728219254954</v>
      </c>
      <c r="AG58" s="84">
        <v>0.7215796408846189</v>
      </c>
      <c r="AH58" s="84">
        <v>0.81477893644052135</v>
      </c>
      <c r="AI58" s="84">
        <v>0.81087158461127329</v>
      </c>
      <c r="AJ58" s="84">
        <v>0.90594942628488484</v>
      </c>
      <c r="AK58" s="84">
        <v>0.91266936475901606</v>
      </c>
      <c r="AL58" s="84">
        <v>0.94455161751673589</v>
      </c>
      <c r="AM58" s="84">
        <v>0.84669560973301516</v>
      </c>
      <c r="AN58" s="84">
        <v>0.97646447718588225</v>
      </c>
      <c r="AO58" s="84">
        <v>1.0104775282621647</v>
      </c>
      <c r="AP58" s="84">
        <v>0.92705846807120318</v>
      </c>
      <c r="AQ58" s="84">
        <v>0.92374739681156259</v>
      </c>
      <c r="AR58" s="84">
        <v>1.3241667796285181</v>
      </c>
      <c r="AS58" s="84">
        <v>1.5332019204123628</v>
      </c>
      <c r="AT58" s="84">
        <v>1.3975342319834372</v>
      </c>
      <c r="AU58" s="95" t="s">
        <v>42</v>
      </c>
      <c r="AV58" s="6"/>
      <c r="AW58" s="6"/>
      <c r="AX58" s="6"/>
      <c r="AY58" s="6"/>
      <c r="AZ58" s="6"/>
      <c r="BA58" s="6"/>
      <c r="BB58" s="6"/>
      <c r="BC58" s="6"/>
      <c r="BD58" s="6"/>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row>
    <row r="59" spans="1:89">
      <c r="A59" s="33" t="str">
        <f t="shared" si="27"/>
        <v>GRC-Services</v>
      </c>
      <c r="B59" s="33" t="str">
        <f>B57</f>
        <v>GRC</v>
      </c>
      <c r="C59" s="81"/>
      <c r="D59" s="82"/>
      <c r="E59" s="83" t="s">
        <v>37</v>
      </c>
      <c r="F59" s="83" t="s">
        <v>1</v>
      </c>
      <c r="G59" s="85">
        <v>7.2981703479816943E-3</v>
      </c>
      <c r="H59" s="85">
        <v>7.057871249596533E-3</v>
      </c>
      <c r="I59" s="85">
        <v>7.6649534067076567E-3</v>
      </c>
      <c r="J59" s="85">
        <v>9.813422154470966E-3</v>
      </c>
      <c r="K59" s="85">
        <v>8.5685434726904264E-3</v>
      </c>
      <c r="L59" s="85">
        <v>1.332304660435623E-2</v>
      </c>
      <c r="M59" s="85">
        <v>1.395079893325568E-2</v>
      </c>
      <c r="N59" s="85">
        <v>1.3266136803861716E-2</v>
      </c>
      <c r="O59" s="85">
        <v>1.4837329479797266E-2</v>
      </c>
      <c r="P59" s="85">
        <v>1.4439416864917577E-2</v>
      </c>
      <c r="Q59" s="85">
        <v>0.28463868729276637</v>
      </c>
      <c r="R59" s="85">
        <v>0.28795581300393125</v>
      </c>
      <c r="S59" s="85">
        <v>0.29826850338319738</v>
      </c>
      <c r="T59" s="85">
        <v>0.27252732653520911</v>
      </c>
      <c r="U59" s="85">
        <v>0.27563136476678174</v>
      </c>
      <c r="V59" s="85">
        <v>0.26799513501293687</v>
      </c>
      <c r="W59" s="85">
        <v>0.30812548961195113</v>
      </c>
      <c r="X59" s="85">
        <v>0.28567402334803516</v>
      </c>
      <c r="Y59" s="85">
        <v>0.30151809363310061</v>
      </c>
      <c r="Z59" s="85">
        <v>0.31657257926786353</v>
      </c>
      <c r="AA59" s="85">
        <v>3.2815174432107269E-2</v>
      </c>
      <c r="AB59" s="85">
        <v>2.198432632995299E-2</v>
      </c>
      <c r="AC59" s="85">
        <v>1.9252308156347538E-2</v>
      </c>
      <c r="AD59" s="85">
        <v>1.8369578727130093E-2</v>
      </c>
      <c r="AE59" s="85">
        <v>2.2259689017454769E-2</v>
      </c>
      <c r="AF59" s="85">
        <v>2.3701722553791688E-2</v>
      </c>
      <c r="AG59" s="85">
        <v>1.8288659338025145E-2</v>
      </c>
      <c r="AH59" s="85">
        <v>2.5560967804696695E-2</v>
      </c>
      <c r="AI59" s="85">
        <v>2.8624678029569684E-2</v>
      </c>
      <c r="AJ59" s="85">
        <v>4.7914308383263791E-2</v>
      </c>
      <c r="AK59" s="85">
        <v>6.5591989107138635E-2</v>
      </c>
      <c r="AL59" s="85">
        <v>7.6897652849955339E-2</v>
      </c>
      <c r="AM59" s="85">
        <v>0.33073812112160178</v>
      </c>
      <c r="AN59" s="85">
        <v>0.3521815641940777</v>
      </c>
      <c r="AO59" s="85">
        <v>0.36652472924418161</v>
      </c>
      <c r="AP59" s="85">
        <v>0.35807304860148242</v>
      </c>
      <c r="AQ59" s="85">
        <v>0.34717988780082881</v>
      </c>
      <c r="AR59" s="85">
        <v>0.33124962211775205</v>
      </c>
      <c r="AS59" s="85">
        <v>0.35031082401582403</v>
      </c>
      <c r="AT59" s="85">
        <v>0.37017836470715715</v>
      </c>
      <c r="AU59" s="97" t="s">
        <v>42</v>
      </c>
      <c r="AV59" s="6"/>
      <c r="AW59" s="6"/>
      <c r="AX59" s="6"/>
      <c r="AY59" s="6"/>
      <c r="AZ59" s="6"/>
      <c r="BA59" s="6"/>
      <c r="BB59" s="6"/>
      <c r="BC59" s="6"/>
      <c r="BD59" s="6"/>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row>
    <row r="60" spans="1:89">
      <c r="A60" s="33" t="str">
        <f t="shared" si="27"/>
        <v>GRC-Tax-breaks for families</v>
      </c>
      <c r="B60" s="33" t="str">
        <f>B57</f>
        <v>GRC</v>
      </c>
      <c r="C60" s="81"/>
      <c r="D60" s="82"/>
      <c r="E60" s="71" t="s">
        <v>37</v>
      </c>
      <c r="F60" s="71" t="s">
        <v>39</v>
      </c>
      <c r="G60" s="84" t="s">
        <v>42</v>
      </c>
      <c r="H60" s="84" t="s">
        <v>42</v>
      </c>
      <c r="I60" s="84" t="s">
        <v>42</v>
      </c>
      <c r="J60" s="84" t="s">
        <v>42</v>
      </c>
      <c r="K60" s="84" t="s">
        <v>42</v>
      </c>
      <c r="L60" s="84" t="s">
        <v>42</v>
      </c>
      <c r="M60" s="84" t="s">
        <v>42</v>
      </c>
      <c r="N60" s="84" t="s">
        <v>42</v>
      </c>
      <c r="O60" s="84" t="s">
        <v>42</v>
      </c>
      <c r="P60" s="84" t="s">
        <v>42</v>
      </c>
      <c r="Q60" s="84" t="s">
        <v>42</v>
      </c>
      <c r="R60" s="84" t="s">
        <v>42</v>
      </c>
      <c r="S60" s="84" t="s">
        <v>42</v>
      </c>
      <c r="T60" s="84" t="s">
        <v>42</v>
      </c>
      <c r="U60" s="84" t="s">
        <v>42</v>
      </c>
      <c r="V60" s="84" t="s">
        <v>42</v>
      </c>
      <c r="W60" s="84" t="s">
        <v>42</v>
      </c>
      <c r="X60" s="84" t="s">
        <v>42</v>
      </c>
      <c r="Y60" s="84" t="s">
        <v>42</v>
      </c>
      <c r="Z60" s="84" t="s">
        <v>42</v>
      </c>
      <c r="AA60" s="84" t="s">
        <v>42</v>
      </c>
      <c r="AB60" s="84">
        <v>0</v>
      </c>
      <c r="AC60" s="84" t="s">
        <v>42</v>
      </c>
      <c r="AD60" s="84">
        <v>0</v>
      </c>
      <c r="AE60" s="84" t="s">
        <v>42</v>
      </c>
      <c r="AF60" s="84">
        <v>0</v>
      </c>
      <c r="AG60" s="84" t="s">
        <v>42</v>
      </c>
      <c r="AH60" s="84">
        <v>0</v>
      </c>
      <c r="AI60" s="84" t="s">
        <v>42</v>
      </c>
      <c r="AJ60" s="84">
        <v>0</v>
      </c>
      <c r="AK60" s="84">
        <v>0</v>
      </c>
      <c r="AL60" s="84">
        <v>0</v>
      </c>
      <c r="AM60" s="84">
        <v>0</v>
      </c>
      <c r="AN60" s="84">
        <v>0</v>
      </c>
      <c r="AO60" s="84">
        <v>0</v>
      </c>
      <c r="AP60" s="67">
        <v>0</v>
      </c>
      <c r="AQ60" s="67">
        <v>0</v>
      </c>
      <c r="AR60" s="67">
        <v>0</v>
      </c>
      <c r="AS60" s="67">
        <v>0</v>
      </c>
      <c r="AT60" s="67">
        <v>0</v>
      </c>
      <c r="AU60" s="95" t="s">
        <v>42</v>
      </c>
      <c r="AV60" s="6"/>
      <c r="AW60" s="6"/>
      <c r="AX60" s="6"/>
      <c r="AY60" s="6"/>
      <c r="AZ60" s="6"/>
      <c r="BA60" s="6"/>
      <c r="BB60" s="6"/>
      <c r="BC60" s="6"/>
      <c r="BD60" s="6"/>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row>
    <row r="61" spans="1:89" s="18" customFormat="1">
      <c r="A61" s="33" t="str">
        <f>CONCATENATE(B61,E61,F61)</f>
        <v>HUNTotal</v>
      </c>
      <c r="B61" s="33" t="s">
        <v>67</v>
      </c>
      <c r="C61" s="37" t="s">
        <v>6</v>
      </c>
      <c r="D61" s="28"/>
      <c r="E61" s="22" t="s">
        <v>2</v>
      </c>
      <c r="F61" s="22"/>
      <c r="G61" s="23" t="s">
        <v>42</v>
      </c>
      <c r="H61" s="23" t="s">
        <v>42</v>
      </c>
      <c r="I61" s="23" t="s">
        <v>42</v>
      </c>
      <c r="J61" s="23" t="s">
        <v>42</v>
      </c>
      <c r="K61" s="23" t="s">
        <v>42</v>
      </c>
      <c r="L61" s="23" t="s">
        <v>42</v>
      </c>
      <c r="M61" s="23" t="s">
        <v>42</v>
      </c>
      <c r="N61" s="23" t="s">
        <v>42</v>
      </c>
      <c r="O61" s="23" t="s">
        <v>42</v>
      </c>
      <c r="P61" s="23" t="s">
        <v>42</v>
      </c>
      <c r="Q61" s="23" t="s">
        <v>42</v>
      </c>
      <c r="R61" s="23" t="s">
        <v>42</v>
      </c>
      <c r="S61" s="23" t="s">
        <v>42</v>
      </c>
      <c r="T61" s="23" t="s">
        <v>42</v>
      </c>
      <c r="U61" s="23" t="s">
        <v>42</v>
      </c>
      <c r="V61" s="23" t="s">
        <v>42</v>
      </c>
      <c r="W61" s="23" t="s">
        <v>42</v>
      </c>
      <c r="X61" s="23" t="s">
        <v>42</v>
      </c>
      <c r="Y61" s="23" t="s">
        <v>42</v>
      </c>
      <c r="Z61" s="23" t="s">
        <v>42</v>
      </c>
      <c r="AA61" s="23" t="s">
        <v>42</v>
      </c>
      <c r="AB61" s="23">
        <f>SUM(AB62:AB64)</f>
        <v>2.8768919329213918</v>
      </c>
      <c r="AC61" s="23" t="s">
        <v>42</v>
      </c>
      <c r="AD61" s="23">
        <f>SUM(AD62:AD64)</f>
        <v>3.2085044666720437</v>
      </c>
      <c r="AE61" s="23" t="s">
        <v>42</v>
      </c>
      <c r="AF61" s="23">
        <f>SUM(AF62:AF64)</f>
        <v>2.993233729936196</v>
      </c>
      <c r="AG61" s="23" t="s">
        <v>42</v>
      </c>
      <c r="AH61" s="23">
        <f>SUM(AH62:AH64)</f>
        <v>3.216498470451326</v>
      </c>
      <c r="AI61" s="23" t="s">
        <v>42</v>
      </c>
      <c r="AJ61" s="23">
        <f>SUM(AJ62:AJ64)</f>
        <v>3.3858366761051091</v>
      </c>
      <c r="AK61" s="23">
        <f t="shared" ref="AK61:AT61" si="28">SUM(AK62:AK64)</f>
        <v>3.4044584925021435</v>
      </c>
      <c r="AL61" s="23">
        <f t="shared" si="28"/>
        <v>3.7930329936633629</v>
      </c>
      <c r="AM61" s="23">
        <f t="shared" si="28"/>
        <v>3.6941662874522563</v>
      </c>
      <c r="AN61" s="23">
        <f t="shared" si="28"/>
        <v>3.5794753962701313</v>
      </c>
      <c r="AO61" s="23">
        <f t="shared" si="28"/>
        <v>3.5635893162550376</v>
      </c>
      <c r="AP61" s="85">
        <f t="shared" si="28"/>
        <v>3.3824800273277833</v>
      </c>
      <c r="AQ61" s="85">
        <f t="shared" si="28"/>
        <v>3.3843604160460905</v>
      </c>
      <c r="AR61" s="85">
        <f t="shared" si="28"/>
        <v>3.3144429895522678</v>
      </c>
      <c r="AS61" s="85">
        <f t="shared" si="28"/>
        <v>3.2188127055609028</v>
      </c>
      <c r="AT61" s="85">
        <f t="shared" si="28"/>
        <v>3.0907472660707853</v>
      </c>
      <c r="AU61" s="96" t="s">
        <v>42</v>
      </c>
      <c r="AV61" s="17"/>
      <c r="AW61" s="17"/>
      <c r="AX61" s="17"/>
      <c r="AY61" s="17"/>
      <c r="AZ61" s="17"/>
      <c r="BA61" s="17"/>
      <c r="BB61" s="17"/>
      <c r="BC61" s="17"/>
      <c r="BD61" s="17"/>
    </row>
    <row r="62" spans="1:89" s="2" customFormat="1">
      <c r="A62" s="33" t="str">
        <f t="shared" ref="A62:A64" si="29">CONCATENATE(B62,E62,F62)</f>
        <v>HUN-Cash</v>
      </c>
      <c r="B62" s="33" t="str">
        <f>B61</f>
        <v>HUN</v>
      </c>
      <c r="C62" s="81"/>
      <c r="D62" s="82"/>
      <c r="E62" s="71" t="s">
        <v>37</v>
      </c>
      <c r="F62" s="71" t="s">
        <v>0</v>
      </c>
      <c r="G62" s="84" t="s">
        <v>42</v>
      </c>
      <c r="H62" s="84" t="s">
        <v>42</v>
      </c>
      <c r="I62" s="84" t="s">
        <v>42</v>
      </c>
      <c r="J62" s="84" t="s">
        <v>42</v>
      </c>
      <c r="K62" s="84" t="s">
        <v>42</v>
      </c>
      <c r="L62" s="84" t="s">
        <v>42</v>
      </c>
      <c r="M62" s="84" t="s">
        <v>42</v>
      </c>
      <c r="N62" s="84" t="s">
        <v>42</v>
      </c>
      <c r="O62" s="84" t="s">
        <v>42</v>
      </c>
      <c r="P62" s="84" t="s">
        <v>42</v>
      </c>
      <c r="Q62" s="84" t="s">
        <v>42</v>
      </c>
      <c r="R62" s="84" t="s">
        <v>42</v>
      </c>
      <c r="S62" s="84" t="s">
        <v>42</v>
      </c>
      <c r="T62" s="84" t="s">
        <v>42</v>
      </c>
      <c r="U62" s="84" t="s">
        <v>42</v>
      </c>
      <c r="V62" s="84" t="s">
        <v>42</v>
      </c>
      <c r="W62" s="84" t="s">
        <v>42</v>
      </c>
      <c r="X62" s="84" t="s">
        <v>42</v>
      </c>
      <c r="Y62" s="84" t="s">
        <v>42</v>
      </c>
      <c r="Z62" s="84">
        <v>1.97149081086339</v>
      </c>
      <c r="AA62" s="84">
        <v>1.8816887985726862</v>
      </c>
      <c r="AB62" s="84">
        <v>1.7893623617578107</v>
      </c>
      <c r="AC62" s="84">
        <v>1.78864432137486</v>
      </c>
      <c r="AD62" s="84">
        <v>1.9711096184654486</v>
      </c>
      <c r="AE62" s="84">
        <v>1.7768345828976659</v>
      </c>
      <c r="AF62" s="84">
        <v>1.7935889700499104</v>
      </c>
      <c r="AG62" s="84">
        <v>2.0739280428469549</v>
      </c>
      <c r="AH62" s="84">
        <v>2.1270276066259881</v>
      </c>
      <c r="AI62" s="84">
        <v>2.159631076634736</v>
      </c>
      <c r="AJ62" s="84">
        <v>2.2677886018012297</v>
      </c>
      <c r="AK62" s="84">
        <v>2.1875173425400645</v>
      </c>
      <c r="AL62" s="84">
        <v>2.0521340848528475</v>
      </c>
      <c r="AM62" s="84">
        <v>1.998895460959885</v>
      </c>
      <c r="AN62" s="84">
        <v>1.8889800226284206</v>
      </c>
      <c r="AO62" s="84">
        <v>1.7321736961768974</v>
      </c>
      <c r="AP62" s="84">
        <v>1.5688351380872558</v>
      </c>
      <c r="AQ62" s="84">
        <v>1.5540618940717676</v>
      </c>
      <c r="AR62" s="84">
        <v>1.495488050476464</v>
      </c>
      <c r="AS62" s="84">
        <v>1.414011418948685</v>
      </c>
      <c r="AT62" s="84">
        <v>1.3573737008635067</v>
      </c>
      <c r="AU62" s="95" t="s">
        <v>42</v>
      </c>
      <c r="AV62" s="6"/>
      <c r="AW62" s="6"/>
      <c r="AX62" s="6"/>
      <c r="AY62" s="6"/>
      <c r="AZ62" s="6"/>
      <c r="BA62" s="6"/>
      <c r="BB62" s="6"/>
      <c r="BC62" s="6"/>
      <c r="BD62" s="6"/>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row>
    <row r="63" spans="1:89" s="2" customFormat="1">
      <c r="A63" s="33" t="str">
        <f t="shared" si="29"/>
        <v>HUN-Services</v>
      </c>
      <c r="B63" s="33" t="str">
        <f>B61</f>
        <v>HUN</v>
      </c>
      <c r="C63" s="81"/>
      <c r="D63" s="82"/>
      <c r="E63" s="83" t="s">
        <v>37</v>
      </c>
      <c r="F63" s="83" t="s">
        <v>1</v>
      </c>
      <c r="G63" s="85" t="s">
        <v>42</v>
      </c>
      <c r="H63" s="85" t="s">
        <v>42</v>
      </c>
      <c r="I63" s="85" t="s">
        <v>42</v>
      </c>
      <c r="J63" s="85" t="s">
        <v>42</v>
      </c>
      <c r="K63" s="85" t="s">
        <v>42</v>
      </c>
      <c r="L63" s="85" t="s">
        <v>42</v>
      </c>
      <c r="M63" s="85" t="s">
        <v>42</v>
      </c>
      <c r="N63" s="85" t="s">
        <v>42</v>
      </c>
      <c r="O63" s="85" t="s">
        <v>42</v>
      </c>
      <c r="P63" s="85" t="s">
        <v>42</v>
      </c>
      <c r="Q63" s="85" t="s">
        <v>42</v>
      </c>
      <c r="R63" s="85" t="s">
        <v>42</v>
      </c>
      <c r="S63" s="85" t="s">
        <v>42</v>
      </c>
      <c r="T63" s="85" t="s">
        <v>42</v>
      </c>
      <c r="U63" s="85" t="s">
        <v>42</v>
      </c>
      <c r="V63" s="85" t="s">
        <v>42</v>
      </c>
      <c r="W63" s="85" t="s">
        <v>42</v>
      </c>
      <c r="X63" s="85" t="s">
        <v>42</v>
      </c>
      <c r="Y63" s="85" t="s">
        <v>42</v>
      </c>
      <c r="Z63" s="85">
        <v>1.1566006263836617</v>
      </c>
      <c r="AA63" s="85">
        <v>1.1122559334274449</v>
      </c>
      <c r="AB63" s="85">
        <v>1.0875295711635811</v>
      </c>
      <c r="AC63" s="85">
        <v>1.1574348595960058</v>
      </c>
      <c r="AD63" s="85">
        <v>1.2373948482065951</v>
      </c>
      <c r="AE63" s="85">
        <v>1.1710060314102841</v>
      </c>
      <c r="AF63" s="85">
        <v>1.1996447598862854</v>
      </c>
      <c r="AG63" s="85">
        <v>1.1840078319354461</v>
      </c>
      <c r="AH63" s="85">
        <v>1.0894708638253379</v>
      </c>
      <c r="AI63" s="85">
        <v>1.0804902071011713</v>
      </c>
      <c r="AJ63" s="85">
        <v>1.1180480743038794</v>
      </c>
      <c r="AK63" s="85">
        <v>1.1712494735121148</v>
      </c>
      <c r="AL63" s="85">
        <v>1.1097561779432403</v>
      </c>
      <c r="AM63" s="85">
        <v>1.0603356463070526</v>
      </c>
      <c r="AN63" s="85">
        <v>1.080164336908914</v>
      </c>
      <c r="AO63" s="85">
        <v>1.1419544809178725</v>
      </c>
      <c r="AP63" s="85">
        <v>1.1439656786499031</v>
      </c>
      <c r="AQ63" s="85">
        <v>1.106912200206422</v>
      </c>
      <c r="AR63" s="85">
        <v>1.0921674199990061</v>
      </c>
      <c r="AS63" s="85">
        <v>1.0900972308177936</v>
      </c>
      <c r="AT63" s="85">
        <v>1.0349139830559029</v>
      </c>
      <c r="AU63" s="97" t="s">
        <v>42</v>
      </c>
      <c r="AV63" s="6"/>
      <c r="AW63" s="6"/>
      <c r="AX63" s="6"/>
      <c r="AY63" s="6"/>
      <c r="AZ63" s="6"/>
      <c r="BA63" s="6"/>
      <c r="BB63" s="6"/>
      <c r="BC63" s="6"/>
      <c r="BD63" s="6"/>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row>
    <row r="64" spans="1:89" s="2" customFormat="1">
      <c r="A64" s="33" t="str">
        <f t="shared" si="29"/>
        <v>HUN-Tax-breaks for families</v>
      </c>
      <c r="B64" s="33" t="str">
        <f>B61</f>
        <v>HUN</v>
      </c>
      <c r="C64" s="81"/>
      <c r="D64" s="82"/>
      <c r="E64" s="71" t="s">
        <v>37</v>
      </c>
      <c r="F64" s="71" t="s">
        <v>39</v>
      </c>
      <c r="G64" s="84" t="s">
        <v>42</v>
      </c>
      <c r="H64" s="84" t="s">
        <v>42</v>
      </c>
      <c r="I64" s="84" t="s">
        <v>42</v>
      </c>
      <c r="J64" s="84" t="s">
        <v>42</v>
      </c>
      <c r="K64" s="84" t="s">
        <v>42</v>
      </c>
      <c r="L64" s="84" t="s">
        <v>42</v>
      </c>
      <c r="M64" s="84" t="s">
        <v>42</v>
      </c>
      <c r="N64" s="84" t="s">
        <v>42</v>
      </c>
      <c r="O64" s="84" t="s">
        <v>42</v>
      </c>
      <c r="P64" s="84" t="s">
        <v>42</v>
      </c>
      <c r="Q64" s="84" t="s">
        <v>42</v>
      </c>
      <c r="R64" s="84" t="s">
        <v>42</v>
      </c>
      <c r="S64" s="84" t="s">
        <v>42</v>
      </c>
      <c r="T64" s="84" t="s">
        <v>42</v>
      </c>
      <c r="U64" s="84" t="s">
        <v>42</v>
      </c>
      <c r="V64" s="84" t="s">
        <v>42</v>
      </c>
      <c r="W64" s="84" t="s">
        <v>42</v>
      </c>
      <c r="X64" s="84" t="s">
        <v>42</v>
      </c>
      <c r="Y64" s="84" t="s">
        <v>42</v>
      </c>
      <c r="Z64" s="84" t="s">
        <v>42</v>
      </c>
      <c r="AA64" s="84" t="s">
        <v>42</v>
      </c>
      <c r="AB64" s="84">
        <v>0</v>
      </c>
      <c r="AC64" s="84" t="s">
        <v>42</v>
      </c>
      <c r="AD64" s="84">
        <v>0</v>
      </c>
      <c r="AE64" s="84" t="s">
        <v>42</v>
      </c>
      <c r="AF64" s="84">
        <v>0</v>
      </c>
      <c r="AG64" s="84" t="s">
        <v>42</v>
      </c>
      <c r="AH64" s="84">
        <v>0</v>
      </c>
      <c r="AI64" s="84" t="s">
        <v>42</v>
      </c>
      <c r="AJ64" s="84">
        <v>0</v>
      </c>
      <c r="AK64" s="84">
        <v>4.5691676449964365E-2</v>
      </c>
      <c r="AL64" s="84">
        <v>0.63114273086727535</v>
      </c>
      <c r="AM64" s="84">
        <v>0.6349351801853188</v>
      </c>
      <c r="AN64" s="84">
        <v>0.61033103673279676</v>
      </c>
      <c r="AO64" s="84">
        <v>0.68946113916026797</v>
      </c>
      <c r="AP64" s="84">
        <v>0.6696792105906243</v>
      </c>
      <c r="AQ64" s="84">
        <v>0.72338632176790085</v>
      </c>
      <c r="AR64" s="84">
        <v>0.72678751907679773</v>
      </c>
      <c r="AS64" s="84">
        <v>0.71470405579442464</v>
      </c>
      <c r="AT64" s="84">
        <v>0.69845958215137582</v>
      </c>
      <c r="AU64" s="95" t="s">
        <v>42</v>
      </c>
      <c r="AV64" s="6"/>
      <c r="AW64" s="6"/>
      <c r="AX64" s="6"/>
      <c r="AY64" s="6"/>
      <c r="AZ64" s="6"/>
      <c r="BA64" s="6"/>
      <c r="BB64" s="6"/>
      <c r="BC64" s="6"/>
      <c r="BD64" s="6"/>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row>
    <row r="65" spans="1:87" s="18" customFormat="1">
      <c r="A65" s="33" t="str">
        <f>CONCATENATE(B65,E65,F65)</f>
        <v>ISLTotal</v>
      </c>
      <c r="B65" s="33" t="s">
        <v>68</v>
      </c>
      <c r="C65" s="37" t="s">
        <v>10</v>
      </c>
      <c r="D65" s="28"/>
      <c r="E65" s="22" t="s">
        <v>2</v>
      </c>
      <c r="F65" s="22"/>
      <c r="G65" s="23" t="s">
        <v>42</v>
      </c>
      <c r="H65" s="23" t="s">
        <v>42</v>
      </c>
      <c r="I65" s="23" t="s">
        <v>42</v>
      </c>
      <c r="J65" s="23" t="s">
        <v>42</v>
      </c>
      <c r="K65" s="23" t="s">
        <v>42</v>
      </c>
      <c r="L65" s="23" t="s">
        <v>42</v>
      </c>
      <c r="M65" s="23" t="s">
        <v>42</v>
      </c>
      <c r="N65" s="23" t="s">
        <v>42</v>
      </c>
      <c r="O65" s="23" t="s">
        <v>42</v>
      </c>
      <c r="P65" s="23" t="s">
        <v>42</v>
      </c>
      <c r="Q65" s="23" t="s">
        <v>42</v>
      </c>
      <c r="R65" s="23" t="s">
        <v>42</v>
      </c>
      <c r="S65" s="23" t="s">
        <v>42</v>
      </c>
      <c r="T65" s="23" t="s">
        <v>42</v>
      </c>
      <c r="U65" s="23" t="s">
        <v>42</v>
      </c>
      <c r="V65" s="23" t="s">
        <v>42</v>
      </c>
      <c r="W65" s="23" t="s">
        <v>42</v>
      </c>
      <c r="X65" s="23" t="s">
        <v>42</v>
      </c>
      <c r="Y65" s="23" t="s">
        <v>42</v>
      </c>
      <c r="Z65" s="23" t="s">
        <v>42</v>
      </c>
      <c r="AA65" s="23" t="s">
        <v>42</v>
      </c>
      <c r="AB65" s="23">
        <f>SUM(AB66:AB68)</f>
        <v>2.386151608280124</v>
      </c>
      <c r="AC65" s="23" t="s">
        <v>42</v>
      </c>
      <c r="AD65" s="23">
        <f>SUM(AD66:AD68)</f>
        <v>2.9452326786010588</v>
      </c>
      <c r="AE65" s="23" t="s">
        <v>42</v>
      </c>
      <c r="AF65" s="23">
        <f>SUM(AF66:AF68)</f>
        <v>2.8565309544084272</v>
      </c>
      <c r="AG65" s="23" t="s">
        <v>42</v>
      </c>
      <c r="AH65" s="23">
        <f>SUM(AH66:AH68)</f>
        <v>3.3298328337232532</v>
      </c>
      <c r="AI65" s="23" t="s">
        <v>42</v>
      </c>
      <c r="AJ65" s="23">
        <f>SUM(AJ66:AJ68)</f>
        <v>3.6452057626117167</v>
      </c>
      <c r="AK65" s="23">
        <f t="shared" ref="AK65:AT65" si="30">SUM(AK66:AK68)</f>
        <v>3.5206128947812108</v>
      </c>
      <c r="AL65" s="23">
        <f t="shared" si="30"/>
        <v>3.272244766673551</v>
      </c>
      <c r="AM65" s="23">
        <f t="shared" si="30"/>
        <v>3.3515819279022319</v>
      </c>
      <c r="AN65" s="23">
        <f t="shared" si="30"/>
        <v>3.4290690951908309</v>
      </c>
      <c r="AO65" s="23">
        <f t="shared" si="30"/>
        <v>3.5179432734077913</v>
      </c>
      <c r="AP65" s="64">
        <f t="shared" si="30"/>
        <v>3.2847677606241952</v>
      </c>
      <c r="AQ65" s="66">
        <f t="shared" si="30"/>
        <v>3.1943312717715528</v>
      </c>
      <c r="AR65" s="66">
        <f t="shared" si="30"/>
        <v>3.2222992021674588</v>
      </c>
      <c r="AS65" s="66">
        <f t="shared" si="30"/>
        <v>3.3126308820418378</v>
      </c>
      <c r="AT65" s="66">
        <f t="shared" si="30"/>
        <v>3.3427598729780055</v>
      </c>
      <c r="AU65" s="96" t="s">
        <v>42</v>
      </c>
      <c r="AV65" s="17"/>
      <c r="AW65" s="17"/>
      <c r="AX65" s="17"/>
      <c r="AY65" s="17"/>
      <c r="AZ65" s="17"/>
      <c r="BA65" s="17"/>
      <c r="BB65" s="17"/>
      <c r="BC65" s="17"/>
      <c r="BD65" s="17"/>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row>
    <row r="66" spans="1:87" s="2" customFormat="1">
      <c r="A66" s="33" t="str">
        <f t="shared" ref="A66:A68" si="31">CONCATENATE(B66,E66,F66)</f>
        <v>ISL-Cash</v>
      </c>
      <c r="B66" s="33" t="str">
        <f>B65</f>
        <v>ISL</v>
      </c>
      <c r="C66" s="81"/>
      <c r="D66" s="82"/>
      <c r="E66" s="71" t="s">
        <v>37</v>
      </c>
      <c r="F66" s="71" t="s">
        <v>0</v>
      </c>
      <c r="G66" s="84" t="s">
        <v>42</v>
      </c>
      <c r="H66" s="84" t="s">
        <v>42</v>
      </c>
      <c r="I66" s="84" t="s">
        <v>42</v>
      </c>
      <c r="J66" s="84" t="s">
        <v>42</v>
      </c>
      <c r="K66" s="84" t="s">
        <v>42</v>
      </c>
      <c r="L66" s="84" t="s">
        <v>42</v>
      </c>
      <c r="M66" s="84" t="s">
        <v>42</v>
      </c>
      <c r="N66" s="84" t="s">
        <v>42</v>
      </c>
      <c r="O66" s="84" t="s">
        <v>42</v>
      </c>
      <c r="P66" s="84" t="s">
        <v>42</v>
      </c>
      <c r="Q66" s="84">
        <v>1.7043914849694821</v>
      </c>
      <c r="R66" s="84">
        <v>1.7074464008664956</v>
      </c>
      <c r="S66" s="84">
        <v>1.6496872973121006</v>
      </c>
      <c r="T66" s="84">
        <v>1.5724221512653698</v>
      </c>
      <c r="U66" s="84">
        <v>1.4736937309346507</v>
      </c>
      <c r="V66" s="84">
        <v>1.446343771458914</v>
      </c>
      <c r="W66" s="84">
        <v>1.4775436767758563</v>
      </c>
      <c r="X66" s="84">
        <v>1.3491668206258447</v>
      </c>
      <c r="Y66" s="84">
        <v>1.1748890682693847</v>
      </c>
      <c r="Z66" s="84">
        <v>1.1090915939463053</v>
      </c>
      <c r="AA66" s="84">
        <v>0.9929453425740945</v>
      </c>
      <c r="AB66" s="84">
        <v>1.105821805190353</v>
      </c>
      <c r="AC66" s="84">
        <v>1.2214940513985943</v>
      </c>
      <c r="AD66" s="84">
        <v>1.3968315449228113</v>
      </c>
      <c r="AE66" s="84">
        <v>1.3566852746772649</v>
      </c>
      <c r="AF66" s="84">
        <v>1.2168926019855828</v>
      </c>
      <c r="AG66" s="84">
        <v>1.1547281885324343</v>
      </c>
      <c r="AH66" s="84">
        <v>1.3281920942158338</v>
      </c>
      <c r="AI66" s="84">
        <v>1.3443353907460704</v>
      </c>
      <c r="AJ66" s="84">
        <v>1.4537534595768757</v>
      </c>
      <c r="AK66" s="84">
        <v>1.3510530459040753</v>
      </c>
      <c r="AL66" s="84">
        <v>1.1301558031440153</v>
      </c>
      <c r="AM66" s="84">
        <v>1.0321107687288322</v>
      </c>
      <c r="AN66" s="84">
        <v>1.1397925734655998</v>
      </c>
      <c r="AO66" s="84">
        <v>1.046986709110024</v>
      </c>
      <c r="AP66" s="84">
        <v>0.9846592652274937</v>
      </c>
      <c r="AQ66" s="84">
        <v>0.88317792677915286</v>
      </c>
      <c r="AR66" s="84">
        <v>0.90396103569199238</v>
      </c>
      <c r="AS66" s="84">
        <v>0.94012948013266462</v>
      </c>
      <c r="AT66" s="84">
        <v>1.0261208961925519</v>
      </c>
      <c r="AU66" s="95" t="s">
        <v>42</v>
      </c>
      <c r="AV66" s="6"/>
      <c r="AW66" s="6"/>
      <c r="AX66" s="6"/>
      <c r="AY66" s="6"/>
      <c r="AZ66" s="6"/>
      <c r="BA66" s="6"/>
      <c r="BB66" s="6"/>
      <c r="BC66" s="6"/>
      <c r="BD66" s="6"/>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row>
    <row r="67" spans="1:87" s="2" customFormat="1">
      <c r="A67" s="33" t="str">
        <f t="shared" si="31"/>
        <v>ISL-Services</v>
      </c>
      <c r="B67" s="33" t="str">
        <f>B65</f>
        <v>ISL</v>
      </c>
      <c r="C67" s="81"/>
      <c r="D67" s="82"/>
      <c r="E67" s="83" t="s">
        <v>37</v>
      </c>
      <c r="F67" s="83" t="s">
        <v>1</v>
      </c>
      <c r="G67" s="85" t="s">
        <v>42</v>
      </c>
      <c r="H67" s="85" t="s">
        <v>42</v>
      </c>
      <c r="I67" s="85" t="s">
        <v>42</v>
      </c>
      <c r="J67" s="85" t="s">
        <v>42</v>
      </c>
      <c r="K67" s="85" t="s">
        <v>42</v>
      </c>
      <c r="L67" s="85" t="s">
        <v>42</v>
      </c>
      <c r="M67" s="85" t="s">
        <v>42</v>
      </c>
      <c r="N67" s="85" t="s">
        <v>42</v>
      </c>
      <c r="O67" s="85" t="s">
        <v>42</v>
      </c>
      <c r="P67" s="85" t="s">
        <v>42</v>
      </c>
      <c r="Q67" s="85">
        <v>0.65682280594494746</v>
      </c>
      <c r="R67" s="85">
        <v>0.74205837729508173</v>
      </c>
      <c r="S67" s="85">
        <v>0.81215472800877098</v>
      </c>
      <c r="T67" s="85">
        <v>0.79648472211597632</v>
      </c>
      <c r="U67" s="85">
        <v>0.84196493959358032</v>
      </c>
      <c r="V67" s="85">
        <v>0.91366426569140613</v>
      </c>
      <c r="W67" s="85">
        <v>0.95501028724258497</v>
      </c>
      <c r="X67" s="85">
        <v>0.97047754820574261</v>
      </c>
      <c r="Y67" s="85">
        <v>1.034464918561202</v>
      </c>
      <c r="Z67" s="85">
        <v>1.0730806474496988</v>
      </c>
      <c r="AA67" s="85">
        <v>1.1304260661391892</v>
      </c>
      <c r="AB67" s="85">
        <v>1.280329803089771</v>
      </c>
      <c r="AC67" s="85">
        <v>1.3589249343279737</v>
      </c>
      <c r="AD67" s="85">
        <v>1.5484011336782477</v>
      </c>
      <c r="AE67" s="85">
        <v>1.6268299182591883</v>
      </c>
      <c r="AF67" s="85">
        <v>1.6396383524228446</v>
      </c>
      <c r="AG67" s="85">
        <v>1.8082935172059129</v>
      </c>
      <c r="AH67" s="85">
        <v>2.0016407395074194</v>
      </c>
      <c r="AI67" s="85">
        <v>2.0772381583997386</v>
      </c>
      <c r="AJ67" s="85">
        <v>2.1914523030348412</v>
      </c>
      <c r="AK67" s="85">
        <v>2.1695598488771357</v>
      </c>
      <c r="AL67" s="85">
        <v>2.1420889635295359</v>
      </c>
      <c r="AM67" s="85">
        <v>2.3194711591733999</v>
      </c>
      <c r="AN67" s="85">
        <v>2.2892765217252311</v>
      </c>
      <c r="AO67" s="85">
        <v>2.4709565642977673</v>
      </c>
      <c r="AP67" s="85">
        <v>2.3001084953967013</v>
      </c>
      <c r="AQ67" s="85">
        <v>2.3111533449924</v>
      </c>
      <c r="AR67" s="85">
        <v>2.3183381664754665</v>
      </c>
      <c r="AS67" s="85">
        <v>2.3725014019091732</v>
      </c>
      <c r="AT67" s="85">
        <v>2.3166389767854536</v>
      </c>
      <c r="AU67" s="97" t="s">
        <v>42</v>
      </c>
      <c r="AV67" s="6"/>
      <c r="AW67" s="6"/>
      <c r="AX67" s="6"/>
      <c r="AY67" s="6"/>
      <c r="AZ67" s="6"/>
      <c r="BA67" s="6"/>
      <c r="BB67" s="6"/>
      <c r="BC67" s="6"/>
      <c r="BD67" s="6"/>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row>
    <row r="68" spans="1:87" s="2" customFormat="1">
      <c r="A68" s="33" t="str">
        <f t="shared" si="31"/>
        <v>ISL-Tax-breaks for families</v>
      </c>
      <c r="B68" s="33" t="str">
        <f>B65</f>
        <v>ISL</v>
      </c>
      <c r="C68" s="81"/>
      <c r="D68" s="82"/>
      <c r="E68" s="71" t="s">
        <v>37</v>
      </c>
      <c r="F68" s="71" t="s">
        <v>39</v>
      </c>
      <c r="G68" s="84" t="s">
        <v>42</v>
      </c>
      <c r="H68" s="84" t="s">
        <v>42</v>
      </c>
      <c r="I68" s="84" t="s">
        <v>42</v>
      </c>
      <c r="J68" s="84" t="s">
        <v>42</v>
      </c>
      <c r="K68" s="84" t="s">
        <v>42</v>
      </c>
      <c r="L68" s="84" t="s">
        <v>42</v>
      </c>
      <c r="M68" s="84" t="s">
        <v>42</v>
      </c>
      <c r="N68" s="84" t="s">
        <v>42</v>
      </c>
      <c r="O68" s="84" t="s">
        <v>42</v>
      </c>
      <c r="P68" s="84" t="s">
        <v>42</v>
      </c>
      <c r="Q68" s="84" t="s">
        <v>42</v>
      </c>
      <c r="R68" s="84" t="s">
        <v>42</v>
      </c>
      <c r="S68" s="84" t="s">
        <v>42</v>
      </c>
      <c r="T68" s="84" t="s">
        <v>42</v>
      </c>
      <c r="U68" s="84" t="s">
        <v>42</v>
      </c>
      <c r="V68" s="84" t="s">
        <v>42</v>
      </c>
      <c r="W68" s="84" t="s">
        <v>42</v>
      </c>
      <c r="X68" s="84" t="s">
        <v>42</v>
      </c>
      <c r="Y68" s="84" t="s">
        <v>42</v>
      </c>
      <c r="Z68" s="84" t="s">
        <v>42</v>
      </c>
      <c r="AA68" s="84" t="s">
        <v>42</v>
      </c>
      <c r="AB68" s="84">
        <v>0</v>
      </c>
      <c r="AC68" s="84" t="s">
        <v>42</v>
      </c>
      <c r="AD68" s="84">
        <v>0</v>
      </c>
      <c r="AE68" s="84" t="s">
        <v>42</v>
      </c>
      <c r="AF68" s="84">
        <v>0</v>
      </c>
      <c r="AG68" s="84" t="s">
        <v>42</v>
      </c>
      <c r="AH68" s="84">
        <v>0</v>
      </c>
      <c r="AI68" s="84" t="s">
        <v>42</v>
      </c>
      <c r="AJ68" s="84">
        <v>0</v>
      </c>
      <c r="AK68" s="84">
        <v>0</v>
      </c>
      <c r="AL68" s="84">
        <v>0</v>
      </c>
      <c r="AM68" s="84">
        <v>0</v>
      </c>
      <c r="AN68" s="84">
        <v>0</v>
      </c>
      <c r="AO68" s="84">
        <v>0</v>
      </c>
      <c r="AP68" s="65">
        <v>0</v>
      </c>
      <c r="AQ68" s="67">
        <v>0</v>
      </c>
      <c r="AR68" s="67">
        <v>0</v>
      </c>
      <c r="AS68" s="67">
        <v>0</v>
      </c>
      <c r="AT68" s="67">
        <v>0</v>
      </c>
      <c r="AU68" s="95" t="s">
        <v>42</v>
      </c>
      <c r="AV68" s="6"/>
      <c r="AW68" s="6"/>
      <c r="AX68" s="6"/>
      <c r="AY68" s="6"/>
      <c r="AZ68" s="6"/>
      <c r="BA68" s="6"/>
      <c r="BB68" s="6"/>
      <c r="BC68" s="6"/>
      <c r="BD68" s="6"/>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row>
    <row r="69" spans="1:87" s="18" customFormat="1">
      <c r="A69" s="33" t="str">
        <f>CONCATENATE(B69,E69,F69)</f>
        <v>IRLTotal</v>
      </c>
      <c r="B69" s="33" t="s">
        <v>69</v>
      </c>
      <c r="C69" s="37" t="s">
        <v>5</v>
      </c>
      <c r="D69" s="28"/>
      <c r="E69" s="22" t="s">
        <v>2</v>
      </c>
      <c r="F69" s="22"/>
      <c r="G69" s="23" t="s">
        <v>42</v>
      </c>
      <c r="H69" s="23" t="s">
        <v>42</v>
      </c>
      <c r="I69" s="23" t="s">
        <v>42</v>
      </c>
      <c r="J69" s="23" t="s">
        <v>42</v>
      </c>
      <c r="K69" s="23" t="s">
        <v>42</v>
      </c>
      <c r="L69" s="23" t="s">
        <v>42</v>
      </c>
      <c r="M69" s="23" t="s">
        <v>42</v>
      </c>
      <c r="N69" s="23" t="s">
        <v>42</v>
      </c>
      <c r="O69" s="23" t="s">
        <v>42</v>
      </c>
      <c r="P69" s="23" t="s">
        <v>42</v>
      </c>
      <c r="Q69" s="23" t="s">
        <v>42</v>
      </c>
      <c r="R69" s="23" t="s">
        <v>42</v>
      </c>
      <c r="S69" s="23" t="s">
        <v>42</v>
      </c>
      <c r="T69" s="23" t="s">
        <v>42</v>
      </c>
      <c r="U69" s="23" t="s">
        <v>42</v>
      </c>
      <c r="V69" s="23" t="s">
        <v>42</v>
      </c>
      <c r="W69" s="23" t="s">
        <v>42</v>
      </c>
      <c r="X69" s="23" t="s">
        <v>42</v>
      </c>
      <c r="Y69" s="23" t="s">
        <v>42</v>
      </c>
      <c r="Z69" s="23" t="s">
        <v>42</v>
      </c>
      <c r="AA69" s="23" t="s">
        <v>42</v>
      </c>
      <c r="AB69" s="23">
        <f>SUM(AB70:AB72)</f>
        <v>2.2690977966840293</v>
      </c>
      <c r="AC69" s="23" t="s">
        <v>42</v>
      </c>
      <c r="AD69" s="23">
        <f>SUM(AD70:AD72)</f>
        <v>2.6595947021350059</v>
      </c>
      <c r="AE69" s="23" t="s">
        <v>42</v>
      </c>
      <c r="AF69" s="23">
        <f>SUM(AF70:AF72)</f>
        <v>2.5551296324401704</v>
      </c>
      <c r="AG69" s="23" t="s">
        <v>42</v>
      </c>
      <c r="AH69" s="23">
        <f>SUM(AH70:AH72)</f>
        <v>2.8060353659567108</v>
      </c>
      <c r="AI69" s="23" t="s">
        <v>42</v>
      </c>
      <c r="AJ69" s="23">
        <f>SUM(AJ70:AJ72)</f>
        <v>3.8108891305422672</v>
      </c>
      <c r="AK69" s="23">
        <f t="shared" ref="AK69:AT69" si="32">SUM(AK70:AK72)</f>
        <v>3.5368012348127724</v>
      </c>
      <c r="AL69" s="23">
        <f t="shared" si="32"/>
        <v>3.3400278896043876</v>
      </c>
      <c r="AM69" s="23">
        <f t="shared" si="32"/>
        <v>3.2697719051081346</v>
      </c>
      <c r="AN69" s="23">
        <f t="shared" si="32"/>
        <v>3.0379755186002142</v>
      </c>
      <c r="AO69" s="23">
        <f t="shared" si="32"/>
        <v>2.7378544907560336</v>
      </c>
      <c r="AP69" s="85">
        <f t="shared" si="32"/>
        <v>2.0535962375471648</v>
      </c>
      <c r="AQ69" s="85">
        <f t="shared" si="32"/>
        <v>2.0247637853825591</v>
      </c>
      <c r="AR69" s="85">
        <f t="shared" si="32"/>
        <v>1.9078617321766485</v>
      </c>
      <c r="AS69" s="85">
        <f t="shared" si="32"/>
        <v>1.7998530583362959</v>
      </c>
      <c r="AT69" s="85">
        <f t="shared" si="32"/>
        <v>1.6959421882210426</v>
      </c>
      <c r="AU69" s="96" t="s">
        <v>42</v>
      </c>
      <c r="AV69" s="17"/>
      <c r="AW69" s="17"/>
      <c r="AX69" s="17"/>
      <c r="AY69" s="17"/>
      <c r="AZ69" s="17"/>
      <c r="BA69" s="17"/>
      <c r="BB69" s="17"/>
      <c r="BC69" s="17"/>
      <c r="BD69" s="17"/>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row>
    <row r="70" spans="1:87" s="2" customFormat="1">
      <c r="A70" s="33" t="str">
        <f t="shared" ref="A70:A72" si="33">CONCATENATE(B70,E70,F70)</f>
        <v>IRL-Cash</v>
      </c>
      <c r="B70" s="33" t="str">
        <f>B69</f>
        <v>IRL</v>
      </c>
      <c r="C70" s="81"/>
      <c r="D70" s="82"/>
      <c r="E70" s="71" t="s">
        <v>37</v>
      </c>
      <c r="F70" s="71" t="s">
        <v>0</v>
      </c>
      <c r="G70" s="84">
        <v>0.99657147739191687</v>
      </c>
      <c r="H70" s="84">
        <v>1.0787551935548187</v>
      </c>
      <c r="I70" s="84">
        <v>1.3538539552624773</v>
      </c>
      <c r="J70" s="84">
        <v>1.3784983939534043</v>
      </c>
      <c r="K70" s="84">
        <v>1.338477195329588</v>
      </c>
      <c r="L70" s="84">
        <v>1.3168802443629268</v>
      </c>
      <c r="M70" s="84">
        <v>1.4643071871257995</v>
      </c>
      <c r="N70" s="84">
        <v>1.4846174934055703</v>
      </c>
      <c r="O70" s="84">
        <v>1.3962367585218449</v>
      </c>
      <c r="P70" s="84">
        <v>1.2907786348819088</v>
      </c>
      <c r="Q70" s="84">
        <v>1.8729491074353029</v>
      </c>
      <c r="R70" s="84">
        <v>1.9724470287094902</v>
      </c>
      <c r="S70" s="84">
        <v>2.0423777625829387</v>
      </c>
      <c r="T70" s="84">
        <v>2.0115923691261015</v>
      </c>
      <c r="U70" s="84">
        <v>2.045628890721185</v>
      </c>
      <c r="V70" s="84">
        <v>1.9660251861164082</v>
      </c>
      <c r="W70" s="84">
        <v>2.0242159254754228</v>
      </c>
      <c r="X70" s="84">
        <v>1.9160658672619995</v>
      </c>
      <c r="Y70" s="84">
        <v>1.7082743312780597</v>
      </c>
      <c r="Z70" s="84">
        <v>1.679351384651582</v>
      </c>
      <c r="AA70" s="84">
        <v>1.5161447748772279</v>
      </c>
      <c r="AB70" s="84">
        <v>1.7164376425382317</v>
      </c>
      <c r="AC70" s="84">
        <v>2.0311605666392878</v>
      </c>
      <c r="AD70" s="84">
        <v>2.1122087384006125</v>
      </c>
      <c r="AE70" s="84">
        <v>2.0739716272510971</v>
      </c>
      <c r="AF70" s="84">
        <v>2.0453234582032018</v>
      </c>
      <c r="AG70" s="84">
        <v>2.0710871139773266</v>
      </c>
      <c r="AH70" s="84">
        <v>2.1440600597202817</v>
      </c>
      <c r="AI70" s="84">
        <v>2.5263089517673905</v>
      </c>
      <c r="AJ70" s="84">
        <v>2.918872942451832</v>
      </c>
      <c r="AK70" s="84">
        <v>2.586671046182857</v>
      </c>
      <c r="AL70" s="84">
        <v>2.4402852907108792</v>
      </c>
      <c r="AM70" s="84">
        <v>2.351972826212787</v>
      </c>
      <c r="AN70" s="84">
        <v>2.1717737275518618</v>
      </c>
      <c r="AO70" s="84">
        <v>1.9488354237263261</v>
      </c>
      <c r="AP70" s="84">
        <v>1.4365706320921847</v>
      </c>
      <c r="AQ70" s="84">
        <v>1.4044785962331992</v>
      </c>
      <c r="AR70" s="84">
        <v>1.2868080891496012</v>
      </c>
      <c r="AS70" s="84">
        <v>1.1879825513832143</v>
      </c>
      <c r="AT70" s="84">
        <v>1.0913654081429327</v>
      </c>
      <c r="AU70" s="95" t="s">
        <v>42</v>
      </c>
      <c r="AV70" s="6"/>
      <c r="AW70" s="6"/>
      <c r="AX70" s="6"/>
      <c r="AY70" s="6"/>
      <c r="AZ70" s="6"/>
      <c r="BA70" s="6"/>
      <c r="BB70" s="6"/>
      <c r="BC70" s="6"/>
      <c r="BD70" s="6"/>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row>
    <row r="71" spans="1:87" s="2" customFormat="1">
      <c r="A71" s="33" t="str">
        <f t="shared" si="33"/>
        <v>IRL-Services</v>
      </c>
      <c r="B71" s="33" t="str">
        <f>B69</f>
        <v>IRL</v>
      </c>
      <c r="C71" s="81"/>
      <c r="D71" s="82"/>
      <c r="E71" s="83" t="s">
        <v>37</v>
      </c>
      <c r="F71" s="83" t="s">
        <v>1</v>
      </c>
      <c r="G71" s="85">
        <v>5.6031751786612939E-2</v>
      </c>
      <c r="H71" s="85">
        <v>5.7387222293193409E-2</v>
      </c>
      <c r="I71" s="85">
        <v>6.1598900913133615E-2</v>
      </c>
      <c r="J71" s="85">
        <v>6.6130100083290427E-2</v>
      </c>
      <c r="K71" s="85">
        <v>6.4530256275556502E-2</v>
      </c>
      <c r="L71" s="85">
        <v>6.0655711577438487E-2</v>
      </c>
      <c r="M71" s="85">
        <v>6.0686715759206013E-2</v>
      </c>
      <c r="N71" s="85">
        <v>5.7962921409996648E-2</v>
      </c>
      <c r="O71" s="85">
        <v>5.3638902286636835E-2</v>
      </c>
      <c r="P71" s="85">
        <v>4.9050469444698444E-2</v>
      </c>
      <c r="Q71" s="85">
        <v>4.1796886785230046E-2</v>
      </c>
      <c r="R71" s="85">
        <v>4.5032200610422887E-2</v>
      </c>
      <c r="S71" s="85">
        <v>5.5831705186463E-2</v>
      </c>
      <c r="T71" s="85">
        <v>6.6983097427198768E-2</v>
      </c>
      <c r="U71" s="85">
        <v>0.10270606575513487</v>
      </c>
      <c r="V71" s="85">
        <v>0.1182325780322922</v>
      </c>
      <c r="W71" s="85">
        <v>0.13346616331131067</v>
      </c>
      <c r="X71" s="85">
        <v>0.1501385525791811</v>
      </c>
      <c r="Y71" s="85">
        <v>0.38746003753694425</v>
      </c>
      <c r="Z71" s="85">
        <v>0.37223721555834138</v>
      </c>
      <c r="AA71" s="85">
        <v>0.43401025501264662</v>
      </c>
      <c r="AB71" s="85">
        <v>0.47550343589328503</v>
      </c>
      <c r="AC71" s="85">
        <v>0.51420801127370064</v>
      </c>
      <c r="AD71" s="85">
        <v>0.54738596373439352</v>
      </c>
      <c r="AE71" s="85">
        <v>0.56300332500136441</v>
      </c>
      <c r="AF71" s="85">
        <v>0.50980617423696872</v>
      </c>
      <c r="AG71" s="85">
        <v>0.52160132286100391</v>
      </c>
      <c r="AH71" s="85">
        <v>0.5594225993716857</v>
      </c>
      <c r="AI71" s="85">
        <v>0.65559200486415437</v>
      </c>
      <c r="AJ71" s="85">
        <v>0.7668979960840574</v>
      </c>
      <c r="AK71" s="85">
        <v>0.8420003783505976</v>
      </c>
      <c r="AL71" s="85">
        <v>0.79147436026131834</v>
      </c>
      <c r="AM71" s="85">
        <v>0.80807067224713403</v>
      </c>
      <c r="AN71" s="85">
        <v>0.75887838328764745</v>
      </c>
      <c r="AO71" s="85">
        <v>0.71059181414779149</v>
      </c>
      <c r="AP71" s="85">
        <v>0.55747642560119293</v>
      </c>
      <c r="AQ71" s="85">
        <v>0.55892444681376086</v>
      </c>
      <c r="AR71" s="85">
        <v>0.56194627497658933</v>
      </c>
      <c r="AS71" s="85">
        <v>0.55321109099843435</v>
      </c>
      <c r="AT71" s="85">
        <v>0.5441065752030374</v>
      </c>
      <c r="AU71" s="97" t="s">
        <v>42</v>
      </c>
      <c r="AV71" s="6"/>
      <c r="AW71" s="6"/>
      <c r="AX71" s="6"/>
      <c r="AY71" s="6"/>
      <c r="AZ71" s="6"/>
      <c r="BA71" s="6"/>
      <c r="BB71" s="6"/>
      <c r="BC71" s="6"/>
      <c r="BD71" s="6"/>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row>
    <row r="72" spans="1:87" s="2" customFormat="1">
      <c r="A72" s="33" t="str">
        <f t="shared" si="33"/>
        <v>IRL-Tax-breaks for families</v>
      </c>
      <c r="B72" s="33" t="str">
        <f>B69</f>
        <v>IRL</v>
      </c>
      <c r="C72" s="81"/>
      <c r="D72" s="82"/>
      <c r="E72" s="71" t="s">
        <v>37</v>
      </c>
      <c r="F72" s="71" t="s">
        <v>39</v>
      </c>
      <c r="G72" s="84" t="s">
        <v>42</v>
      </c>
      <c r="H72" s="84" t="s">
        <v>42</v>
      </c>
      <c r="I72" s="84" t="s">
        <v>42</v>
      </c>
      <c r="J72" s="84" t="s">
        <v>42</v>
      </c>
      <c r="K72" s="84" t="s">
        <v>42</v>
      </c>
      <c r="L72" s="84" t="s">
        <v>42</v>
      </c>
      <c r="M72" s="84" t="s">
        <v>42</v>
      </c>
      <c r="N72" s="84" t="s">
        <v>42</v>
      </c>
      <c r="O72" s="84" t="s">
        <v>42</v>
      </c>
      <c r="P72" s="84" t="s">
        <v>42</v>
      </c>
      <c r="Q72" s="84" t="s">
        <v>42</v>
      </c>
      <c r="R72" s="84" t="s">
        <v>42</v>
      </c>
      <c r="S72" s="84" t="s">
        <v>42</v>
      </c>
      <c r="T72" s="84" t="s">
        <v>42</v>
      </c>
      <c r="U72" s="84" t="s">
        <v>42</v>
      </c>
      <c r="V72" s="84" t="s">
        <v>42</v>
      </c>
      <c r="W72" s="84" t="s">
        <v>42</v>
      </c>
      <c r="X72" s="84" t="s">
        <v>42</v>
      </c>
      <c r="Y72" s="84" t="s">
        <v>42</v>
      </c>
      <c r="Z72" s="84" t="s">
        <v>42</v>
      </c>
      <c r="AA72" s="84" t="s">
        <v>42</v>
      </c>
      <c r="AB72" s="84">
        <v>7.7156718252512704E-2</v>
      </c>
      <c r="AC72" s="84" t="s">
        <v>42</v>
      </c>
      <c r="AD72" s="84">
        <v>0</v>
      </c>
      <c r="AE72" s="84" t="s">
        <v>42</v>
      </c>
      <c r="AF72" s="84">
        <v>0</v>
      </c>
      <c r="AG72" s="84" t="s">
        <v>42</v>
      </c>
      <c r="AH72" s="84">
        <v>0.10255270686474321</v>
      </c>
      <c r="AI72" s="84" t="s">
        <v>42</v>
      </c>
      <c r="AJ72" s="84">
        <v>0.12511819200637747</v>
      </c>
      <c r="AK72" s="84">
        <v>0.10812981027931801</v>
      </c>
      <c r="AL72" s="84">
        <v>0.10826823863219022</v>
      </c>
      <c r="AM72" s="84">
        <v>0.10972840664821354</v>
      </c>
      <c r="AN72" s="84">
        <v>0.10732340776070495</v>
      </c>
      <c r="AO72" s="84">
        <v>7.8427252881915765E-2</v>
      </c>
      <c r="AP72" s="84">
        <v>5.9549179853786924E-2</v>
      </c>
      <c r="AQ72" s="84">
        <v>6.1360742335599176E-2</v>
      </c>
      <c r="AR72" s="84">
        <v>5.9107368050457916E-2</v>
      </c>
      <c r="AS72" s="84">
        <v>5.8659415954647187E-2</v>
      </c>
      <c r="AT72" s="84">
        <v>6.047020487507259E-2</v>
      </c>
      <c r="AU72" s="95" t="s">
        <v>42</v>
      </c>
      <c r="AV72" s="6"/>
      <c r="AW72" s="6"/>
      <c r="AX72" s="6"/>
      <c r="AY72" s="6"/>
      <c r="AZ72" s="6"/>
      <c r="BA72" s="6"/>
      <c r="BB72" s="6"/>
      <c r="BC72" s="6"/>
      <c r="BD72" s="6"/>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row>
    <row r="73" spans="1:87" s="18" customFormat="1">
      <c r="A73" s="33" t="str">
        <f>CONCATENATE(B73,E73,F73)</f>
        <v>ISRTotal</v>
      </c>
      <c r="B73" s="33" t="s">
        <v>70</v>
      </c>
      <c r="C73" s="37" t="s">
        <v>21</v>
      </c>
      <c r="D73" s="28">
        <v>1</v>
      </c>
      <c r="E73" s="22" t="s">
        <v>2</v>
      </c>
      <c r="F73" s="22"/>
      <c r="G73" s="23" t="s">
        <v>42</v>
      </c>
      <c r="H73" s="23" t="s">
        <v>42</v>
      </c>
      <c r="I73" s="23" t="s">
        <v>42</v>
      </c>
      <c r="J73" s="23" t="s">
        <v>42</v>
      </c>
      <c r="K73" s="23" t="s">
        <v>42</v>
      </c>
      <c r="L73" s="23" t="s">
        <v>42</v>
      </c>
      <c r="M73" s="23" t="s">
        <v>42</v>
      </c>
      <c r="N73" s="23" t="s">
        <v>42</v>
      </c>
      <c r="O73" s="23" t="s">
        <v>42</v>
      </c>
      <c r="P73" s="23" t="s">
        <v>42</v>
      </c>
      <c r="Q73" s="23" t="s">
        <v>42</v>
      </c>
      <c r="R73" s="23" t="s">
        <v>42</v>
      </c>
      <c r="S73" s="23" t="s">
        <v>42</v>
      </c>
      <c r="T73" s="23" t="s">
        <v>42</v>
      </c>
      <c r="U73" s="23" t="s">
        <v>42</v>
      </c>
      <c r="V73" s="23" t="s">
        <v>42</v>
      </c>
      <c r="W73" s="23" t="s">
        <v>42</v>
      </c>
      <c r="X73" s="23" t="s">
        <v>42</v>
      </c>
      <c r="Y73" s="23" t="s">
        <v>42</v>
      </c>
      <c r="Z73" s="23" t="s">
        <v>42</v>
      </c>
      <c r="AA73" s="23" t="s">
        <v>42</v>
      </c>
      <c r="AB73" s="23" t="s">
        <v>42</v>
      </c>
      <c r="AC73" s="23" t="s">
        <v>42</v>
      </c>
      <c r="AD73" s="23" t="s">
        <v>42</v>
      </c>
      <c r="AE73" s="23" t="s">
        <v>42</v>
      </c>
      <c r="AF73" s="23" t="s">
        <v>42</v>
      </c>
      <c r="AG73" s="23" t="s">
        <v>42</v>
      </c>
      <c r="AH73" s="23" t="s">
        <v>42</v>
      </c>
      <c r="AI73" s="23" t="s">
        <v>42</v>
      </c>
      <c r="AJ73" s="23">
        <f>SUM(AJ74:AJ76)</f>
        <v>2.0353396558740076</v>
      </c>
      <c r="AK73" s="23">
        <f t="shared" ref="AK73:AT73" si="34">SUM(AK74:AK76)</f>
        <v>2.1483916877945468</v>
      </c>
      <c r="AL73" s="23">
        <f t="shared" si="34"/>
        <v>2.0268394306276933</v>
      </c>
      <c r="AM73" s="23">
        <f t="shared" si="34"/>
        <v>2.0933274552155283</v>
      </c>
      <c r="AN73" s="23">
        <f t="shared" si="34"/>
        <v>2.2058590519599779</v>
      </c>
      <c r="AO73" s="23">
        <f t="shared" si="34"/>
        <v>2.0769584434214337</v>
      </c>
      <c r="AP73" s="23">
        <f t="shared" si="34"/>
        <v>2.0920756107416962</v>
      </c>
      <c r="AQ73" s="23">
        <f t="shared" si="34"/>
        <v>2.1322181272083536</v>
      </c>
      <c r="AR73" s="23">
        <f t="shared" si="34"/>
        <v>2.5862049415055299</v>
      </c>
      <c r="AS73" s="23">
        <f t="shared" si="34"/>
        <v>2.4816260365971763</v>
      </c>
      <c r="AT73" s="23">
        <f t="shared" si="34"/>
        <v>2.4618512407875421</v>
      </c>
      <c r="AU73" s="96" t="s">
        <v>42</v>
      </c>
      <c r="AV73" s="17"/>
      <c r="AW73" s="17"/>
      <c r="AX73" s="17"/>
      <c r="AY73" s="17"/>
      <c r="AZ73" s="17"/>
      <c r="BA73" s="17"/>
      <c r="BB73" s="17"/>
      <c r="BC73" s="17"/>
      <c r="BD73" s="17"/>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row>
    <row r="74" spans="1:87" s="2" customFormat="1">
      <c r="A74" s="33" t="str">
        <f t="shared" ref="A74:A76" si="35">CONCATENATE(B74,E74,F74)</f>
        <v>ISR-Cash</v>
      </c>
      <c r="B74" s="33" t="str">
        <f>B73</f>
        <v>ISR</v>
      </c>
      <c r="C74" s="81"/>
      <c r="D74" s="82"/>
      <c r="E74" s="71" t="s">
        <v>37</v>
      </c>
      <c r="F74" s="71" t="s">
        <v>0</v>
      </c>
      <c r="G74" s="84" t="s">
        <v>42</v>
      </c>
      <c r="H74" s="84" t="s">
        <v>42</v>
      </c>
      <c r="I74" s="84" t="s">
        <v>42</v>
      </c>
      <c r="J74" s="84" t="s">
        <v>42</v>
      </c>
      <c r="K74" s="84" t="s">
        <v>42</v>
      </c>
      <c r="L74" s="84" t="s">
        <v>42</v>
      </c>
      <c r="M74" s="84" t="s">
        <v>42</v>
      </c>
      <c r="N74" s="84" t="s">
        <v>42</v>
      </c>
      <c r="O74" s="84" t="s">
        <v>42</v>
      </c>
      <c r="P74" s="84" t="s">
        <v>42</v>
      </c>
      <c r="Q74" s="84" t="s">
        <v>42</v>
      </c>
      <c r="R74" s="84" t="s">
        <v>42</v>
      </c>
      <c r="S74" s="84" t="s">
        <v>42</v>
      </c>
      <c r="T74" s="84" t="s">
        <v>42</v>
      </c>
      <c r="U74" s="84" t="s">
        <v>42</v>
      </c>
      <c r="V74" s="84">
        <v>1.5614443018753081</v>
      </c>
      <c r="W74" s="84">
        <v>1.5801218356117104</v>
      </c>
      <c r="X74" s="84">
        <v>1.621972061856523</v>
      </c>
      <c r="Y74" s="84">
        <v>1.5886915717973349</v>
      </c>
      <c r="Z74" s="84">
        <v>1.6155599357776316</v>
      </c>
      <c r="AA74" s="84">
        <v>1.5211569564826057</v>
      </c>
      <c r="AB74" s="84">
        <v>1.6324520161641032</v>
      </c>
      <c r="AC74" s="84">
        <v>1.432059624964175</v>
      </c>
      <c r="AD74" s="84">
        <v>1.2930909219724549</v>
      </c>
      <c r="AE74" s="84">
        <v>1.0222311894140186</v>
      </c>
      <c r="AF74" s="84">
        <v>0.92425689306615366</v>
      </c>
      <c r="AG74" s="84">
        <v>0.95401271589152881</v>
      </c>
      <c r="AH74" s="84">
        <v>0.92675389244226503</v>
      </c>
      <c r="AI74" s="84">
        <v>0.96541301488692088</v>
      </c>
      <c r="AJ74" s="84">
        <v>0.99897268041760656</v>
      </c>
      <c r="AK74" s="84">
        <v>1.0246855626849671</v>
      </c>
      <c r="AL74" s="84">
        <v>1.0523278582646554</v>
      </c>
      <c r="AM74" s="84">
        <v>1.0483365125842576</v>
      </c>
      <c r="AN74" s="84">
        <v>0.92876708609158554</v>
      </c>
      <c r="AO74" s="84">
        <v>0.78272308607425212</v>
      </c>
      <c r="AP74" s="84">
        <v>0.80981826829497527</v>
      </c>
      <c r="AQ74" s="84">
        <v>0.82536319798891633</v>
      </c>
      <c r="AR74" s="84">
        <v>1.1122683297940532</v>
      </c>
      <c r="AS74" s="84">
        <v>0.99103689243022985</v>
      </c>
      <c r="AT74" s="84">
        <v>0.99212806010434629</v>
      </c>
      <c r="AU74" s="95">
        <v>0.96358286833728435</v>
      </c>
      <c r="AV74" s="6"/>
      <c r="AW74" s="6"/>
      <c r="AX74" s="6"/>
      <c r="AY74" s="6"/>
      <c r="AZ74" s="6"/>
      <c r="BA74" s="6"/>
      <c r="BB74" s="6"/>
      <c r="BC74" s="6"/>
      <c r="BD74" s="6"/>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row>
    <row r="75" spans="1:87" s="2" customFormat="1" ht="14.25" customHeight="1">
      <c r="A75" s="33" t="str">
        <f t="shared" si="35"/>
        <v>ISR-Services</v>
      </c>
      <c r="B75" s="33" t="str">
        <f>B73</f>
        <v>ISR</v>
      </c>
      <c r="C75" s="81"/>
      <c r="D75" s="82"/>
      <c r="E75" s="83" t="s">
        <v>37</v>
      </c>
      <c r="F75" s="83" t="s">
        <v>1</v>
      </c>
      <c r="G75" s="85" t="s">
        <v>42</v>
      </c>
      <c r="H75" s="85" t="s">
        <v>42</v>
      </c>
      <c r="I75" s="85" t="s">
        <v>42</v>
      </c>
      <c r="J75" s="85" t="s">
        <v>42</v>
      </c>
      <c r="K75" s="85" t="s">
        <v>42</v>
      </c>
      <c r="L75" s="85" t="s">
        <v>42</v>
      </c>
      <c r="M75" s="85" t="s">
        <v>42</v>
      </c>
      <c r="N75" s="85" t="s">
        <v>42</v>
      </c>
      <c r="O75" s="85" t="s">
        <v>42</v>
      </c>
      <c r="P75" s="85" t="s">
        <v>42</v>
      </c>
      <c r="Q75" s="85" t="s">
        <v>42</v>
      </c>
      <c r="R75" s="85" t="s">
        <v>42</v>
      </c>
      <c r="S75" s="85" t="s">
        <v>42</v>
      </c>
      <c r="T75" s="85" t="s">
        <v>42</v>
      </c>
      <c r="U75" s="85" t="s">
        <v>42</v>
      </c>
      <c r="V75" s="85">
        <v>0.87689268425988276</v>
      </c>
      <c r="W75" s="85">
        <v>0.92737034131379215</v>
      </c>
      <c r="X75" s="85">
        <v>0.82785893221113072</v>
      </c>
      <c r="Y75" s="85">
        <v>0.82447188401307181</v>
      </c>
      <c r="Z75" s="85">
        <v>0.83726465992689814</v>
      </c>
      <c r="AA75" s="85">
        <v>0.81787377635475289</v>
      </c>
      <c r="AB75" s="85">
        <v>0.86310001033366901</v>
      </c>
      <c r="AC75" s="85">
        <v>0.91290258238009514</v>
      </c>
      <c r="AD75" s="85">
        <v>0.85150892768480357</v>
      </c>
      <c r="AE75" s="85">
        <v>0.86563814716232279</v>
      </c>
      <c r="AF75" s="85">
        <v>0.83197444464878156</v>
      </c>
      <c r="AG75" s="85">
        <v>0.84277395556454882</v>
      </c>
      <c r="AH75" s="85">
        <v>0.80690957570748234</v>
      </c>
      <c r="AI75" s="85">
        <v>0.83172893990701369</v>
      </c>
      <c r="AJ75" s="85">
        <v>0.88496262367159051</v>
      </c>
      <c r="AK75" s="85">
        <v>0.94608796316308885</v>
      </c>
      <c r="AL75" s="85">
        <v>0.84618765193146517</v>
      </c>
      <c r="AM75" s="85">
        <v>0.89192677735896853</v>
      </c>
      <c r="AN75" s="85">
        <v>1.0090091561935581</v>
      </c>
      <c r="AO75" s="85">
        <v>1.0081018612915607</v>
      </c>
      <c r="AP75" s="85">
        <v>1.0137129052162321</v>
      </c>
      <c r="AQ75" s="85">
        <v>1.0473683234366438</v>
      </c>
      <c r="AR75" s="85">
        <v>1.0908498527263244</v>
      </c>
      <c r="AS75" s="85">
        <v>1.0942956705196587</v>
      </c>
      <c r="AT75" s="85">
        <v>1.0731016920248169</v>
      </c>
      <c r="AU75" s="97">
        <v>1.0769191402609151</v>
      </c>
      <c r="AV75" s="6"/>
      <c r="AW75" s="6"/>
      <c r="AX75" s="6"/>
      <c r="AY75" s="6"/>
      <c r="AZ75" s="6"/>
      <c r="BA75" s="6"/>
      <c r="BB75" s="6"/>
      <c r="BC75" s="6"/>
      <c r="BD75" s="6"/>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row>
    <row r="76" spans="1:87" s="2" customFormat="1" ht="14.25" customHeight="1">
      <c r="A76" s="33" t="str">
        <f t="shared" si="35"/>
        <v>ISR-Tax-breaks for families</v>
      </c>
      <c r="B76" s="33" t="str">
        <f>B73</f>
        <v>ISR</v>
      </c>
      <c r="C76" s="81"/>
      <c r="D76" s="29"/>
      <c r="E76" s="71" t="s">
        <v>37</v>
      </c>
      <c r="F76" s="71" t="s">
        <v>39</v>
      </c>
      <c r="G76" s="84" t="s">
        <v>42</v>
      </c>
      <c r="H76" s="84" t="s">
        <v>42</v>
      </c>
      <c r="I76" s="84" t="s">
        <v>42</v>
      </c>
      <c r="J76" s="84" t="s">
        <v>42</v>
      </c>
      <c r="K76" s="84" t="s">
        <v>42</v>
      </c>
      <c r="L76" s="84" t="s">
        <v>42</v>
      </c>
      <c r="M76" s="84" t="s">
        <v>42</v>
      </c>
      <c r="N76" s="84" t="s">
        <v>42</v>
      </c>
      <c r="O76" s="84" t="s">
        <v>42</v>
      </c>
      <c r="P76" s="84" t="s">
        <v>42</v>
      </c>
      <c r="Q76" s="84" t="s">
        <v>42</v>
      </c>
      <c r="R76" s="84" t="s">
        <v>42</v>
      </c>
      <c r="S76" s="84" t="s">
        <v>42</v>
      </c>
      <c r="T76" s="84" t="s">
        <v>42</v>
      </c>
      <c r="U76" s="84" t="s">
        <v>42</v>
      </c>
      <c r="V76" s="84" t="s">
        <v>42</v>
      </c>
      <c r="W76" s="84" t="s">
        <v>42</v>
      </c>
      <c r="X76" s="84" t="s">
        <v>42</v>
      </c>
      <c r="Y76" s="84" t="s">
        <v>42</v>
      </c>
      <c r="Z76" s="84" t="s">
        <v>42</v>
      </c>
      <c r="AA76" s="84" t="s">
        <v>42</v>
      </c>
      <c r="AB76" s="84">
        <v>0</v>
      </c>
      <c r="AC76" s="84" t="s">
        <v>42</v>
      </c>
      <c r="AD76" s="84">
        <v>0</v>
      </c>
      <c r="AE76" s="84" t="s">
        <v>42</v>
      </c>
      <c r="AF76" s="84">
        <v>0</v>
      </c>
      <c r="AG76" s="84" t="s">
        <v>42</v>
      </c>
      <c r="AH76" s="84">
        <v>0</v>
      </c>
      <c r="AI76" s="84" t="s">
        <v>42</v>
      </c>
      <c r="AJ76" s="84">
        <v>0.15140435178481051</v>
      </c>
      <c r="AK76" s="84">
        <v>0.17761816194649077</v>
      </c>
      <c r="AL76" s="84">
        <v>0.12832392043157256</v>
      </c>
      <c r="AM76" s="84">
        <v>0.15306416527230204</v>
      </c>
      <c r="AN76" s="84">
        <v>0.26808280967483439</v>
      </c>
      <c r="AO76" s="84">
        <v>0.28613349605562088</v>
      </c>
      <c r="AP76" s="63">
        <v>0.26854443723048899</v>
      </c>
      <c r="AQ76" s="63">
        <v>0.25948660578279353</v>
      </c>
      <c r="AR76" s="63">
        <v>0.38308675898515243</v>
      </c>
      <c r="AS76" s="63">
        <v>0.39629347364728773</v>
      </c>
      <c r="AT76" s="63">
        <v>0.39662148865837921</v>
      </c>
      <c r="AU76" s="95" t="s">
        <v>42</v>
      </c>
      <c r="AV76" s="6"/>
      <c r="AW76" s="6"/>
      <c r="AX76" s="6"/>
      <c r="AY76" s="6"/>
      <c r="AZ76" s="6"/>
      <c r="BA76" s="6"/>
      <c r="BB76" s="6"/>
      <c r="BC76" s="6"/>
      <c r="BD76" s="6"/>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row>
    <row r="77" spans="1:87" s="18" customFormat="1">
      <c r="A77" s="33" t="str">
        <f>CONCATENATE(B77,E77,F77)</f>
        <v>ITATotal</v>
      </c>
      <c r="B77" s="33" t="s">
        <v>71</v>
      </c>
      <c r="C77" s="37" t="s">
        <v>24</v>
      </c>
      <c r="D77" s="28"/>
      <c r="E77" s="22" t="s">
        <v>2</v>
      </c>
      <c r="F77" s="22"/>
      <c r="G77" s="23" t="s">
        <v>42</v>
      </c>
      <c r="H77" s="23" t="s">
        <v>42</v>
      </c>
      <c r="I77" s="23" t="s">
        <v>42</v>
      </c>
      <c r="J77" s="23" t="s">
        <v>42</v>
      </c>
      <c r="K77" s="23" t="s">
        <v>42</v>
      </c>
      <c r="L77" s="23" t="s">
        <v>42</v>
      </c>
      <c r="M77" s="23" t="s">
        <v>42</v>
      </c>
      <c r="N77" s="23" t="s">
        <v>42</v>
      </c>
      <c r="O77" s="23" t="s">
        <v>42</v>
      </c>
      <c r="P77" s="23" t="s">
        <v>42</v>
      </c>
      <c r="Q77" s="23" t="s">
        <v>42</v>
      </c>
      <c r="R77" s="23" t="s">
        <v>42</v>
      </c>
      <c r="S77" s="23" t="s">
        <v>42</v>
      </c>
      <c r="T77" s="23" t="s">
        <v>42</v>
      </c>
      <c r="U77" s="23" t="s">
        <v>42</v>
      </c>
      <c r="V77" s="23" t="s">
        <v>42</v>
      </c>
      <c r="W77" s="23" t="s">
        <v>42</v>
      </c>
      <c r="X77" s="23" t="s">
        <v>42</v>
      </c>
      <c r="Y77" s="23" t="s">
        <v>42</v>
      </c>
      <c r="Z77" s="23" t="s">
        <v>42</v>
      </c>
      <c r="AA77" s="23" t="s">
        <v>42</v>
      </c>
      <c r="AB77" s="23" t="s">
        <v>42</v>
      </c>
      <c r="AC77" s="23" t="s">
        <v>42</v>
      </c>
      <c r="AD77" s="23" t="s">
        <v>42</v>
      </c>
      <c r="AE77" s="23" t="s">
        <v>42</v>
      </c>
      <c r="AF77" s="23" t="s">
        <v>42</v>
      </c>
      <c r="AG77" s="23" t="s">
        <v>42</v>
      </c>
      <c r="AH77" s="23" t="s">
        <v>42</v>
      </c>
      <c r="AI77" s="23" t="s">
        <v>42</v>
      </c>
      <c r="AJ77" s="23">
        <f>SUM(AJ78:AJ80)</f>
        <v>1.9486434663218468</v>
      </c>
      <c r="AK77" s="23">
        <f t="shared" ref="AK77:AS77" si="36">SUM(AK78:AK80)</f>
        <v>1.7844357108681708</v>
      </c>
      <c r="AL77" s="23">
        <f t="shared" si="36"/>
        <v>1.7917591445752004</v>
      </c>
      <c r="AM77" s="23">
        <f t="shared" si="36"/>
        <v>1.8498767102527194</v>
      </c>
      <c r="AN77" s="23">
        <f t="shared" si="36"/>
        <v>1.9727917943943867</v>
      </c>
      <c r="AO77" s="23">
        <f t="shared" si="36"/>
        <v>1.9507375217285627</v>
      </c>
      <c r="AP77" s="85">
        <f t="shared" si="36"/>
        <v>1.9284178061384925</v>
      </c>
      <c r="AQ77" s="85">
        <f t="shared" si="36"/>
        <v>1.8893055014649909</v>
      </c>
      <c r="AR77" s="85">
        <f t="shared" si="36"/>
        <v>1.8906209004644396</v>
      </c>
      <c r="AS77" s="85">
        <f t="shared" si="36"/>
        <v>1.8875496801509779</v>
      </c>
      <c r="AT77" s="85">
        <f>SUM(AT78:AT80)</f>
        <v>1.8704099115663122</v>
      </c>
      <c r="AU77" s="96" t="s">
        <v>42</v>
      </c>
      <c r="AV77" s="17"/>
      <c r="AW77" s="17"/>
      <c r="AX77" s="17"/>
      <c r="AY77" s="17"/>
      <c r="AZ77" s="17"/>
      <c r="BA77" s="17"/>
      <c r="BB77" s="17"/>
      <c r="BC77" s="17"/>
      <c r="BD77" s="17"/>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row>
    <row r="78" spans="1:87" s="2" customFormat="1">
      <c r="A78" s="33" t="str">
        <f t="shared" ref="A78:A80" si="37">CONCATENATE(B78,E78,F78)</f>
        <v>ITA-Cash</v>
      </c>
      <c r="B78" s="33" t="str">
        <f>B77</f>
        <v>ITA</v>
      </c>
      <c r="C78" s="81"/>
      <c r="D78" s="82"/>
      <c r="E78" s="71" t="s">
        <v>37</v>
      </c>
      <c r="F78" s="71" t="s">
        <v>0</v>
      </c>
      <c r="G78" s="84">
        <v>0.92824446318760678</v>
      </c>
      <c r="H78" s="84">
        <v>1.1237374179587458</v>
      </c>
      <c r="I78" s="84">
        <v>0.97875047047676444</v>
      </c>
      <c r="J78" s="84">
        <v>0.94011378443428495</v>
      </c>
      <c r="K78" s="84">
        <v>0.86539894979723497</v>
      </c>
      <c r="L78" s="84">
        <v>0.76391742125725837</v>
      </c>
      <c r="M78" s="84">
        <v>0.65469302329659385</v>
      </c>
      <c r="N78" s="84">
        <v>0.6099684436122691</v>
      </c>
      <c r="O78" s="84">
        <v>0.6197418598569634</v>
      </c>
      <c r="P78" s="84">
        <v>0.71239015346830159</v>
      </c>
      <c r="Q78" s="84">
        <v>0.64410160575323816</v>
      </c>
      <c r="R78" s="84">
        <v>0.50046762036240633</v>
      </c>
      <c r="S78" s="84">
        <v>0.49257221157712333</v>
      </c>
      <c r="T78" s="84">
        <v>0.45315295716597209</v>
      </c>
      <c r="U78" s="84">
        <v>0.41914835830752228</v>
      </c>
      <c r="V78" s="84">
        <v>0.4420976536949609</v>
      </c>
      <c r="W78" s="84">
        <v>0.47070738150063585</v>
      </c>
      <c r="X78" s="84">
        <v>0.52025102043076932</v>
      </c>
      <c r="Y78" s="84">
        <v>0.54177169530022273</v>
      </c>
      <c r="Z78" s="84">
        <v>0.62068698493255536</v>
      </c>
      <c r="AA78" s="84">
        <v>0.60144360964755184</v>
      </c>
      <c r="AB78" s="84">
        <v>0.62041037412639533</v>
      </c>
      <c r="AC78" s="84">
        <v>0.58773913654633203</v>
      </c>
      <c r="AD78" s="84">
        <v>0.61468715843742561</v>
      </c>
      <c r="AE78" s="84">
        <v>0.62066254039229674</v>
      </c>
      <c r="AF78" s="84">
        <v>0.59840578218792762</v>
      </c>
      <c r="AG78" s="84">
        <v>0.62639806044593149</v>
      </c>
      <c r="AH78" s="84">
        <v>0.63548099322298102</v>
      </c>
      <c r="AI78" s="84">
        <v>0.65109628787798302</v>
      </c>
      <c r="AJ78" s="84">
        <v>0.79112083207296924</v>
      </c>
      <c r="AK78" s="84">
        <v>0.6610275039822392</v>
      </c>
      <c r="AL78" s="84">
        <v>0.68566855079448397</v>
      </c>
      <c r="AM78" s="84">
        <v>0.72483990143310095</v>
      </c>
      <c r="AN78" s="84">
        <v>0.75454907399547588</v>
      </c>
      <c r="AO78" s="84">
        <v>0.74369905080823118</v>
      </c>
      <c r="AP78" s="84">
        <v>0.72389306221324123</v>
      </c>
      <c r="AQ78" s="84">
        <v>0.74679199059693113</v>
      </c>
      <c r="AR78" s="84">
        <v>0.77289275873998786</v>
      </c>
      <c r="AS78" s="84">
        <v>0.76538711494107003</v>
      </c>
      <c r="AT78" s="84">
        <v>0.76170224561065247</v>
      </c>
      <c r="AU78" s="95" t="s">
        <v>42</v>
      </c>
      <c r="AV78" s="6"/>
      <c r="AW78" s="6"/>
      <c r="AX78" s="6"/>
      <c r="AY78" s="6"/>
      <c r="AZ78" s="6"/>
      <c r="BA78" s="6"/>
      <c r="BB78" s="6"/>
      <c r="BC78" s="6"/>
      <c r="BD78" s="6"/>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row>
    <row r="79" spans="1:87" s="2" customFormat="1">
      <c r="A79" s="33" t="str">
        <f t="shared" si="37"/>
        <v>ITA-Services</v>
      </c>
      <c r="B79" s="33" t="str">
        <f>B77</f>
        <v>ITA</v>
      </c>
      <c r="C79" s="81"/>
      <c r="D79" s="82"/>
      <c r="E79" s="83" t="s">
        <v>37</v>
      </c>
      <c r="F79" s="83" t="s">
        <v>1</v>
      </c>
      <c r="G79" s="85">
        <v>0.10911887996354049</v>
      </c>
      <c r="H79" s="85">
        <v>0.11192441022199069</v>
      </c>
      <c r="I79" s="85">
        <v>0.1085000963558931</v>
      </c>
      <c r="J79" s="85">
        <v>0.10774304358439085</v>
      </c>
      <c r="K79" s="85">
        <v>0.10567277653727127</v>
      </c>
      <c r="L79" s="85">
        <v>0.10851889383233035</v>
      </c>
      <c r="M79" s="85">
        <v>0.10496038549490992</v>
      </c>
      <c r="N79" s="85">
        <v>0.10207635178817562</v>
      </c>
      <c r="O79" s="85">
        <v>9.6511524338125543E-2</v>
      </c>
      <c r="P79" s="85">
        <v>9.3237799087842035E-2</v>
      </c>
      <c r="Q79" s="85">
        <v>0.22518930396555437</v>
      </c>
      <c r="R79" s="85">
        <v>0.22130287416926228</v>
      </c>
      <c r="S79" s="85">
        <v>0.21790280729589584</v>
      </c>
      <c r="T79" s="85">
        <v>0.23177583683705763</v>
      </c>
      <c r="U79" s="85">
        <v>0.24633295490838228</v>
      </c>
      <c r="V79" s="85">
        <v>0.13650486034206966</v>
      </c>
      <c r="W79" s="85">
        <v>0.14829720672506322</v>
      </c>
      <c r="X79" s="85">
        <v>0.14592295030206689</v>
      </c>
      <c r="Y79" s="85">
        <v>0.53259266030185903</v>
      </c>
      <c r="Z79" s="85">
        <v>0.54470899234522929</v>
      </c>
      <c r="AA79" s="85">
        <v>0.56719491142003187</v>
      </c>
      <c r="AB79" s="85">
        <v>0.59621889286748286</v>
      </c>
      <c r="AC79" s="85">
        <v>0.52942371619046358</v>
      </c>
      <c r="AD79" s="85">
        <v>0.58559127393954025</v>
      </c>
      <c r="AE79" s="85">
        <v>0.59694716407328374</v>
      </c>
      <c r="AF79" s="85">
        <v>0.60546669469616199</v>
      </c>
      <c r="AG79" s="85">
        <v>0.65938426159077179</v>
      </c>
      <c r="AH79" s="85">
        <v>0.63714512375814392</v>
      </c>
      <c r="AI79" s="85">
        <v>0.669617044440598</v>
      </c>
      <c r="AJ79" s="85">
        <v>0.68327920268727282</v>
      </c>
      <c r="AK79" s="85">
        <v>0.65918577791324906</v>
      </c>
      <c r="AL79" s="85">
        <v>0.63452321146925661</v>
      </c>
      <c r="AM79" s="85">
        <v>0.65220250793766821</v>
      </c>
      <c r="AN79" s="85">
        <v>0.65770992157245789</v>
      </c>
      <c r="AO79" s="85">
        <v>0.65929763445210166</v>
      </c>
      <c r="AP79" s="85">
        <v>0.66919926973595689</v>
      </c>
      <c r="AQ79" s="85">
        <v>0.63036458842565635</v>
      </c>
      <c r="AR79" s="85">
        <v>0.63534347289196669</v>
      </c>
      <c r="AS79" s="85">
        <v>0.64463071947772277</v>
      </c>
      <c r="AT79" s="85">
        <v>0.65701842842250369</v>
      </c>
      <c r="AU79" s="97" t="s">
        <v>42</v>
      </c>
      <c r="AV79" s="6"/>
      <c r="AW79" s="6"/>
      <c r="AX79" s="6"/>
      <c r="AY79" s="6"/>
      <c r="AZ79" s="6"/>
      <c r="BA79" s="6"/>
      <c r="BB79" s="6"/>
      <c r="BC79" s="6"/>
      <c r="BD79" s="6"/>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row>
    <row r="80" spans="1:87" s="2" customFormat="1">
      <c r="A80" s="33" t="str">
        <f t="shared" si="37"/>
        <v>ITA-Tax-breaks for families</v>
      </c>
      <c r="B80" s="33" t="str">
        <f>B77</f>
        <v>ITA</v>
      </c>
      <c r="C80" s="81"/>
      <c r="D80" s="82"/>
      <c r="E80" s="71" t="s">
        <v>37</v>
      </c>
      <c r="F80" s="71" t="s">
        <v>39</v>
      </c>
      <c r="G80" s="84" t="s">
        <v>42</v>
      </c>
      <c r="H80" s="84" t="s">
        <v>42</v>
      </c>
      <c r="I80" s="84" t="s">
        <v>42</v>
      </c>
      <c r="J80" s="84" t="s">
        <v>42</v>
      </c>
      <c r="K80" s="84" t="s">
        <v>42</v>
      </c>
      <c r="L80" s="84" t="s">
        <v>42</v>
      </c>
      <c r="M80" s="84" t="s">
        <v>42</v>
      </c>
      <c r="N80" s="84" t="s">
        <v>42</v>
      </c>
      <c r="O80" s="84" t="s">
        <v>42</v>
      </c>
      <c r="P80" s="84" t="s">
        <v>42</v>
      </c>
      <c r="Q80" s="84" t="s">
        <v>42</v>
      </c>
      <c r="R80" s="84" t="s">
        <v>42</v>
      </c>
      <c r="S80" s="84" t="s">
        <v>42</v>
      </c>
      <c r="T80" s="84" t="s">
        <v>42</v>
      </c>
      <c r="U80" s="84" t="s">
        <v>42</v>
      </c>
      <c r="V80" s="84" t="s">
        <v>42</v>
      </c>
      <c r="W80" s="84" t="s">
        <v>42</v>
      </c>
      <c r="X80" s="84" t="s">
        <v>42</v>
      </c>
      <c r="Y80" s="84" t="s">
        <v>42</v>
      </c>
      <c r="Z80" s="84" t="s">
        <v>42</v>
      </c>
      <c r="AA80" s="84" t="s">
        <v>42</v>
      </c>
      <c r="AB80" s="84">
        <v>0</v>
      </c>
      <c r="AC80" s="84" t="s">
        <v>42</v>
      </c>
      <c r="AD80" s="84">
        <v>0</v>
      </c>
      <c r="AE80" s="84" t="s">
        <v>42</v>
      </c>
      <c r="AF80" s="84">
        <v>0</v>
      </c>
      <c r="AG80" s="84" t="s">
        <v>42</v>
      </c>
      <c r="AH80" s="84">
        <v>0</v>
      </c>
      <c r="AI80" s="84" t="s">
        <v>42</v>
      </c>
      <c r="AJ80" s="84">
        <v>0.47424343156160481</v>
      </c>
      <c r="AK80" s="84">
        <v>0.46422242897268257</v>
      </c>
      <c r="AL80" s="84">
        <v>0.47156738231145989</v>
      </c>
      <c r="AM80" s="84">
        <v>0.47283430088195016</v>
      </c>
      <c r="AN80" s="84">
        <v>0.56053279882645268</v>
      </c>
      <c r="AO80" s="84">
        <v>0.54774083646823002</v>
      </c>
      <c r="AP80" s="84">
        <v>0.53532547418929421</v>
      </c>
      <c r="AQ80" s="84">
        <v>0.5121489224424034</v>
      </c>
      <c r="AR80" s="84">
        <v>0.48238466883248499</v>
      </c>
      <c r="AS80" s="84">
        <v>0.47753184573218505</v>
      </c>
      <c r="AT80" s="84">
        <v>0.45168923753315593</v>
      </c>
      <c r="AU80" s="95" t="s">
        <v>42</v>
      </c>
      <c r="AV80" s="6"/>
      <c r="AW80" s="6"/>
      <c r="AX80" s="6"/>
      <c r="AY80" s="6"/>
      <c r="AZ80" s="6"/>
      <c r="BA80" s="6"/>
      <c r="BB80" s="6"/>
      <c r="BC80" s="6"/>
      <c r="BD80" s="6"/>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row>
    <row r="81" spans="1:89" s="18" customFormat="1">
      <c r="A81" s="33" t="str">
        <f>CONCATENATE(B81,E81,F81)</f>
        <v>JPNTotal</v>
      </c>
      <c r="B81" s="33" t="s">
        <v>72</v>
      </c>
      <c r="C81" s="37" t="s">
        <v>26</v>
      </c>
      <c r="D81" s="28"/>
      <c r="E81" s="22" t="s">
        <v>2</v>
      </c>
      <c r="F81" s="22"/>
      <c r="G81" s="23" t="s">
        <v>42</v>
      </c>
      <c r="H81" s="23" t="s">
        <v>42</v>
      </c>
      <c r="I81" s="23" t="s">
        <v>42</v>
      </c>
      <c r="J81" s="23" t="s">
        <v>42</v>
      </c>
      <c r="K81" s="23" t="s">
        <v>42</v>
      </c>
      <c r="L81" s="23" t="s">
        <v>42</v>
      </c>
      <c r="M81" s="23" t="s">
        <v>42</v>
      </c>
      <c r="N81" s="23" t="s">
        <v>42</v>
      </c>
      <c r="O81" s="23" t="s">
        <v>42</v>
      </c>
      <c r="P81" s="23" t="s">
        <v>42</v>
      </c>
      <c r="Q81" s="23" t="s">
        <v>42</v>
      </c>
      <c r="R81" s="23" t="s">
        <v>42</v>
      </c>
      <c r="S81" s="23" t="s">
        <v>42</v>
      </c>
      <c r="T81" s="23" t="s">
        <v>42</v>
      </c>
      <c r="U81" s="23" t="s">
        <v>42</v>
      </c>
      <c r="V81" s="23" t="s">
        <v>42</v>
      </c>
      <c r="W81" s="23" t="s">
        <v>42</v>
      </c>
      <c r="X81" s="23" t="s">
        <v>42</v>
      </c>
      <c r="Y81" s="23" t="s">
        <v>42</v>
      </c>
      <c r="Z81" s="23" t="s">
        <v>42</v>
      </c>
      <c r="AA81" s="23" t="s">
        <v>42</v>
      </c>
      <c r="AB81" s="23">
        <f>SUM(AB82:AB84)</f>
        <v>0.99020410595174091</v>
      </c>
      <c r="AC81" s="23" t="s">
        <v>42</v>
      </c>
      <c r="AD81" s="23">
        <f>SUM(AD82:AD84)</f>
        <v>1.0815631296469002</v>
      </c>
      <c r="AE81" s="23" t="s">
        <v>42</v>
      </c>
      <c r="AF81" s="23">
        <f>SUM(AF82:AF84)</f>
        <v>1.1541336289812478</v>
      </c>
      <c r="AG81" s="23" t="s">
        <v>42</v>
      </c>
      <c r="AH81" s="23">
        <f>SUM(AH82:AH84)</f>
        <v>1.1702959417457186</v>
      </c>
      <c r="AI81" s="23" t="s">
        <v>42</v>
      </c>
      <c r="AJ81" s="23">
        <f>SUM(AJ82:AJ84)</f>
        <v>1.3058090675499705</v>
      </c>
      <c r="AK81" s="23" t="s">
        <v>42</v>
      </c>
      <c r="AL81" s="23">
        <f t="shared" ref="AL81:AR81" si="38">SUM(AL82:AL84)</f>
        <v>1.5061533188487437</v>
      </c>
      <c r="AM81" s="23">
        <f t="shared" si="38"/>
        <v>1.3524068297124052</v>
      </c>
      <c r="AN81" s="23">
        <f t="shared" si="38"/>
        <v>1.345223891729564</v>
      </c>
      <c r="AO81" s="23">
        <f t="shared" si="38"/>
        <v>1.3869693365608875</v>
      </c>
      <c r="AP81" s="23">
        <f t="shared" si="38"/>
        <v>1.6126651391081475</v>
      </c>
      <c r="AQ81" s="23">
        <f t="shared" si="38"/>
        <v>1.6725480950709655</v>
      </c>
      <c r="AR81" s="23">
        <f t="shared" si="38"/>
        <v>1.7594311757032663</v>
      </c>
      <c r="AS81" s="23">
        <f>SUM(AS82:AS84)</f>
        <v>1.8239690333496701</v>
      </c>
      <c r="AT81" s="23">
        <f>SUM(AT82:AT84)</f>
        <v>1.9466715620081527</v>
      </c>
      <c r="AU81" s="96" t="s">
        <v>42</v>
      </c>
      <c r="AV81" s="17"/>
      <c r="AW81" s="17"/>
      <c r="AX81" s="17"/>
      <c r="AY81" s="17"/>
      <c r="AZ81" s="17"/>
      <c r="BA81" s="17"/>
      <c r="BB81" s="17"/>
      <c r="BC81" s="17"/>
      <c r="BD81" s="17"/>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row>
    <row r="82" spans="1:89" s="2" customFormat="1">
      <c r="A82" s="33" t="str">
        <f t="shared" ref="A82:A84" si="39">CONCATENATE(B82,E82,F82)</f>
        <v>JPN-Cash</v>
      </c>
      <c r="B82" s="33" t="str">
        <f>B81</f>
        <v>JPN</v>
      </c>
      <c r="C82" s="81"/>
      <c r="D82" s="82"/>
      <c r="E82" s="71" t="s">
        <v>37</v>
      </c>
      <c r="F82" s="71" t="s">
        <v>0</v>
      </c>
      <c r="G82" s="84">
        <v>0.21010363164716167</v>
      </c>
      <c r="H82" s="84">
        <v>0.22264301291722036</v>
      </c>
      <c r="I82" s="84">
        <v>0.22827633113813159</v>
      </c>
      <c r="J82" s="84">
        <v>0.22651540214915833</v>
      </c>
      <c r="K82" s="84">
        <v>0.20642880695737778</v>
      </c>
      <c r="L82" s="84">
        <v>0.20706794296832268</v>
      </c>
      <c r="M82" s="84">
        <v>0.19958792286741425</v>
      </c>
      <c r="N82" s="84">
        <v>0.18822177606356388</v>
      </c>
      <c r="O82" s="84">
        <v>0.17301200396297331</v>
      </c>
      <c r="P82" s="84">
        <v>0.15839442527827677</v>
      </c>
      <c r="Q82" s="84">
        <v>0.14762605618864394</v>
      </c>
      <c r="R82" s="84">
        <v>0.14169955639806942</v>
      </c>
      <c r="S82" s="84">
        <v>0.16200537456617101</v>
      </c>
      <c r="T82" s="84">
        <v>0.16043624908893181</v>
      </c>
      <c r="U82" s="84">
        <v>0.14651573252578975</v>
      </c>
      <c r="V82" s="84">
        <v>0.12349785836296337</v>
      </c>
      <c r="W82" s="84">
        <v>0.12565099379755215</v>
      </c>
      <c r="X82" s="84">
        <v>0.12549331208745043</v>
      </c>
      <c r="Y82" s="84">
        <v>0.13002198139647031</v>
      </c>
      <c r="Z82" s="84">
        <v>0.1351711311148365</v>
      </c>
      <c r="AA82" s="84">
        <v>0.16556010041596758</v>
      </c>
      <c r="AB82" s="84">
        <v>0.20189155024128067</v>
      </c>
      <c r="AC82" s="84">
        <v>0.21489267722152047</v>
      </c>
      <c r="AD82" s="84">
        <v>0.21959380379836987</v>
      </c>
      <c r="AE82" s="84">
        <v>0.25849093790533145</v>
      </c>
      <c r="AF82" s="84">
        <v>0.2649335895948689</v>
      </c>
      <c r="AG82" s="84">
        <v>0.30166653768758867</v>
      </c>
      <c r="AH82" s="84">
        <v>0.33656637181999516</v>
      </c>
      <c r="AI82" s="84">
        <v>0.36192911619258145</v>
      </c>
      <c r="AJ82" s="84">
        <v>0.39548147100870612</v>
      </c>
      <c r="AK82" s="84">
        <v>0.69343737234307135</v>
      </c>
      <c r="AL82" s="84">
        <v>0.74016856778173901</v>
      </c>
      <c r="AM82" s="84">
        <v>0.67595650043681366</v>
      </c>
      <c r="AN82" s="84">
        <v>0.66380386130088276</v>
      </c>
      <c r="AO82" s="84">
        <v>0.6759174313323788</v>
      </c>
      <c r="AP82" s="84">
        <v>0.65568126805764193</v>
      </c>
      <c r="AQ82" s="84">
        <v>0.64519945055775252</v>
      </c>
      <c r="AR82" s="84">
        <v>0.63552903462332599</v>
      </c>
      <c r="AS82" s="84">
        <v>0.6360286625756284</v>
      </c>
      <c r="AT82" s="84">
        <v>0.66393279450970555</v>
      </c>
      <c r="AU82" s="95">
        <v>0.74246410231737858</v>
      </c>
      <c r="AV82" s="6"/>
      <c r="AW82" s="6"/>
      <c r="AX82" s="6"/>
      <c r="AY82" s="6"/>
      <c r="AZ82" s="6"/>
      <c r="BA82" s="6"/>
      <c r="BB82" s="6"/>
      <c r="BC82" s="6"/>
      <c r="BD82" s="6"/>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row>
    <row r="83" spans="1:89" s="2" customFormat="1">
      <c r="A83" s="33" t="str">
        <f t="shared" si="39"/>
        <v>JPN-Services</v>
      </c>
      <c r="B83" s="33" t="str">
        <f>B81</f>
        <v>JPN</v>
      </c>
      <c r="C83" s="81"/>
      <c r="D83" s="82"/>
      <c r="E83" s="83" t="s">
        <v>37</v>
      </c>
      <c r="F83" s="83" t="s">
        <v>1</v>
      </c>
      <c r="G83" s="85">
        <v>0.2325121688429598</v>
      </c>
      <c r="H83" s="85">
        <v>0.22538457888894411</v>
      </c>
      <c r="I83" s="85">
        <v>0.22090807720005537</v>
      </c>
      <c r="J83" s="85">
        <v>0.20396016049351781</v>
      </c>
      <c r="K83" s="85">
        <v>0.20108700808789626</v>
      </c>
      <c r="L83" s="85">
        <v>0.20073768127086564</v>
      </c>
      <c r="M83" s="85">
        <v>0.19168172501125008</v>
      </c>
      <c r="N83" s="85">
        <v>0.19354133131595078</v>
      </c>
      <c r="O83" s="85">
        <v>0.18531937085958697</v>
      </c>
      <c r="P83" s="85">
        <v>0.18410111736272516</v>
      </c>
      <c r="Q83" s="85">
        <v>0.18809725312831913</v>
      </c>
      <c r="R83" s="85">
        <v>0.19473868953571435</v>
      </c>
      <c r="S83" s="85">
        <v>0.26945119275765261</v>
      </c>
      <c r="T83" s="85">
        <v>0.28292079087753735</v>
      </c>
      <c r="U83" s="85">
        <v>0.28809445561147018</v>
      </c>
      <c r="V83" s="85">
        <v>0.29167377663691718</v>
      </c>
      <c r="W83" s="85">
        <v>0.32949467951844646</v>
      </c>
      <c r="X83" s="85">
        <v>0.32556070673261678</v>
      </c>
      <c r="Y83" s="85">
        <v>0.33618780142106741</v>
      </c>
      <c r="Z83" s="85">
        <v>0.39292178672534611</v>
      </c>
      <c r="AA83" s="85">
        <v>0.37372729290843804</v>
      </c>
      <c r="AB83" s="85">
        <v>0.39198152417968446</v>
      </c>
      <c r="AC83" s="85">
        <v>0.4120876323010052</v>
      </c>
      <c r="AD83" s="85">
        <v>0.41082147579884459</v>
      </c>
      <c r="AE83" s="85">
        <v>0.41486328099304842</v>
      </c>
      <c r="AF83" s="85">
        <v>0.43906999400295488</v>
      </c>
      <c r="AG83" s="85">
        <v>0.38395705840607497</v>
      </c>
      <c r="AH83" s="85">
        <v>0.34903223381762211</v>
      </c>
      <c r="AI83" s="85">
        <v>0.37535222206900676</v>
      </c>
      <c r="AJ83" s="85">
        <v>0.407902339583403</v>
      </c>
      <c r="AK83" s="85">
        <v>0.43308449943439575</v>
      </c>
      <c r="AL83" s="85">
        <v>0.44483203763267487</v>
      </c>
      <c r="AM83" s="85">
        <v>0.4575584366482337</v>
      </c>
      <c r="AN83" s="85">
        <v>0.46625193132929676</v>
      </c>
      <c r="AO83" s="85">
        <v>0.50097442149077387</v>
      </c>
      <c r="AP83" s="85">
        <v>0.75313497219361158</v>
      </c>
      <c r="AQ83" s="85">
        <v>0.82608312351088142</v>
      </c>
      <c r="AR83" s="85">
        <v>0.92530252116350376</v>
      </c>
      <c r="AS83" s="85">
        <v>0.99039820831770198</v>
      </c>
      <c r="AT83" s="85">
        <v>1.0839701391510592</v>
      </c>
      <c r="AU83" s="97">
        <v>1.2522817159091029</v>
      </c>
      <c r="AV83" s="6"/>
      <c r="AW83" s="6"/>
      <c r="AX83" s="6"/>
      <c r="AY83" s="6"/>
      <c r="AZ83" s="6"/>
      <c r="BA83" s="6"/>
      <c r="BB83" s="6"/>
      <c r="BC83" s="6"/>
      <c r="BD83" s="6"/>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row>
    <row r="84" spans="1:89" s="2" customFormat="1">
      <c r="A84" s="33" t="str">
        <f t="shared" si="39"/>
        <v>JPN-Tax-breaks for families</v>
      </c>
      <c r="B84" s="33" t="str">
        <f>B81</f>
        <v>JPN</v>
      </c>
      <c r="C84" s="81"/>
      <c r="D84" s="82"/>
      <c r="E84" s="71" t="s">
        <v>37</v>
      </c>
      <c r="F84" s="71" t="s">
        <v>39</v>
      </c>
      <c r="G84" s="84" t="s">
        <v>42</v>
      </c>
      <c r="H84" s="84" t="s">
        <v>42</v>
      </c>
      <c r="I84" s="84" t="s">
        <v>42</v>
      </c>
      <c r="J84" s="84" t="s">
        <v>42</v>
      </c>
      <c r="K84" s="84" t="s">
        <v>42</v>
      </c>
      <c r="L84" s="84" t="s">
        <v>42</v>
      </c>
      <c r="M84" s="84" t="s">
        <v>42</v>
      </c>
      <c r="N84" s="84" t="s">
        <v>42</v>
      </c>
      <c r="O84" s="84" t="s">
        <v>42</v>
      </c>
      <c r="P84" s="84" t="s">
        <v>42</v>
      </c>
      <c r="Q84" s="84" t="s">
        <v>42</v>
      </c>
      <c r="R84" s="84" t="s">
        <v>42</v>
      </c>
      <c r="S84" s="84" t="s">
        <v>42</v>
      </c>
      <c r="T84" s="84" t="s">
        <v>42</v>
      </c>
      <c r="U84" s="84" t="s">
        <v>42</v>
      </c>
      <c r="V84" s="84" t="s">
        <v>42</v>
      </c>
      <c r="W84" s="84" t="s">
        <v>42</v>
      </c>
      <c r="X84" s="84" t="s">
        <v>42</v>
      </c>
      <c r="Y84" s="84" t="s">
        <v>42</v>
      </c>
      <c r="Z84" s="84" t="s">
        <v>42</v>
      </c>
      <c r="AA84" s="84" t="s">
        <v>42</v>
      </c>
      <c r="AB84" s="84">
        <v>0.39633103153077576</v>
      </c>
      <c r="AC84" s="84" t="s">
        <v>42</v>
      </c>
      <c r="AD84" s="84">
        <v>0.45114785004968577</v>
      </c>
      <c r="AE84" s="84" t="s">
        <v>42</v>
      </c>
      <c r="AF84" s="84">
        <v>0.45013004538342405</v>
      </c>
      <c r="AG84" s="84" t="s">
        <v>42</v>
      </c>
      <c r="AH84" s="84">
        <v>0.48469733610810128</v>
      </c>
      <c r="AI84" s="84" t="s">
        <v>42</v>
      </c>
      <c r="AJ84" s="84">
        <v>0.50242525695786133</v>
      </c>
      <c r="AK84" s="84">
        <v>0</v>
      </c>
      <c r="AL84" s="84">
        <v>0.32115271343432983</v>
      </c>
      <c r="AM84" s="84">
        <v>0.21889189262735789</v>
      </c>
      <c r="AN84" s="84">
        <v>0.21516809909938459</v>
      </c>
      <c r="AO84" s="84">
        <v>0.21007748373773488</v>
      </c>
      <c r="AP84" s="63">
        <v>0.20384889885689414</v>
      </c>
      <c r="AQ84" s="63">
        <v>0.20126552100233158</v>
      </c>
      <c r="AR84" s="63">
        <v>0.19859961991643652</v>
      </c>
      <c r="AS84" s="63">
        <v>0.19754216245633982</v>
      </c>
      <c r="AT84" s="63">
        <v>0.19876862834738793</v>
      </c>
      <c r="AU84" s="95" t="s">
        <v>42</v>
      </c>
      <c r="AV84" s="6"/>
      <c r="AW84" s="6"/>
      <c r="AX84" s="6"/>
      <c r="AY84" s="6"/>
      <c r="AZ84" s="6"/>
      <c r="BA84" s="6"/>
      <c r="BB84" s="6"/>
      <c r="BC84" s="6"/>
      <c r="BD84" s="6"/>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row>
    <row r="85" spans="1:89" s="18" customFormat="1">
      <c r="A85" s="33" t="str">
        <f>CONCATENATE(B85,E85,F85)</f>
        <v>KORTotal</v>
      </c>
      <c r="B85" s="33" t="s">
        <v>73</v>
      </c>
      <c r="C85" s="37" t="s">
        <v>33</v>
      </c>
      <c r="D85" s="28"/>
      <c r="E85" s="22" t="s">
        <v>2</v>
      </c>
      <c r="F85" s="22"/>
      <c r="G85" s="23" t="s">
        <v>42</v>
      </c>
      <c r="H85" s="23" t="s">
        <v>42</v>
      </c>
      <c r="I85" s="23" t="s">
        <v>42</v>
      </c>
      <c r="J85" s="23" t="s">
        <v>42</v>
      </c>
      <c r="K85" s="23" t="s">
        <v>42</v>
      </c>
      <c r="L85" s="23" t="s">
        <v>42</v>
      </c>
      <c r="M85" s="23" t="s">
        <v>42</v>
      </c>
      <c r="N85" s="23" t="s">
        <v>42</v>
      </c>
      <c r="O85" s="23" t="s">
        <v>42</v>
      </c>
      <c r="P85" s="23" t="s">
        <v>42</v>
      </c>
      <c r="Q85" s="23" t="s">
        <v>42</v>
      </c>
      <c r="R85" s="23" t="s">
        <v>42</v>
      </c>
      <c r="S85" s="23" t="s">
        <v>42</v>
      </c>
      <c r="T85" s="23" t="s">
        <v>42</v>
      </c>
      <c r="U85" s="23" t="s">
        <v>42</v>
      </c>
      <c r="V85" s="23" t="s">
        <v>42</v>
      </c>
      <c r="W85" s="23" t="s">
        <v>42</v>
      </c>
      <c r="X85" s="23" t="s">
        <v>42</v>
      </c>
      <c r="Y85" s="23" t="s">
        <v>42</v>
      </c>
      <c r="Z85" s="23" t="s">
        <v>42</v>
      </c>
      <c r="AA85" s="23" t="s">
        <v>42</v>
      </c>
      <c r="AB85" s="23">
        <f>SUM(AB86:AB88)</f>
        <v>0.23338970120117875</v>
      </c>
      <c r="AC85" s="23" t="s">
        <v>42</v>
      </c>
      <c r="AD85" s="23">
        <f>SUM(AD86:AD88)</f>
        <v>0.24414488097192416</v>
      </c>
      <c r="AE85" s="23" t="s">
        <v>42</v>
      </c>
      <c r="AF85" s="23">
        <f>SUM(AF86:AF88)</f>
        <v>0.36101538897374941</v>
      </c>
      <c r="AG85" s="23" t="s">
        <v>42</v>
      </c>
      <c r="AH85" s="23">
        <f>SUM(AH86:AH88)</f>
        <v>0.57858621250108844</v>
      </c>
      <c r="AI85" s="23" t="s">
        <v>42</v>
      </c>
      <c r="AJ85" s="23">
        <f>SUM(AJ86:AJ88)</f>
        <v>0.88449956600842938</v>
      </c>
      <c r="AK85" s="23">
        <f t="shared" ref="AK85:AT85" si="40">SUM(AK86:AK88)</f>
        <v>0.87965458142956776</v>
      </c>
      <c r="AL85" s="23">
        <f t="shared" si="40"/>
        <v>0.87070562752666436</v>
      </c>
      <c r="AM85" s="23">
        <f t="shared" si="40"/>
        <v>1.0230533691128474</v>
      </c>
      <c r="AN85" s="23">
        <f t="shared" si="40"/>
        <v>1.3299062887200981</v>
      </c>
      <c r="AO85" s="23">
        <f t="shared" si="40"/>
        <v>1.3082526170368265</v>
      </c>
      <c r="AP85" s="85">
        <f t="shared" si="40"/>
        <v>1.3457122514880908</v>
      </c>
      <c r="AQ85" s="85">
        <f t="shared" si="40"/>
        <v>1.3093220720887617</v>
      </c>
      <c r="AR85" s="85">
        <f t="shared" si="40"/>
        <v>1.3016645567969394</v>
      </c>
      <c r="AS85" s="85">
        <f t="shared" si="40"/>
        <v>1.3742928792932827</v>
      </c>
      <c r="AT85" s="85">
        <f t="shared" si="40"/>
        <v>1.562204684953763</v>
      </c>
      <c r="AU85" s="96" t="s">
        <v>42</v>
      </c>
      <c r="AV85" s="17"/>
      <c r="AW85" s="17"/>
      <c r="AX85" s="17"/>
      <c r="AY85" s="17"/>
      <c r="AZ85" s="17"/>
      <c r="BA85" s="17"/>
      <c r="BB85" s="17"/>
      <c r="BC85" s="17"/>
      <c r="BD85" s="17"/>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row>
    <row r="86" spans="1:89">
      <c r="A86" s="33" t="str">
        <f t="shared" ref="A86:A88" si="41">CONCATENATE(B86,E86,F86)</f>
        <v>KOR-Cash</v>
      </c>
      <c r="B86" s="33" t="str">
        <f>B85</f>
        <v>KOR</v>
      </c>
      <c r="C86" s="81"/>
      <c r="D86" s="82"/>
      <c r="E86" s="71" t="s">
        <v>37</v>
      </c>
      <c r="F86" s="71" t="s">
        <v>0</v>
      </c>
      <c r="G86" s="84" t="s">
        <v>42</v>
      </c>
      <c r="H86" s="84" t="s">
        <v>42</v>
      </c>
      <c r="I86" s="84" t="s">
        <v>42</v>
      </c>
      <c r="J86" s="84" t="s">
        <v>42</v>
      </c>
      <c r="K86" s="84" t="s">
        <v>42</v>
      </c>
      <c r="L86" s="84" t="s">
        <v>42</v>
      </c>
      <c r="M86" s="84" t="s">
        <v>42</v>
      </c>
      <c r="N86" s="84" t="s">
        <v>42</v>
      </c>
      <c r="O86" s="84" t="s">
        <v>42</v>
      </c>
      <c r="P86" s="84" t="s">
        <v>42</v>
      </c>
      <c r="Q86" s="84">
        <v>1.0366171676567467E-3</v>
      </c>
      <c r="R86" s="84">
        <v>2.0265496981001821E-3</v>
      </c>
      <c r="S86" s="84">
        <v>1.8328836697163082E-3</v>
      </c>
      <c r="T86" s="84">
        <v>2.2295104436716264E-3</v>
      </c>
      <c r="U86" s="84">
        <v>2.2190997209614988E-3</v>
      </c>
      <c r="V86" s="84">
        <v>2.4579577325551591E-3</v>
      </c>
      <c r="W86" s="84">
        <v>2.2568971555313438E-3</v>
      </c>
      <c r="X86" s="84">
        <v>2.6970390135235712E-3</v>
      </c>
      <c r="Y86" s="84">
        <v>2.7862199754921349E-3</v>
      </c>
      <c r="Z86" s="84">
        <v>2.5535418706135568E-3</v>
      </c>
      <c r="AA86" s="84">
        <v>2.8318566361751315E-3</v>
      </c>
      <c r="AB86" s="84">
        <v>2.7815454781913926E-3</v>
      </c>
      <c r="AC86" s="84">
        <v>5.4777635636100719E-3</v>
      </c>
      <c r="AD86" s="84">
        <v>6.786692899751005E-3</v>
      </c>
      <c r="AE86" s="84">
        <v>9.7683848297167274E-3</v>
      </c>
      <c r="AF86" s="84">
        <v>1.0904659867618894E-2</v>
      </c>
      <c r="AG86" s="84">
        <v>1.5652182897499659E-2</v>
      </c>
      <c r="AH86" s="84">
        <v>2.1216076259369665E-2</v>
      </c>
      <c r="AI86" s="84">
        <v>3.0262284762000897E-2</v>
      </c>
      <c r="AJ86" s="84">
        <v>4.02912226073854E-2</v>
      </c>
      <c r="AK86" s="84">
        <v>4.5460013267693479E-2</v>
      </c>
      <c r="AL86" s="84">
        <v>5.8019270849682773E-2</v>
      </c>
      <c r="AM86" s="84">
        <v>6.2635124754932159E-2</v>
      </c>
      <c r="AN86" s="84">
        <v>0.16759009936640598</v>
      </c>
      <c r="AO86" s="84">
        <v>0.17541403258971025</v>
      </c>
      <c r="AP86" s="84">
        <v>0.17003550722295091</v>
      </c>
      <c r="AQ86" s="84">
        <v>0.15890992242785934</v>
      </c>
      <c r="AR86" s="84">
        <v>0.15226890738357754</v>
      </c>
      <c r="AS86" s="84">
        <v>0.19746641761852832</v>
      </c>
      <c r="AT86" s="84">
        <v>0.32150028574660583</v>
      </c>
      <c r="AU86" s="95">
        <v>0.45975025182882578</v>
      </c>
      <c r="AV86" s="6"/>
      <c r="AW86" s="6"/>
      <c r="AX86" s="6"/>
      <c r="AY86" s="6"/>
      <c r="AZ86" s="6"/>
      <c r="BA86" s="6"/>
      <c r="BB86" s="6"/>
      <c r="BC86" s="6"/>
      <c r="BD86" s="6"/>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row>
    <row r="87" spans="1:89">
      <c r="A87" s="33" t="str">
        <f t="shared" si="41"/>
        <v>KOR-Services</v>
      </c>
      <c r="B87" s="33" t="str">
        <f>B85</f>
        <v>KOR</v>
      </c>
      <c r="C87" s="81"/>
      <c r="D87" s="82"/>
      <c r="E87" s="83" t="s">
        <v>37</v>
      </c>
      <c r="F87" s="83" t="s">
        <v>1</v>
      </c>
      <c r="G87" s="85" t="s">
        <v>42</v>
      </c>
      <c r="H87" s="85" t="s">
        <v>42</v>
      </c>
      <c r="I87" s="85" t="s">
        <v>42</v>
      </c>
      <c r="J87" s="85" t="s">
        <v>42</v>
      </c>
      <c r="K87" s="85" t="s">
        <v>42</v>
      </c>
      <c r="L87" s="85" t="s">
        <v>42</v>
      </c>
      <c r="M87" s="85" t="s">
        <v>42</v>
      </c>
      <c r="N87" s="85" t="s">
        <v>42</v>
      </c>
      <c r="O87" s="85" t="s">
        <v>42</v>
      </c>
      <c r="P87" s="85" t="s">
        <v>42</v>
      </c>
      <c r="Q87" s="85">
        <v>2.8823342285105122E-2</v>
      </c>
      <c r="R87" s="85">
        <v>3.4569292204629558E-2</v>
      </c>
      <c r="S87" s="85">
        <v>3.8112594616719411E-2</v>
      </c>
      <c r="T87" s="85">
        <v>4.657541548308862E-2</v>
      </c>
      <c r="U87" s="85">
        <v>4.7408625226648314E-2</v>
      </c>
      <c r="V87" s="85">
        <v>5.744325598276203E-2</v>
      </c>
      <c r="W87" s="85">
        <v>6.6471006776192124E-2</v>
      </c>
      <c r="X87" s="85">
        <v>7.6401136490690622E-2</v>
      </c>
      <c r="Y87" s="85">
        <v>9.9406337645260662E-2</v>
      </c>
      <c r="Z87" s="85">
        <v>8.7056770867676728E-2</v>
      </c>
      <c r="AA87" s="85">
        <v>9.9205277376393883E-2</v>
      </c>
      <c r="AB87" s="85">
        <v>0.13034734752687083</v>
      </c>
      <c r="AC87" s="85">
        <v>0.12423752146089417</v>
      </c>
      <c r="AD87" s="85">
        <v>0.1446553025263774</v>
      </c>
      <c r="AE87" s="85">
        <v>0.17232911140338286</v>
      </c>
      <c r="AF87" s="85">
        <v>0.21170055579009112</v>
      </c>
      <c r="AG87" s="85">
        <v>0.45701688631132714</v>
      </c>
      <c r="AH87" s="85">
        <v>0.39547108025052213</v>
      </c>
      <c r="AI87" s="85">
        <v>0.51048333826452841</v>
      </c>
      <c r="AJ87" s="85">
        <v>0.60878200945669037</v>
      </c>
      <c r="AK87" s="85">
        <v>0.62369067863632188</v>
      </c>
      <c r="AL87" s="85">
        <v>0.6151538025621317</v>
      </c>
      <c r="AM87" s="85">
        <v>0.7708031289801609</v>
      </c>
      <c r="AN87" s="85">
        <v>0.97551033005909893</v>
      </c>
      <c r="AO87" s="85">
        <v>0.94791463295062794</v>
      </c>
      <c r="AP87" s="85">
        <v>0.95741036382905775</v>
      </c>
      <c r="AQ87" s="85">
        <v>0.94281556762613716</v>
      </c>
      <c r="AR87" s="85">
        <v>0.95060944267189407</v>
      </c>
      <c r="AS87" s="85">
        <v>0.98234427327690554</v>
      </c>
      <c r="AT87" s="85">
        <v>1.0522198764128503</v>
      </c>
      <c r="AU87" s="97">
        <v>1.0873674699432307</v>
      </c>
      <c r="AV87" s="6"/>
      <c r="AW87" s="6"/>
      <c r="AX87" s="6"/>
      <c r="AY87" s="6"/>
      <c r="AZ87" s="6"/>
      <c r="BA87" s="6"/>
      <c r="BB87" s="6"/>
      <c r="BC87" s="6"/>
      <c r="BD87" s="6"/>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row>
    <row r="88" spans="1:89">
      <c r="A88" s="33" t="str">
        <f t="shared" si="41"/>
        <v>KOR-Tax-breaks for families</v>
      </c>
      <c r="B88" s="33" t="str">
        <f>B85</f>
        <v>KOR</v>
      </c>
      <c r="C88" s="81"/>
      <c r="D88" s="82"/>
      <c r="E88" s="71" t="s">
        <v>37</v>
      </c>
      <c r="F88" s="71" t="s">
        <v>39</v>
      </c>
      <c r="G88" s="84" t="s">
        <v>42</v>
      </c>
      <c r="H88" s="84" t="s">
        <v>42</v>
      </c>
      <c r="I88" s="84" t="s">
        <v>42</v>
      </c>
      <c r="J88" s="84" t="s">
        <v>42</v>
      </c>
      <c r="K88" s="84" t="s">
        <v>42</v>
      </c>
      <c r="L88" s="84" t="s">
        <v>42</v>
      </c>
      <c r="M88" s="84" t="s">
        <v>42</v>
      </c>
      <c r="N88" s="84" t="s">
        <v>42</v>
      </c>
      <c r="O88" s="84" t="s">
        <v>42</v>
      </c>
      <c r="P88" s="84" t="s">
        <v>42</v>
      </c>
      <c r="Q88" s="84" t="s">
        <v>42</v>
      </c>
      <c r="R88" s="84" t="s">
        <v>42</v>
      </c>
      <c r="S88" s="84" t="s">
        <v>42</v>
      </c>
      <c r="T88" s="84" t="s">
        <v>42</v>
      </c>
      <c r="U88" s="84" t="s">
        <v>42</v>
      </c>
      <c r="V88" s="84" t="s">
        <v>42</v>
      </c>
      <c r="W88" s="84" t="s">
        <v>42</v>
      </c>
      <c r="X88" s="84" t="s">
        <v>42</v>
      </c>
      <c r="Y88" s="84" t="s">
        <v>42</v>
      </c>
      <c r="Z88" s="84" t="s">
        <v>42</v>
      </c>
      <c r="AA88" s="84" t="s">
        <v>42</v>
      </c>
      <c r="AB88" s="84">
        <v>0.10026080819611653</v>
      </c>
      <c r="AC88" s="84" t="s">
        <v>42</v>
      </c>
      <c r="AD88" s="84">
        <v>9.2702885545795741E-2</v>
      </c>
      <c r="AE88" s="84" t="s">
        <v>42</v>
      </c>
      <c r="AF88" s="84">
        <v>0.13841017331603936</v>
      </c>
      <c r="AG88" s="84" t="s">
        <v>42</v>
      </c>
      <c r="AH88" s="84">
        <v>0.16189905599119664</v>
      </c>
      <c r="AI88" s="84" t="s">
        <v>42</v>
      </c>
      <c r="AJ88" s="84">
        <v>0.23542633394435361</v>
      </c>
      <c r="AK88" s="84">
        <v>0.21050388952555241</v>
      </c>
      <c r="AL88" s="84">
        <v>0.19753255411484996</v>
      </c>
      <c r="AM88" s="84">
        <v>0.1896151153777543</v>
      </c>
      <c r="AN88" s="84">
        <v>0.18680585929459312</v>
      </c>
      <c r="AO88" s="84">
        <v>0.18492395149648821</v>
      </c>
      <c r="AP88" s="84">
        <v>0.21826638043608221</v>
      </c>
      <c r="AQ88" s="84">
        <v>0.20759658203476514</v>
      </c>
      <c r="AR88" s="84">
        <v>0.1987862067414678</v>
      </c>
      <c r="AS88" s="84">
        <v>0.194482188397849</v>
      </c>
      <c r="AT88" s="84">
        <v>0.18848452279430672</v>
      </c>
      <c r="AU88" s="95" t="s">
        <v>42</v>
      </c>
      <c r="AV88" s="6"/>
      <c r="AW88" s="6"/>
      <c r="AX88" s="6"/>
      <c r="AY88" s="6"/>
      <c r="AZ88" s="6"/>
      <c r="BA88" s="6"/>
      <c r="BB88" s="6"/>
      <c r="BC88" s="6"/>
      <c r="BD88" s="6"/>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row>
    <row r="89" spans="1:89" s="18" customFormat="1">
      <c r="A89" s="33" t="str">
        <f>CONCATENATE(B89,E89,F89)</f>
        <v>LVATotal</v>
      </c>
      <c r="B89" s="33" t="s">
        <v>74</v>
      </c>
      <c r="C89" s="37" t="s">
        <v>38</v>
      </c>
      <c r="D89" s="28"/>
      <c r="E89" s="22" t="s">
        <v>2</v>
      </c>
      <c r="F89" s="22"/>
      <c r="G89" s="23" t="s">
        <v>42</v>
      </c>
      <c r="H89" s="23" t="s">
        <v>42</v>
      </c>
      <c r="I89" s="23" t="s">
        <v>42</v>
      </c>
      <c r="J89" s="23" t="s">
        <v>42</v>
      </c>
      <c r="K89" s="23" t="s">
        <v>42</v>
      </c>
      <c r="L89" s="23" t="s">
        <v>42</v>
      </c>
      <c r="M89" s="23" t="s">
        <v>42</v>
      </c>
      <c r="N89" s="23" t="s">
        <v>42</v>
      </c>
      <c r="O89" s="23" t="s">
        <v>42</v>
      </c>
      <c r="P89" s="23" t="s">
        <v>42</v>
      </c>
      <c r="Q89" s="23" t="s">
        <v>42</v>
      </c>
      <c r="R89" s="23" t="s">
        <v>42</v>
      </c>
      <c r="S89" s="23" t="s">
        <v>42</v>
      </c>
      <c r="T89" s="23" t="s">
        <v>42</v>
      </c>
      <c r="U89" s="23" t="s">
        <v>42</v>
      </c>
      <c r="V89" s="23" t="s">
        <v>42</v>
      </c>
      <c r="W89" s="23" t="s">
        <v>42</v>
      </c>
      <c r="X89" s="23" t="s">
        <v>42</v>
      </c>
      <c r="Y89" s="23" t="s">
        <v>42</v>
      </c>
      <c r="Z89" s="23" t="s">
        <v>42</v>
      </c>
      <c r="AA89" s="23" t="s">
        <v>42</v>
      </c>
      <c r="AB89" s="23" t="s">
        <v>42</v>
      </c>
      <c r="AC89" s="23" t="s">
        <v>42</v>
      </c>
      <c r="AD89" s="23" t="s">
        <v>42</v>
      </c>
      <c r="AE89" s="23" t="s">
        <v>42</v>
      </c>
      <c r="AF89" s="23" t="s">
        <v>42</v>
      </c>
      <c r="AG89" s="23" t="s">
        <v>42</v>
      </c>
      <c r="AH89" s="23" t="s">
        <v>42</v>
      </c>
      <c r="AI89" s="23" t="s">
        <v>42</v>
      </c>
      <c r="AJ89" s="23">
        <f>SUM(AJ90:AJ92)</f>
        <v>2.4107391291167053</v>
      </c>
      <c r="AK89" s="23">
        <f t="shared" ref="AK89:AT89" si="42">SUM(AK90:AK92)</f>
        <v>2.1350775078737132</v>
      </c>
      <c r="AL89" s="23">
        <f t="shared" si="42"/>
        <v>1.7810613955675574</v>
      </c>
      <c r="AM89" s="23">
        <f t="shared" si="42"/>
        <v>1.618902470236647</v>
      </c>
      <c r="AN89" s="23">
        <f t="shared" si="42"/>
        <v>1.8190615100463716</v>
      </c>
      <c r="AO89" s="23">
        <f t="shared" si="42"/>
        <v>1.9540827927700763</v>
      </c>
      <c r="AP89" s="23">
        <f t="shared" si="42"/>
        <v>2.1889574171431403</v>
      </c>
      <c r="AQ89" s="23">
        <f t="shared" si="42"/>
        <v>2.2613052644786227</v>
      </c>
      <c r="AR89" s="23">
        <f t="shared" si="42"/>
        <v>2.2588144120377458</v>
      </c>
      <c r="AS89" s="23">
        <f t="shared" si="42"/>
        <v>2.2537662141362009</v>
      </c>
      <c r="AT89" s="23">
        <f t="shared" si="42"/>
        <v>2.2660111977210029</v>
      </c>
      <c r="AU89" s="96" t="s">
        <v>42</v>
      </c>
      <c r="AV89" s="17"/>
      <c r="AW89" s="17"/>
      <c r="AX89" s="17"/>
      <c r="AY89" s="17"/>
      <c r="AZ89" s="17"/>
      <c r="BA89" s="17"/>
      <c r="BB89" s="17"/>
      <c r="BC89" s="17"/>
      <c r="BD89" s="17"/>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row>
    <row r="90" spans="1:89">
      <c r="A90" s="33" t="str">
        <f t="shared" ref="A90:A92" si="43">CONCATENATE(B90,E90,F90)</f>
        <v>LVA-Cash</v>
      </c>
      <c r="B90" s="33" t="str">
        <f>B89</f>
        <v>LVA</v>
      </c>
      <c r="C90" s="81"/>
      <c r="D90" s="82"/>
      <c r="E90" s="71" t="s">
        <v>37</v>
      </c>
      <c r="F90" s="71" t="s">
        <v>0</v>
      </c>
      <c r="G90" s="84" t="s">
        <v>42</v>
      </c>
      <c r="H90" s="84" t="s">
        <v>42</v>
      </c>
      <c r="I90" s="84" t="s">
        <v>42</v>
      </c>
      <c r="J90" s="84" t="s">
        <v>42</v>
      </c>
      <c r="K90" s="84" t="s">
        <v>42</v>
      </c>
      <c r="L90" s="84" t="s">
        <v>42</v>
      </c>
      <c r="M90" s="84" t="s">
        <v>42</v>
      </c>
      <c r="N90" s="84" t="s">
        <v>42</v>
      </c>
      <c r="O90" s="84" t="s">
        <v>42</v>
      </c>
      <c r="P90" s="84" t="s">
        <v>42</v>
      </c>
      <c r="Q90" s="84" t="s">
        <v>42</v>
      </c>
      <c r="R90" s="84" t="s">
        <v>42</v>
      </c>
      <c r="S90" s="84" t="s">
        <v>42</v>
      </c>
      <c r="T90" s="84" t="s">
        <v>42</v>
      </c>
      <c r="U90" s="84" t="s">
        <v>42</v>
      </c>
      <c r="V90" s="84" t="s">
        <v>42</v>
      </c>
      <c r="W90" s="84" t="s">
        <v>42</v>
      </c>
      <c r="X90" s="84">
        <v>1.2109281643533414</v>
      </c>
      <c r="Y90" s="84">
        <v>1.232765802859848</v>
      </c>
      <c r="Z90" s="84">
        <v>1.3080328959199266</v>
      </c>
      <c r="AA90" s="84">
        <v>1.2209155141814285</v>
      </c>
      <c r="AB90" s="84">
        <v>1.1711987216648128</v>
      </c>
      <c r="AC90" s="84">
        <v>1.0709592076955974</v>
      </c>
      <c r="AD90" s="84">
        <v>1.0873850907557234</v>
      </c>
      <c r="AE90" s="84">
        <v>1.0015494664505908</v>
      </c>
      <c r="AF90" s="84">
        <v>1.0231940788799525</v>
      </c>
      <c r="AG90" s="84">
        <v>0.92027833289796468</v>
      </c>
      <c r="AH90" s="84">
        <v>0.89435609031002505</v>
      </c>
      <c r="AI90" s="84">
        <v>1.0863438053361989</v>
      </c>
      <c r="AJ90" s="84">
        <v>1.4402681304134188</v>
      </c>
      <c r="AK90" s="84">
        <v>1.2552231924183908</v>
      </c>
      <c r="AL90" s="84">
        <v>0.90630171059875031</v>
      </c>
      <c r="AM90" s="84">
        <v>0.77808538456258092</v>
      </c>
      <c r="AN90" s="84">
        <v>0.93296640161483968</v>
      </c>
      <c r="AO90" s="84">
        <v>1.0227576613060585</v>
      </c>
      <c r="AP90" s="84">
        <v>1.265232320557041</v>
      </c>
      <c r="AQ90" s="84">
        <v>1.3544463032358893</v>
      </c>
      <c r="AR90" s="84">
        <v>1.339235402870981</v>
      </c>
      <c r="AS90" s="84">
        <v>1.3889573882513682</v>
      </c>
      <c r="AT90" s="84">
        <v>1.3722714574260597</v>
      </c>
      <c r="AU90" s="95" t="s">
        <v>42</v>
      </c>
      <c r="AV90" s="6"/>
      <c r="AW90" s="6"/>
      <c r="AX90" s="6"/>
      <c r="AY90" s="6"/>
      <c r="AZ90" s="6"/>
      <c r="BA90" s="6"/>
      <c r="BB90" s="6"/>
      <c r="BC90" s="6"/>
      <c r="BD90" s="6"/>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row>
    <row r="91" spans="1:89">
      <c r="A91" s="33" t="str">
        <f t="shared" si="43"/>
        <v>LVA-Services</v>
      </c>
      <c r="B91" s="33" t="str">
        <f>B89</f>
        <v>LVA</v>
      </c>
      <c r="C91" s="81"/>
      <c r="D91" s="82"/>
      <c r="E91" s="83" t="s">
        <v>37</v>
      </c>
      <c r="F91" s="83" t="s">
        <v>1</v>
      </c>
      <c r="G91" s="85" t="s">
        <v>42</v>
      </c>
      <c r="H91" s="85" t="s">
        <v>42</v>
      </c>
      <c r="I91" s="85" t="s">
        <v>42</v>
      </c>
      <c r="J91" s="85" t="s">
        <v>42</v>
      </c>
      <c r="K91" s="85" t="s">
        <v>42</v>
      </c>
      <c r="L91" s="85" t="s">
        <v>42</v>
      </c>
      <c r="M91" s="85" t="s">
        <v>42</v>
      </c>
      <c r="N91" s="85" t="s">
        <v>42</v>
      </c>
      <c r="O91" s="85" t="s">
        <v>42</v>
      </c>
      <c r="P91" s="85" t="s">
        <v>42</v>
      </c>
      <c r="Q91" s="85" t="s">
        <v>42</v>
      </c>
      <c r="R91" s="85" t="s">
        <v>42</v>
      </c>
      <c r="S91" s="85" t="s">
        <v>42</v>
      </c>
      <c r="T91" s="85" t="s">
        <v>42</v>
      </c>
      <c r="U91" s="85" t="s">
        <v>42</v>
      </c>
      <c r="V91" s="85" t="s">
        <v>42</v>
      </c>
      <c r="W91" s="85" t="s">
        <v>42</v>
      </c>
      <c r="X91" s="85">
        <v>0.25438196258550799</v>
      </c>
      <c r="Y91" s="85">
        <v>0.26626730876500809</v>
      </c>
      <c r="Z91" s="85">
        <v>0.27362947483608158</v>
      </c>
      <c r="AA91" s="85">
        <v>0.26603125286635054</v>
      </c>
      <c r="AB91" s="85">
        <v>0.26783601105452615</v>
      </c>
      <c r="AC91" s="85">
        <v>0.27025212443190372</v>
      </c>
      <c r="AD91" s="85">
        <v>0.24377679291643686</v>
      </c>
      <c r="AE91" s="85">
        <v>0.23091925426993182</v>
      </c>
      <c r="AF91" s="85">
        <v>0.21263939840202367</v>
      </c>
      <c r="AG91" s="85">
        <v>0.19691808926045778</v>
      </c>
      <c r="AH91" s="85">
        <v>0.19050467947354799</v>
      </c>
      <c r="AI91" s="85">
        <v>0.79853291593882603</v>
      </c>
      <c r="AJ91" s="85">
        <v>0.97047099870328657</v>
      </c>
      <c r="AK91" s="85">
        <v>0.87985431545532256</v>
      </c>
      <c r="AL91" s="85">
        <v>0.87461807281246517</v>
      </c>
      <c r="AM91" s="85">
        <v>0.84049602410149804</v>
      </c>
      <c r="AN91" s="85">
        <v>0.88439237059810527</v>
      </c>
      <c r="AO91" s="85">
        <v>0.92924219688258014</v>
      </c>
      <c r="AP91" s="85">
        <v>0.92144086200257169</v>
      </c>
      <c r="AQ91" s="85">
        <v>0.89315359450664977</v>
      </c>
      <c r="AR91" s="85">
        <v>0.90517964787575689</v>
      </c>
      <c r="AS91" s="85">
        <v>0.85107385989989415</v>
      </c>
      <c r="AT91" s="85">
        <v>0.880786363966087</v>
      </c>
      <c r="AU91" s="97" t="s">
        <v>42</v>
      </c>
      <c r="AV91" s="6"/>
      <c r="AW91" s="6"/>
      <c r="AX91" s="6"/>
      <c r="AY91" s="6"/>
      <c r="AZ91" s="6"/>
      <c r="BA91" s="6"/>
      <c r="BB91" s="6"/>
      <c r="BC91" s="6"/>
      <c r="BD91" s="6"/>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row>
    <row r="92" spans="1:89">
      <c r="A92" s="33" t="str">
        <f t="shared" si="43"/>
        <v>LVA-Tax-breaks for families</v>
      </c>
      <c r="B92" s="33" t="str">
        <f>B89</f>
        <v>LVA</v>
      </c>
      <c r="C92" s="81"/>
      <c r="D92" s="82"/>
      <c r="E92" s="71" t="s">
        <v>37</v>
      </c>
      <c r="F92" s="71" t="s">
        <v>39</v>
      </c>
      <c r="G92" s="84" t="s">
        <v>42</v>
      </c>
      <c r="H92" s="84" t="s">
        <v>42</v>
      </c>
      <c r="I92" s="84" t="s">
        <v>42</v>
      </c>
      <c r="J92" s="84" t="s">
        <v>42</v>
      </c>
      <c r="K92" s="84" t="s">
        <v>42</v>
      </c>
      <c r="L92" s="84" t="s">
        <v>42</v>
      </c>
      <c r="M92" s="84" t="s">
        <v>42</v>
      </c>
      <c r="N92" s="84" t="s">
        <v>42</v>
      </c>
      <c r="O92" s="84" t="s">
        <v>42</v>
      </c>
      <c r="P92" s="84" t="s">
        <v>42</v>
      </c>
      <c r="Q92" s="84" t="s">
        <v>42</v>
      </c>
      <c r="R92" s="84" t="s">
        <v>42</v>
      </c>
      <c r="S92" s="84" t="s">
        <v>42</v>
      </c>
      <c r="T92" s="84" t="s">
        <v>42</v>
      </c>
      <c r="U92" s="84" t="s">
        <v>42</v>
      </c>
      <c r="V92" s="84" t="s">
        <v>42</v>
      </c>
      <c r="W92" s="84" t="s">
        <v>42</v>
      </c>
      <c r="X92" s="84" t="s">
        <v>42</v>
      </c>
      <c r="Y92" s="84" t="s">
        <v>42</v>
      </c>
      <c r="Z92" s="84" t="s">
        <v>42</v>
      </c>
      <c r="AA92" s="84" t="s">
        <v>42</v>
      </c>
      <c r="AB92" s="84">
        <v>0</v>
      </c>
      <c r="AC92" s="84" t="s">
        <v>42</v>
      </c>
      <c r="AD92" s="84">
        <v>0</v>
      </c>
      <c r="AE92" s="84" t="s">
        <v>42</v>
      </c>
      <c r="AF92" s="84">
        <v>0</v>
      </c>
      <c r="AG92" s="84" t="s">
        <v>42</v>
      </c>
      <c r="AH92" s="84">
        <v>0</v>
      </c>
      <c r="AI92" s="84" t="s">
        <v>42</v>
      </c>
      <c r="AJ92" s="84">
        <v>0</v>
      </c>
      <c r="AK92" s="84">
        <v>0</v>
      </c>
      <c r="AL92" s="84">
        <v>1.4161215634208736E-4</v>
      </c>
      <c r="AM92" s="84">
        <v>3.2106157256816642E-4</v>
      </c>
      <c r="AN92" s="84">
        <v>1.7027378334265974E-3</v>
      </c>
      <c r="AO92" s="84">
        <v>2.0829345814377012E-3</v>
      </c>
      <c r="AP92" s="63">
        <v>2.2842345835276932E-3</v>
      </c>
      <c r="AQ92" s="63">
        <v>1.3705366736083619E-2</v>
      </c>
      <c r="AR92" s="63">
        <v>1.4399361291008042E-2</v>
      </c>
      <c r="AS92" s="63">
        <v>1.3734965984938509E-2</v>
      </c>
      <c r="AT92" s="63">
        <v>1.2953376328856169E-2</v>
      </c>
      <c r="AU92" s="95" t="s">
        <v>42</v>
      </c>
      <c r="AV92" s="6"/>
      <c r="AW92" s="6"/>
      <c r="AX92" s="6"/>
      <c r="AY92" s="6"/>
      <c r="AZ92" s="6"/>
      <c r="BA92" s="6"/>
      <c r="BB92" s="6"/>
      <c r="BC92" s="6"/>
      <c r="BD92" s="6"/>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row>
    <row r="93" spans="1:89" s="18" customFormat="1">
      <c r="A93" s="33" t="str">
        <f>CONCATENATE(B93,E93,F93)</f>
        <v>LTUTotal</v>
      </c>
      <c r="B93" s="33" t="s">
        <v>75</v>
      </c>
      <c r="C93" s="37" t="s">
        <v>47</v>
      </c>
      <c r="D93" s="28"/>
      <c r="E93" s="22" t="s">
        <v>2</v>
      </c>
      <c r="F93" s="22"/>
      <c r="G93" s="23" t="s">
        <v>42</v>
      </c>
      <c r="H93" s="23" t="s">
        <v>42</v>
      </c>
      <c r="I93" s="23" t="s">
        <v>42</v>
      </c>
      <c r="J93" s="23" t="s">
        <v>42</v>
      </c>
      <c r="K93" s="23" t="s">
        <v>42</v>
      </c>
      <c r="L93" s="23" t="s">
        <v>42</v>
      </c>
      <c r="M93" s="23" t="s">
        <v>42</v>
      </c>
      <c r="N93" s="23" t="s">
        <v>42</v>
      </c>
      <c r="O93" s="23" t="s">
        <v>42</v>
      </c>
      <c r="P93" s="23" t="s">
        <v>42</v>
      </c>
      <c r="Q93" s="23" t="s">
        <v>42</v>
      </c>
      <c r="R93" s="23" t="s">
        <v>42</v>
      </c>
      <c r="S93" s="23" t="s">
        <v>42</v>
      </c>
      <c r="T93" s="23" t="s">
        <v>42</v>
      </c>
      <c r="U93" s="23" t="s">
        <v>42</v>
      </c>
      <c r="V93" s="23" t="s">
        <v>42</v>
      </c>
      <c r="W93" s="23" t="s">
        <v>42</v>
      </c>
      <c r="X93" s="23" t="s">
        <v>42</v>
      </c>
      <c r="Y93" s="23" t="s">
        <v>42</v>
      </c>
      <c r="Z93" s="23" t="s">
        <v>42</v>
      </c>
      <c r="AA93" s="23" t="s">
        <v>42</v>
      </c>
      <c r="AB93" s="23" t="s">
        <v>42</v>
      </c>
      <c r="AC93" s="23" t="s">
        <v>42</v>
      </c>
      <c r="AD93" s="23" t="s">
        <v>42</v>
      </c>
      <c r="AE93" s="23" t="s">
        <v>42</v>
      </c>
      <c r="AF93" s="23" t="s">
        <v>42</v>
      </c>
      <c r="AG93" s="23" t="s">
        <v>42</v>
      </c>
      <c r="AH93" s="23" t="s">
        <v>42</v>
      </c>
      <c r="AI93" s="23" t="s">
        <v>42</v>
      </c>
      <c r="AJ93" s="23" t="s">
        <v>42</v>
      </c>
      <c r="AK93" s="23" t="s">
        <v>42</v>
      </c>
      <c r="AL93" s="23" t="s">
        <v>42</v>
      </c>
      <c r="AM93" s="23" t="s">
        <v>42</v>
      </c>
      <c r="AN93" s="23" t="s">
        <v>42</v>
      </c>
      <c r="AO93" s="23" t="s">
        <v>42</v>
      </c>
      <c r="AP93" s="85" t="s">
        <v>42</v>
      </c>
      <c r="AQ93" s="85">
        <f t="shared" ref="AQ93:AT93" si="44">SUM(AQ94:AQ96)</f>
        <v>1.9301914363780526</v>
      </c>
      <c r="AR93" s="85">
        <f t="shared" si="44"/>
        <v>2.0845296850544295</v>
      </c>
      <c r="AS93" s="85">
        <f t="shared" si="44"/>
        <v>2.2695469397916113</v>
      </c>
      <c r="AT93" s="85">
        <f t="shared" si="44"/>
        <v>2.4602339256656172</v>
      </c>
      <c r="AU93" s="96" t="s">
        <v>42</v>
      </c>
      <c r="AV93" s="17"/>
      <c r="AW93" s="17"/>
      <c r="AX93" s="17"/>
      <c r="AY93" s="17"/>
      <c r="AZ93" s="17"/>
      <c r="BA93" s="17"/>
      <c r="BB93" s="17"/>
      <c r="BC93" s="17"/>
      <c r="BD93" s="17"/>
    </row>
    <row r="94" spans="1:89" s="2" customFormat="1">
      <c r="A94" s="33" t="str">
        <f t="shared" ref="A94:A96" si="45">CONCATENATE(B94,E94,F94)</f>
        <v>LTU-Cash</v>
      </c>
      <c r="B94" s="33" t="str">
        <f>B93</f>
        <v>LTU</v>
      </c>
      <c r="C94" s="81"/>
      <c r="D94" s="82"/>
      <c r="E94" s="71" t="s">
        <v>37</v>
      </c>
      <c r="F94" s="71" t="s">
        <v>0</v>
      </c>
      <c r="G94" s="84" t="s">
        <v>42</v>
      </c>
      <c r="H94" s="84" t="s">
        <v>42</v>
      </c>
      <c r="I94" s="84" t="s">
        <v>42</v>
      </c>
      <c r="J94" s="84" t="s">
        <v>42</v>
      </c>
      <c r="K94" s="84" t="s">
        <v>42</v>
      </c>
      <c r="L94" s="84" t="s">
        <v>42</v>
      </c>
      <c r="M94" s="84" t="s">
        <v>42</v>
      </c>
      <c r="N94" s="84" t="s">
        <v>42</v>
      </c>
      <c r="O94" s="84" t="s">
        <v>42</v>
      </c>
      <c r="P94" s="84" t="s">
        <v>42</v>
      </c>
      <c r="Q94" s="84" t="s">
        <v>42</v>
      </c>
      <c r="R94" s="84" t="s">
        <v>42</v>
      </c>
      <c r="S94" s="84" t="s">
        <v>42</v>
      </c>
      <c r="T94" s="84" t="s">
        <v>42</v>
      </c>
      <c r="U94" s="84" t="s">
        <v>42</v>
      </c>
      <c r="V94" s="84" t="s">
        <v>42</v>
      </c>
      <c r="W94" s="84">
        <v>0.61613976331113895</v>
      </c>
      <c r="X94" s="84">
        <v>0.67619762381345638</v>
      </c>
      <c r="Y94" s="84">
        <v>0.87978450661331198</v>
      </c>
      <c r="Z94" s="84">
        <v>0.993150363359115</v>
      </c>
      <c r="AA94" s="84">
        <v>0.94011184100248557</v>
      </c>
      <c r="AB94" s="84">
        <v>0.80813124681967596</v>
      </c>
      <c r="AC94" s="84">
        <v>0.73443942188544897</v>
      </c>
      <c r="AD94" s="84">
        <v>0.667997698017465</v>
      </c>
      <c r="AE94" s="84">
        <v>0.71976027665486131</v>
      </c>
      <c r="AF94" s="84">
        <v>0.74861456831848239</v>
      </c>
      <c r="AG94" s="84">
        <v>0.71699743706588837</v>
      </c>
      <c r="AH94" s="84">
        <v>0.80191387338808484</v>
      </c>
      <c r="AI94" s="84">
        <v>1.4412118934109963</v>
      </c>
      <c r="AJ94" s="84">
        <v>2.2844636849107607</v>
      </c>
      <c r="AK94" s="84">
        <v>1.7648534540389109</v>
      </c>
      <c r="AL94" s="84">
        <v>1.2832082709394412</v>
      </c>
      <c r="AM94" s="84">
        <v>0.99943463310849467</v>
      </c>
      <c r="AN94" s="84">
        <v>0.79963379086501174</v>
      </c>
      <c r="AO94" s="84">
        <v>0.77167969731866626</v>
      </c>
      <c r="AP94" s="84">
        <v>0.79680851058132585</v>
      </c>
      <c r="AQ94" s="84">
        <v>0.81779935346646382</v>
      </c>
      <c r="AR94" s="84">
        <v>0.86214842799500624</v>
      </c>
      <c r="AS94" s="84">
        <v>1.2357886510021807</v>
      </c>
      <c r="AT94" s="84">
        <v>1.4711796204124159</v>
      </c>
      <c r="AU94" s="95" t="s">
        <v>42</v>
      </c>
      <c r="AV94" s="6"/>
      <c r="AW94" s="6"/>
      <c r="AX94" s="6"/>
      <c r="AY94" s="6"/>
      <c r="AZ94" s="6"/>
      <c r="BA94" s="6"/>
      <c r="BB94" s="6"/>
      <c r="BC94" s="6"/>
      <c r="BD94" s="6"/>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row>
    <row r="95" spans="1:89" s="2" customFormat="1">
      <c r="A95" s="33" t="str">
        <f t="shared" si="45"/>
        <v>LTU-Services</v>
      </c>
      <c r="B95" s="33" t="str">
        <f>B93</f>
        <v>LTU</v>
      </c>
      <c r="C95" s="81"/>
      <c r="D95" s="82"/>
      <c r="E95" s="83" t="s">
        <v>37</v>
      </c>
      <c r="F95" s="83" t="s">
        <v>1</v>
      </c>
      <c r="G95" s="85" t="s">
        <v>42</v>
      </c>
      <c r="H95" s="85" t="s">
        <v>42</v>
      </c>
      <c r="I95" s="85" t="s">
        <v>42</v>
      </c>
      <c r="J95" s="85" t="s">
        <v>42</v>
      </c>
      <c r="K95" s="85" t="s">
        <v>42</v>
      </c>
      <c r="L95" s="85" t="s">
        <v>42</v>
      </c>
      <c r="M95" s="85" t="s">
        <v>42</v>
      </c>
      <c r="N95" s="85" t="s">
        <v>42</v>
      </c>
      <c r="O95" s="85" t="s">
        <v>42</v>
      </c>
      <c r="P95" s="85" t="s">
        <v>42</v>
      </c>
      <c r="Q95" s="85" t="s">
        <v>42</v>
      </c>
      <c r="R95" s="85" t="s">
        <v>42</v>
      </c>
      <c r="S95" s="85" t="s">
        <v>42</v>
      </c>
      <c r="T95" s="85" t="s">
        <v>42</v>
      </c>
      <c r="U95" s="85" t="s">
        <v>42</v>
      </c>
      <c r="V95" s="85" t="s">
        <v>42</v>
      </c>
      <c r="W95" s="85">
        <v>0.20212190743047004</v>
      </c>
      <c r="X95" s="85">
        <v>0.31523927171306987</v>
      </c>
      <c r="Y95" s="85">
        <v>0.39026277345973159</v>
      </c>
      <c r="Z95" s="85">
        <v>0.40429132457226519</v>
      </c>
      <c r="AA95" s="85">
        <v>0.38733077311280106</v>
      </c>
      <c r="AB95" s="85">
        <v>0.36314953205237716</v>
      </c>
      <c r="AC95" s="85">
        <v>0.36305373284797277</v>
      </c>
      <c r="AD95" s="85">
        <v>0.34399485741618196</v>
      </c>
      <c r="AE95" s="85">
        <v>0.40648082026078519</v>
      </c>
      <c r="AF95" s="85">
        <v>0.97424747459749983</v>
      </c>
      <c r="AG95" s="85">
        <v>0.9391541763319905</v>
      </c>
      <c r="AH95" s="85">
        <v>0.85771132596120059</v>
      </c>
      <c r="AI95" s="85">
        <v>0.87630784713332022</v>
      </c>
      <c r="AJ95" s="85">
        <v>1.1765881827407243</v>
      </c>
      <c r="AK95" s="85">
        <v>1.0781041964543343</v>
      </c>
      <c r="AL95" s="85">
        <v>1.0624602135161134</v>
      </c>
      <c r="AM95" s="85">
        <v>0.79355251063910337</v>
      </c>
      <c r="AN95" s="85">
        <v>0.78102574993346185</v>
      </c>
      <c r="AO95" s="85">
        <v>0.80215366011073075</v>
      </c>
      <c r="AP95" s="85">
        <v>0.83132244392796395</v>
      </c>
      <c r="AQ95" s="85">
        <v>0.89356898706208432</v>
      </c>
      <c r="AR95" s="85">
        <v>0.91700919479010945</v>
      </c>
      <c r="AS95" s="85">
        <v>1.0337582887894305</v>
      </c>
      <c r="AT95" s="85">
        <v>0.98905430525320137</v>
      </c>
      <c r="AU95" s="97" t="s">
        <v>42</v>
      </c>
      <c r="AV95" s="6"/>
      <c r="AW95" s="6"/>
      <c r="AX95" s="6"/>
      <c r="AY95" s="6"/>
      <c r="AZ95" s="6"/>
      <c r="BA95" s="6"/>
      <c r="BB95" s="6"/>
      <c r="BC95" s="6"/>
      <c r="BD95" s="6"/>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row>
    <row r="96" spans="1:89" s="2" customFormat="1">
      <c r="A96" s="33" t="str">
        <f t="shared" si="45"/>
        <v>LTU-Tax-breaks for families</v>
      </c>
      <c r="B96" s="33" t="str">
        <f>B93</f>
        <v>LTU</v>
      </c>
      <c r="C96" s="81"/>
      <c r="D96" s="82"/>
      <c r="E96" s="71" t="s">
        <v>37</v>
      </c>
      <c r="F96" s="71" t="s">
        <v>39</v>
      </c>
      <c r="G96" s="84" t="s">
        <v>42</v>
      </c>
      <c r="H96" s="84" t="s">
        <v>42</v>
      </c>
      <c r="I96" s="84" t="s">
        <v>42</v>
      </c>
      <c r="J96" s="84" t="s">
        <v>42</v>
      </c>
      <c r="K96" s="84" t="s">
        <v>42</v>
      </c>
      <c r="L96" s="84" t="s">
        <v>42</v>
      </c>
      <c r="M96" s="84" t="s">
        <v>42</v>
      </c>
      <c r="N96" s="84" t="s">
        <v>42</v>
      </c>
      <c r="O96" s="84" t="s">
        <v>42</v>
      </c>
      <c r="P96" s="84" t="s">
        <v>42</v>
      </c>
      <c r="Q96" s="84" t="s">
        <v>42</v>
      </c>
      <c r="R96" s="84" t="s">
        <v>42</v>
      </c>
      <c r="S96" s="84" t="s">
        <v>42</v>
      </c>
      <c r="T96" s="84" t="s">
        <v>42</v>
      </c>
      <c r="U96" s="84" t="s">
        <v>42</v>
      </c>
      <c r="V96" s="84" t="s">
        <v>42</v>
      </c>
      <c r="W96" s="84" t="s">
        <v>42</v>
      </c>
      <c r="X96" s="84" t="s">
        <v>42</v>
      </c>
      <c r="Y96" s="84" t="s">
        <v>42</v>
      </c>
      <c r="Z96" s="84" t="s">
        <v>42</v>
      </c>
      <c r="AA96" s="84" t="s">
        <v>42</v>
      </c>
      <c r="AB96" s="84">
        <v>0</v>
      </c>
      <c r="AC96" s="84" t="s">
        <v>42</v>
      </c>
      <c r="AD96" s="84">
        <v>0</v>
      </c>
      <c r="AE96" s="84" t="s">
        <v>42</v>
      </c>
      <c r="AF96" s="84">
        <v>0</v>
      </c>
      <c r="AG96" s="84" t="s">
        <v>42</v>
      </c>
      <c r="AH96" s="84">
        <v>0</v>
      </c>
      <c r="AI96" s="84" t="s">
        <v>42</v>
      </c>
      <c r="AJ96" s="84">
        <v>0</v>
      </c>
      <c r="AK96" s="84">
        <v>0</v>
      </c>
      <c r="AL96" s="84">
        <v>0</v>
      </c>
      <c r="AM96" s="84">
        <v>0</v>
      </c>
      <c r="AN96" s="84">
        <v>0</v>
      </c>
      <c r="AO96" s="84">
        <v>0</v>
      </c>
      <c r="AP96" s="84">
        <v>0</v>
      </c>
      <c r="AQ96" s="84">
        <v>0.21882309584950443</v>
      </c>
      <c r="AR96" s="84">
        <v>0.30537206226931374</v>
      </c>
      <c r="AS96" s="84">
        <v>0</v>
      </c>
      <c r="AT96" s="84">
        <v>0</v>
      </c>
      <c r="AU96" s="95" t="s">
        <v>42</v>
      </c>
      <c r="AV96" s="6"/>
      <c r="AW96" s="6"/>
      <c r="AX96" s="6"/>
      <c r="AY96" s="6"/>
      <c r="AZ96" s="6"/>
      <c r="BA96" s="6"/>
      <c r="BB96" s="6"/>
      <c r="BC96" s="6"/>
      <c r="BD96" s="6"/>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row>
    <row r="97" spans="1:87" s="18" customFormat="1">
      <c r="A97" s="33" t="str">
        <f>CONCATENATE(B97,E97,F97)</f>
        <v>LUXTotal</v>
      </c>
      <c r="B97" s="33" t="s">
        <v>76</v>
      </c>
      <c r="C97" s="37" t="s">
        <v>7</v>
      </c>
      <c r="D97" s="28"/>
      <c r="E97" s="22" t="s">
        <v>2</v>
      </c>
      <c r="F97" s="22"/>
      <c r="G97" s="23" t="s">
        <v>42</v>
      </c>
      <c r="H97" s="23" t="s">
        <v>42</v>
      </c>
      <c r="I97" s="23" t="s">
        <v>42</v>
      </c>
      <c r="J97" s="23" t="s">
        <v>42</v>
      </c>
      <c r="K97" s="23" t="s">
        <v>42</v>
      </c>
      <c r="L97" s="23" t="s">
        <v>42</v>
      </c>
      <c r="M97" s="23" t="s">
        <v>42</v>
      </c>
      <c r="N97" s="23" t="s">
        <v>42</v>
      </c>
      <c r="O97" s="23" t="s">
        <v>42</v>
      </c>
      <c r="P97" s="23" t="s">
        <v>42</v>
      </c>
      <c r="Q97" s="23" t="s">
        <v>42</v>
      </c>
      <c r="R97" s="23" t="s">
        <v>42</v>
      </c>
      <c r="S97" s="23" t="s">
        <v>42</v>
      </c>
      <c r="T97" s="23" t="s">
        <v>42</v>
      </c>
      <c r="U97" s="23" t="s">
        <v>42</v>
      </c>
      <c r="V97" s="23" t="s">
        <v>42</v>
      </c>
      <c r="W97" s="23" t="s">
        <v>42</v>
      </c>
      <c r="X97" s="23" t="s">
        <v>42</v>
      </c>
      <c r="Y97" s="23" t="s">
        <v>42</v>
      </c>
      <c r="Z97" s="23" t="s">
        <v>42</v>
      </c>
      <c r="AA97" s="23" t="s">
        <v>42</v>
      </c>
      <c r="AB97" s="23">
        <f>SUM(AB98:AB100)</f>
        <v>3.0572435072876596</v>
      </c>
      <c r="AC97" s="23">
        <f t="shared" ref="AC97:AT97" si="46">SUM(AC98:AC100)</f>
        <v>3.3663969237011382</v>
      </c>
      <c r="AD97" s="23">
        <f t="shared" si="46"/>
        <v>3.7397093378358202</v>
      </c>
      <c r="AE97" s="23">
        <f t="shared" si="46"/>
        <v>3.6573007068227485</v>
      </c>
      <c r="AF97" s="23">
        <f t="shared" si="46"/>
        <v>3.5687547822914354</v>
      </c>
      <c r="AG97" s="23">
        <f t="shared" si="46"/>
        <v>3.3467837130865523</v>
      </c>
      <c r="AH97" s="23">
        <f t="shared" si="46"/>
        <v>3.1211119427197929</v>
      </c>
      <c r="AI97" s="23">
        <f t="shared" si="46"/>
        <v>3.8646963591875627</v>
      </c>
      <c r="AJ97" s="23">
        <f t="shared" si="46"/>
        <v>3.8721155958543472</v>
      </c>
      <c r="AK97" s="23">
        <f t="shared" si="46"/>
        <v>3.7339452438363914</v>
      </c>
      <c r="AL97" s="23">
        <f t="shared" si="46"/>
        <v>3.4326624637161722</v>
      </c>
      <c r="AM97" s="23">
        <f t="shared" si="46"/>
        <v>3.4261906797622452</v>
      </c>
      <c r="AN97" s="23">
        <f t="shared" si="46"/>
        <v>3.4240047798440267</v>
      </c>
      <c r="AO97" s="23">
        <f t="shared" si="46"/>
        <v>3.318838742907547</v>
      </c>
      <c r="AP97" s="68">
        <f t="shared" si="46"/>
        <v>3.2402381693989235</v>
      </c>
      <c r="AQ97" s="68">
        <f t="shared" si="46"/>
        <v>3.149917481597126</v>
      </c>
      <c r="AR97" s="68">
        <f t="shared" si="46"/>
        <v>3.2199585434001845</v>
      </c>
      <c r="AS97" s="68">
        <f t="shared" si="46"/>
        <v>3.3045091076413629</v>
      </c>
      <c r="AT97" s="68">
        <f t="shared" si="46"/>
        <v>3.363303230206991</v>
      </c>
      <c r="AU97" s="96" t="s">
        <v>42</v>
      </c>
      <c r="AV97" s="17"/>
      <c r="AW97" s="17"/>
      <c r="AX97" s="17"/>
      <c r="AY97" s="17"/>
      <c r="AZ97" s="17"/>
      <c r="BA97" s="17"/>
      <c r="BB97" s="17"/>
      <c r="BC97" s="17"/>
      <c r="BD97" s="17"/>
    </row>
    <row r="98" spans="1:87" s="2" customFormat="1">
      <c r="A98" s="33" t="str">
        <f t="shared" ref="A98:A100" si="47">CONCATENATE(B98,E98,F98)</f>
        <v>LUX-Cash</v>
      </c>
      <c r="B98" s="33" t="str">
        <f>B97</f>
        <v>LUX</v>
      </c>
      <c r="C98" s="81"/>
      <c r="D98" s="82"/>
      <c r="E98" s="71" t="s">
        <v>37</v>
      </c>
      <c r="F98" s="71" t="s">
        <v>0</v>
      </c>
      <c r="G98" s="84">
        <v>1.5368663789517194</v>
      </c>
      <c r="H98" s="84">
        <v>1.5818861189396751</v>
      </c>
      <c r="I98" s="84">
        <v>1.4939475675071217</v>
      </c>
      <c r="J98" s="84">
        <v>1.4781241801860852</v>
      </c>
      <c r="K98" s="84">
        <v>1.3863070317702084</v>
      </c>
      <c r="L98" s="84">
        <v>1.3268187313662168</v>
      </c>
      <c r="M98" s="84">
        <v>1.3907378173216256</v>
      </c>
      <c r="N98" s="84">
        <v>1.3760175799986447</v>
      </c>
      <c r="O98" s="84">
        <v>1.3029002706884794</v>
      </c>
      <c r="P98" s="84">
        <v>1.4756602344683107</v>
      </c>
      <c r="Q98" s="84">
        <v>1.6443569090032595</v>
      </c>
      <c r="R98" s="84">
        <v>1.6481546131270255</v>
      </c>
      <c r="S98" s="84">
        <v>1.6971971713895802</v>
      </c>
      <c r="T98" s="84">
        <v>2.0188715706886962</v>
      </c>
      <c r="U98" s="84">
        <v>2.1466733083948464</v>
      </c>
      <c r="V98" s="84">
        <v>2.1816731691527833</v>
      </c>
      <c r="W98" s="84">
        <v>2.1675983768037246</v>
      </c>
      <c r="X98" s="84">
        <v>2.1095485037947581</v>
      </c>
      <c r="Y98" s="84">
        <v>2.3573856438398515</v>
      </c>
      <c r="Z98" s="84">
        <v>2.4717257660819021</v>
      </c>
      <c r="AA98" s="84">
        <v>2.53738449487803</v>
      </c>
      <c r="AB98" s="84">
        <v>2.5883008459545183</v>
      </c>
      <c r="AC98" s="84">
        <v>2.8573470276829953</v>
      </c>
      <c r="AD98" s="84">
        <v>3.2336365480730054</v>
      </c>
      <c r="AE98" s="84">
        <v>3.1510558885157738</v>
      </c>
      <c r="AF98" s="84">
        <v>3.0503795451046409</v>
      </c>
      <c r="AG98" s="84">
        <v>2.8354911105457217</v>
      </c>
      <c r="AH98" s="84">
        <v>2.6519402061048827</v>
      </c>
      <c r="AI98" s="84">
        <v>3.2233401022990527</v>
      </c>
      <c r="AJ98" s="84">
        <v>3.3620281437410804</v>
      </c>
      <c r="AK98" s="84">
        <v>3.1231698724951928</v>
      </c>
      <c r="AL98" s="84">
        <v>2.826478642261415</v>
      </c>
      <c r="AM98" s="84">
        <v>2.7011924540299175</v>
      </c>
      <c r="AN98" s="84">
        <v>2.579377453139394</v>
      </c>
      <c r="AO98" s="84">
        <v>2.5085014435429933</v>
      </c>
      <c r="AP98" s="84">
        <v>2.4120027474264858</v>
      </c>
      <c r="AQ98" s="84">
        <v>2.2839970055544341</v>
      </c>
      <c r="AR98" s="84">
        <v>2.2995060890390966</v>
      </c>
      <c r="AS98" s="84">
        <v>2.336353234944021</v>
      </c>
      <c r="AT98" s="84">
        <v>2.3041852426382783</v>
      </c>
      <c r="AU98" s="95" t="s">
        <v>42</v>
      </c>
      <c r="AV98" s="6"/>
      <c r="AW98" s="6"/>
      <c r="AX98" s="6"/>
      <c r="AY98" s="6"/>
      <c r="AZ98" s="6"/>
      <c r="BA98" s="6"/>
      <c r="BB98" s="6"/>
      <c r="BC98" s="6"/>
      <c r="BD98" s="6"/>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row>
    <row r="99" spans="1:87" s="2" customFormat="1">
      <c r="A99" s="33" t="str">
        <f t="shared" si="47"/>
        <v>LUX-Services</v>
      </c>
      <c r="B99" s="33" t="str">
        <f>B97</f>
        <v>LUX</v>
      </c>
      <c r="C99" s="81"/>
      <c r="D99" s="82"/>
      <c r="E99" s="83" t="s">
        <v>37</v>
      </c>
      <c r="F99" s="83" t="s">
        <v>1</v>
      </c>
      <c r="G99" s="85">
        <v>0.16621834201274238</v>
      </c>
      <c r="H99" s="85">
        <v>0.19361876794379893</v>
      </c>
      <c r="I99" s="85">
        <v>0.17500881926612999</v>
      </c>
      <c r="J99" s="85">
        <v>0.1690248163228612</v>
      </c>
      <c r="K99" s="85">
        <v>0.18014115111600279</v>
      </c>
      <c r="L99" s="85">
        <v>0.20273907958479903</v>
      </c>
      <c r="M99" s="85">
        <v>0.19768191625257314</v>
      </c>
      <c r="N99" s="85">
        <v>0.2203070231246807</v>
      </c>
      <c r="O99" s="85">
        <v>0.25899185566943644</v>
      </c>
      <c r="P99" s="85">
        <v>0.23353790881307243</v>
      </c>
      <c r="Q99" s="85">
        <v>0.28686089625875716</v>
      </c>
      <c r="R99" s="85">
        <v>0.31688767735052104</v>
      </c>
      <c r="S99" s="85">
        <v>0.33490983389135431</v>
      </c>
      <c r="T99" s="85">
        <v>0.34159096431143815</v>
      </c>
      <c r="U99" s="85">
        <v>0.38732645661929982</v>
      </c>
      <c r="V99" s="85">
        <v>0.41967766003684626</v>
      </c>
      <c r="W99" s="85">
        <v>0.45321246814437144</v>
      </c>
      <c r="X99" s="85">
        <v>0.43094000863214516</v>
      </c>
      <c r="Y99" s="85">
        <v>0.47757499442829143</v>
      </c>
      <c r="Z99" s="85">
        <v>0.51550586677411003</v>
      </c>
      <c r="AA99" s="85">
        <v>0.44583251877872232</v>
      </c>
      <c r="AB99" s="85">
        <v>0.46894266133314111</v>
      </c>
      <c r="AC99" s="85">
        <v>0.50904989601814299</v>
      </c>
      <c r="AD99" s="85">
        <v>0.50607278976281456</v>
      </c>
      <c r="AE99" s="85">
        <v>0.50624481830697488</v>
      </c>
      <c r="AF99" s="85">
        <v>0.51837523718679435</v>
      </c>
      <c r="AG99" s="85">
        <v>0.51129260254083053</v>
      </c>
      <c r="AH99" s="85">
        <v>0.46917173661491018</v>
      </c>
      <c r="AI99" s="85">
        <v>0.64135625688851006</v>
      </c>
      <c r="AJ99" s="85">
        <v>0.510087452113267</v>
      </c>
      <c r="AK99" s="85">
        <v>0.61077537134119841</v>
      </c>
      <c r="AL99" s="85">
        <v>0.60618382145475724</v>
      </c>
      <c r="AM99" s="85">
        <v>0.72499822573232764</v>
      </c>
      <c r="AN99" s="85">
        <v>0.8446273267046327</v>
      </c>
      <c r="AO99" s="85">
        <v>0.81033729936455368</v>
      </c>
      <c r="AP99" s="85">
        <v>0.82823542197243782</v>
      </c>
      <c r="AQ99" s="85">
        <v>0.86592047604269196</v>
      </c>
      <c r="AR99" s="85">
        <v>0.92045245436108802</v>
      </c>
      <c r="AS99" s="85">
        <v>0.96815587269734171</v>
      </c>
      <c r="AT99" s="85">
        <v>1.0591179875687127</v>
      </c>
      <c r="AU99" s="97" t="s">
        <v>42</v>
      </c>
      <c r="AV99" s="6"/>
      <c r="AW99" s="6"/>
      <c r="AX99" s="6"/>
      <c r="AY99" s="6"/>
      <c r="AZ99" s="6"/>
      <c r="BA99" s="6"/>
      <c r="BB99" s="6"/>
      <c r="BC99" s="6"/>
      <c r="BD99" s="6"/>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row>
    <row r="100" spans="1:87" s="2" customFormat="1">
      <c r="A100" s="33" t="str">
        <f t="shared" si="47"/>
        <v>LUX-Tax-breaks for families</v>
      </c>
      <c r="B100" s="33" t="str">
        <f>B97</f>
        <v>LUX</v>
      </c>
      <c r="C100" s="81"/>
      <c r="D100" s="82"/>
      <c r="E100" s="71" t="s">
        <v>37</v>
      </c>
      <c r="F100" s="71" t="s">
        <v>39</v>
      </c>
      <c r="G100" s="84" t="s">
        <v>42</v>
      </c>
      <c r="H100" s="84" t="s">
        <v>42</v>
      </c>
      <c r="I100" s="84" t="s">
        <v>42</v>
      </c>
      <c r="J100" s="84" t="s">
        <v>42</v>
      </c>
      <c r="K100" s="84" t="s">
        <v>42</v>
      </c>
      <c r="L100" s="84" t="s">
        <v>42</v>
      </c>
      <c r="M100" s="84" t="s">
        <v>42</v>
      </c>
      <c r="N100" s="84" t="s">
        <v>42</v>
      </c>
      <c r="O100" s="84" t="s">
        <v>42</v>
      </c>
      <c r="P100" s="84" t="s">
        <v>42</v>
      </c>
      <c r="Q100" s="84" t="s">
        <v>42</v>
      </c>
      <c r="R100" s="84" t="s">
        <v>42</v>
      </c>
      <c r="S100" s="84" t="s">
        <v>42</v>
      </c>
      <c r="T100" s="84" t="s">
        <v>42</v>
      </c>
      <c r="U100" s="84" t="s">
        <v>42</v>
      </c>
      <c r="V100" s="84" t="s">
        <v>42</v>
      </c>
      <c r="W100" s="84" t="s">
        <v>42</v>
      </c>
      <c r="X100" s="84" t="s">
        <v>42</v>
      </c>
      <c r="Y100" s="84" t="s">
        <v>42</v>
      </c>
      <c r="Z100" s="84" t="s">
        <v>42</v>
      </c>
      <c r="AA100" s="84" t="s">
        <v>42</v>
      </c>
      <c r="AB100" s="84">
        <v>0</v>
      </c>
      <c r="AC100" s="84" t="s">
        <v>42</v>
      </c>
      <c r="AD100" s="84">
        <v>0</v>
      </c>
      <c r="AE100" s="84" t="s">
        <v>42</v>
      </c>
      <c r="AF100" s="84">
        <v>0</v>
      </c>
      <c r="AG100" s="84" t="s">
        <v>42</v>
      </c>
      <c r="AH100" s="84">
        <v>0</v>
      </c>
      <c r="AI100" s="84" t="s">
        <v>42</v>
      </c>
      <c r="AJ100" s="84">
        <v>0</v>
      </c>
      <c r="AK100" s="84">
        <v>0</v>
      </c>
      <c r="AL100" s="84">
        <v>0</v>
      </c>
      <c r="AM100" s="84">
        <v>0</v>
      </c>
      <c r="AN100" s="84">
        <v>0</v>
      </c>
      <c r="AO100" s="84">
        <v>0</v>
      </c>
      <c r="AP100" s="69">
        <v>0</v>
      </c>
      <c r="AQ100" s="69">
        <v>0</v>
      </c>
      <c r="AR100" s="69">
        <v>0</v>
      </c>
      <c r="AS100" s="69">
        <v>0</v>
      </c>
      <c r="AT100" s="69">
        <v>0</v>
      </c>
      <c r="AU100" s="95" t="s">
        <v>42</v>
      </c>
      <c r="AV100" s="6"/>
      <c r="AW100" s="6"/>
      <c r="AX100" s="6"/>
      <c r="AY100" s="6"/>
      <c r="AZ100" s="6"/>
      <c r="BA100" s="6"/>
      <c r="BB100" s="6"/>
      <c r="BC100" s="6"/>
      <c r="BD100" s="6"/>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row>
    <row r="101" spans="1:87" s="18" customFormat="1">
      <c r="A101" s="33" t="str">
        <f>CONCATENATE(B101,E101,F101)</f>
        <v>MEXTotal</v>
      </c>
      <c r="B101" s="33" t="s">
        <v>77</v>
      </c>
      <c r="C101" s="37" t="s">
        <v>34</v>
      </c>
      <c r="D101" s="28"/>
      <c r="E101" s="22" t="s">
        <v>2</v>
      </c>
      <c r="F101" s="22"/>
      <c r="G101" s="23" t="s">
        <v>42</v>
      </c>
      <c r="H101" s="23" t="s">
        <v>42</v>
      </c>
      <c r="I101" s="23" t="s">
        <v>42</v>
      </c>
      <c r="J101" s="23" t="s">
        <v>42</v>
      </c>
      <c r="K101" s="23" t="s">
        <v>42</v>
      </c>
      <c r="L101" s="23" t="s">
        <v>42</v>
      </c>
      <c r="M101" s="23" t="s">
        <v>42</v>
      </c>
      <c r="N101" s="23" t="s">
        <v>42</v>
      </c>
      <c r="O101" s="23" t="s">
        <v>42</v>
      </c>
      <c r="P101" s="23" t="s">
        <v>42</v>
      </c>
      <c r="Q101" s="23" t="s">
        <v>42</v>
      </c>
      <c r="R101" s="23" t="s">
        <v>42</v>
      </c>
      <c r="S101" s="23" t="s">
        <v>42</v>
      </c>
      <c r="T101" s="23" t="s">
        <v>42</v>
      </c>
      <c r="U101" s="23" t="s">
        <v>42</v>
      </c>
      <c r="V101" s="23" t="s">
        <v>42</v>
      </c>
      <c r="W101" s="23" t="s">
        <v>42</v>
      </c>
      <c r="X101" s="23" t="s">
        <v>42</v>
      </c>
      <c r="Y101" s="23" t="s">
        <v>42</v>
      </c>
      <c r="Z101" s="23" t="s">
        <v>42</v>
      </c>
      <c r="AA101" s="23" t="s">
        <v>42</v>
      </c>
      <c r="AB101" s="23">
        <f>SUM(AB102:AB104)</f>
        <v>0.63984073699657418</v>
      </c>
      <c r="AC101" s="23">
        <f t="shared" ref="AC101:AT101" si="48">SUM(AC102:AC104)</f>
        <v>0.73849540371344524</v>
      </c>
      <c r="AD101" s="23">
        <f t="shared" si="48"/>
        <v>0.93243284684820382</v>
      </c>
      <c r="AE101" s="23">
        <f t="shared" si="48"/>
        <v>0.81819914157776141</v>
      </c>
      <c r="AF101" s="23">
        <f t="shared" si="48"/>
        <v>0.89841688409893872</v>
      </c>
      <c r="AG101" s="23">
        <f t="shared" si="48"/>
        <v>0.91102730529754328</v>
      </c>
      <c r="AH101" s="23">
        <f t="shared" si="48"/>
        <v>0.91393562196619138</v>
      </c>
      <c r="AI101" s="23">
        <f t="shared" si="48"/>
        <v>1.0181598955364741</v>
      </c>
      <c r="AJ101" s="23">
        <f t="shared" si="48"/>
        <v>0.9892037135938383</v>
      </c>
      <c r="AK101" s="23">
        <f t="shared" si="48"/>
        <v>1.039670484438745</v>
      </c>
      <c r="AL101" s="23">
        <f t="shared" si="48"/>
        <v>1.0012298137556499</v>
      </c>
      <c r="AM101" s="23">
        <f t="shared" si="48"/>
        <v>0.98886910908035319</v>
      </c>
      <c r="AN101" s="23">
        <f t="shared" si="48"/>
        <v>0.98834026907434525</v>
      </c>
      <c r="AO101" s="23">
        <f t="shared" si="48"/>
        <v>0.96793218161984762</v>
      </c>
      <c r="AP101" s="85">
        <f t="shared" si="48"/>
        <v>1.0275529406463741</v>
      </c>
      <c r="AQ101" s="85">
        <f t="shared" si="48"/>
        <v>1.0286142116818158</v>
      </c>
      <c r="AR101" s="85">
        <f t="shared" si="48"/>
        <v>0.87732709043912727</v>
      </c>
      <c r="AS101" s="85">
        <f t="shared" si="48"/>
        <v>0.81404053495914597</v>
      </c>
      <c r="AT101" s="85">
        <f t="shared" si="48"/>
        <v>0.62587791111118884</v>
      </c>
      <c r="AU101" s="96" t="s">
        <v>42</v>
      </c>
      <c r="AV101" s="17"/>
      <c r="AW101" s="17"/>
      <c r="AX101" s="17"/>
      <c r="AY101" s="17"/>
      <c r="AZ101" s="17"/>
      <c r="BA101" s="17"/>
      <c r="BB101" s="17"/>
      <c r="BC101" s="17"/>
      <c r="BD101" s="17"/>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row>
    <row r="102" spans="1:87" s="2" customFormat="1">
      <c r="A102" s="33" t="str">
        <f t="shared" ref="A102:A104" si="49">CONCATENATE(B102,E102,F102)</f>
        <v>MEX-Cash</v>
      </c>
      <c r="B102" s="33" t="str">
        <f>B101</f>
        <v>MEX</v>
      </c>
      <c r="C102" s="81"/>
      <c r="D102" s="82"/>
      <c r="E102" s="71" t="s">
        <v>37</v>
      </c>
      <c r="F102" s="71" t="s">
        <v>0</v>
      </c>
      <c r="G102" s="84" t="s">
        <v>42</v>
      </c>
      <c r="H102" s="84" t="s">
        <v>42</v>
      </c>
      <c r="I102" s="84" t="s">
        <v>42</v>
      </c>
      <c r="J102" s="84" t="s">
        <v>42</v>
      </c>
      <c r="K102" s="84" t="s">
        <v>42</v>
      </c>
      <c r="L102" s="84" t="s">
        <v>42</v>
      </c>
      <c r="M102" s="84" t="s">
        <v>42</v>
      </c>
      <c r="N102" s="84" t="s">
        <v>42</v>
      </c>
      <c r="O102" s="84" t="s">
        <v>42</v>
      </c>
      <c r="P102" s="84" t="s">
        <v>42</v>
      </c>
      <c r="Q102" s="84" t="s">
        <v>42</v>
      </c>
      <c r="R102" s="84" t="s">
        <v>42</v>
      </c>
      <c r="S102" s="84" t="s">
        <v>42</v>
      </c>
      <c r="T102" s="84" t="s">
        <v>42</v>
      </c>
      <c r="U102" s="84" t="s">
        <v>42</v>
      </c>
      <c r="V102" s="84">
        <v>0</v>
      </c>
      <c r="W102" s="84">
        <v>0</v>
      </c>
      <c r="X102" s="84">
        <v>1.1755133356579761E-2</v>
      </c>
      <c r="Y102" s="84">
        <v>7.0655151213921422E-2</v>
      </c>
      <c r="Z102" s="84">
        <v>0.12006866568428957</v>
      </c>
      <c r="AA102" s="84">
        <v>0.14322309526681745</v>
      </c>
      <c r="AB102" s="84">
        <v>0.17531671494020667</v>
      </c>
      <c r="AC102" s="84">
        <v>0.22807180021055698</v>
      </c>
      <c r="AD102" s="84">
        <v>0.28379260991881827</v>
      </c>
      <c r="AE102" s="84">
        <v>0.29055994997681694</v>
      </c>
      <c r="AF102" s="84">
        <v>0.32526973315806673</v>
      </c>
      <c r="AG102" s="84">
        <v>0.31535971240703781</v>
      </c>
      <c r="AH102" s="84">
        <v>0.31720236851658101</v>
      </c>
      <c r="AI102" s="84">
        <v>0.33762192298254023</v>
      </c>
      <c r="AJ102" s="84">
        <v>0.38395716985765521</v>
      </c>
      <c r="AK102" s="84">
        <v>0.42980187724047275</v>
      </c>
      <c r="AL102" s="84">
        <v>0.4031223055764242</v>
      </c>
      <c r="AM102" s="84">
        <v>0.42083912508880533</v>
      </c>
      <c r="AN102" s="84">
        <v>0.39329581462834623</v>
      </c>
      <c r="AO102" s="84">
        <v>0.39005041069796026</v>
      </c>
      <c r="AP102" s="84">
        <v>0.43953884107348179</v>
      </c>
      <c r="AQ102" s="84">
        <v>0.45981179153324597</v>
      </c>
      <c r="AR102" s="84">
        <v>0.33801974050802602</v>
      </c>
      <c r="AS102" s="84">
        <v>0.31656284610516994</v>
      </c>
      <c r="AT102" s="84">
        <v>9.9898968246073375E-2</v>
      </c>
      <c r="AU102" s="95" t="s">
        <v>42</v>
      </c>
      <c r="AV102" s="6"/>
      <c r="AW102" s="6"/>
      <c r="AX102" s="6"/>
      <c r="AY102" s="6"/>
      <c r="AZ102" s="6"/>
      <c r="BA102" s="6"/>
      <c r="BB102" s="6"/>
      <c r="BC102" s="6"/>
      <c r="BD102" s="6"/>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row>
    <row r="103" spans="1:87" s="2" customFormat="1">
      <c r="A103" s="33" t="str">
        <f t="shared" si="49"/>
        <v>MEX-Services</v>
      </c>
      <c r="B103" s="33" t="str">
        <f>B101</f>
        <v>MEX</v>
      </c>
      <c r="C103" s="81"/>
      <c r="D103" s="82"/>
      <c r="E103" s="83" t="s">
        <v>37</v>
      </c>
      <c r="F103" s="83" t="s">
        <v>1</v>
      </c>
      <c r="G103" s="85" t="s">
        <v>42</v>
      </c>
      <c r="H103" s="85" t="s">
        <v>42</v>
      </c>
      <c r="I103" s="85" t="s">
        <v>42</v>
      </c>
      <c r="J103" s="85" t="s">
        <v>42</v>
      </c>
      <c r="K103" s="85" t="s">
        <v>42</v>
      </c>
      <c r="L103" s="85">
        <v>0.28253747495599957</v>
      </c>
      <c r="M103" s="85">
        <v>0.19605360483140813</v>
      </c>
      <c r="N103" s="85">
        <v>9.178817476881522E-2</v>
      </c>
      <c r="O103" s="85">
        <v>5.1335017410839207E-2</v>
      </c>
      <c r="P103" s="85">
        <v>9.4044382192457629E-2</v>
      </c>
      <c r="Q103" s="85">
        <v>8.2525363190430634E-2</v>
      </c>
      <c r="R103" s="85">
        <v>8.5610283880825949E-2</v>
      </c>
      <c r="S103" s="85">
        <v>0.15182144345357668</v>
      </c>
      <c r="T103" s="85">
        <v>0.11959041274920273</v>
      </c>
      <c r="U103" s="85">
        <v>0.10229521861984384</v>
      </c>
      <c r="V103" s="85">
        <v>0.13322800572094035</v>
      </c>
      <c r="W103" s="85">
        <v>0.13373216175295785</v>
      </c>
      <c r="X103" s="85">
        <v>0.11371766609435488</v>
      </c>
      <c r="Y103" s="85">
        <v>0.35389463564253065</v>
      </c>
      <c r="Z103" s="85">
        <v>0.43047849952881972</v>
      </c>
      <c r="AA103" s="85">
        <v>0.45790863414351352</v>
      </c>
      <c r="AB103" s="85">
        <v>0.4645240220563675</v>
      </c>
      <c r="AC103" s="85">
        <v>0.51042360350288829</v>
      </c>
      <c r="AD103" s="85">
        <v>0.64864023692938555</v>
      </c>
      <c r="AE103" s="85">
        <v>0.52763919160094452</v>
      </c>
      <c r="AF103" s="85">
        <v>0.57314715094087199</v>
      </c>
      <c r="AG103" s="85">
        <v>0.59566759289050542</v>
      </c>
      <c r="AH103" s="85">
        <v>0.59673325344961037</v>
      </c>
      <c r="AI103" s="85">
        <v>0.680537972553934</v>
      </c>
      <c r="AJ103" s="85">
        <v>0.60524654373618303</v>
      </c>
      <c r="AK103" s="85">
        <v>0.60986860719827218</v>
      </c>
      <c r="AL103" s="85">
        <v>0.59810750817922564</v>
      </c>
      <c r="AM103" s="85">
        <v>0.5680299839915478</v>
      </c>
      <c r="AN103" s="85">
        <v>0.59504445444599896</v>
      </c>
      <c r="AO103" s="85">
        <v>0.57788177092188731</v>
      </c>
      <c r="AP103" s="85">
        <v>0.58801409957289241</v>
      </c>
      <c r="AQ103" s="85">
        <v>0.56880242014856985</v>
      </c>
      <c r="AR103" s="85">
        <v>0.53930734993110119</v>
      </c>
      <c r="AS103" s="85">
        <v>0.49747768885397603</v>
      </c>
      <c r="AT103" s="85">
        <v>0.52597894286511548</v>
      </c>
      <c r="AU103" s="97" t="s">
        <v>42</v>
      </c>
      <c r="AV103" s="6"/>
      <c r="AW103" s="6"/>
      <c r="AX103" s="6"/>
      <c r="AY103" s="6"/>
      <c r="AZ103" s="6"/>
      <c r="BA103" s="6"/>
      <c r="BB103" s="6"/>
      <c r="BC103" s="6"/>
      <c r="BD103" s="6"/>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row>
    <row r="104" spans="1:87" s="2" customFormat="1">
      <c r="A104" s="33" t="str">
        <f t="shared" si="49"/>
        <v>MEX-Tax-breaks for families</v>
      </c>
      <c r="B104" s="33" t="str">
        <f>B101</f>
        <v>MEX</v>
      </c>
      <c r="C104" s="81"/>
      <c r="D104" s="82"/>
      <c r="E104" s="71" t="s">
        <v>37</v>
      </c>
      <c r="F104" s="71" t="s">
        <v>39</v>
      </c>
      <c r="G104" s="84" t="s">
        <v>42</v>
      </c>
      <c r="H104" s="84" t="s">
        <v>42</v>
      </c>
      <c r="I104" s="84" t="s">
        <v>42</v>
      </c>
      <c r="J104" s="84" t="s">
        <v>42</v>
      </c>
      <c r="K104" s="84" t="s">
        <v>42</v>
      </c>
      <c r="L104" s="84" t="s">
        <v>42</v>
      </c>
      <c r="M104" s="84" t="s">
        <v>42</v>
      </c>
      <c r="N104" s="84" t="s">
        <v>42</v>
      </c>
      <c r="O104" s="84" t="s">
        <v>42</v>
      </c>
      <c r="P104" s="84" t="s">
        <v>42</v>
      </c>
      <c r="Q104" s="84" t="s">
        <v>42</v>
      </c>
      <c r="R104" s="84" t="s">
        <v>42</v>
      </c>
      <c r="S104" s="84" t="s">
        <v>42</v>
      </c>
      <c r="T104" s="84" t="s">
        <v>42</v>
      </c>
      <c r="U104" s="84" t="s">
        <v>42</v>
      </c>
      <c r="V104" s="84" t="s">
        <v>42</v>
      </c>
      <c r="W104" s="84" t="s">
        <v>42</v>
      </c>
      <c r="X104" s="84" t="s">
        <v>42</v>
      </c>
      <c r="Y104" s="84" t="s">
        <v>42</v>
      </c>
      <c r="Z104" s="84" t="s">
        <v>42</v>
      </c>
      <c r="AA104" s="84" t="s">
        <v>42</v>
      </c>
      <c r="AB104" s="84">
        <v>0</v>
      </c>
      <c r="AC104" s="84" t="s">
        <v>42</v>
      </c>
      <c r="AD104" s="84">
        <v>0</v>
      </c>
      <c r="AE104" s="84" t="s">
        <v>42</v>
      </c>
      <c r="AF104" s="84">
        <v>0</v>
      </c>
      <c r="AG104" s="84" t="s">
        <v>42</v>
      </c>
      <c r="AH104" s="84">
        <v>0</v>
      </c>
      <c r="AI104" s="84" t="s">
        <v>42</v>
      </c>
      <c r="AJ104" s="84">
        <v>0</v>
      </c>
      <c r="AK104" s="84">
        <v>0</v>
      </c>
      <c r="AL104" s="84">
        <v>0</v>
      </c>
      <c r="AM104" s="84">
        <v>0</v>
      </c>
      <c r="AN104" s="84">
        <v>0</v>
      </c>
      <c r="AO104" s="84">
        <v>0</v>
      </c>
      <c r="AP104" s="84">
        <v>0</v>
      </c>
      <c r="AQ104" s="63">
        <v>0</v>
      </c>
      <c r="AR104" s="63">
        <v>0</v>
      </c>
      <c r="AS104" s="63">
        <v>0</v>
      </c>
      <c r="AT104" s="63">
        <v>0</v>
      </c>
      <c r="AU104" s="95" t="s">
        <v>42</v>
      </c>
      <c r="AV104" s="6"/>
      <c r="AW104" s="6"/>
      <c r="AX104" s="6"/>
      <c r="AY104" s="6"/>
      <c r="AZ104" s="6"/>
      <c r="BA104" s="6"/>
      <c r="BB104" s="6"/>
      <c r="BC104" s="6"/>
      <c r="BD104" s="6"/>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row>
    <row r="105" spans="1:87" s="18" customFormat="1">
      <c r="A105" s="33" t="str">
        <f>CONCATENATE(B105,E105,F105)</f>
        <v>NLDTotal</v>
      </c>
      <c r="B105" s="33" t="s">
        <v>78</v>
      </c>
      <c r="C105" s="37" t="s">
        <v>23</v>
      </c>
      <c r="D105" s="28"/>
      <c r="E105" s="22" t="s">
        <v>2</v>
      </c>
      <c r="F105" s="22"/>
      <c r="G105" s="23" t="s">
        <v>42</v>
      </c>
      <c r="H105" s="23" t="s">
        <v>42</v>
      </c>
      <c r="I105" s="23" t="s">
        <v>42</v>
      </c>
      <c r="J105" s="23" t="s">
        <v>42</v>
      </c>
      <c r="K105" s="23" t="s">
        <v>42</v>
      </c>
      <c r="L105" s="23" t="s">
        <v>42</v>
      </c>
      <c r="M105" s="23" t="s">
        <v>42</v>
      </c>
      <c r="N105" s="23" t="s">
        <v>42</v>
      </c>
      <c r="O105" s="23" t="s">
        <v>42</v>
      </c>
      <c r="P105" s="23" t="s">
        <v>42</v>
      </c>
      <c r="Q105" s="23" t="s">
        <v>42</v>
      </c>
      <c r="R105" s="23" t="s">
        <v>42</v>
      </c>
      <c r="S105" s="23" t="s">
        <v>42</v>
      </c>
      <c r="T105" s="23" t="s">
        <v>42</v>
      </c>
      <c r="U105" s="23" t="s">
        <v>42</v>
      </c>
      <c r="V105" s="23" t="s">
        <v>42</v>
      </c>
      <c r="W105" s="23" t="s">
        <v>42</v>
      </c>
      <c r="X105" s="23" t="s">
        <v>42</v>
      </c>
      <c r="Y105" s="23" t="s">
        <v>42</v>
      </c>
      <c r="Z105" s="23" t="s">
        <v>42</v>
      </c>
      <c r="AA105" s="23" t="s">
        <v>42</v>
      </c>
      <c r="AB105" s="23">
        <f>SUM(AB106:AB108)</f>
        <v>1.7372843251188363</v>
      </c>
      <c r="AC105" s="23">
        <f t="shared" ref="AC105:AT105" si="50">SUM(AC106:AC108)</f>
        <v>1.50591149331575</v>
      </c>
      <c r="AD105" s="23">
        <f t="shared" si="50"/>
        <v>2.108752350396264</v>
      </c>
      <c r="AE105" s="23">
        <f t="shared" si="50"/>
        <v>1.5718381293396577</v>
      </c>
      <c r="AF105" s="23">
        <f t="shared" si="50"/>
        <v>2.2453533690456959</v>
      </c>
      <c r="AG105" s="23">
        <f t="shared" si="50"/>
        <v>1.7510136071412683</v>
      </c>
      <c r="AH105" s="23">
        <f t="shared" si="50"/>
        <v>2.0159778413036809</v>
      </c>
      <c r="AI105" s="23">
        <f t="shared" si="50"/>
        <v>1.4474040401855381</v>
      </c>
      <c r="AJ105" s="23">
        <f t="shared" si="50"/>
        <v>2.0811853236498186</v>
      </c>
      <c r="AK105" s="23" t="s">
        <v>42</v>
      </c>
      <c r="AL105" s="23">
        <f t="shared" si="50"/>
        <v>1.9671612140371701</v>
      </c>
      <c r="AM105" s="23" t="s">
        <v>42</v>
      </c>
      <c r="AN105" s="23" t="s">
        <v>42</v>
      </c>
      <c r="AO105" s="23" t="s">
        <v>42</v>
      </c>
      <c r="AP105" s="23">
        <f t="shared" si="50"/>
        <v>1.7597725533617001</v>
      </c>
      <c r="AQ105" s="23">
        <f t="shared" si="50"/>
        <v>1.832913853151819</v>
      </c>
      <c r="AR105" s="23">
        <f t="shared" si="50"/>
        <v>1.8436734331690476</v>
      </c>
      <c r="AS105" s="23">
        <f t="shared" si="50"/>
        <v>1.8254226233773956</v>
      </c>
      <c r="AT105" s="23">
        <f t="shared" si="50"/>
        <v>1.8616309966730418</v>
      </c>
      <c r="AU105" s="96" t="s">
        <v>42</v>
      </c>
      <c r="AV105" s="17"/>
      <c r="AW105" s="17"/>
      <c r="AX105" s="17"/>
      <c r="AY105" s="17"/>
      <c r="AZ105" s="17"/>
      <c r="BA105" s="17"/>
      <c r="BB105" s="17"/>
      <c r="BC105" s="17"/>
      <c r="BD105" s="17"/>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row>
    <row r="106" spans="1:87" s="2" customFormat="1">
      <c r="A106" s="33" t="str">
        <f t="shared" ref="A106:A108" si="51">CONCATENATE(B106,E106,F106)</f>
        <v>NLD-Cash</v>
      </c>
      <c r="B106" s="33" t="str">
        <f>B105</f>
        <v>NLD</v>
      </c>
      <c r="C106" s="81"/>
      <c r="D106" s="82"/>
      <c r="E106" s="71" t="s">
        <v>37</v>
      </c>
      <c r="F106" s="71" t="s">
        <v>0</v>
      </c>
      <c r="G106" s="84">
        <v>1.8394373984906065</v>
      </c>
      <c r="H106" s="84">
        <v>1.7577491197243631</v>
      </c>
      <c r="I106" s="84">
        <v>1.7595438962538517</v>
      </c>
      <c r="J106" s="84">
        <v>1.72604586740489</v>
      </c>
      <c r="K106" s="84">
        <v>1.6476139739800117</v>
      </c>
      <c r="L106" s="84">
        <v>1.6053605068501742</v>
      </c>
      <c r="M106" s="84">
        <v>1.4833497118854626</v>
      </c>
      <c r="N106" s="84">
        <v>1.1616139111979102</v>
      </c>
      <c r="O106" s="84">
        <v>1.1528617164196118</v>
      </c>
      <c r="P106" s="84">
        <v>1.1267952942325883</v>
      </c>
      <c r="Q106" s="84">
        <v>1.0810023842242247</v>
      </c>
      <c r="R106" s="84">
        <v>1.065402272506373</v>
      </c>
      <c r="S106" s="84">
        <v>1.0731913610253061</v>
      </c>
      <c r="T106" s="84">
        <v>1.0521372446827513</v>
      </c>
      <c r="U106" s="84">
        <v>1.0174893127374507</v>
      </c>
      <c r="V106" s="84">
        <v>0.92763702901255352</v>
      </c>
      <c r="W106" s="84">
        <v>0.86557852738483854</v>
      </c>
      <c r="X106" s="84">
        <v>0.79095830872032213</v>
      </c>
      <c r="Y106" s="84">
        <v>0.74867802026401553</v>
      </c>
      <c r="Z106" s="84">
        <v>0.6961347831373268</v>
      </c>
      <c r="AA106" s="84">
        <v>0.66392777103009459</v>
      </c>
      <c r="AB106" s="84">
        <v>0.64019955134151374</v>
      </c>
      <c r="AC106" s="84">
        <v>0.6425388666173123</v>
      </c>
      <c r="AD106" s="84">
        <v>0.64468321600592815</v>
      </c>
      <c r="AE106" s="84">
        <v>0.63651787502408907</v>
      </c>
      <c r="AF106" s="84">
        <v>0.60684392148605049</v>
      </c>
      <c r="AG106" s="84">
        <v>0.58489836556917674</v>
      </c>
      <c r="AH106" s="84">
        <v>0.56624190448503642</v>
      </c>
      <c r="AI106" s="84">
        <v>0.67568193968460966</v>
      </c>
      <c r="AJ106" s="84">
        <v>0.72114230477464702</v>
      </c>
      <c r="AK106" s="84">
        <v>0.69431950274332865</v>
      </c>
      <c r="AL106" s="84">
        <v>0.68623637098894608</v>
      </c>
      <c r="AM106" s="84">
        <v>0.6571551964420812</v>
      </c>
      <c r="AN106" s="84">
        <v>0.64848447225658357</v>
      </c>
      <c r="AO106" s="84">
        <v>0.63955566144499376</v>
      </c>
      <c r="AP106" s="84">
        <v>0.74535367705881672</v>
      </c>
      <c r="AQ106" s="84">
        <v>0.74964317831766514</v>
      </c>
      <c r="AR106" s="84">
        <v>0.7209955754010724</v>
      </c>
      <c r="AS106" s="84">
        <v>0.69238889025267869</v>
      </c>
      <c r="AT106" s="84">
        <v>0.72184538561351941</v>
      </c>
      <c r="AU106" s="95" t="s">
        <v>42</v>
      </c>
      <c r="AV106" s="6"/>
      <c r="AW106" s="6"/>
      <c r="AX106" s="6"/>
      <c r="AY106" s="6"/>
      <c r="AZ106" s="6"/>
      <c r="BA106" s="6"/>
      <c r="BB106" s="6"/>
      <c r="BC106" s="6"/>
      <c r="BD106" s="6"/>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row>
    <row r="107" spans="1:87" s="2" customFormat="1">
      <c r="A107" s="33" t="str">
        <f t="shared" si="51"/>
        <v>NLD-Services</v>
      </c>
      <c r="B107" s="33" t="str">
        <f>B105</f>
        <v>NLD</v>
      </c>
      <c r="C107" s="81"/>
      <c r="D107" s="82"/>
      <c r="E107" s="83" t="s">
        <v>37</v>
      </c>
      <c r="F107" s="83" t="s">
        <v>1</v>
      </c>
      <c r="G107" s="85">
        <v>0.47938259229263391</v>
      </c>
      <c r="H107" s="85">
        <v>0.49174978846018441</v>
      </c>
      <c r="I107" s="85">
        <v>0.48632035166403786</v>
      </c>
      <c r="J107" s="85">
        <v>0.44915097515351488</v>
      </c>
      <c r="K107" s="85">
        <v>0.42143228093652785</v>
      </c>
      <c r="L107" s="85">
        <v>0.37967717854318322</v>
      </c>
      <c r="M107" s="85">
        <v>0.36799264770199624</v>
      </c>
      <c r="N107" s="85">
        <v>0.3936513323761216</v>
      </c>
      <c r="O107" s="85">
        <v>0.37185971918695587</v>
      </c>
      <c r="P107" s="85">
        <v>0.44338016680559816</v>
      </c>
      <c r="Q107" s="85">
        <v>0.46249809161467642</v>
      </c>
      <c r="R107" s="85">
        <v>0.41596989163389786</v>
      </c>
      <c r="S107" s="85">
        <v>0.32272038139239251</v>
      </c>
      <c r="T107" s="85">
        <v>0.32551866612282604</v>
      </c>
      <c r="U107" s="85">
        <v>0.31419852810749715</v>
      </c>
      <c r="V107" s="85">
        <v>0.32529502620263573</v>
      </c>
      <c r="W107" s="85">
        <v>0.25912223431265868</v>
      </c>
      <c r="X107" s="85">
        <v>0.35307251670523454</v>
      </c>
      <c r="Y107" s="85">
        <v>0.66438374506121312</v>
      </c>
      <c r="Z107" s="85">
        <v>0.68465165796689542</v>
      </c>
      <c r="AA107" s="85">
        <v>0.76363164549065388</v>
      </c>
      <c r="AB107" s="85">
        <v>0.77916395930237958</v>
      </c>
      <c r="AC107" s="85">
        <v>0.86337262669843773</v>
      </c>
      <c r="AD107" s="85">
        <v>0.94769854879333082</v>
      </c>
      <c r="AE107" s="85">
        <v>0.93532025431556853</v>
      </c>
      <c r="AF107" s="85">
        <v>0.92946596645748747</v>
      </c>
      <c r="AG107" s="85">
        <v>1.1661152415720917</v>
      </c>
      <c r="AH107" s="85">
        <v>0.66901335659027406</v>
      </c>
      <c r="AI107" s="85">
        <v>0.77172210050092849</v>
      </c>
      <c r="AJ107" s="85">
        <v>0.85111436171064048</v>
      </c>
      <c r="AK107" s="85">
        <v>0.83285642542792648</v>
      </c>
      <c r="AL107" s="85">
        <v>0.81502831513056639</v>
      </c>
      <c r="AM107" s="85">
        <v>0.73274956123289725</v>
      </c>
      <c r="AN107" s="85">
        <v>0.67376074057138691</v>
      </c>
      <c r="AO107" s="85">
        <v>0.62173840014295079</v>
      </c>
      <c r="AP107" s="85">
        <v>0.69572691910818429</v>
      </c>
      <c r="AQ107" s="85">
        <v>0.72779016202739655</v>
      </c>
      <c r="AR107" s="85">
        <v>0.77044401785012717</v>
      </c>
      <c r="AS107" s="85">
        <v>0.79943639880256401</v>
      </c>
      <c r="AT107" s="85">
        <v>0.85284315329221261</v>
      </c>
      <c r="AU107" s="97" t="s">
        <v>42</v>
      </c>
      <c r="AV107" s="6"/>
      <c r="AW107" s="6"/>
      <c r="AX107" s="6"/>
      <c r="AY107" s="6"/>
      <c r="AZ107" s="6"/>
      <c r="BA107" s="6"/>
      <c r="BB107" s="6"/>
      <c r="BC107" s="6"/>
      <c r="BD107" s="6"/>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row>
    <row r="108" spans="1:87" s="2" customFormat="1">
      <c r="A108" s="33" t="str">
        <f t="shared" si="51"/>
        <v>NLD-Tax-breaks for families</v>
      </c>
      <c r="B108" s="33" t="str">
        <f>B105</f>
        <v>NLD</v>
      </c>
      <c r="C108" s="81"/>
      <c r="D108" s="82"/>
      <c r="E108" s="71" t="s">
        <v>37</v>
      </c>
      <c r="F108" s="71" t="s">
        <v>39</v>
      </c>
      <c r="G108" s="84" t="s">
        <v>42</v>
      </c>
      <c r="H108" s="84" t="s">
        <v>42</v>
      </c>
      <c r="I108" s="84" t="s">
        <v>42</v>
      </c>
      <c r="J108" s="84" t="s">
        <v>42</v>
      </c>
      <c r="K108" s="84" t="s">
        <v>42</v>
      </c>
      <c r="L108" s="84" t="s">
        <v>42</v>
      </c>
      <c r="M108" s="84" t="s">
        <v>42</v>
      </c>
      <c r="N108" s="84" t="s">
        <v>42</v>
      </c>
      <c r="O108" s="84" t="s">
        <v>42</v>
      </c>
      <c r="P108" s="84" t="s">
        <v>42</v>
      </c>
      <c r="Q108" s="84" t="s">
        <v>42</v>
      </c>
      <c r="R108" s="84" t="s">
        <v>42</v>
      </c>
      <c r="S108" s="84" t="s">
        <v>42</v>
      </c>
      <c r="T108" s="84" t="s">
        <v>42</v>
      </c>
      <c r="U108" s="84" t="s">
        <v>42</v>
      </c>
      <c r="V108" s="84" t="s">
        <v>42</v>
      </c>
      <c r="W108" s="84" t="s">
        <v>42</v>
      </c>
      <c r="X108" s="84" t="s">
        <v>42</v>
      </c>
      <c r="Y108" s="84" t="s">
        <v>42</v>
      </c>
      <c r="Z108" s="84" t="s">
        <v>42</v>
      </c>
      <c r="AA108" s="84" t="s">
        <v>42</v>
      </c>
      <c r="AB108" s="84">
        <v>0.31792081447494297</v>
      </c>
      <c r="AC108" s="84" t="s">
        <v>42</v>
      </c>
      <c r="AD108" s="84">
        <v>0.51637058559700477</v>
      </c>
      <c r="AE108" s="84" t="s">
        <v>42</v>
      </c>
      <c r="AF108" s="84">
        <v>0.70904348110215776</v>
      </c>
      <c r="AG108" s="84" t="s">
        <v>42</v>
      </c>
      <c r="AH108" s="84">
        <v>0.78072258022837027</v>
      </c>
      <c r="AI108" s="84" t="s">
        <v>42</v>
      </c>
      <c r="AJ108" s="84">
        <v>0.50892865716453117</v>
      </c>
      <c r="AK108" s="84">
        <v>0</v>
      </c>
      <c r="AL108" s="84">
        <v>0.46589652791765779</v>
      </c>
      <c r="AM108" s="84">
        <v>0</v>
      </c>
      <c r="AN108" s="84">
        <v>0</v>
      </c>
      <c r="AO108" s="84">
        <v>0</v>
      </c>
      <c r="AP108" s="63">
        <v>0.31869195719469917</v>
      </c>
      <c r="AQ108" s="63">
        <v>0.35548051280675724</v>
      </c>
      <c r="AR108" s="63">
        <v>0.35223383991784823</v>
      </c>
      <c r="AS108" s="63">
        <v>0.33359733432215272</v>
      </c>
      <c r="AT108" s="63">
        <v>0.2869424577673097</v>
      </c>
      <c r="AU108" s="95" t="s">
        <v>42</v>
      </c>
      <c r="AV108" s="6"/>
      <c r="AW108" s="6"/>
      <c r="AX108" s="6"/>
      <c r="AY108" s="6"/>
      <c r="AZ108" s="6"/>
      <c r="BA108" s="6"/>
      <c r="BB108" s="6"/>
      <c r="BC108" s="6"/>
      <c r="BD108" s="6"/>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row>
    <row r="109" spans="1:87" s="18" customFormat="1">
      <c r="A109" s="33" t="str">
        <f>CONCATENATE(B109,E109,F109)</f>
        <v>NZLTotal</v>
      </c>
      <c r="B109" s="33" t="s">
        <v>79</v>
      </c>
      <c r="C109" s="37" t="s">
        <v>11</v>
      </c>
      <c r="D109" s="28"/>
      <c r="E109" s="22" t="s">
        <v>2</v>
      </c>
      <c r="F109" s="22"/>
      <c r="G109" s="23" t="s">
        <v>42</v>
      </c>
      <c r="H109" s="23" t="s">
        <v>42</v>
      </c>
      <c r="I109" s="23" t="s">
        <v>42</v>
      </c>
      <c r="J109" s="23" t="s">
        <v>42</v>
      </c>
      <c r="K109" s="23" t="s">
        <v>42</v>
      </c>
      <c r="L109" s="23" t="s">
        <v>42</v>
      </c>
      <c r="M109" s="23" t="s">
        <v>42</v>
      </c>
      <c r="N109" s="23" t="s">
        <v>42</v>
      </c>
      <c r="O109" s="23" t="s">
        <v>42</v>
      </c>
      <c r="P109" s="23" t="s">
        <v>42</v>
      </c>
      <c r="Q109" s="23" t="s">
        <v>42</v>
      </c>
      <c r="R109" s="23" t="s">
        <v>42</v>
      </c>
      <c r="S109" s="23" t="s">
        <v>42</v>
      </c>
      <c r="T109" s="23" t="s">
        <v>42</v>
      </c>
      <c r="U109" s="23" t="s">
        <v>42</v>
      </c>
      <c r="V109" s="23" t="s">
        <v>42</v>
      </c>
      <c r="W109" s="23" t="s">
        <v>42</v>
      </c>
      <c r="X109" s="23" t="s">
        <v>42</v>
      </c>
      <c r="Y109" s="23" t="s">
        <v>42</v>
      </c>
      <c r="Z109" s="23" t="s">
        <v>42</v>
      </c>
      <c r="AA109" s="23" t="s">
        <v>42</v>
      </c>
      <c r="AB109" s="23">
        <f>SUM(AB110:AB112)</f>
        <v>2.5995541409993805</v>
      </c>
      <c r="AC109" s="23">
        <f t="shared" ref="AC109:AT109" si="52">SUM(AC110:AC112)</f>
        <v>2.5321435529165797</v>
      </c>
      <c r="AD109" s="23">
        <f t="shared" si="52"/>
        <v>2.4588732713174197</v>
      </c>
      <c r="AE109" s="23">
        <f t="shared" si="52"/>
        <v>2.3364588265528656</v>
      </c>
      <c r="AF109" s="23">
        <f t="shared" si="52"/>
        <v>2.9722123675881775</v>
      </c>
      <c r="AG109" s="23">
        <f t="shared" si="52"/>
        <v>3.2864609798800282</v>
      </c>
      <c r="AH109" s="23">
        <f t="shared" si="52"/>
        <v>3.3467452451864617</v>
      </c>
      <c r="AI109" s="23">
        <f t="shared" si="52"/>
        <v>3.5479410441271773</v>
      </c>
      <c r="AJ109" s="23">
        <f t="shared" si="52"/>
        <v>3.7919569206271317</v>
      </c>
      <c r="AK109" s="23">
        <f t="shared" si="52"/>
        <v>3.7243822417146979</v>
      </c>
      <c r="AL109" s="23">
        <f t="shared" si="52"/>
        <v>3.6062263465721403</v>
      </c>
      <c r="AM109" s="23">
        <f t="shared" si="52"/>
        <v>3.4230305710433004</v>
      </c>
      <c r="AN109" s="23">
        <f t="shared" si="52"/>
        <v>3.0184004164246319</v>
      </c>
      <c r="AO109" s="23">
        <f t="shared" si="52"/>
        <v>2.8909326966936542</v>
      </c>
      <c r="AP109" s="85">
        <f t="shared" si="52"/>
        <v>2.778056427827218</v>
      </c>
      <c r="AQ109" s="85">
        <f t="shared" si="52"/>
        <v>2.6699042606389449</v>
      </c>
      <c r="AR109" s="85">
        <f t="shared" si="52"/>
        <v>2.4207381314480361</v>
      </c>
      <c r="AS109" s="85">
        <f t="shared" si="52"/>
        <v>2.5909597197154195</v>
      </c>
      <c r="AT109" s="85">
        <f t="shared" si="52"/>
        <v>2.6496464172689178</v>
      </c>
      <c r="AU109" s="96" t="s">
        <v>42</v>
      </c>
      <c r="AV109" s="17"/>
      <c r="AW109" s="17"/>
      <c r="AX109" s="17"/>
      <c r="AY109" s="17"/>
      <c r="AZ109" s="17"/>
      <c r="BA109" s="17"/>
      <c r="BB109" s="17"/>
      <c r="BC109" s="17"/>
      <c r="BD109" s="17"/>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row>
    <row r="110" spans="1:87" s="2" customFormat="1">
      <c r="A110" s="33" t="str">
        <f t="shared" ref="A110:A112" si="53">CONCATENATE(B110,E110,F110)</f>
        <v>NZL-Cash</v>
      </c>
      <c r="B110" s="33" t="str">
        <f>B109</f>
        <v>NZL</v>
      </c>
      <c r="C110" s="81"/>
      <c r="D110" s="82"/>
      <c r="E110" s="71" t="s">
        <v>37</v>
      </c>
      <c r="F110" s="71" t="s">
        <v>0</v>
      </c>
      <c r="G110" s="84">
        <v>2.128972819743205</v>
      </c>
      <c r="H110" s="84">
        <v>1.9110307289513573</v>
      </c>
      <c r="I110" s="84">
        <v>1.8937593490097531</v>
      </c>
      <c r="J110" s="84">
        <v>1.8453547365312861</v>
      </c>
      <c r="K110" s="84">
        <v>1.9567891298172522</v>
      </c>
      <c r="L110" s="84">
        <v>2.2070214641546571</v>
      </c>
      <c r="M110" s="84">
        <v>2.4696340137697788</v>
      </c>
      <c r="N110" s="84">
        <v>2.2966271272269707</v>
      </c>
      <c r="O110" s="84">
        <v>2.3175171320156309</v>
      </c>
      <c r="P110" s="84">
        <v>2.51686474174315</v>
      </c>
      <c r="Q110" s="84">
        <v>2.5052621213911537</v>
      </c>
      <c r="R110" s="84">
        <v>2.1554365277814331</v>
      </c>
      <c r="S110" s="84">
        <v>2.0903880779986972</v>
      </c>
      <c r="T110" s="84">
        <v>1.9119109637698317</v>
      </c>
      <c r="U110" s="84">
        <v>1.9491360129293644</v>
      </c>
      <c r="V110" s="84">
        <v>1.9345338542749075</v>
      </c>
      <c r="W110" s="84">
        <v>2.001808092897202</v>
      </c>
      <c r="X110" s="84">
        <v>2.3883528120975051</v>
      </c>
      <c r="Y110" s="84">
        <v>2.3653417707299722</v>
      </c>
      <c r="Z110" s="84">
        <v>2.2220482385254656</v>
      </c>
      <c r="AA110" s="84">
        <v>2.0868899106300955</v>
      </c>
      <c r="AB110" s="84">
        <v>1.9714579837155819</v>
      </c>
      <c r="AC110" s="84">
        <v>1.9185721366168325</v>
      </c>
      <c r="AD110" s="84">
        <v>1.8228882645222901</v>
      </c>
      <c r="AE110" s="84">
        <v>1.6978260728912584</v>
      </c>
      <c r="AF110" s="84">
        <v>2.0815683362281128</v>
      </c>
      <c r="AG110" s="84">
        <v>2.3890839747912835</v>
      </c>
      <c r="AH110" s="84">
        <v>2.3662806083365027</v>
      </c>
      <c r="AI110" s="84">
        <v>2.459480692269516</v>
      </c>
      <c r="AJ110" s="84">
        <v>2.5513998538387899</v>
      </c>
      <c r="AK110" s="84">
        <v>2.4513548602846438</v>
      </c>
      <c r="AL110" s="84">
        <v>2.3324379767632903</v>
      </c>
      <c r="AM110" s="84">
        <v>2.2256541710155457</v>
      </c>
      <c r="AN110" s="84">
        <v>1.8317188735008076</v>
      </c>
      <c r="AO110" s="84">
        <v>1.7090266617216798</v>
      </c>
      <c r="AP110" s="84">
        <v>1.6076580245946579</v>
      </c>
      <c r="AQ110" s="84">
        <v>1.5001762075562812</v>
      </c>
      <c r="AR110" s="84">
        <v>1.2381824183986467</v>
      </c>
      <c r="AS110" s="84">
        <v>1.4035289086499068</v>
      </c>
      <c r="AT110" s="84">
        <v>1.4416996175536398</v>
      </c>
      <c r="AU110" s="95">
        <v>1.5353831674031155</v>
      </c>
      <c r="AV110" s="6"/>
      <c r="AW110" s="6"/>
      <c r="AX110" s="6"/>
      <c r="AY110" s="6"/>
      <c r="AZ110" s="6"/>
      <c r="BA110" s="6"/>
      <c r="BB110" s="6"/>
      <c r="BC110" s="6"/>
      <c r="BD110" s="6"/>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row>
    <row r="111" spans="1:87" s="2" customFormat="1">
      <c r="A111" s="33" t="str">
        <f t="shared" si="53"/>
        <v>NZL-Services</v>
      </c>
      <c r="B111" s="33" t="str">
        <f>B109</f>
        <v>NZL</v>
      </c>
      <c r="C111" s="81"/>
      <c r="D111" s="82"/>
      <c r="E111" s="83" t="s">
        <v>37</v>
      </c>
      <c r="F111" s="83" t="s">
        <v>1</v>
      </c>
      <c r="G111" s="85">
        <v>8.7001834250458564E-3</v>
      </c>
      <c r="H111" s="85">
        <v>1.1998759818106655E-2</v>
      </c>
      <c r="I111" s="85">
        <v>1.3591216418356965E-2</v>
      </c>
      <c r="J111" s="85">
        <v>1.1913134512656699E-2</v>
      </c>
      <c r="K111" s="85">
        <v>1.5249502887984092E-2</v>
      </c>
      <c r="L111" s="85">
        <v>1.9061481375181943E-2</v>
      </c>
      <c r="M111" s="85">
        <v>1.6028505858195437E-2</v>
      </c>
      <c r="N111" s="85">
        <v>1.8139549158316323E-2</v>
      </c>
      <c r="O111" s="85">
        <v>2.1974287817862606E-2</v>
      </c>
      <c r="P111" s="85">
        <v>3.1041736450726873E-2</v>
      </c>
      <c r="Q111" s="85">
        <v>3.640684285845576E-2</v>
      </c>
      <c r="R111" s="85">
        <v>4.3439580975442843E-2</v>
      </c>
      <c r="S111" s="85">
        <v>0.10325249971267669</v>
      </c>
      <c r="T111" s="85">
        <v>0.10791380535164577</v>
      </c>
      <c r="U111" s="85">
        <v>0.28915385697628515</v>
      </c>
      <c r="V111" s="85">
        <v>0.30352417226748135</v>
      </c>
      <c r="W111" s="85">
        <v>0.31679973552520091</v>
      </c>
      <c r="X111" s="85">
        <v>0.33460372194607424</v>
      </c>
      <c r="Y111" s="85">
        <v>0.6412800376260509</v>
      </c>
      <c r="Z111" s="85">
        <v>0.63170058700953513</v>
      </c>
      <c r="AA111" s="85">
        <v>0.62469422195160318</v>
      </c>
      <c r="AB111" s="85">
        <v>0.60742986354273354</v>
      </c>
      <c r="AC111" s="85">
        <v>0.61357141629974743</v>
      </c>
      <c r="AD111" s="85">
        <v>0.61937624013446047</v>
      </c>
      <c r="AE111" s="85">
        <v>0.63863275366160699</v>
      </c>
      <c r="AF111" s="85">
        <v>0.87566891827954885</v>
      </c>
      <c r="AG111" s="85">
        <v>0.89737700508874463</v>
      </c>
      <c r="AH111" s="85">
        <v>0.95823324827207113</v>
      </c>
      <c r="AI111" s="85">
        <v>1.0884603518576614</v>
      </c>
      <c r="AJ111" s="85">
        <v>1.2256321545365332</v>
      </c>
      <c r="AK111" s="85">
        <v>1.259257476540754</v>
      </c>
      <c r="AL111" s="85">
        <v>1.2611138010962575</v>
      </c>
      <c r="AM111" s="85">
        <v>1.1973764000277547</v>
      </c>
      <c r="AN111" s="85">
        <v>1.1866815429238242</v>
      </c>
      <c r="AO111" s="85">
        <v>1.1819060349719741</v>
      </c>
      <c r="AP111" s="85">
        <v>1.1703984032325601</v>
      </c>
      <c r="AQ111" s="85">
        <v>1.1697280530826637</v>
      </c>
      <c r="AR111" s="85">
        <v>1.1825557130493893</v>
      </c>
      <c r="AS111" s="85">
        <v>1.1874308110655125</v>
      </c>
      <c r="AT111" s="85">
        <v>1.207946799715278</v>
      </c>
      <c r="AU111" s="97">
        <v>1.2967388308439811</v>
      </c>
      <c r="AV111" s="6"/>
      <c r="AW111" s="6"/>
      <c r="AX111" s="6"/>
      <c r="AY111" s="6"/>
      <c r="AZ111" s="6"/>
      <c r="BA111" s="6"/>
      <c r="BB111" s="6"/>
      <c r="BC111" s="6"/>
      <c r="BD111" s="6"/>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row>
    <row r="112" spans="1:87" s="2" customFormat="1">
      <c r="A112" s="33" t="str">
        <f t="shared" si="53"/>
        <v>NZL-Tax-breaks for families</v>
      </c>
      <c r="B112" s="33" t="str">
        <f>B109</f>
        <v>NZL</v>
      </c>
      <c r="C112" s="81"/>
      <c r="D112" s="82"/>
      <c r="E112" s="71" t="s">
        <v>37</v>
      </c>
      <c r="F112" s="71" t="s">
        <v>39</v>
      </c>
      <c r="G112" s="84" t="s">
        <v>42</v>
      </c>
      <c r="H112" s="84" t="s">
        <v>42</v>
      </c>
      <c r="I112" s="84" t="s">
        <v>42</v>
      </c>
      <c r="J112" s="84" t="s">
        <v>42</v>
      </c>
      <c r="K112" s="84" t="s">
        <v>42</v>
      </c>
      <c r="L112" s="84" t="s">
        <v>42</v>
      </c>
      <c r="M112" s="84" t="s">
        <v>42</v>
      </c>
      <c r="N112" s="84" t="s">
        <v>42</v>
      </c>
      <c r="O112" s="84" t="s">
        <v>42</v>
      </c>
      <c r="P112" s="84" t="s">
        <v>42</v>
      </c>
      <c r="Q112" s="84" t="s">
        <v>42</v>
      </c>
      <c r="R112" s="84" t="s">
        <v>42</v>
      </c>
      <c r="S112" s="84" t="s">
        <v>42</v>
      </c>
      <c r="T112" s="84" t="s">
        <v>42</v>
      </c>
      <c r="U112" s="84" t="s">
        <v>42</v>
      </c>
      <c r="V112" s="84" t="s">
        <v>42</v>
      </c>
      <c r="W112" s="84" t="s">
        <v>42</v>
      </c>
      <c r="X112" s="84" t="s">
        <v>42</v>
      </c>
      <c r="Y112" s="84" t="s">
        <v>42</v>
      </c>
      <c r="Z112" s="84" t="s">
        <v>42</v>
      </c>
      <c r="AA112" s="84" t="s">
        <v>42</v>
      </c>
      <c r="AB112" s="84">
        <v>2.0666293741065322E-2</v>
      </c>
      <c r="AC112" s="84" t="s">
        <v>42</v>
      </c>
      <c r="AD112" s="84">
        <v>1.6608766660669058E-2</v>
      </c>
      <c r="AE112" s="84" t="s">
        <v>42</v>
      </c>
      <c r="AF112" s="84">
        <v>1.4975113080515782E-2</v>
      </c>
      <c r="AG112" s="84" t="s">
        <v>42</v>
      </c>
      <c r="AH112" s="84">
        <v>2.2231388577887538E-2</v>
      </c>
      <c r="AI112" s="84" t="s">
        <v>42</v>
      </c>
      <c r="AJ112" s="84">
        <v>1.4924912251809003E-2</v>
      </c>
      <c r="AK112" s="84">
        <v>1.37699048892998E-2</v>
      </c>
      <c r="AL112" s="84">
        <v>1.2674568712592418E-2</v>
      </c>
      <c r="AM112" s="84">
        <v>0</v>
      </c>
      <c r="AN112" s="84">
        <v>0</v>
      </c>
      <c r="AO112" s="84">
        <v>0</v>
      </c>
      <c r="AP112" s="84">
        <v>0</v>
      </c>
      <c r="AQ112" s="84">
        <v>0</v>
      </c>
      <c r="AR112" s="84">
        <v>0</v>
      </c>
      <c r="AS112" s="84">
        <v>0</v>
      </c>
      <c r="AT112" s="84">
        <v>0</v>
      </c>
      <c r="AU112" s="95" t="s">
        <v>42</v>
      </c>
      <c r="AV112" s="6"/>
      <c r="AW112" s="6"/>
      <c r="AX112" s="6"/>
      <c r="AY112" s="6"/>
      <c r="AZ112" s="6"/>
      <c r="BA112" s="6"/>
      <c r="BB112" s="6"/>
      <c r="BC112" s="6"/>
      <c r="BD112" s="6"/>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row>
    <row r="113" spans="1:89" s="18" customFormat="1">
      <c r="A113" s="33" t="str">
        <f>CONCATENATE(B113,E113,F113)</f>
        <v>NORTotal</v>
      </c>
      <c r="B113" s="33" t="s">
        <v>80</v>
      </c>
      <c r="C113" s="37" t="s">
        <v>14</v>
      </c>
      <c r="D113" s="28"/>
      <c r="E113" s="22" t="s">
        <v>2</v>
      </c>
      <c r="F113" s="22"/>
      <c r="G113" s="23" t="s">
        <v>42</v>
      </c>
      <c r="H113" s="23" t="s">
        <v>42</v>
      </c>
      <c r="I113" s="23" t="s">
        <v>42</v>
      </c>
      <c r="J113" s="23" t="s">
        <v>42</v>
      </c>
      <c r="K113" s="23" t="s">
        <v>42</v>
      </c>
      <c r="L113" s="23" t="s">
        <v>42</v>
      </c>
      <c r="M113" s="23" t="s">
        <v>42</v>
      </c>
      <c r="N113" s="23" t="s">
        <v>42</v>
      </c>
      <c r="O113" s="23" t="s">
        <v>42</v>
      </c>
      <c r="P113" s="23" t="s">
        <v>42</v>
      </c>
      <c r="Q113" s="23" t="s">
        <v>42</v>
      </c>
      <c r="R113" s="23" t="s">
        <v>42</v>
      </c>
      <c r="S113" s="23" t="s">
        <v>42</v>
      </c>
      <c r="T113" s="23" t="s">
        <v>42</v>
      </c>
      <c r="U113" s="23" t="s">
        <v>42</v>
      </c>
      <c r="V113" s="23" t="s">
        <v>42</v>
      </c>
      <c r="W113" s="23" t="s">
        <v>42</v>
      </c>
      <c r="X113" s="23" t="s">
        <v>42</v>
      </c>
      <c r="Y113" s="23" t="s">
        <v>42</v>
      </c>
      <c r="Z113" s="23" t="s">
        <v>42</v>
      </c>
      <c r="AA113" s="23" t="s">
        <v>42</v>
      </c>
      <c r="AB113" s="23">
        <f>SUM(AB114:AB116)</f>
        <v>3.128222419398762</v>
      </c>
      <c r="AC113" s="23">
        <f t="shared" ref="AC113:AT113" si="54">SUM(AC114:AC116)</f>
        <v>3.0238445740173452</v>
      </c>
      <c r="AD113" s="23">
        <f t="shared" si="54"/>
        <v>3.1926776946414512</v>
      </c>
      <c r="AE113" s="23">
        <f t="shared" si="54"/>
        <v>2.968839384863883</v>
      </c>
      <c r="AF113" s="23">
        <f t="shared" si="54"/>
        <v>2.9052451096414198</v>
      </c>
      <c r="AG113" s="23">
        <f t="shared" si="54"/>
        <v>2.690725198606517</v>
      </c>
      <c r="AH113" s="23">
        <f t="shared" si="54"/>
        <v>2.8543856133144239</v>
      </c>
      <c r="AI113" s="23">
        <f t="shared" si="54"/>
        <v>2.7274395590485945</v>
      </c>
      <c r="AJ113" s="23">
        <f t="shared" si="54"/>
        <v>3.3095303195701344</v>
      </c>
      <c r="AK113" s="23">
        <f t="shared" si="54"/>
        <v>3.2649128547829251</v>
      </c>
      <c r="AL113" s="23">
        <f t="shared" si="54"/>
        <v>3.2210599985748476</v>
      </c>
      <c r="AM113" s="23">
        <f t="shared" si="54"/>
        <v>3.1625108930238435</v>
      </c>
      <c r="AN113" s="23">
        <f t="shared" si="54"/>
        <v>3.1987055649473954</v>
      </c>
      <c r="AO113" s="23">
        <f t="shared" si="54"/>
        <v>3.2770126788787874</v>
      </c>
      <c r="AP113" s="23">
        <f t="shared" si="54"/>
        <v>3.3896695710421292</v>
      </c>
      <c r="AQ113" s="23">
        <f t="shared" si="54"/>
        <v>3.4822149877927071</v>
      </c>
      <c r="AR113" s="23">
        <f t="shared" si="54"/>
        <v>3.3487743757779822</v>
      </c>
      <c r="AS113" s="23">
        <f t="shared" si="54"/>
        <v>3.1649066659163174</v>
      </c>
      <c r="AT113" s="23">
        <f t="shared" si="54"/>
        <v>3.2768406144099429</v>
      </c>
      <c r="AU113" s="96" t="s">
        <v>42</v>
      </c>
      <c r="AV113" s="17"/>
      <c r="AW113" s="17"/>
      <c r="AX113" s="17"/>
      <c r="AY113" s="17"/>
      <c r="AZ113" s="17"/>
      <c r="BA113" s="17"/>
      <c r="BB113" s="17"/>
      <c r="BC113" s="17"/>
      <c r="BD113" s="17"/>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row>
    <row r="114" spans="1:89">
      <c r="A114" s="33" t="str">
        <f t="shared" ref="A114:A116" si="55">CONCATENATE(B114,E114,F114)</f>
        <v>NOR-Cash</v>
      </c>
      <c r="B114" s="33" t="str">
        <f>B113</f>
        <v>NOR</v>
      </c>
      <c r="C114" s="81"/>
      <c r="D114" s="82"/>
      <c r="E114" s="71" t="s">
        <v>37</v>
      </c>
      <c r="F114" s="71" t="s">
        <v>0</v>
      </c>
      <c r="G114" s="84">
        <v>1.2321067365424674</v>
      </c>
      <c r="H114" s="84" t="s">
        <v>42</v>
      </c>
      <c r="I114" s="84" t="s">
        <v>42</v>
      </c>
      <c r="J114" s="84" t="s">
        <v>42</v>
      </c>
      <c r="K114" s="84" t="s">
        <v>42</v>
      </c>
      <c r="L114" s="84">
        <v>1.2878700644734549</v>
      </c>
      <c r="M114" s="84" t="s">
        <v>42</v>
      </c>
      <c r="N114" s="84" t="s">
        <v>42</v>
      </c>
      <c r="O114" s="84">
        <v>1.586254750905006</v>
      </c>
      <c r="P114" s="84">
        <v>1.7087280475844406</v>
      </c>
      <c r="Q114" s="84">
        <v>1.8378306617235214</v>
      </c>
      <c r="R114" s="84">
        <v>2.0317371378088747</v>
      </c>
      <c r="S114" s="84">
        <v>2.2147250068565341</v>
      </c>
      <c r="T114" s="84">
        <v>2.2149609539396771</v>
      </c>
      <c r="U114" s="84">
        <v>2.2678227637329016</v>
      </c>
      <c r="V114" s="84">
        <v>2.177225589687044</v>
      </c>
      <c r="W114" s="84">
        <v>2.1003726276984689</v>
      </c>
      <c r="X114" s="84">
        <v>2.0201936320465417</v>
      </c>
      <c r="Y114" s="84">
        <v>2.1391492101810732</v>
      </c>
      <c r="Z114" s="84">
        <v>2.1234950291896348</v>
      </c>
      <c r="AA114" s="84">
        <v>1.8228190061189569</v>
      </c>
      <c r="AB114" s="84">
        <v>1.8899115646171532</v>
      </c>
      <c r="AC114" s="84">
        <v>1.904708826118207</v>
      </c>
      <c r="AD114" s="84">
        <v>1.8581627338054907</v>
      </c>
      <c r="AE114" s="84">
        <v>1.7114782784264899</v>
      </c>
      <c r="AF114" s="84">
        <v>1.5444321998083406</v>
      </c>
      <c r="AG114" s="84">
        <v>1.3801274817636646</v>
      </c>
      <c r="AH114" s="84">
        <v>1.3184135806172568</v>
      </c>
      <c r="AI114" s="84">
        <v>1.3233943208711627</v>
      </c>
      <c r="AJ114" s="84">
        <v>1.492753453702129</v>
      </c>
      <c r="AK114" s="84">
        <v>1.4392934305082155</v>
      </c>
      <c r="AL114" s="84">
        <v>1.3727620356481567</v>
      </c>
      <c r="AM114" s="84">
        <v>1.3237829755405861</v>
      </c>
      <c r="AN114" s="84">
        <v>1.3025505140621458</v>
      </c>
      <c r="AO114" s="84">
        <v>1.3154769113994014</v>
      </c>
      <c r="AP114" s="84">
        <v>1.3608902187217147</v>
      </c>
      <c r="AQ114" s="84">
        <v>1.3542983743836641</v>
      </c>
      <c r="AR114" s="84">
        <v>1.273496304829</v>
      </c>
      <c r="AS114" s="84">
        <v>1.1776754832718985</v>
      </c>
      <c r="AT114" s="84">
        <v>1.2249736213211566</v>
      </c>
      <c r="AU114" s="95" t="s">
        <v>42</v>
      </c>
      <c r="AV114" s="6"/>
      <c r="AW114" s="6"/>
      <c r="AX114" s="6"/>
      <c r="AY114" s="6"/>
      <c r="AZ114" s="6"/>
      <c r="BA114" s="6"/>
      <c r="BB114" s="6"/>
      <c r="BC114" s="6"/>
      <c r="BD114" s="6"/>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row>
    <row r="115" spans="1:89">
      <c r="A115" s="33" t="str">
        <f t="shared" si="55"/>
        <v>NOR-Services</v>
      </c>
      <c r="B115" s="33" t="str">
        <f>B113</f>
        <v>NOR</v>
      </c>
      <c r="C115" s="81"/>
      <c r="D115" s="82"/>
      <c r="E115" s="83" t="s">
        <v>37</v>
      </c>
      <c r="F115" s="83" t="s">
        <v>1</v>
      </c>
      <c r="G115" s="85">
        <v>0.5501025829539492</v>
      </c>
      <c r="H115" s="85" t="s">
        <v>42</v>
      </c>
      <c r="I115" s="85" t="s">
        <v>42</v>
      </c>
      <c r="J115" s="85" t="s">
        <v>42</v>
      </c>
      <c r="K115" s="85" t="s">
        <v>42</v>
      </c>
      <c r="L115" s="85">
        <v>0.56235984224807167</v>
      </c>
      <c r="M115" s="85" t="s">
        <v>42</v>
      </c>
      <c r="N115" s="85" t="s">
        <v>42</v>
      </c>
      <c r="O115" s="85">
        <v>0.81026993573102191</v>
      </c>
      <c r="P115" s="85">
        <v>0.87234486018895485</v>
      </c>
      <c r="Q115" s="85">
        <v>0.85100512095591163</v>
      </c>
      <c r="R115" s="85">
        <v>0.99912098287910067</v>
      </c>
      <c r="S115" s="85">
        <v>1.1351064392388079</v>
      </c>
      <c r="T115" s="85">
        <v>1.2212865326163198</v>
      </c>
      <c r="U115" s="85">
        <v>1.2831517214400112</v>
      </c>
      <c r="V115" s="85">
        <v>1.2998714618258236</v>
      </c>
      <c r="W115" s="85">
        <v>1.2932543956794151</v>
      </c>
      <c r="X115" s="85">
        <v>1.2436182907810118</v>
      </c>
      <c r="Y115" s="85">
        <v>1.302122289107944</v>
      </c>
      <c r="Z115" s="85">
        <v>1.2986608874691965</v>
      </c>
      <c r="AA115" s="85">
        <v>1.1733029563791275</v>
      </c>
      <c r="AB115" s="85">
        <v>1.2383108547816091</v>
      </c>
      <c r="AC115" s="85">
        <v>1.1191357478991382</v>
      </c>
      <c r="AD115" s="85">
        <v>1.2135544852884907</v>
      </c>
      <c r="AE115" s="85">
        <v>1.2573611064373929</v>
      </c>
      <c r="AF115" s="85">
        <v>1.2452342653494721</v>
      </c>
      <c r="AG115" s="85">
        <v>1.3105977168428524</v>
      </c>
      <c r="AH115" s="85">
        <v>1.4261928802688142</v>
      </c>
      <c r="AI115" s="85">
        <v>1.4040452381774315</v>
      </c>
      <c r="AJ115" s="85">
        <v>1.6922134041814616</v>
      </c>
      <c r="AK115" s="85">
        <v>1.7096624745946234</v>
      </c>
      <c r="AL115" s="85">
        <v>1.7362193632431608</v>
      </c>
      <c r="AM115" s="85">
        <v>1.7230079893983004</v>
      </c>
      <c r="AN115" s="85">
        <v>1.7857756060775769</v>
      </c>
      <c r="AO115" s="85">
        <v>1.8456422443353855</v>
      </c>
      <c r="AP115" s="85">
        <v>1.9053530378301653</v>
      </c>
      <c r="AQ115" s="85">
        <v>2.0099429078275151</v>
      </c>
      <c r="AR115" s="85">
        <v>1.9681584714609717</v>
      </c>
      <c r="AS115" s="85">
        <v>1.8933906131292384</v>
      </c>
      <c r="AT115" s="85">
        <v>1.9620672353236328</v>
      </c>
      <c r="AU115" s="97" t="s">
        <v>42</v>
      </c>
      <c r="AV115" s="6"/>
      <c r="AW115" s="6"/>
      <c r="AX115" s="6"/>
      <c r="AY115" s="6"/>
      <c r="AZ115" s="6"/>
      <c r="BA115" s="6"/>
      <c r="BB115" s="6"/>
      <c r="BC115" s="6"/>
      <c r="BD115" s="6"/>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row>
    <row r="116" spans="1:89">
      <c r="A116" s="33" t="str">
        <f t="shared" si="55"/>
        <v>NOR-Tax-breaks for families</v>
      </c>
      <c r="B116" s="33" t="str">
        <f>B113</f>
        <v>NOR</v>
      </c>
      <c r="C116" s="81"/>
      <c r="D116" s="82"/>
      <c r="E116" s="71" t="s">
        <v>37</v>
      </c>
      <c r="F116" s="71" t="s">
        <v>39</v>
      </c>
      <c r="G116" s="84" t="s">
        <v>42</v>
      </c>
      <c r="H116" s="84" t="s">
        <v>42</v>
      </c>
      <c r="I116" s="84" t="s">
        <v>42</v>
      </c>
      <c r="J116" s="84" t="s">
        <v>42</v>
      </c>
      <c r="K116" s="84" t="s">
        <v>42</v>
      </c>
      <c r="L116" s="84" t="s">
        <v>42</v>
      </c>
      <c r="M116" s="84" t="s">
        <v>42</v>
      </c>
      <c r="N116" s="84" t="s">
        <v>42</v>
      </c>
      <c r="O116" s="84" t="s">
        <v>42</v>
      </c>
      <c r="P116" s="84" t="s">
        <v>42</v>
      </c>
      <c r="Q116" s="84" t="s">
        <v>42</v>
      </c>
      <c r="R116" s="84" t="s">
        <v>42</v>
      </c>
      <c r="S116" s="84" t="s">
        <v>42</v>
      </c>
      <c r="T116" s="84" t="s">
        <v>42</v>
      </c>
      <c r="U116" s="84" t="s">
        <v>42</v>
      </c>
      <c r="V116" s="84" t="s">
        <v>42</v>
      </c>
      <c r="W116" s="84" t="s">
        <v>42</v>
      </c>
      <c r="X116" s="84" t="s">
        <v>42</v>
      </c>
      <c r="Y116" s="84" t="s">
        <v>42</v>
      </c>
      <c r="Z116" s="84" t="s">
        <v>42</v>
      </c>
      <c r="AA116" s="84" t="s">
        <v>42</v>
      </c>
      <c r="AB116" s="84">
        <v>0</v>
      </c>
      <c r="AC116" s="84" t="s">
        <v>42</v>
      </c>
      <c r="AD116" s="84">
        <v>0.12096047554746958</v>
      </c>
      <c r="AE116" s="84" t="s">
        <v>42</v>
      </c>
      <c r="AF116" s="84">
        <v>0.11557864448360718</v>
      </c>
      <c r="AG116" s="84" t="s">
        <v>42</v>
      </c>
      <c r="AH116" s="84">
        <v>0.10977915242835315</v>
      </c>
      <c r="AI116" s="84" t="s">
        <v>42</v>
      </c>
      <c r="AJ116" s="84">
        <v>0.12456346168654397</v>
      </c>
      <c r="AK116" s="84">
        <v>0.11595694968008616</v>
      </c>
      <c r="AL116" s="63">
        <v>0.11207859968353014</v>
      </c>
      <c r="AM116" s="63">
        <v>0.11571992808495664</v>
      </c>
      <c r="AN116" s="63">
        <v>0.11037944480767277</v>
      </c>
      <c r="AO116" s="63">
        <v>0.11589352314400025</v>
      </c>
      <c r="AP116" s="63">
        <v>0.12342631449024932</v>
      </c>
      <c r="AQ116" s="63">
        <v>0.11797370558152806</v>
      </c>
      <c r="AR116" s="63">
        <v>0.10711959948801079</v>
      </c>
      <c r="AS116" s="63">
        <v>9.3840569515180508E-2</v>
      </c>
      <c r="AT116" s="63">
        <v>8.9799757765153435E-2</v>
      </c>
      <c r="AU116" s="95" t="s">
        <v>42</v>
      </c>
      <c r="AV116" s="6"/>
      <c r="AW116" s="6"/>
      <c r="AX116" s="6"/>
      <c r="AY116" s="6"/>
      <c r="AZ116" s="6"/>
      <c r="BA116" s="6"/>
      <c r="BB116" s="6"/>
      <c r="BC116" s="6"/>
      <c r="BD116" s="6"/>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row>
    <row r="117" spans="1:89" s="18" customFormat="1">
      <c r="A117" s="33" t="str">
        <f>CONCATENATE(B117,E117,F117)</f>
        <v>POLTotal</v>
      </c>
      <c r="B117" s="33" t="s">
        <v>81</v>
      </c>
      <c r="C117" s="37" t="s">
        <v>25</v>
      </c>
      <c r="D117" s="28"/>
      <c r="E117" s="22" t="s">
        <v>2</v>
      </c>
      <c r="F117" s="22"/>
      <c r="G117" s="23" t="s">
        <v>42</v>
      </c>
      <c r="H117" s="23" t="s">
        <v>42</v>
      </c>
      <c r="I117" s="23" t="s">
        <v>42</v>
      </c>
      <c r="J117" s="23" t="s">
        <v>42</v>
      </c>
      <c r="K117" s="23" t="s">
        <v>42</v>
      </c>
      <c r="L117" s="23" t="s">
        <v>42</v>
      </c>
      <c r="M117" s="23" t="s">
        <v>42</v>
      </c>
      <c r="N117" s="23" t="s">
        <v>42</v>
      </c>
      <c r="O117" s="23" t="s">
        <v>42</v>
      </c>
      <c r="P117" s="23" t="s">
        <v>42</v>
      </c>
      <c r="Q117" s="23" t="s">
        <v>42</v>
      </c>
      <c r="R117" s="23" t="s">
        <v>42</v>
      </c>
      <c r="S117" s="23" t="s">
        <v>42</v>
      </c>
      <c r="T117" s="23" t="s">
        <v>42</v>
      </c>
      <c r="U117" s="23" t="s">
        <v>42</v>
      </c>
      <c r="V117" s="23" t="s">
        <v>42</v>
      </c>
      <c r="W117" s="23" t="s">
        <v>42</v>
      </c>
      <c r="X117" s="23" t="s">
        <v>42</v>
      </c>
      <c r="Y117" s="23" t="s">
        <v>42</v>
      </c>
      <c r="Z117" s="23" t="s">
        <v>42</v>
      </c>
      <c r="AA117" s="23" t="s">
        <v>42</v>
      </c>
      <c r="AB117" s="23">
        <f>SUM(AB118:AB120)</f>
        <v>1.1822246028845187</v>
      </c>
      <c r="AC117" s="23">
        <f t="shared" ref="AC117:AT117" si="56">SUM(AC118:AC120)</f>
        <v>1.1741014343911853</v>
      </c>
      <c r="AD117" s="23">
        <f t="shared" si="56"/>
        <v>1.1241747041633938</v>
      </c>
      <c r="AE117" s="23">
        <f t="shared" si="56"/>
        <v>1.2307976850236155</v>
      </c>
      <c r="AF117" s="23">
        <f t="shared" si="56"/>
        <v>1.208734462649198</v>
      </c>
      <c r="AG117" s="23">
        <f t="shared" si="56"/>
        <v>1.1899172871342856</v>
      </c>
      <c r="AH117" s="23">
        <f t="shared" si="56"/>
        <v>1.1961119070123643</v>
      </c>
      <c r="AI117" s="23">
        <f t="shared" si="56"/>
        <v>1.2465394754548758</v>
      </c>
      <c r="AJ117" s="23">
        <f t="shared" si="56"/>
        <v>1.7688671853646982</v>
      </c>
      <c r="AK117" s="23">
        <f t="shared" si="56"/>
        <v>1.7499406985134542</v>
      </c>
      <c r="AL117" s="23">
        <f t="shared" si="56"/>
        <v>1.6744212270108756</v>
      </c>
      <c r="AM117" s="23">
        <f t="shared" si="56"/>
        <v>1.7175355842709501</v>
      </c>
      <c r="AN117" s="23">
        <f t="shared" si="56"/>
        <v>1.7868177666688529</v>
      </c>
      <c r="AO117" s="23">
        <f t="shared" si="56"/>
        <v>1.8262350089759263</v>
      </c>
      <c r="AP117" s="23">
        <f t="shared" si="56"/>
        <v>1.927186251104873</v>
      </c>
      <c r="AQ117" s="23">
        <f t="shared" si="56"/>
        <v>2.9355134395893292</v>
      </c>
      <c r="AR117" s="23">
        <f t="shared" si="56"/>
        <v>2.9823368828571217</v>
      </c>
      <c r="AS117" s="23">
        <f t="shared" si="56"/>
        <v>2.8494615962348369</v>
      </c>
      <c r="AT117" s="23">
        <f t="shared" si="56"/>
        <v>3.3484861104509465</v>
      </c>
      <c r="AU117" s="96" t="s">
        <v>42</v>
      </c>
      <c r="AV117" s="17"/>
      <c r="AW117" s="17"/>
      <c r="AX117" s="17"/>
      <c r="AY117" s="17"/>
      <c r="AZ117" s="17"/>
      <c r="BA117" s="17"/>
      <c r="BB117" s="17"/>
      <c r="BC117" s="17"/>
      <c r="BD117" s="17"/>
    </row>
    <row r="118" spans="1:89" s="2" customFormat="1">
      <c r="A118" s="33" t="str">
        <f t="shared" ref="A118:A120" si="57">CONCATENATE(B118,E118,F118)</f>
        <v>POL-Cash</v>
      </c>
      <c r="B118" s="33" t="str">
        <f>B117</f>
        <v>POL</v>
      </c>
      <c r="C118" s="81"/>
      <c r="D118" s="82"/>
      <c r="E118" s="71" t="s">
        <v>37</v>
      </c>
      <c r="F118" s="71" t="s">
        <v>0</v>
      </c>
      <c r="G118" s="84" t="s">
        <v>42</v>
      </c>
      <c r="H118" s="84" t="s">
        <v>42</v>
      </c>
      <c r="I118" s="84" t="s">
        <v>42</v>
      </c>
      <c r="J118" s="84" t="s">
        <v>42</v>
      </c>
      <c r="K118" s="84" t="s">
        <v>42</v>
      </c>
      <c r="L118" s="84" t="s">
        <v>42</v>
      </c>
      <c r="M118" s="84" t="s">
        <v>42</v>
      </c>
      <c r="N118" s="84" t="s">
        <v>42</v>
      </c>
      <c r="O118" s="84" t="s">
        <v>42</v>
      </c>
      <c r="P118" s="84" t="s">
        <v>42</v>
      </c>
      <c r="Q118" s="84">
        <v>1.6448030146771306</v>
      </c>
      <c r="R118" s="84">
        <v>2.2014845347349841</v>
      </c>
      <c r="S118" s="84">
        <v>2.1420861061949563</v>
      </c>
      <c r="T118" s="84">
        <v>1.7742803750865561</v>
      </c>
      <c r="U118" s="84">
        <v>1.4234276350795398</v>
      </c>
      <c r="V118" s="84">
        <v>1.0353469338665739</v>
      </c>
      <c r="W118" s="84">
        <v>0.92450904636985198</v>
      </c>
      <c r="X118" s="84">
        <v>0.87804712293955789</v>
      </c>
      <c r="Y118" s="84">
        <v>0.85145454247467089</v>
      </c>
      <c r="Z118" s="84">
        <v>0.85308768816805769</v>
      </c>
      <c r="AA118" s="84">
        <v>0.94845106702490223</v>
      </c>
      <c r="AB118" s="84">
        <v>0.97626121492218021</v>
      </c>
      <c r="AC118" s="84">
        <v>0.96579596017798264</v>
      </c>
      <c r="AD118" s="84">
        <v>0.88623293104425171</v>
      </c>
      <c r="AE118" s="84">
        <v>0.89811390314556672</v>
      </c>
      <c r="AF118" s="84">
        <v>0.84951187747973311</v>
      </c>
      <c r="AG118" s="84">
        <v>0.82715387902538828</v>
      </c>
      <c r="AH118" s="84">
        <v>0.80124007585633117</v>
      </c>
      <c r="AI118" s="84">
        <v>0.74037139916815176</v>
      </c>
      <c r="AJ118" s="84">
        <v>0.7478012426887265</v>
      </c>
      <c r="AK118" s="84">
        <v>0.78096892270348428</v>
      </c>
      <c r="AL118" s="84">
        <v>0.70927378420457798</v>
      </c>
      <c r="AM118" s="84">
        <v>0.6713439925787309</v>
      </c>
      <c r="AN118" s="84">
        <v>0.70221937616746954</v>
      </c>
      <c r="AO118" s="84">
        <v>0.65573582726951873</v>
      </c>
      <c r="AP118" s="84">
        <v>0.80633908385486297</v>
      </c>
      <c r="AQ118" s="84">
        <v>1.7951415813472271</v>
      </c>
      <c r="AR118" s="84">
        <v>2.0036165521261817</v>
      </c>
      <c r="AS118" s="84">
        <v>1.8508509088852279</v>
      </c>
      <c r="AT118" s="84">
        <v>2.2996826703657205</v>
      </c>
      <c r="AU118" s="95" t="s">
        <v>42</v>
      </c>
      <c r="AV118" s="6"/>
      <c r="AW118" s="6"/>
      <c r="AX118" s="6"/>
      <c r="AY118" s="6"/>
      <c r="AZ118" s="6"/>
      <c r="BA118" s="6"/>
      <c r="BB118" s="6"/>
      <c r="BC118" s="6"/>
      <c r="BD118" s="6"/>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row>
    <row r="119" spans="1:89" s="2" customFormat="1">
      <c r="A119" s="33" t="str">
        <f t="shared" si="57"/>
        <v>POL-Services</v>
      </c>
      <c r="B119" s="33" t="str">
        <f>B117</f>
        <v>POL</v>
      </c>
      <c r="C119" s="81"/>
      <c r="D119" s="82"/>
      <c r="E119" s="83" t="s">
        <v>37</v>
      </c>
      <c r="F119" s="83" t="s">
        <v>1</v>
      </c>
      <c r="G119" s="85" t="s">
        <v>42</v>
      </c>
      <c r="H119" s="85" t="s">
        <v>42</v>
      </c>
      <c r="I119" s="85" t="s">
        <v>42</v>
      </c>
      <c r="J119" s="85" t="s">
        <v>42</v>
      </c>
      <c r="K119" s="85" t="s">
        <v>42</v>
      </c>
      <c r="L119" s="85" t="s">
        <v>42</v>
      </c>
      <c r="M119" s="85" t="s">
        <v>42</v>
      </c>
      <c r="N119" s="85" t="s">
        <v>42</v>
      </c>
      <c r="O119" s="85" t="s">
        <v>42</v>
      </c>
      <c r="P119" s="85" t="s">
        <v>42</v>
      </c>
      <c r="Q119" s="85">
        <v>0</v>
      </c>
      <c r="R119" s="85">
        <v>0</v>
      </c>
      <c r="S119" s="85">
        <v>0</v>
      </c>
      <c r="T119" s="85">
        <v>0</v>
      </c>
      <c r="U119" s="85">
        <v>0</v>
      </c>
      <c r="V119" s="85">
        <v>0</v>
      </c>
      <c r="W119" s="85">
        <v>0</v>
      </c>
      <c r="X119" s="85">
        <v>0</v>
      </c>
      <c r="Y119" s="85">
        <v>0.21547185614019934</v>
      </c>
      <c r="Z119" s="85">
        <v>0.20880103797126653</v>
      </c>
      <c r="AA119" s="85">
        <v>0.22997514492384194</v>
      </c>
      <c r="AB119" s="85">
        <v>0.20596338796233857</v>
      </c>
      <c r="AC119" s="85">
        <v>0.20830547421320267</v>
      </c>
      <c r="AD119" s="85">
        <v>0.237941773119142</v>
      </c>
      <c r="AE119" s="85">
        <v>0.3326837818780487</v>
      </c>
      <c r="AF119" s="85">
        <v>0.35922258516946487</v>
      </c>
      <c r="AG119" s="85">
        <v>0.36276340810889735</v>
      </c>
      <c r="AH119" s="85">
        <v>0.35504052054591512</v>
      </c>
      <c r="AI119" s="85">
        <v>0.50616807628672389</v>
      </c>
      <c r="AJ119" s="85">
        <v>0.54017091525300187</v>
      </c>
      <c r="AK119" s="85">
        <v>0.55303197856852571</v>
      </c>
      <c r="AL119" s="85">
        <v>0.58067236500727371</v>
      </c>
      <c r="AM119" s="85">
        <v>0.67198666167316101</v>
      </c>
      <c r="AN119" s="85">
        <v>0.71440885054204584</v>
      </c>
      <c r="AO119" s="85">
        <v>0.74151091428224136</v>
      </c>
      <c r="AP119" s="85">
        <v>0.70872338866211548</v>
      </c>
      <c r="AQ119" s="85">
        <v>0.74563010098809368</v>
      </c>
      <c r="AR119" s="85">
        <v>0.61114866308010452</v>
      </c>
      <c r="AS119" s="85">
        <v>0.64913895703858726</v>
      </c>
      <c r="AT119" s="85">
        <v>0.71983068194256139</v>
      </c>
      <c r="AU119" s="97" t="s">
        <v>42</v>
      </c>
      <c r="AV119" s="6"/>
      <c r="AW119" s="6"/>
      <c r="AX119" s="6"/>
      <c r="AY119" s="6"/>
      <c r="AZ119" s="6"/>
      <c r="BA119" s="6"/>
      <c r="BB119" s="6"/>
      <c r="BC119" s="6"/>
      <c r="BD119" s="6"/>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row>
    <row r="120" spans="1:89" s="2" customFormat="1">
      <c r="A120" s="33" t="str">
        <f t="shared" si="57"/>
        <v>POL-Tax-breaks for families</v>
      </c>
      <c r="B120" s="33" t="str">
        <f>B117</f>
        <v>POL</v>
      </c>
      <c r="C120" s="81"/>
      <c r="D120" s="82"/>
      <c r="E120" s="71" t="s">
        <v>37</v>
      </c>
      <c r="F120" s="71" t="s">
        <v>39</v>
      </c>
      <c r="G120" s="84" t="s">
        <v>42</v>
      </c>
      <c r="H120" s="84" t="s">
        <v>42</v>
      </c>
      <c r="I120" s="84" t="s">
        <v>42</v>
      </c>
      <c r="J120" s="84" t="s">
        <v>42</v>
      </c>
      <c r="K120" s="84" t="s">
        <v>42</v>
      </c>
      <c r="L120" s="84" t="s">
        <v>42</v>
      </c>
      <c r="M120" s="84" t="s">
        <v>42</v>
      </c>
      <c r="N120" s="84" t="s">
        <v>42</v>
      </c>
      <c r="O120" s="84" t="s">
        <v>42</v>
      </c>
      <c r="P120" s="84" t="s">
        <v>42</v>
      </c>
      <c r="Q120" s="84" t="s">
        <v>42</v>
      </c>
      <c r="R120" s="84" t="s">
        <v>42</v>
      </c>
      <c r="S120" s="84" t="s">
        <v>42</v>
      </c>
      <c r="T120" s="84" t="s">
        <v>42</v>
      </c>
      <c r="U120" s="84" t="s">
        <v>42</v>
      </c>
      <c r="V120" s="84" t="s">
        <v>42</v>
      </c>
      <c r="W120" s="84" t="s">
        <v>42</v>
      </c>
      <c r="X120" s="84" t="s">
        <v>42</v>
      </c>
      <c r="Y120" s="84" t="s">
        <v>42</v>
      </c>
      <c r="Z120" s="84" t="s">
        <v>42</v>
      </c>
      <c r="AA120" s="84" t="s">
        <v>42</v>
      </c>
      <c r="AB120" s="84" t="s">
        <v>42</v>
      </c>
      <c r="AC120" s="84" t="s">
        <v>42</v>
      </c>
      <c r="AD120" s="84" t="s">
        <v>42</v>
      </c>
      <c r="AE120" s="84" t="s">
        <v>42</v>
      </c>
      <c r="AF120" s="84" t="s">
        <v>42</v>
      </c>
      <c r="AG120" s="84" t="s">
        <v>42</v>
      </c>
      <c r="AH120" s="84">
        <v>3.9831310610117993E-2</v>
      </c>
      <c r="AI120" s="84" t="s">
        <v>42</v>
      </c>
      <c r="AJ120" s="84">
        <v>0.48089502742296969</v>
      </c>
      <c r="AK120" s="84">
        <v>0.41593979724144414</v>
      </c>
      <c r="AL120" s="84">
        <v>0.3844750777990239</v>
      </c>
      <c r="AM120" s="84">
        <v>0.37420493001905825</v>
      </c>
      <c r="AN120" s="84">
        <v>0.37018953995933745</v>
      </c>
      <c r="AO120" s="84">
        <v>0.42898826742416624</v>
      </c>
      <c r="AP120" s="84">
        <v>0.41212377858789462</v>
      </c>
      <c r="AQ120" s="84">
        <v>0.39474175725400823</v>
      </c>
      <c r="AR120" s="84">
        <v>0.36757166765083538</v>
      </c>
      <c r="AS120" s="84">
        <v>0.34947173031102186</v>
      </c>
      <c r="AT120" s="84">
        <v>0.32897275814266447</v>
      </c>
      <c r="AU120" s="95" t="s">
        <v>42</v>
      </c>
      <c r="AV120" s="6"/>
      <c r="AW120" s="6"/>
      <c r="AX120" s="6"/>
      <c r="AY120" s="6"/>
      <c r="AZ120" s="6"/>
      <c r="BA120" s="6"/>
      <c r="BB120" s="6"/>
      <c r="BC120" s="6"/>
      <c r="BD120" s="6"/>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row>
    <row r="121" spans="1:89" s="18" customFormat="1">
      <c r="A121" s="33" t="str">
        <f>CONCATENATE(B121,E121,F121)</f>
        <v>PRTTotal</v>
      </c>
      <c r="B121" s="33" t="s">
        <v>82</v>
      </c>
      <c r="C121" s="37" t="s">
        <v>28</v>
      </c>
      <c r="D121" s="28"/>
      <c r="E121" s="22" t="s">
        <v>2</v>
      </c>
      <c r="F121" s="22"/>
      <c r="G121" s="23" t="s">
        <v>42</v>
      </c>
      <c r="H121" s="23" t="s">
        <v>42</v>
      </c>
      <c r="I121" s="23" t="s">
        <v>42</v>
      </c>
      <c r="J121" s="23" t="s">
        <v>42</v>
      </c>
      <c r="K121" s="23" t="s">
        <v>42</v>
      </c>
      <c r="L121" s="23" t="s">
        <v>42</v>
      </c>
      <c r="M121" s="23" t="s">
        <v>42</v>
      </c>
      <c r="N121" s="23" t="s">
        <v>42</v>
      </c>
      <c r="O121" s="23" t="s">
        <v>42</v>
      </c>
      <c r="P121" s="23" t="s">
        <v>42</v>
      </c>
      <c r="Q121" s="23" t="s">
        <v>42</v>
      </c>
      <c r="R121" s="23" t="s">
        <v>42</v>
      </c>
      <c r="S121" s="23" t="s">
        <v>42</v>
      </c>
      <c r="T121" s="23" t="s">
        <v>42</v>
      </c>
      <c r="U121" s="23" t="s">
        <v>42</v>
      </c>
      <c r="V121" s="23" t="s">
        <v>42</v>
      </c>
      <c r="W121" s="23" t="s">
        <v>42</v>
      </c>
      <c r="X121" s="23" t="s">
        <v>42</v>
      </c>
      <c r="Y121" s="23" t="s">
        <v>42</v>
      </c>
      <c r="Z121" s="23" t="s">
        <v>42</v>
      </c>
      <c r="AA121" s="23" t="s">
        <v>42</v>
      </c>
      <c r="AB121" s="23" t="s">
        <v>42</v>
      </c>
      <c r="AC121" s="23">
        <f t="shared" ref="AC121:AT121" si="58">SUM(AC122:AC124)</f>
        <v>1.3070015966592607</v>
      </c>
      <c r="AD121" s="23">
        <f t="shared" si="58"/>
        <v>1.5829540081219968</v>
      </c>
      <c r="AE121" s="23">
        <f t="shared" si="58"/>
        <v>1.163907210354477</v>
      </c>
      <c r="AF121" s="23">
        <f t="shared" si="58"/>
        <v>1.3487841118336372</v>
      </c>
      <c r="AG121" s="23">
        <f t="shared" si="58"/>
        <v>1.16317165858178</v>
      </c>
      <c r="AH121" s="23">
        <f t="shared" si="58"/>
        <v>1.311627955813079</v>
      </c>
      <c r="AI121" s="23">
        <f t="shared" si="58"/>
        <v>1.2336013324153217</v>
      </c>
      <c r="AJ121" s="23">
        <f t="shared" si="58"/>
        <v>1.640256046832413</v>
      </c>
      <c r="AK121" s="23">
        <f t="shared" si="58"/>
        <v>1.5788997055624543</v>
      </c>
      <c r="AL121" s="23">
        <f t="shared" si="58"/>
        <v>1.4030912324468943</v>
      </c>
      <c r="AM121" s="23">
        <f t="shared" si="58"/>
        <v>1.4338345861543409</v>
      </c>
      <c r="AN121" s="23">
        <f t="shared" si="58"/>
        <v>1.4664778775322187</v>
      </c>
      <c r="AO121" s="23">
        <f t="shared" si="58"/>
        <v>1.4510608024371892</v>
      </c>
      <c r="AP121" s="23">
        <f t="shared" si="58"/>
        <v>1.5057990883393135</v>
      </c>
      <c r="AQ121" s="23">
        <f t="shared" si="58"/>
        <v>1.7182585303320432</v>
      </c>
      <c r="AR121" s="23">
        <f t="shared" si="58"/>
        <v>1.6998040431472345</v>
      </c>
      <c r="AS121" s="23">
        <f t="shared" si="58"/>
        <v>1.6729046121633027</v>
      </c>
      <c r="AT121" s="23">
        <f t="shared" si="58"/>
        <v>1.6840790537749259</v>
      </c>
      <c r="AU121" s="96" t="s">
        <v>42</v>
      </c>
      <c r="AV121" s="17"/>
      <c r="AW121" s="17"/>
      <c r="AX121" s="17"/>
      <c r="AY121" s="17"/>
      <c r="AZ121" s="17"/>
      <c r="BA121" s="17"/>
      <c r="BB121" s="17"/>
      <c r="BC121" s="17"/>
      <c r="BD121" s="17"/>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row>
    <row r="122" spans="1:89" s="2" customFormat="1">
      <c r="A122" s="33" t="str">
        <f t="shared" ref="A122:A124" si="59">CONCATENATE(B122,E122,F122)</f>
        <v>PRT-Cash</v>
      </c>
      <c r="B122" s="33" t="str">
        <f>B121</f>
        <v>PRT</v>
      </c>
      <c r="C122" s="81"/>
      <c r="D122" s="82"/>
      <c r="E122" s="71" t="s">
        <v>37</v>
      </c>
      <c r="F122" s="71" t="s">
        <v>0</v>
      </c>
      <c r="G122" s="84">
        <v>0.63225209233949375</v>
      </c>
      <c r="H122" s="84">
        <v>0.72132696276450081</v>
      </c>
      <c r="I122" s="84">
        <v>0.6941134399092842</v>
      </c>
      <c r="J122" s="84">
        <v>0.69565671093038395</v>
      </c>
      <c r="K122" s="84">
        <v>0.65738951039665527</v>
      </c>
      <c r="L122" s="84">
        <v>0.59532453666811047</v>
      </c>
      <c r="M122" s="84">
        <v>0.65250393768943782</v>
      </c>
      <c r="N122" s="84">
        <v>0.64141033259555991</v>
      </c>
      <c r="O122" s="84">
        <v>0.60234505016860063</v>
      </c>
      <c r="P122" s="84">
        <v>0.56901651988848045</v>
      </c>
      <c r="Q122" s="84">
        <v>0.59892060207284803</v>
      </c>
      <c r="R122" s="84">
        <v>0.64944917758962328</v>
      </c>
      <c r="S122" s="84">
        <v>0.6393910886659443</v>
      </c>
      <c r="T122" s="84">
        <v>0.6523682199461095</v>
      </c>
      <c r="U122" s="84">
        <v>0.61273965394305296</v>
      </c>
      <c r="V122" s="84">
        <v>0.60803692460161962</v>
      </c>
      <c r="W122" s="84">
        <v>0.59574961486341016</v>
      </c>
      <c r="X122" s="84">
        <v>0.58696272369574176</v>
      </c>
      <c r="Y122" s="84">
        <v>0.58668340748450198</v>
      </c>
      <c r="Z122" s="84">
        <v>0.57148443347782074</v>
      </c>
      <c r="AA122" s="84">
        <v>0.58855115559624149</v>
      </c>
      <c r="AB122" s="84">
        <v>0.59279958798884491</v>
      </c>
      <c r="AC122" s="84">
        <v>0.62124162166935681</v>
      </c>
      <c r="AD122" s="84">
        <v>0.64977704403661496</v>
      </c>
      <c r="AE122" s="84">
        <v>0.70476936675349233</v>
      </c>
      <c r="AF122" s="84">
        <v>0.72984431851758258</v>
      </c>
      <c r="AG122" s="84">
        <v>0.72758420884762443</v>
      </c>
      <c r="AH122" s="84">
        <v>0.73047822283772579</v>
      </c>
      <c r="AI122" s="84">
        <v>0.80775286063257734</v>
      </c>
      <c r="AJ122" s="84">
        <v>0.99344639179964644</v>
      </c>
      <c r="AK122" s="84">
        <v>0.92882490927882688</v>
      </c>
      <c r="AL122" s="84">
        <v>0.77412477433104643</v>
      </c>
      <c r="AM122" s="84">
        <v>0.78326348632753751</v>
      </c>
      <c r="AN122" s="84">
        <v>0.74626254446926266</v>
      </c>
      <c r="AO122" s="84">
        <v>0.7302533546818053</v>
      </c>
      <c r="AP122" s="84">
        <v>0.73619671288779287</v>
      </c>
      <c r="AQ122" s="84">
        <v>0.7675025724486193</v>
      </c>
      <c r="AR122" s="84">
        <v>0.75720083894708823</v>
      </c>
      <c r="AS122" s="84">
        <v>0.79215589573846423</v>
      </c>
      <c r="AT122" s="84">
        <v>0.82609516686779938</v>
      </c>
      <c r="AU122" s="95" t="s">
        <v>42</v>
      </c>
      <c r="AV122" s="6"/>
      <c r="AW122" s="6"/>
      <c r="AX122" s="6"/>
      <c r="AY122" s="6"/>
      <c r="AZ122" s="6"/>
      <c r="BA122" s="6"/>
      <c r="BB122" s="6"/>
      <c r="BC122" s="6"/>
      <c r="BD122" s="6"/>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row>
    <row r="123" spans="1:89" s="2" customFormat="1">
      <c r="A123" s="33" t="str">
        <f t="shared" si="59"/>
        <v>PRT-Services</v>
      </c>
      <c r="B123" s="33" t="str">
        <f>B121</f>
        <v>PRT</v>
      </c>
      <c r="C123" s="81"/>
      <c r="D123" s="82"/>
      <c r="E123" s="83" t="s">
        <v>37</v>
      </c>
      <c r="F123" s="83" t="s">
        <v>1</v>
      </c>
      <c r="G123" s="85">
        <v>5.3436596356007922E-3</v>
      </c>
      <c r="H123" s="85">
        <v>4.8777102020463974E-3</v>
      </c>
      <c r="I123" s="85">
        <v>5.0287023919032212E-3</v>
      </c>
      <c r="J123" s="85">
        <v>4.3409371103242111E-3</v>
      </c>
      <c r="K123" s="85">
        <v>4.5778270649693541E-3</v>
      </c>
      <c r="L123" s="85">
        <v>4.7400001283494642E-3</v>
      </c>
      <c r="M123" s="85">
        <v>7.7472602705844695E-3</v>
      </c>
      <c r="N123" s="85">
        <v>1.2330677798148853E-2</v>
      </c>
      <c r="O123" s="85">
        <v>1.3007082608643231E-2</v>
      </c>
      <c r="P123" s="85">
        <v>1.0208510750952842E-2</v>
      </c>
      <c r="Q123" s="85">
        <v>8.8276336703063354E-2</v>
      </c>
      <c r="R123" s="85">
        <v>9.1490158201623054E-2</v>
      </c>
      <c r="S123" s="85">
        <v>9.25703494173888E-2</v>
      </c>
      <c r="T123" s="85">
        <v>9.5023087151651919E-2</v>
      </c>
      <c r="U123" s="85">
        <v>9.2319158704223914E-2</v>
      </c>
      <c r="V123" s="85">
        <v>9.5081345640590342E-2</v>
      </c>
      <c r="W123" s="85">
        <v>9.6321809772131992E-2</v>
      </c>
      <c r="X123" s="85">
        <v>0.10326081178169341</v>
      </c>
      <c r="Y123" s="85">
        <v>0.29893292309840336</v>
      </c>
      <c r="Z123" s="85">
        <v>0.34971262729725971</v>
      </c>
      <c r="AA123" s="85">
        <v>0.38500118954267815</v>
      </c>
      <c r="AB123" s="85">
        <v>0.41584550750902832</v>
      </c>
      <c r="AC123" s="85">
        <v>0.68575997498990393</v>
      </c>
      <c r="AD123" s="85">
        <v>0.7598328735600044</v>
      </c>
      <c r="AE123" s="85">
        <v>0.45913784360098453</v>
      </c>
      <c r="AF123" s="85">
        <v>0.45180294019748535</v>
      </c>
      <c r="AG123" s="85">
        <v>0.43558744973415553</v>
      </c>
      <c r="AH123" s="85">
        <v>0.42216033659364072</v>
      </c>
      <c r="AI123" s="85">
        <v>0.42584847178274443</v>
      </c>
      <c r="AJ123" s="85">
        <v>0.45298517323691301</v>
      </c>
      <c r="AK123" s="85">
        <v>0.45910630212660353</v>
      </c>
      <c r="AL123" s="85">
        <v>0.43361865580616571</v>
      </c>
      <c r="AM123" s="85">
        <v>0.45389331325952892</v>
      </c>
      <c r="AN123" s="85">
        <v>0.49205249478200141</v>
      </c>
      <c r="AO123" s="85">
        <v>0.4983331406341332</v>
      </c>
      <c r="AP123" s="85">
        <v>0.46022046758577545</v>
      </c>
      <c r="AQ123" s="85">
        <v>0.44134474935364532</v>
      </c>
      <c r="AR123" s="85">
        <v>0.4434891826225999</v>
      </c>
      <c r="AS123" s="85">
        <v>0.39386894204229417</v>
      </c>
      <c r="AT123" s="85">
        <v>0.38311424049096049</v>
      </c>
      <c r="AU123" s="97" t="s">
        <v>42</v>
      </c>
      <c r="AV123" s="6"/>
      <c r="AW123" s="6"/>
      <c r="AX123" s="6"/>
      <c r="AY123" s="6"/>
      <c r="AZ123" s="6"/>
      <c r="BA123" s="6"/>
      <c r="BB123" s="6"/>
      <c r="BC123" s="6"/>
      <c r="BD123" s="6"/>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row>
    <row r="124" spans="1:89" s="2" customFormat="1">
      <c r="A124" s="33" t="str">
        <f t="shared" si="59"/>
        <v>PRT-Tax-breaks for families</v>
      </c>
      <c r="B124" s="33" t="str">
        <f>B121</f>
        <v>PRT</v>
      </c>
      <c r="C124" s="81"/>
      <c r="D124" s="82"/>
      <c r="E124" s="71" t="s">
        <v>37</v>
      </c>
      <c r="F124" s="71" t="s">
        <v>39</v>
      </c>
      <c r="G124" s="84" t="s">
        <v>42</v>
      </c>
      <c r="H124" s="84" t="s">
        <v>42</v>
      </c>
      <c r="I124" s="84" t="s">
        <v>42</v>
      </c>
      <c r="J124" s="84" t="s">
        <v>42</v>
      </c>
      <c r="K124" s="84" t="s">
        <v>42</v>
      </c>
      <c r="L124" s="84" t="s">
        <v>42</v>
      </c>
      <c r="M124" s="84" t="s">
        <v>42</v>
      </c>
      <c r="N124" s="84" t="s">
        <v>42</v>
      </c>
      <c r="O124" s="84" t="s">
        <v>42</v>
      </c>
      <c r="P124" s="84" t="s">
        <v>42</v>
      </c>
      <c r="Q124" s="84" t="s">
        <v>42</v>
      </c>
      <c r="R124" s="84" t="s">
        <v>42</v>
      </c>
      <c r="S124" s="84" t="s">
        <v>42</v>
      </c>
      <c r="T124" s="84" t="s">
        <v>42</v>
      </c>
      <c r="U124" s="84" t="s">
        <v>42</v>
      </c>
      <c r="V124" s="84" t="s">
        <v>42</v>
      </c>
      <c r="W124" s="84" t="s">
        <v>42</v>
      </c>
      <c r="X124" s="84" t="s">
        <v>42</v>
      </c>
      <c r="Y124" s="84" t="s">
        <v>42</v>
      </c>
      <c r="Z124" s="84" t="s">
        <v>42</v>
      </c>
      <c r="AA124" s="84" t="s">
        <v>42</v>
      </c>
      <c r="AB124" s="84">
        <v>0</v>
      </c>
      <c r="AC124" s="84" t="s">
        <v>42</v>
      </c>
      <c r="AD124" s="84">
        <v>0.17334409052537758</v>
      </c>
      <c r="AE124" s="84" t="s">
        <v>42</v>
      </c>
      <c r="AF124" s="84">
        <v>0.16713685311856932</v>
      </c>
      <c r="AG124" s="84" t="s">
        <v>42</v>
      </c>
      <c r="AH124" s="84">
        <v>0.15898939638171247</v>
      </c>
      <c r="AI124" s="84" t="s">
        <v>42</v>
      </c>
      <c r="AJ124" s="84">
        <v>0.1938244817958536</v>
      </c>
      <c r="AK124" s="84">
        <v>0.19096849415702383</v>
      </c>
      <c r="AL124" s="84">
        <v>0.19534780230968224</v>
      </c>
      <c r="AM124" s="84">
        <v>0.19667778656727442</v>
      </c>
      <c r="AN124" s="84">
        <v>0.22816283828095454</v>
      </c>
      <c r="AO124" s="84">
        <v>0.2224743071212506</v>
      </c>
      <c r="AP124" s="84">
        <v>0.3093819078657451</v>
      </c>
      <c r="AQ124" s="84">
        <v>0.50941120852977861</v>
      </c>
      <c r="AR124" s="84">
        <v>0.49911402157754636</v>
      </c>
      <c r="AS124" s="84">
        <v>0.48687977438254432</v>
      </c>
      <c r="AT124" s="84">
        <v>0.47486964641616625</v>
      </c>
      <c r="AU124" s="95" t="s">
        <v>42</v>
      </c>
      <c r="AV124" s="6"/>
      <c r="AW124" s="6"/>
      <c r="AX124" s="6"/>
      <c r="AY124" s="6"/>
      <c r="AZ124" s="6"/>
      <c r="BA124" s="6"/>
      <c r="BB124" s="6"/>
      <c r="BC124" s="6"/>
      <c r="BD124" s="6"/>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row>
    <row r="125" spans="1:89" s="18" customFormat="1">
      <c r="A125" s="33" t="str">
        <f>CONCATENATE(B125,E125,F125)</f>
        <v>SVKTotal</v>
      </c>
      <c r="B125" s="33" t="s">
        <v>83</v>
      </c>
      <c r="C125" s="37" t="s">
        <v>20</v>
      </c>
      <c r="D125" s="28"/>
      <c r="E125" s="22" t="s">
        <v>2</v>
      </c>
      <c r="F125" s="22"/>
      <c r="G125" s="23" t="s">
        <v>42</v>
      </c>
      <c r="H125" s="23" t="s">
        <v>42</v>
      </c>
      <c r="I125" s="23" t="s">
        <v>42</v>
      </c>
      <c r="J125" s="23" t="s">
        <v>42</v>
      </c>
      <c r="K125" s="23" t="s">
        <v>42</v>
      </c>
      <c r="L125" s="23" t="s">
        <v>42</v>
      </c>
      <c r="M125" s="23" t="s">
        <v>42</v>
      </c>
      <c r="N125" s="23" t="s">
        <v>42</v>
      </c>
      <c r="O125" s="23" t="s">
        <v>42</v>
      </c>
      <c r="P125" s="23" t="s">
        <v>42</v>
      </c>
      <c r="Q125" s="23" t="s">
        <v>42</v>
      </c>
      <c r="R125" s="23" t="s">
        <v>42</v>
      </c>
      <c r="S125" s="23" t="s">
        <v>42</v>
      </c>
      <c r="T125" s="23" t="s">
        <v>42</v>
      </c>
      <c r="U125" s="23" t="s">
        <v>42</v>
      </c>
      <c r="V125" s="23" t="s">
        <v>42</v>
      </c>
      <c r="W125" s="23" t="s">
        <v>42</v>
      </c>
      <c r="X125" s="23" t="s">
        <v>42</v>
      </c>
      <c r="Y125" s="23" t="s">
        <v>42</v>
      </c>
      <c r="Z125" s="23" t="s">
        <v>42</v>
      </c>
      <c r="AA125" s="23" t="s">
        <v>42</v>
      </c>
      <c r="AB125" s="23">
        <f>SUM(AB126:AB128)</f>
        <v>2.1060972298552865</v>
      </c>
      <c r="AC125" s="23" t="s">
        <v>42</v>
      </c>
      <c r="AD125" s="23">
        <f t="shared" ref="AD125:AT125" si="60">SUM(AD126:AD128)</f>
        <v>2.2467309826428501</v>
      </c>
      <c r="AE125" s="23" t="s">
        <v>42</v>
      </c>
      <c r="AF125" s="23">
        <f t="shared" si="60"/>
        <v>1.8972008861176817</v>
      </c>
      <c r="AG125" s="23" t="s">
        <v>42</v>
      </c>
      <c r="AH125" s="23">
        <f t="shared" si="60"/>
        <v>1.7512279025910504</v>
      </c>
      <c r="AI125" s="23" t="s">
        <v>42</v>
      </c>
      <c r="AJ125" s="23">
        <f t="shared" si="60"/>
        <v>1.9687774651711207</v>
      </c>
      <c r="AK125" s="23">
        <f t="shared" si="60"/>
        <v>1.952749681488001</v>
      </c>
      <c r="AL125" s="23">
        <f t="shared" si="60"/>
        <v>1.9915933604443044</v>
      </c>
      <c r="AM125" s="23">
        <f t="shared" si="60"/>
        <v>2.0218137604050694</v>
      </c>
      <c r="AN125" s="23">
        <f t="shared" si="60"/>
        <v>2.0469979906642677</v>
      </c>
      <c r="AO125" s="23">
        <f t="shared" si="60"/>
        <v>2.0332228934851773</v>
      </c>
      <c r="AP125" s="23">
        <f t="shared" si="60"/>
        <v>1.9508842601976051</v>
      </c>
      <c r="AQ125" s="23">
        <f t="shared" si="60"/>
        <v>1.9871138189146691</v>
      </c>
      <c r="AR125" s="23">
        <f t="shared" si="60"/>
        <v>2.0205436098941587</v>
      </c>
      <c r="AS125" s="23">
        <f t="shared" si="60"/>
        <v>1.9574284860600539</v>
      </c>
      <c r="AT125" s="23">
        <f t="shared" si="60"/>
        <v>2.1447503388915758</v>
      </c>
      <c r="AU125" s="96" t="s">
        <v>42</v>
      </c>
      <c r="AV125" s="17"/>
      <c r="AW125" s="17"/>
      <c r="AX125" s="17"/>
      <c r="AY125" s="17"/>
      <c r="AZ125" s="17"/>
      <c r="BA125" s="17"/>
      <c r="BB125" s="17"/>
      <c r="BC125" s="17"/>
      <c r="BD125" s="17"/>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row>
    <row r="126" spans="1:89" s="2" customFormat="1">
      <c r="A126" s="33" t="str">
        <f t="shared" ref="A126:A128" si="61">CONCATENATE(B126,E126,F126)</f>
        <v>SVK-Cash</v>
      </c>
      <c r="B126" s="33" t="str">
        <f>B125</f>
        <v>SVK</v>
      </c>
      <c r="C126" s="81"/>
      <c r="D126" s="82"/>
      <c r="E126" s="71" t="s">
        <v>37</v>
      </c>
      <c r="F126" s="71" t="s">
        <v>0</v>
      </c>
      <c r="G126" s="84" t="s">
        <v>42</v>
      </c>
      <c r="H126" s="84" t="s">
        <v>42</v>
      </c>
      <c r="I126" s="84" t="s">
        <v>42</v>
      </c>
      <c r="J126" s="84" t="s">
        <v>42</v>
      </c>
      <c r="K126" s="84" t="s">
        <v>42</v>
      </c>
      <c r="L126" s="84" t="s">
        <v>42</v>
      </c>
      <c r="M126" s="84" t="s">
        <v>42</v>
      </c>
      <c r="N126" s="84" t="s">
        <v>42</v>
      </c>
      <c r="O126" s="84" t="s">
        <v>42</v>
      </c>
      <c r="P126" s="84" t="s">
        <v>42</v>
      </c>
      <c r="Q126" s="84" t="s">
        <v>42</v>
      </c>
      <c r="R126" s="84" t="s">
        <v>42</v>
      </c>
      <c r="S126" s="84" t="s">
        <v>42</v>
      </c>
      <c r="T126" s="84" t="s">
        <v>42</v>
      </c>
      <c r="U126" s="84" t="s">
        <v>42</v>
      </c>
      <c r="V126" s="84">
        <v>2.299036934572904</v>
      </c>
      <c r="W126" s="84">
        <v>2.1002045400019447</v>
      </c>
      <c r="X126" s="84">
        <v>1.9680438970856813</v>
      </c>
      <c r="Y126" s="84">
        <v>1.9649562266641476</v>
      </c>
      <c r="Z126" s="84">
        <v>1.7573012109834099</v>
      </c>
      <c r="AA126" s="84">
        <v>1.5270458193970533</v>
      </c>
      <c r="AB126" s="84">
        <v>1.3638638114333643</v>
      </c>
      <c r="AC126" s="84">
        <v>1.3337521263344003</v>
      </c>
      <c r="AD126" s="84">
        <v>1.2931762096060082</v>
      </c>
      <c r="AE126" s="84">
        <v>1.5469362832281957</v>
      </c>
      <c r="AF126" s="84">
        <v>1.1221502405118413</v>
      </c>
      <c r="AG126" s="84">
        <v>1.0399896737884111</v>
      </c>
      <c r="AH126" s="84">
        <v>0.97863868909300444</v>
      </c>
      <c r="AI126" s="84">
        <v>0.93031058775544739</v>
      </c>
      <c r="AJ126" s="84">
        <v>1.1308559651416508</v>
      </c>
      <c r="AK126" s="84">
        <v>1.1723490336008602</v>
      </c>
      <c r="AL126" s="84">
        <v>1.2028748510274514</v>
      </c>
      <c r="AM126" s="84">
        <v>1.1975925467814956</v>
      </c>
      <c r="AN126" s="84">
        <v>1.1879388372701136</v>
      </c>
      <c r="AO126" s="84">
        <v>1.152606344828855</v>
      </c>
      <c r="AP126" s="84">
        <v>1.099115492064173</v>
      </c>
      <c r="AQ126" s="84">
        <v>1.1064818570441162</v>
      </c>
      <c r="AR126" s="84">
        <v>1.1227283678733544</v>
      </c>
      <c r="AS126" s="84">
        <v>1.0537657676628651</v>
      </c>
      <c r="AT126" s="84">
        <v>1.1332379487405124</v>
      </c>
      <c r="AU126" s="95" t="s">
        <v>42</v>
      </c>
      <c r="AV126" s="6"/>
      <c r="AW126" s="6"/>
      <c r="AX126" s="6"/>
      <c r="AY126" s="6"/>
      <c r="AZ126" s="6"/>
      <c r="BA126" s="6"/>
      <c r="BB126" s="6"/>
      <c r="BC126" s="6"/>
      <c r="BD126" s="6"/>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row>
    <row r="127" spans="1:89" s="2" customFormat="1">
      <c r="A127" s="33" t="str">
        <f t="shared" si="61"/>
        <v>SVK-Services</v>
      </c>
      <c r="B127" s="33" t="str">
        <f>B125</f>
        <v>SVK</v>
      </c>
      <c r="C127" s="81"/>
      <c r="D127" s="82"/>
      <c r="E127" s="83" t="s">
        <v>37</v>
      </c>
      <c r="F127" s="83" t="s">
        <v>1</v>
      </c>
      <c r="G127" s="85" t="s">
        <v>42</v>
      </c>
      <c r="H127" s="85" t="s">
        <v>42</v>
      </c>
      <c r="I127" s="85" t="s">
        <v>42</v>
      </c>
      <c r="J127" s="85" t="s">
        <v>42</v>
      </c>
      <c r="K127" s="85" t="s">
        <v>42</v>
      </c>
      <c r="L127" s="85" t="s">
        <v>42</v>
      </c>
      <c r="M127" s="85" t="s">
        <v>42</v>
      </c>
      <c r="N127" s="85" t="s">
        <v>42</v>
      </c>
      <c r="O127" s="85" t="s">
        <v>42</v>
      </c>
      <c r="P127" s="85" t="s">
        <v>42</v>
      </c>
      <c r="Q127" s="85" t="s">
        <v>42</v>
      </c>
      <c r="R127" s="85" t="s">
        <v>42</v>
      </c>
      <c r="S127" s="85" t="s">
        <v>42</v>
      </c>
      <c r="T127" s="85" t="s">
        <v>42</v>
      </c>
      <c r="U127" s="85" t="s">
        <v>42</v>
      </c>
      <c r="V127" s="85">
        <v>0.1009525027479154</v>
      </c>
      <c r="W127" s="85">
        <v>0.11826883616620888</v>
      </c>
      <c r="X127" s="85">
        <v>8.2233025520697056E-2</v>
      </c>
      <c r="Y127" s="85">
        <v>7.9802822804722645E-2</v>
      </c>
      <c r="Z127" s="85">
        <v>0.49549107946270071</v>
      </c>
      <c r="AA127" s="85">
        <v>0.4381533704085494</v>
      </c>
      <c r="AB127" s="85">
        <v>0.44873278636201142</v>
      </c>
      <c r="AC127" s="85">
        <v>0.45797558794815946</v>
      </c>
      <c r="AD127" s="85">
        <v>0.47022049735307792</v>
      </c>
      <c r="AE127" s="85">
        <v>0.40224350775018936</v>
      </c>
      <c r="AF127" s="85">
        <v>0.39024689299532334</v>
      </c>
      <c r="AG127" s="85">
        <v>0.37795451652585843</v>
      </c>
      <c r="AH127" s="85">
        <v>0.37374828540426969</v>
      </c>
      <c r="AI127" s="85">
        <v>0.37693797621912589</v>
      </c>
      <c r="AJ127" s="85">
        <v>0.43463621031525718</v>
      </c>
      <c r="AK127" s="85">
        <v>0.40838102340881771</v>
      </c>
      <c r="AL127" s="85">
        <v>0.42749463352250161</v>
      </c>
      <c r="AM127" s="85">
        <v>0.46881499719563857</v>
      </c>
      <c r="AN127" s="85">
        <v>0.5063390092104989</v>
      </c>
      <c r="AO127" s="85">
        <v>0.53675940541350786</v>
      </c>
      <c r="AP127" s="85">
        <v>0.52580453982253583</v>
      </c>
      <c r="AQ127" s="85">
        <v>0.55526121045017329</v>
      </c>
      <c r="AR127" s="85">
        <v>0.58244223668857176</v>
      </c>
      <c r="AS127" s="85">
        <v>0.60381852660415503</v>
      </c>
      <c r="AT127" s="85">
        <v>0.65757686155792427</v>
      </c>
      <c r="AU127" s="97" t="s">
        <v>42</v>
      </c>
      <c r="AV127" s="6"/>
      <c r="AW127" s="6"/>
      <c r="AX127" s="6"/>
      <c r="AY127" s="6"/>
      <c r="AZ127" s="6"/>
      <c r="BA127" s="6"/>
      <c r="BB127" s="6"/>
      <c r="BC127" s="6"/>
      <c r="BD127" s="6"/>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row>
    <row r="128" spans="1:89" s="2" customFormat="1">
      <c r="A128" s="33" t="str">
        <f t="shared" si="61"/>
        <v>SVK-Tax-breaks for families</v>
      </c>
      <c r="B128" s="33" t="str">
        <f>B125</f>
        <v>SVK</v>
      </c>
      <c r="C128" s="81"/>
      <c r="D128" s="82"/>
      <c r="E128" s="71" t="s">
        <v>37</v>
      </c>
      <c r="F128" s="71" t="s">
        <v>39</v>
      </c>
      <c r="G128" s="84" t="s">
        <v>42</v>
      </c>
      <c r="H128" s="84" t="s">
        <v>42</v>
      </c>
      <c r="I128" s="84" t="s">
        <v>42</v>
      </c>
      <c r="J128" s="84" t="s">
        <v>42</v>
      </c>
      <c r="K128" s="84" t="s">
        <v>42</v>
      </c>
      <c r="L128" s="84" t="s">
        <v>42</v>
      </c>
      <c r="M128" s="84" t="s">
        <v>42</v>
      </c>
      <c r="N128" s="84" t="s">
        <v>42</v>
      </c>
      <c r="O128" s="84" t="s">
        <v>42</v>
      </c>
      <c r="P128" s="84" t="s">
        <v>42</v>
      </c>
      <c r="Q128" s="84" t="s">
        <v>42</v>
      </c>
      <c r="R128" s="84" t="s">
        <v>42</v>
      </c>
      <c r="S128" s="84" t="s">
        <v>42</v>
      </c>
      <c r="T128" s="84" t="s">
        <v>42</v>
      </c>
      <c r="U128" s="84" t="s">
        <v>42</v>
      </c>
      <c r="V128" s="84" t="s">
        <v>42</v>
      </c>
      <c r="W128" s="84" t="s">
        <v>42</v>
      </c>
      <c r="X128" s="84" t="s">
        <v>42</v>
      </c>
      <c r="Y128" s="84" t="s">
        <v>42</v>
      </c>
      <c r="Z128" s="84" t="s">
        <v>42</v>
      </c>
      <c r="AA128" s="84" t="s">
        <v>42</v>
      </c>
      <c r="AB128" s="84">
        <v>0.29350063205991078</v>
      </c>
      <c r="AC128" s="84" t="s">
        <v>42</v>
      </c>
      <c r="AD128" s="84">
        <v>0.48333427568376386</v>
      </c>
      <c r="AE128" s="84" t="s">
        <v>42</v>
      </c>
      <c r="AF128" s="84">
        <v>0.38480375261051702</v>
      </c>
      <c r="AG128" s="84" t="s">
        <v>42</v>
      </c>
      <c r="AH128" s="84">
        <v>0.39884092809377636</v>
      </c>
      <c r="AI128" s="84" t="s">
        <v>42</v>
      </c>
      <c r="AJ128" s="84">
        <v>0.40328528971421279</v>
      </c>
      <c r="AK128" s="84">
        <v>0.37201962447832304</v>
      </c>
      <c r="AL128" s="84">
        <v>0.36122387589435129</v>
      </c>
      <c r="AM128" s="84">
        <v>0.3554062164279353</v>
      </c>
      <c r="AN128" s="84">
        <v>0.35272014418365505</v>
      </c>
      <c r="AO128" s="84">
        <v>0.34385714324281419</v>
      </c>
      <c r="AP128" s="84">
        <v>0.32596422831089639</v>
      </c>
      <c r="AQ128" s="84">
        <v>0.32537075142037963</v>
      </c>
      <c r="AR128" s="84">
        <v>0.31537300533223261</v>
      </c>
      <c r="AS128" s="84">
        <v>0.29984419179303384</v>
      </c>
      <c r="AT128" s="84">
        <v>0.3539355285931392</v>
      </c>
      <c r="AU128" s="95" t="s">
        <v>42</v>
      </c>
      <c r="AV128" s="6"/>
      <c r="AW128" s="6"/>
      <c r="AX128" s="6"/>
      <c r="AY128" s="6"/>
      <c r="AZ128" s="6"/>
      <c r="BA128" s="6"/>
      <c r="BB128" s="6"/>
      <c r="BC128" s="6"/>
      <c r="BD128" s="6"/>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row>
    <row r="129" spans="1:89" s="18" customFormat="1">
      <c r="A129" s="33" t="str">
        <f>CONCATENATE(B129,E129,F129)</f>
        <v>SVNTotal</v>
      </c>
      <c r="B129" s="33" t="s">
        <v>84</v>
      </c>
      <c r="C129" s="37" t="s">
        <v>22</v>
      </c>
      <c r="D129" s="28"/>
      <c r="E129" s="22" t="s">
        <v>2</v>
      </c>
      <c r="F129" s="22"/>
      <c r="G129" s="23" t="s">
        <v>42</v>
      </c>
      <c r="H129" s="23" t="s">
        <v>42</v>
      </c>
      <c r="I129" s="23" t="s">
        <v>42</v>
      </c>
      <c r="J129" s="23" t="s">
        <v>42</v>
      </c>
      <c r="K129" s="23" t="s">
        <v>42</v>
      </c>
      <c r="L129" s="23" t="s">
        <v>42</v>
      </c>
      <c r="M129" s="23" t="s">
        <v>42</v>
      </c>
      <c r="N129" s="23" t="s">
        <v>42</v>
      </c>
      <c r="O129" s="23" t="s">
        <v>42</v>
      </c>
      <c r="P129" s="23" t="s">
        <v>42</v>
      </c>
      <c r="Q129" s="23" t="s">
        <v>42</v>
      </c>
      <c r="R129" s="23" t="s">
        <v>42</v>
      </c>
      <c r="S129" s="23" t="s">
        <v>42</v>
      </c>
      <c r="T129" s="23" t="s">
        <v>42</v>
      </c>
      <c r="U129" s="23" t="s">
        <v>42</v>
      </c>
      <c r="V129" s="23" t="s">
        <v>42</v>
      </c>
      <c r="W129" s="23" t="s">
        <v>42</v>
      </c>
      <c r="X129" s="23" t="s">
        <v>42</v>
      </c>
      <c r="Y129" s="23" t="s">
        <v>42</v>
      </c>
      <c r="Z129" s="23" t="s">
        <v>42</v>
      </c>
      <c r="AA129" s="23" t="s">
        <v>42</v>
      </c>
      <c r="AB129" s="23">
        <f>SUM(AB130:AB132)</f>
        <v>2.0854478804427483</v>
      </c>
      <c r="AC129" s="23">
        <f t="shared" ref="AC129:AT129" si="62">SUM(AC130:AC132)</f>
        <v>1.999471894948083</v>
      </c>
      <c r="AD129" s="23">
        <f t="shared" si="62"/>
        <v>1.9584985923665239</v>
      </c>
      <c r="AE129" s="23">
        <f t="shared" si="62"/>
        <v>1.9347303694474283</v>
      </c>
      <c r="AF129" s="23">
        <f t="shared" si="62"/>
        <v>1.9109547688505053</v>
      </c>
      <c r="AG129" s="23">
        <f t="shared" si="62"/>
        <v>1.8733675815030317</v>
      </c>
      <c r="AH129" s="23">
        <f t="shared" si="62"/>
        <v>1.7029716147732918</v>
      </c>
      <c r="AI129" s="23">
        <f t="shared" si="62"/>
        <v>1.7459744577410286</v>
      </c>
      <c r="AJ129" s="23">
        <f t="shared" si="62"/>
        <v>2.0521707297879814</v>
      </c>
      <c r="AK129" s="23">
        <f t="shared" si="62"/>
        <v>2.1181742039889055</v>
      </c>
      <c r="AL129" s="23">
        <f t="shared" si="62"/>
        <v>2.1330526038390745</v>
      </c>
      <c r="AM129" s="23">
        <f t="shared" si="62"/>
        <v>2.0610001767564592</v>
      </c>
      <c r="AN129" s="23">
        <f t="shared" si="62"/>
        <v>1.9311010298830595</v>
      </c>
      <c r="AO129" s="23">
        <f t="shared" si="62"/>
        <v>1.8485800131433323</v>
      </c>
      <c r="AP129" s="23">
        <f t="shared" si="62"/>
        <v>1.7834051487001872</v>
      </c>
      <c r="AQ129" s="23">
        <f t="shared" si="62"/>
        <v>1.7240221023960582</v>
      </c>
      <c r="AR129" s="23">
        <f t="shared" si="62"/>
        <v>1.84542034369123</v>
      </c>
      <c r="AS129" s="23">
        <f t="shared" si="62"/>
        <v>1.8118049932045597</v>
      </c>
      <c r="AT129" s="23">
        <f t="shared" si="62"/>
        <v>1.814637172085255</v>
      </c>
      <c r="AU129" s="96" t="s">
        <v>42</v>
      </c>
      <c r="AV129" s="17"/>
      <c r="AW129" s="17"/>
      <c r="AX129" s="17"/>
      <c r="AY129" s="17"/>
      <c r="AZ129" s="17"/>
      <c r="BA129" s="17"/>
      <c r="BB129" s="17"/>
      <c r="BC129" s="17"/>
      <c r="BD129" s="17"/>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row>
    <row r="130" spans="1:89" s="2" customFormat="1">
      <c r="A130" s="33" t="str">
        <f t="shared" ref="A130:A132" si="63">CONCATENATE(B130,E130,F130)</f>
        <v>SVN-Cash</v>
      </c>
      <c r="B130" s="33" t="str">
        <f>B129</f>
        <v>SVN</v>
      </c>
      <c r="C130" s="81"/>
      <c r="D130" s="82"/>
      <c r="E130" s="71" t="s">
        <v>37</v>
      </c>
      <c r="F130" s="71" t="s">
        <v>0</v>
      </c>
      <c r="G130" s="84" t="s">
        <v>42</v>
      </c>
      <c r="H130" s="84" t="s">
        <v>42</v>
      </c>
      <c r="I130" s="84" t="s">
        <v>42</v>
      </c>
      <c r="J130" s="84" t="s">
        <v>42</v>
      </c>
      <c r="K130" s="84" t="s">
        <v>42</v>
      </c>
      <c r="L130" s="84" t="s">
        <v>42</v>
      </c>
      <c r="M130" s="84" t="s">
        <v>42</v>
      </c>
      <c r="N130" s="84" t="s">
        <v>42</v>
      </c>
      <c r="O130" s="84" t="s">
        <v>42</v>
      </c>
      <c r="P130" s="84" t="s">
        <v>42</v>
      </c>
      <c r="Q130" s="84" t="s">
        <v>42</v>
      </c>
      <c r="R130" s="84" t="s">
        <v>42</v>
      </c>
      <c r="S130" s="84" t="s">
        <v>42</v>
      </c>
      <c r="T130" s="84" t="s">
        <v>42</v>
      </c>
      <c r="U130" s="84" t="s">
        <v>42</v>
      </c>
      <c r="V130" s="84" t="s">
        <v>42</v>
      </c>
      <c r="W130" s="84">
        <v>1.2470625578572785</v>
      </c>
      <c r="X130" s="84">
        <v>1.2859450605580784</v>
      </c>
      <c r="Y130" s="84">
        <v>1.2357055539664581</v>
      </c>
      <c r="Z130" s="84">
        <v>1.3710434634496265</v>
      </c>
      <c r="AA130" s="84">
        <v>1.5009967095173522</v>
      </c>
      <c r="AB130" s="84">
        <v>1.4676433524419308</v>
      </c>
      <c r="AC130" s="84">
        <v>1.4014413588445334</v>
      </c>
      <c r="AD130" s="84">
        <v>1.3680750989768222</v>
      </c>
      <c r="AE130" s="84">
        <v>1.3659034796877998</v>
      </c>
      <c r="AF130" s="84">
        <v>1.3463528674547203</v>
      </c>
      <c r="AG130" s="84">
        <v>1.3355075068397191</v>
      </c>
      <c r="AH130" s="84">
        <v>1.2005574814184266</v>
      </c>
      <c r="AI130" s="84">
        <v>1.2549881085906449</v>
      </c>
      <c r="AJ130" s="84">
        <v>1.5335956958346653</v>
      </c>
      <c r="AK130" s="84">
        <v>1.5894055834316381</v>
      </c>
      <c r="AL130" s="84">
        <v>1.6052427712467798</v>
      </c>
      <c r="AM130" s="84">
        <v>1.5147874100853573</v>
      </c>
      <c r="AN130" s="84">
        <v>1.3782175084646318</v>
      </c>
      <c r="AO130" s="84">
        <v>1.3133766406446545</v>
      </c>
      <c r="AP130" s="84">
        <v>1.2678160025209095</v>
      </c>
      <c r="AQ130" s="84">
        <v>1.2293779696110723</v>
      </c>
      <c r="AR130" s="84">
        <v>1.1809676513442189</v>
      </c>
      <c r="AS130" s="84">
        <v>1.1557371063739814</v>
      </c>
      <c r="AT130" s="84">
        <v>1.1658224802288615</v>
      </c>
      <c r="AU130" s="95" t="s">
        <v>42</v>
      </c>
      <c r="AV130" s="6"/>
      <c r="AW130" s="6"/>
      <c r="AX130" s="6"/>
      <c r="AY130" s="6"/>
      <c r="AZ130" s="6"/>
      <c r="BA130" s="6"/>
      <c r="BB130" s="6"/>
      <c r="BC130" s="6"/>
      <c r="BD130" s="6"/>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row>
    <row r="131" spans="1:89" s="2" customFormat="1">
      <c r="A131" s="33" t="str">
        <f t="shared" si="63"/>
        <v>SVN-Services</v>
      </c>
      <c r="B131" s="33" t="str">
        <f>B129</f>
        <v>SVN</v>
      </c>
      <c r="C131" s="81"/>
      <c r="D131" s="82"/>
      <c r="E131" s="83" t="s">
        <v>37</v>
      </c>
      <c r="F131" s="83" t="s">
        <v>1</v>
      </c>
      <c r="G131" s="85" t="s">
        <v>42</v>
      </c>
      <c r="H131" s="85" t="s">
        <v>42</v>
      </c>
      <c r="I131" s="85" t="s">
        <v>42</v>
      </c>
      <c r="J131" s="85" t="s">
        <v>42</v>
      </c>
      <c r="K131" s="85" t="s">
        <v>42</v>
      </c>
      <c r="L131" s="85" t="s">
        <v>42</v>
      </c>
      <c r="M131" s="85" t="s">
        <v>42</v>
      </c>
      <c r="N131" s="85" t="s">
        <v>42</v>
      </c>
      <c r="O131" s="85" t="s">
        <v>42</v>
      </c>
      <c r="P131" s="85" t="s">
        <v>42</v>
      </c>
      <c r="Q131" s="85" t="s">
        <v>42</v>
      </c>
      <c r="R131" s="85" t="s">
        <v>42</v>
      </c>
      <c r="S131" s="85" t="s">
        <v>42</v>
      </c>
      <c r="T131" s="85" t="s">
        <v>42</v>
      </c>
      <c r="U131" s="85" t="s">
        <v>42</v>
      </c>
      <c r="V131" s="85" t="s">
        <v>42</v>
      </c>
      <c r="W131" s="85">
        <v>0.65111103814725124</v>
      </c>
      <c r="X131" s="85">
        <v>0.65669841489144054</v>
      </c>
      <c r="Y131" s="85">
        <v>0.64874408187303034</v>
      </c>
      <c r="Z131" s="85">
        <v>0.62805140163388484</v>
      </c>
      <c r="AA131" s="85">
        <v>0.63170980663465814</v>
      </c>
      <c r="AB131" s="85">
        <v>0.61780452800081775</v>
      </c>
      <c r="AC131" s="85">
        <v>0.5980305361035495</v>
      </c>
      <c r="AD131" s="85">
        <v>0.59042349338970179</v>
      </c>
      <c r="AE131" s="85">
        <v>0.56882688975962847</v>
      </c>
      <c r="AF131" s="85">
        <v>0.56460190139578503</v>
      </c>
      <c r="AG131" s="85">
        <v>0.53786007466331265</v>
      </c>
      <c r="AH131" s="85">
        <v>0.50241413335486529</v>
      </c>
      <c r="AI131" s="85">
        <v>0.49098634915038353</v>
      </c>
      <c r="AJ131" s="85">
        <v>0.51744415317675307</v>
      </c>
      <c r="AK131" s="85">
        <v>0.52670355104012612</v>
      </c>
      <c r="AL131" s="85">
        <v>0.52489884323380098</v>
      </c>
      <c r="AM131" s="85">
        <v>0.54400606930044815</v>
      </c>
      <c r="AN131" s="85">
        <v>0.55014036328685534</v>
      </c>
      <c r="AO131" s="85">
        <v>0.53360908184482392</v>
      </c>
      <c r="AP131" s="85">
        <v>0.51404484961524233</v>
      </c>
      <c r="AQ131" s="85">
        <v>0.49340783152833773</v>
      </c>
      <c r="AR131" s="85">
        <v>0.66305771136304315</v>
      </c>
      <c r="AS131" s="85">
        <v>0.65454204617411815</v>
      </c>
      <c r="AT131" s="85">
        <v>0.64737237776480772</v>
      </c>
      <c r="AU131" s="97" t="s">
        <v>42</v>
      </c>
      <c r="AV131" s="6"/>
      <c r="AW131" s="6"/>
      <c r="AX131" s="6"/>
      <c r="AY131" s="6"/>
      <c r="AZ131" s="6"/>
      <c r="BA131" s="6"/>
      <c r="BB131" s="6"/>
      <c r="BC131" s="6"/>
      <c r="BD131" s="6"/>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row>
    <row r="132" spans="1:89" s="2" customFormat="1">
      <c r="A132" s="33" t="str">
        <f t="shared" si="63"/>
        <v>SVN-Tax-breaks for families</v>
      </c>
      <c r="B132" s="33" t="str">
        <f>B129</f>
        <v>SVN</v>
      </c>
      <c r="C132" s="81"/>
      <c r="D132" s="82"/>
      <c r="E132" s="71" t="s">
        <v>37</v>
      </c>
      <c r="F132" s="71" t="s">
        <v>39</v>
      </c>
      <c r="G132" s="84" t="s">
        <v>42</v>
      </c>
      <c r="H132" s="84" t="s">
        <v>42</v>
      </c>
      <c r="I132" s="84" t="s">
        <v>42</v>
      </c>
      <c r="J132" s="84" t="s">
        <v>42</v>
      </c>
      <c r="K132" s="84" t="s">
        <v>42</v>
      </c>
      <c r="L132" s="84" t="s">
        <v>42</v>
      </c>
      <c r="M132" s="84" t="s">
        <v>42</v>
      </c>
      <c r="N132" s="84" t="s">
        <v>42</v>
      </c>
      <c r="O132" s="84" t="s">
        <v>42</v>
      </c>
      <c r="P132" s="84" t="s">
        <v>42</v>
      </c>
      <c r="Q132" s="84" t="s">
        <v>42</v>
      </c>
      <c r="R132" s="84" t="s">
        <v>42</v>
      </c>
      <c r="S132" s="84" t="s">
        <v>42</v>
      </c>
      <c r="T132" s="84" t="s">
        <v>42</v>
      </c>
      <c r="U132" s="84" t="s">
        <v>42</v>
      </c>
      <c r="V132" s="84" t="s">
        <v>42</v>
      </c>
      <c r="W132" s="84" t="s">
        <v>42</v>
      </c>
      <c r="X132" s="84" t="s">
        <v>42</v>
      </c>
      <c r="Y132" s="84" t="s">
        <v>42</v>
      </c>
      <c r="Z132" s="84" t="s">
        <v>42</v>
      </c>
      <c r="AA132" s="84" t="s">
        <v>42</v>
      </c>
      <c r="AB132" s="84">
        <v>0</v>
      </c>
      <c r="AC132" s="84" t="s">
        <v>42</v>
      </c>
      <c r="AD132" s="84">
        <v>0</v>
      </c>
      <c r="AE132" s="84" t="s">
        <v>42</v>
      </c>
      <c r="AF132" s="84">
        <v>0</v>
      </c>
      <c r="AG132" s="84" t="s">
        <v>42</v>
      </c>
      <c r="AH132" s="84">
        <v>0</v>
      </c>
      <c r="AI132" s="84" t="s">
        <v>42</v>
      </c>
      <c r="AJ132" s="84">
        <v>1.1308807765631412E-3</v>
      </c>
      <c r="AK132" s="84">
        <v>2.0650695171412956E-3</v>
      </c>
      <c r="AL132" s="84">
        <v>2.9109893584935778E-3</v>
      </c>
      <c r="AM132" s="84">
        <v>2.2066973706538822E-3</v>
      </c>
      <c r="AN132" s="84">
        <v>2.7431581315724525E-3</v>
      </c>
      <c r="AO132" s="84">
        <v>1.5942906538536715E-3</v>
      </c>
      <c r="AP132" s="84">
        <v>1.5442965640353765E-3</v>
      </c>
      <c r="AQ132" s="84">
        <v>1.2363012566483029E-3</v>
      </c>
      <c r="AR132" s="84">
        <v>1.3949809839679719E-3</v>
      </c>
      <c r="AS132" s="84">
        <v>1.5258406564602459E-3</v>
      </c>
      <c r="AT132" s="84">
        <v>1.4423140915858733E-3</v>
      </c>
      <c r="AU132" s="95" t="s">
        <v>42</v>
      </c>
      <c r="AV132" s="6"/>
      <c r="AW132" s="6"/>
      <c r="AX132" s="6"/>
      <c r="AY132" s="6"/>
      <c r="AZ132" s="6"/>
      <c r="BA132" s="6"/>
      <c r="BB132" s="6"/>
      <c r="BC132" s="6"/>
      <c r="BD132" s="6"/>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row>
    <row r="133" spans="1:89" s="18" customFormat="1">
      <c r="A133" s="33" t="str">
        <f>CONCATENATE(B133,E133,F133)</f>
        <v>ESPTotal</v>
      </c>
      <c r="B133" s="33" t="s">
        <v>85</v>
      </c>
      <c r="C133" s="37" t="s">
        <v>27</v>
      </c>
      <c r="D133" s="28"/>
      <c r="E133" s="22" t="s">
        <v>2</v>
      </c>
      <c r="F133" s="22"/>
      <c r="G133" s="23" t="s">
        <v>42</v>
      </c>
      <c r="H133" s="23" t="s">
        <v>42</v>
      </c>
      <c r="I133" s="23" t="s">
        <v>42</v>
      </c>
      <c r="J133" s="23" t="s">
        <v>42</v>
      </c>
      <c r="K133" s="23" t="s">
        <v>42</v>
      </c>
      <c r="L133" s="23" t="s">
        <v>42</v>
      </c>
      <c r="M133" s="23" t="s">
        <v>42</v>
      </c>
      <c r="N133" s="23" t="s">
        <v>42</v>
      </c>
      <c r="O133" s="23" t="s">
        <v>42</v>
      </c>
      <c r="P133" s="23" t="s">
        <v>42</v>
      </c>
      <c r="Q133" s="23" t="s">
        <v>42</v>
      </c>
      <c r="R133" s="23" t="s">
        <v>42</v>
      </c>
      <c r="S133" s="23" t="s">
        <v>42</v>
      </c>
      <c r="T133" s="23" t="s">
        <v>42</v>
      </c>
      <c r="U133" s="23" t="s">
        <v>42</v>
      </c>
      <c r="V133" s="23" t="s">
        <v>42</v>
      </c>
      <c r="W133" s="23" t="s">
        <v>42</v>
      </c>
      <c r="X133" s="23" t="s">
        <v>42</v>
      </c>
      <c r="Y133" s="23" t="s">
        <v>42</v>
      </c>
      <c r="Z133" s="23" t="s">
        <v>42</v>
      </c>
      <c r="AA133" s="23" t="s">
        <v>42</v>
      </c>
      <c r="AB133" s="23">
        <f>SUM(AB134:AB136)</f>
        <v>0.89188765080393084</v>
      </c>
      <c r="AC133" s="23">
        <f t="shared" ref="AC133:AT133" si="64">SUM(AC134:AC136)</f>
        <v>0.90479513095822561</v>
      </c>
      <c r="AD133" s="23">
        <f t="shared" si="64"/>
        <v>1.0528054286234241</v>
      </c>
      <c r="AE133" s="23">
        <f t="shared" si="64"/>
        <v>1.0819536510529568</v>
      </c>
      <c r="AF133" s="23">
        <f t="shared" si="64"/>
        <v>1.158897813894757</v>
      </c>
      <c r="AG133" s="23">
        <f t="shared" si="64"/>
        <v>1.1811584313170749</v>
      </c>
      <c r="AH133" s="23">
        <f t="shared" si="64"/>
        <v>1.4586983828573394</v>
      </c>
      <c r="AI133" s="23">
        <f t="shared" si="64"/>
        <v>1.3323518463941395</v>
      </c>
      <c r="AJ133" s="23">
        <f t="shared" si="64"/>
        <v>1.7274593364212683</v>
      </c>
      <c r="AK133" s="23">
        <f t="shared" si="64"/>
        <v>1.5529112946754429</v>
      </c>
      <c r="AL133" s="23">
        <f t="shared" si="64"/>
        <v>1.4662785282060009</v>
      </c>
      <c r="AM133" s="23">
        <f t="shared" si="64"/>
        <v>1.437447423574264</v>
      </c>
      <c r="AN133" s="23">
        <f t="shared" si="64"/>
        <v>1.4463401770768405</v>
      </c>
      <c r="AO133" s="23">
        <f t="shared" si="64"/>
        <v>1.4077901590647943</v>
      </c>
      <c r="AP133" s="23">
        <f t="shared" si="64"/>
        <v>1.3763957525589507</v>
      </c>
      <c r="AQ133" s="23">
        <f t="shared" si="64"/>
        <v>1.344106524276377</v>
      </c>
      <c r="AR133" s="23">
        <f t="shared" si="64"/>
        <v>1.3395801016811737</v>
      </c>
      <c r="AS133" s="23">
        <f t="shared" si="64"/>
        <v>1.4310061570887198</v>
      </c>
      <c r="AT133" s="23">
        <f t="shared" si="64"/>
        <v>1.4752523669126856</v>
      </c>
      <c r="AU133" s="96" t="s">
        <v>42</v>
      </c>
      <c r="AV133" s="17"/>
      <c r="AW133" s="17"/>
      <c r="AX133" s="17"/>
      <c r="AY133" s="17"/>
      <c r="AZ133" s="17"/>
      <c r="BA133" s="17"/>
      <c r="BB133" s="17"/>
      <c r="BC133" s="17"/>
      <c r="BD133" s="17"/>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row>
    <row r="134" spans="1:89">
      <c r="A134" s="33" t="str">
        <f t="shared" ref="A134:A136" si="65">CONCATENATE(B134,E134,F134)</f>
        <v>ESP-Cash</v>
      </c>
      <c r="B134" s="33" t="str">
        <f>B133</f>
        <v>ESP</v>
      </c>
      <c r="C134" s="81"/>
      <c r="D134" s="82"/>
      <c r="E134" s="71" t="s">
        <v>37</v>
      </c>
      <c r="F134" s="71" t="s">
        <v>0</v>
      </c>
      <c r="G134" s="84">
        <v>0.43025129605154611</v>
      </c>
      <c r="H134" s="84">
        <v>0.36539846103085832</v>
      </c>
      <c r="I134" s="84">
        <v>0.35384561263561237</v>
      </c>
      <c r="J134" s="84">
        <v>0.30466223499605377</v>
      </c>
      <c r="K134" s="84">
        <v>0.27213023995492136</v>
      </c>
      <c r="L134" s="84">
        <v>0.22896375165355468</v>
      </c>
      <c r="M134" s="84">
        <v>0.18265587814036677</v>
      </c>
      <c r="N134" s="84">
        <v>0.15144540425514097</v>
      </c>
      <c r="O134" s="84">
        <v>0.13643561750761557</v>
      </c>
      <c r="P134" s="84">
        <v>0.12553041851428992</v>
      </c>
      <c r="Q134" s="84">
        <v>0.23020982200401938</v>
      </c>
      <c r="R134" s="84">
        <v>0.21714831890762396</v>
      </c>
      <c r="S134" s="84">
        <v>0.28624226771716893</v>
      </c>
      <c r="T134" s="84">
        <v>0.28291686340021999</v>
      </c>
      <c r="U134" s="84">
        <v>0.27590155902231467</v>
      </c>
      <c r="V134" s="84">
        <v>0.27679835340912046</v>
      </c>
      <c r="W134" s="84">
        <v>0.28736536775121985</v>
      </c>
      <c r="X134" s="84">
        <v>0.28756634339108128</v>
      </c>
      <c r="Y134" s="84">
        <v>0.27202320892529225</v>
      </c>
      <c r="Z134" s="84">
        <v>0.26845530556987057</v>
      </c>
      <c r="AA134" s="84">
        <v>0.2939518500395924</v>
      </c>
      <c r="AB134" s="84">
        <v>0.28190723730479478</v>
      </c>
      <c r="AC134" s="84">
        <v>0.2819163980617756</v>
      </c>
      <c r="AD134" s="84">
        <v>0.40715174268883392</v>
      </c>
      <c r="AE134" s="84">
        <v>0.42358893089313127</v>
      </c>
      <c r="AF134" s="84">
        <v>0.46700138134504832</v>
      </c>
      <c r="AG134" s="84">
        <v>0.47345996256312128</v>
      </c>
      <c r="AH134" s="84">
        <v>0.52162962012535119</v>
      </c>
      <c r="AI134" s="84">
        <v>0.60474286213848794</v>
      </c>
      <c r="AJ134" s="84">
        <v>0.64490336409111193</v>
      </c>
      <c r="AK134" s="84">
        <v>0.59822912085197377</v>
      </c>
      <c r="AL134" s="84">
        <v>0.50263662300719236</v>
      </c>
      <c r="AM134" s="84">
        <v>0.46739644107888767</v>
      </c>
      <c r="AN134" s="84">
        <v>0.49101164602664976</v>
      </c>
      <c r="AO134" s="84">
        <v>0.52300674606019615</v>
      </c>
      <c r="AP134" s="84">
        <v>0.51368240889392069</v>
      </c>
      <c r="AQ134" s="84">
        <v>0.51057420186023128</v>
      </c>
      <c r="AR134" s="84">
        <v>0.51349241694617376</v>
      </c>
      <c r="AS134" s="84">
        <v>0.51574298135314178</v>
      </c>
      <c r="AT134" s="84">
        <v>0.54344788186840787</v>
      </c>
      <c r="AU134" s="95" t="s">
        <v>42</v>
      </c>
      <c r="AV134" s="6"/>
      <c r="AW134" s="6"/>
      <c r="AX134" s="6"/>
      <c r="AY134" s="6"/>
      <c r="AZ134" s="6"/>
      <c r="BA134" s="6"/>
      <c r="BB134" s="6"/>
      <c r="BC134" s="6"/>
      <c r="BD134" s="6"/>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row>
    <row r="135" spans="1:89">
      <c r="A135" s="33" t="str">
        <f t="shared" si="65"/>
        <v>ESP-Services</v>
      </c>
      <c r="B135" s="33" t="str">
        <f>B133</f>
        <v>ESP</v>
      </c>
      <c r="C135" s="81"/>
      <c r="D135" s="82"/>
      <c r="E135" s="83" t="s">
        <v>37</v>
      </c>
      <c r="F135" s="83" t="s">
        <v>1</v>
      </c>
      <c r="G135" s="85">
        <v>2.8007500595316651E-2</v>
      </c>
      <c r="H135" s="85">
        <v>2.6772032814201888E-2</v>
      </c>
      <c r="I135" s="85">
        <v>2.6103973916906539E-2</v>
      </c>
      <c r="J135" s="85">
        <v>2.6543083914835789E-2</v>
      </c>
      <c r="K135" s="85">
        <v>2.4103976123085725E-2</v>
      </c>
      <c r="L135" s="85">
        <v>2.5657627722908312E-2</v>
      </c>
      <c r="M135" s="85">
        <v>2.784060958947027E-2</v>
      </c>
      <c r="N135" s="85">
        <v>2.5583487550457421E-2</v>
      </c>
      <c r="O135" s="85">
        <v>2.548283132479192E-2</v>
      </c>
      <c r="P135" s="85">
        <v>2.4386742022358816E-2</v>
      </c>
      <c r="Q135" s="85">
        <v>8.1202742987343313E-2</v>
      </c>
      <c r="R135" s="85">
        <v>7.9192037906440846E-2</v>
      </c>
      <c r="S135" s="85">
        <v>0.10523627936509632</v>
      </c>
      <c r="T135" s="85">
        <v>0.13027899778710453</v>
      </c>
      <c r="U135" s="85">
        <v>0.12529381041529944</v>
      </c>
      <c r="V135" s="85">
        <v>0.12657950272260673</v>
      </c>
      <c r="W135" s="85">
        <v>0.18462887594720392</v>
      </c>
      <c r="X135" s="85">
        <v>0.16763405409152887</v>
      </c>
      <c r="Y135" s="85">
        <v>0.5303893001316623</v>
      </c>
      <c r="Z135" s="85">
        <v>0.52152556506295833</v>
      </c>
      <c r="AA135" s="85">
        <v>0.64842841949769325</v>
      </c>
      <c r="AB135" s="85">
        <v>0.60998041349913612</v>
      </c>
      <c r="AC135" s="85">
        <v>0.62287873289645002</v>
      </c>
      <c r="AD135" s="85">
        <v>0.64565368593459027</v>
      </c>
      <c r="AE135" s="85">
        <v>0.6583647201598255</v>
      </c>
      <c r="AF135" s="85">
        <v>0.69189643254970856</v>
      </c>
      <c r="AG135" s="85">
        <v>0.70769846875395359</v>
      </c>
      <c r="AH135" s="85">
        <v>0.70618917584578522</v>
      </c>
      <c r="AI135" s="85">
        <v>0.72760898425565157</v>
      </c>
      <c r="AJ135" s="85">
        <v>0.84214217780782785</v>
      </c>
      <c r="AK135" s="85">
        <v>0.82720118876601179</v>
      </c>
      <c r="AL135" s="85">
        <v>0.83809702349113491</v>
      </c>
      <c r="AM135" s="85">
        <v>0.8379201201824461</v>
      </c>
      <c r="AN135" s="85">
        <v>0.82135463194909963</v>
      </c>
      <c r="AO135" s="85">
        <v>0.75347599689194866</v>
      </c>
      <c r="AP135" s="85">
        <v>0.72433047077274282</v>
      </c>
      <c r="AQ135" s="85">
        <v>0.69676222976370028</v>
      </c>
      <c r="AR135" s="85">
        <v>0.69175217128982913</v>
      </c>
      <c r="AS135" s="85">
        <v>0.7079029344471971</v>
      </c>
      <c r="AT135" s="85">
        <v>0.73098203596182831</v>
      </c>
      <c r="AU135" s="97" t="s">
        <v>42</v>
      </c>
      <c r="AV135" s="6"/>
      <c r="AW135" s="6"/>
      <c r="AX135" s="6"/>
      <c r="AY135" s="6"/>
      <c r="AZ135" s="6"/>
      <c r="BA135" s="6"/>
      <c r="BB135" s="6"/>
      <c r="BC135" s="6"/>
      <c r="BD135" s="6"/>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row>
    <row r="136" spans="1:89">
      <c r="A136" s="33" t="str">
        <f t="shared" si="65"/>
        <v>ESP-Tax-breaks for families</v>
      </c>
      <c r="B136" s="33" t="str">
        <f>B133</f>
        <v>ESP</v>
      </c>
      <c r="C136" s="81"/>
      <c r="D136" s="82"/>
      <c r="E136" s="71" t="s">
        <v>37</v>
      </c>
      <c r="F136" s="71" t="s">
        <v>39</v>
      </c>
      <c r="G136" s="84" t="s">
        <v>42</v>
      </c>
      <c r="H136" s="84" t="s">
        <v>42</v>
      </c>
      <c r="I136" s="84" t="s">
        <v>42</v>
      </c>
      <c r="J136" s="84" t="s">
        <v>42</v>
      </c>
      <c r="K136" s="84" t="s">
        <v>42</v>
      </c>
      <c r="L136" s="84" t="s">
        <v>42</v>
      </c>
      <c r="M136" s="84" t="s">
        <v>42</v>
      </c>
      <c r="N136" s="84" t="s">
        <v>42</v>
      </c>
      <c r="O136" s="84" t="s">
        <v>42</v>
      </c>
      <c r="P136" s="84" t="s">
        <v>42</v>
      </c>
      <c r="Q136" s="84" t="s">
        <v>42</v>
      </c>
      <c r="R136" s="84" t="s">
        <v>42</v>
      </c>
      <c r="S136" s="84" t="s">
        <v>42</v>
      </c>
      <c r="T136" s="84" t="s">
        <v>42</v>
      </c>
      <c r="U136" s="84" t="s">
        <v>42</v>
      </c>
      <c r="V136" s="84" t="s">
        <v>42</v>
      </c>
      <c r="W136" s="84" t="s">
        <v>42</v>
      </c>
      <c r="X136" s="84" t="s">
        <v>42</v>
      </c>
      <c r="Y136" s="84" t="s">
        <v>42</v>
      </c>
      <c r="Z136" s="84" t="s">
        <v>42</v>
      </c>
      <c r="AA136" s="84" t="s">
        <v>42</v>
      </c>
      <c r="AB136" s="84">
        <v>0</v>
      </c>
      <c r="AC136" s="84" t="s">
        <v>42</v>
      </c>
      <c r="AD136" s="84">
        <v>0</v>
      </c>
      <c r="AE136" s="84" t="s">
        <v>42</v>
      </c>
      <c r="AF136" s="84">
        <v>0</v>
      </c>
      <c r="AG136" s="84" t="s">
        <v>42</v>
      </c>
      <c r="AH136" s="84">
        <v>0.23087958688620308</v>
      </c>
      <c r="AI136" s="84" t="s">
        <v>42</v>
      </c>
      <c r="AJ136" s="84">
        <v>0.24041379452232864</v>
      </c>
      <c r="AK136" s="84">
        <v>0.12748098505745734</v>
      </c>
      <c r="AL136" s="84">
        <v>0.12554488170767361</v>
      </c>
      <c r="AM136" s="84">
        <v>0.1321308623129302</v>
      </c>
      <c r="AN136" s="84">
        <v>0.133973899101091</v>
      </c>
      <c r="AO136" s="84">
        <v>0.13130741611264943</v>
      </c>
      <c r="AP136" s="84">
        <v>0.1383828728922874</v>
      </c>
      <c r="AQ136" s="84">
        <v>0.13677009265244561</v>
      </c>
      <c r="AR136" s="84">
        <v>0.13433551344517061</v>
      </c>
      <c r="AS136" s="84">
        <v>0.20736024128838093</v>
      </c>
      <c r="AT136" s="84">
        <v>0.20082244908244926</v>
      </c>
      <c r="AU136" s="95" t="s">
        <v>42</v>
      </c>
      <c r="AV136" s="6"/>
      <c r="AW136" s="6"/>
      <c r="AX136" s="6"/>
      <c r="AY136" s="6"/>
      <c r="AZ136" s="6"/>
      <c r="BA136" s="6"/>
      <c r="BB136" s="6"/>
      <c r="BC136" s="6"/>
      <c r="BD136" s="6"/>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row>
    <row r="137" spans="1:89" s="18" customFormat="1">
      <c r="A137" s="33" t="str">
        <f>CONCATENATE(B137,E137,F137)</f>
        <v>SWETotal</v>
      </c>
      <c r="B137" s="33" t="s">
        <v>86</v>
      </c>
      <c r="C137" s="37" t="s">
        <v>8</v>
      </c>
      <c r="D137" s="28"/>
      <c r="E137" s="22" t="s">
        <v>2</v>
      </c>
      <c r="F137" s="22"/>
      <c r="G137" s="23" t="s">
        <v>42</v>
      </c>
      <c r="H137" s="23" t="s">
        <v>42</v>
      </c>
      <c r="I137" s="23" t="s">
        <v>42</v>
      </c>
      <c r="J137" s="23" t="s">
        <v>42</v>
      </c>
      <c r="K137" s="23" t="s">
        <v>42</v>
      </c>
      <c r="L137" s="23" t="s">
        <v>42</v>
      </c>
      <c r="M137" s="23" t="s">
        <v>42</v>
      </c>
      <c r="N137" s="23" t="s">
        <v>42</v>
      </c>
      <c r="O137" s="23" t="s">
        <v>42</v>
      </c>
      <c r="P137" s="23" t="s">
        <v>42</v>
      </c>
      <c r="Q137" s="23" t="s">
        <v>42</v>
      </c>
      <c r="R137" s="23" t="s">
        <v>42</v>
      </c>
      <c r="S137" s="23" t="s">
        <v>42</v>
      </c>
      <c r="T137" s="23" t="s">
        <v>42</v>
      </c>
      <c r="U137" s="23" t="s">
        <v>42</v>
      </c>
      <c r="V137" s="23" t="s">
        <v>42</v>
      </c>
      <c r="W137" s="23" t="s">
        <v>42</v>
      </c>
      <c r="X137" s="23" t="s">
        <v>42</v>
      </c>
      <c r="Y137" s="23" t="s">
        <v>42</v>
      </c>
      <c r="Z137" s="23" t="s">
        <v>42</v>
      </c>
      <c r="AA137" s="23" t="s">
        <v>42</v>
      </c>
      <c r="AB137" s="23">
        <f>SUM(AB138:AB140)</f>
        <v>2.9091548621542564</v>
      </c>
      <c r="AC137" s="23">
        <f t="shared" ref="AC137:AT137" si="66">SUM(AC138:AC140)</f>
        <v>3.0565947559130642</v>
      </c>
      <c r="AD137" s="23">
        <f t="shared" si="66"/>
        <v>3.111100374312517</v>
      </c>
      <c r="AE137" s="23">
        <f t="shared" si="66"/>
        <v>3.0999104506266617</v>
      </c>
      <c r="AF137" s="23">
        <f t="shared" si="66"/>
        <v>3.1287521743963476</v>
      </c>
      <c r="AG137" s="23">
        <f t="shared" si="66"/>
        <v>3.2172312092344404</v>
      </c>
      <c r="AH137" s="23">
        <f t="shared" si="66"/>
        <v>3.1752305518776058</v>
      </c>
      <c r="AI137" s="23">
        <f t="shared" si="66"/>
        <v>3.3022351171429092</v>
      </c>
      <c r="AJ137" s="23">
        <f t="shared" si="66"/>
        <v>3.4806960106013891</v>
      </c>
      <c r="AK137" s="23">
        <f t="shared" si="66"/>
        <v>3.3742786369093607</v>
      </c>
      <c r="AL137" s="23">
        <f t="shared" si="66"/>
        <v>3.3718016133825364</v>
      </c>
      <c r="AM137" s="23">
        <f t="shared" si="66"/>
        <v>3.4919155462031664</v>
      </c>
      <c r="AN137" s="23">
        <f t="shared" si="66"/>
        <v>3.5435070343445876</v>
      </c>
      <c r="AO137" s="23">
        <f t="shared" si="66"/>
        <v>3.5395141406541453</v>
      </c>
      <c r="AP137" s="23">
        <f t="shared" si="66"/>
        <v>3.4567243186858798</v>
      </c>
      <c r="AQ137" s="23">
        <f t="shared" si="66"/>
        <v>3.4949874303812147</v>
      </c>
      <c r="AR137" s="23">
        <f t="shared" si="66"/>
        <v>3.3836022509831212</v>
      </c>
      <c r="AS137" s="23">
        <f t="shared" si="66"/>
        <v>3.4636213467770314</v>
      </c>
      <c r="AT137" s="23">
        <f t="shared" si="66"/>
        <v>3.4209608244600771</v>
      </c>
      <c r="AU137" s="96" t="s">
        <v>42</v>
      </c>
      <c r="AV137" s="17"/>
      <c r="AW137" s="17"/>
      <c r="AX137" s="17"/>
      <c r="AY137" s="17"/>
      <c r="AZ137" s="17"/>
      <c r="BA137" s="17"/>
      <c r="BB137" s="17"/>
      <c r="BC137" s="17"/>
      <c r="BD137" s="17"/>
    </row>
    <row r="138" spans="1:89" s="2" customFormat="1">
      <c r="A138" s="33" t="str">
        <f t="shared" ref="A138:A140" si="67">CONCATENATE(B138,E138,F138)</f>
        <v>SWE-Cash</v>
      </c>
      <c r="B138" s="33" t="str">
        <f>B137</f>
        <v>SWE</v>
      </c>
      <c r="C138" s="81"/>
      <c r="D138" s="82"/>
      <c r="E138" s="71" t="s">
        <v>37</v>
      </c>
      <c r="F138" s="71" t="s">
        <v>0</v>
      </c>
      <c r="G138" s="84">
        <v>1.4264734422392533</v>
      </c>
      <c r="H138" s="84">
        <v>1.4231177363973651</v>
      </c>
      <c r="I138" s="84">
        <v>1.3654189303717781</v>
      </c>
      <c r="J138" s="84">
        <v>1.3139075653967962</v>
      </c>
      <c r="K138" s="84">
        <v>1.2176574195100853</v>
      </c>
      <c r="L138" s="84">
        <v>1.4820133185559061</v>
      </c>
      <c r="M138" s="84">
        <v>1.4610741399947291</v>
      </c>
      <c r="N138" s="84">
        <v>1.585033108046944</v>
      </c>
      <c r="O138" s="84">
        <v>1.6062306363696699</v>
      </c>
      <c r="P138" s="84">
        <v>1.6056611325690966</v>
      </c>
      <c r="Q138" s="84">
        <v>1.8107319495892222</v>
      </c>
      <c r="R138" s="84">
        <v>2.0706704196774086</v>
      </c>
      <c r="S138" s="84">
        <v>2.1499196638512461</v>
      </c>
      <c r="T138" s="84">
        <v>2.1839504169228254</v>
      </c>
      <c r="U138" s="84">
        <v>2.1464750062668942</v>
      </c>
      <c r="V138" s="84">
        <v>1.8443726652307326</v>
      </c>
      <c r="W138" s="84">
        <v>1.5135189840291061</v>
      </c>
      <c r="X138" s="84">
        <v>1.3745628932983402</v>
      </c>
      <c r="Y138" s="84">
        <v>1.4445597924664579</v>
      </c>
      <c r="Z138" s="84">
        <v>1.38631411697271</v>
      </c>
      <c r="AA138" s="84">
        <v>1.4024868041912655</v>
      </c>
      <c r="AB138" s="84">
        <v>1.4676496796181377</v>
      </c>
      <c r="AC138" s="84">
        <v>1.4581255080174389</v>
      </c>
      <c r="AD138" s="84">
        <v>1.45090660394422</v>
      </c>
      <c r="AE138" s="84">
        <v>1.4338593043445078</v>
      </c>
      <c r="AF138" s="84">
        <v>1.4182120272868237</v>
      </c>
      <c r="AG138" s="84">
        <v>1.4490009828079091</v>
      </c>
      <c r="AH138" s="84">
        <v>1.4067496757801605</v>
      </c>
      <c r="AI138" s="84">
        <v>1.4022993019568009</v>
      </c>
      <c r="AJ138" s="84">
        <v>1.4650569696157061</v>
      </c>
      <c r="AK138" s="84">
        <v>1.4202280569546346</v>
      </c>
      <c r="AL138" s="84">
        <v>1.3934367962702912</v>
      </c>
      <c r="AM138" s="84">
        <v>1.4168790137335878</v>
      </c>
      <c r="AN138" s="84">
        <v>1.4278497940314507</v>
      </c>
      <c r="AO138" s="84">
        <v>1.3934325636844966</v>
      </c>
      <c r="AP138" s="84">
        <v>1.3400399486441636</v>
      </c>
      <c r="AQ138" s="84">
        <v>1.3431842267925185</v>
      </c>
      <c r="AR138" s="84">
        <v>1.2438017475969136</v>
      </c>
      <c r="AS138" s="84">
        <v>1.3087405810650776</v>
      </c>
      <c r="AT138" s="84">
        <v>1.290414187684259</v>
      </c>
      <c r="AU138" s="95" t="s">
        <v>42</v>
      </c>
      <c r="AV138" s="6"/>
      <c r="AW138" s="6"/>
      <c r="AX138" s="6"/>
      <c r="AY138" s="6"/>
      <c r="AZ138" s="6"/>
      <c r="BA138" s="6"/>
      <c r="BB138" s="6"/>
      <c r="BC138" s="6"/>
      <c r="BD138" s="6"/>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row>
    <row r="139" spans="1:89" s="2" customFormat="1">
      <c r="A139" s="33" t="str">
        <f t="shared" si="67"/>
        <v>SWE-Services</v>
      </c>
      <c r="B139" s="33" t="str">
        <f>B137</f>
        <v>SWE</v>
      </c>
      <c r="C139" s="81"/>
      <c r="D139" s="82"/>
      <c r="E139" s="83" t="s">
        <v>37</v>
      </c>
      <c r="F139" s="83" t="s">
        <v>1</v>
      </c>
      <c r="G139" s="85">
        <v>2.0367737898248905</v>
      </c>
      <c r="H139" s="85">
        <v>2.1620120389120805</v>
      </c>
      <c r="I139" s="85">
        <v>2.0273938439244228</v>
      </c>
      <c r="J139" s="85">
        <v>2.2242906313159301</v>
      </c>
      <c r="K139" s="85">
        <v>2.2259694275924433</v>
      </c>
      <c r="L139" s="85">
        <v>2.1731171104553271</v>
      </c>
      <c r="M139" s="85">
        <v>2.2111058789948324</v>
      </c>
      <c r="N139" s="85">
        <v>2.1547728795398942</v>
      </c>
      <c r="O139" s="85">
        <v>2.1435069387712669</v>
      </c>
      <c r="P139" s="85">
        <v>2.0296194396793359</v>
      </c>
      <c r="Q139" s="85">
        <v>2.1656774812390931</v>
      </c>
      <c r="R139" s="85">
        <v>2.2660394400546595</v>
      </c>
      <c r="S139" s="85">
        <v>2.2416561724439044</v>
      </c>
      <c r="T139" s="85">
        <v>1.9814769342522267</v>
      </c>
      <c r="U139" s="85">
        <v>1.9415772655742938</v>
      </c>
      <c r="V139" s="85">
        <v>1.7352353950889803</v>
      </c>
      <c r="W139" s="85">
        <v>1.7920927355586747</v>
      </c>
      <c r="X139" s="85">
        <v>1.7097860877100177</v>
      </c>
      <c r="Y139" s="85">
        <v>1.6301151630073087</v>
      </c>
      <c r="Z139" s="85">
        <v>1.6188350643125917</v>
      </c>
      <c r="AA139" s="85">
        <v>1.3727699030670777</v>
      </c>
      <c r="AB139" s="85">
        <v>1.4415051825361185</v>
      </c>
      <c r="AC139" s="85">
        <v>1.5984692478956251</v>
      </c>
      <c r="AD139" s="85">
        <v>1.660193770368297</v>
      </c>
      <c r="AE139" s="85">
        <v>1.6660511462821537</v>
      </c>
      <c r="AF139" s="85">
        <v>1.7105401471095238</v>
      </c>
      <c r="AG139" s="85">
        <v>1.7682302264265315</v>
      </c>
      <c r="AH139" s="85">
        <v>1.7684808760974451</v>
      </c>
      <c r="AI139" s="85">
        <v>1.8999358151861081</v>
      </c>
      <c r="AJ139" s="85">
        <v>2.015639040985683</v>
      </c>
      <c r="AK139" s="85">
        <v>1.9540505799547261</v>
      </c>
      <c r="AL139" s="85">
        <v>1.978364817112245</v>
      </c>
      <c r="AM139" s="85">
        <v>2.0750365324695785</v>
      </c>
      <c r="AN139" s="85">
        <v>2.1156572403131366</v>
      </c>
      <c r="AO139" s="85">
        <v>2.1460815769696486</v>
      </c>
      <c r="AP139" s="85">
        <v>2.1166843700417162</v>
      </c>
      <c r="AQ139" s="85">
        <v>2.1518032035886963</v>
      </c>
      <c r="AR139" s="85">
        <v>2.1398005033862075</v>
      </c>
      <c r="AS139" s="85">
        <v>2.1548807657119537</v>
      </c>
      <c r="AT139" s="85">
        <v>2.1305466367758181</v>
      </c>
      <c r="AU139" s="97" t="s">
        <v>42</v>
      </c>
      <c r="AV139" s="6"/>
      <c r="AW139" s="6"/>
      <c r="AX139" s="6"/>
      <c r="AY139" s="6"/>
      <c r="AZ139" s="6"/>
      <c r="BA139" s="6"/>
      <c r="BB139" s="6"/>
      <c r="BC139" s="6"/>
      <c r="BD139" s="6"/>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row>
    <row r="140" spans="1:89" s="2" customFormat="1">
      <c r="A140" s="33" t="str">
        <f t="shared" si="67"/>
        <v>SWE-Tax-breaks for families</v>
      </c>
      <c r="B140" s="33" t="str">
        <f>B137</f>
        <v>SWE</v>
      </c>
      <c r="C140" s="81"/>
      <c r="D140" s="82"/>
      <c r="E140" s="71" t="s">
        <v>37</v>
      </c>
      <c r="F140" s="71" t="s">
        <v>39</v>
      </c>
      <c r="G140" s="84" t="s">
        <v>42</v>
      </c>
      <c r="H140" s="84" t="s">
        <v>42</v>
      </c>
      <c r="I140" s="84" t="s">
        <v>42</v>
      </c>
      <c r="J140" s="84" t="s">
        <v>42</v>
      </c>
      <c r="K140" s="84" t="s">
        <v>42</v>
      </c>
      <c r="L140" s="84" t="s">
        <v>42</v>
      </c>
      <c r="M140" s="84" t="s">
        <v>42</v>
      </c>
      <c r="N140" s="84" t="s">
        <v>42</v>
      </c>
      <c r="O140" s="84" t="s">
        <v>42</v>
      </c>
      <c r="P140" s="84" t="s">
        <v>42</v>
      </c>
      <c r="Q140" s="84" t="s">
        <v>42</v>
      </c>
      <c r="R140" s="84" t="s">
        <v>42</v>
      </c>
      <c r="S140" s="84" t="s">
        <v>42</v>
      </c>
      <c r="T140" s="84" t="s">
        <v>42</v>
      </c>
      <c r="U140" s="84" t="s">
        <v>42</v>
      </c>
      <c r="V140" s="84" t="s">
        <v>42</v>
      </c>
      <c r="W140" s="84" t="s">
        <v>42</v>
      </c>
      <c r="X140" s="84" t="s">
        <v>42</v>
      </c>
      <c r="Y140" s="84" t="s">
        <v>42</v>
      </c>
      <c r="Z140" s="84" t="s">
        <v>42</v>
      </c>
      <c r="AA140" s="84" t="s">
        <v>42</v>
      </c>
      <c r="AB140" s="84">
        <v>0</v>
      </c>
      <c r="AC140" s="84" t="s">
        <v>42</v>
      </c>
      <c r="AD140" s="84">
        <v>0</v>
      </c>
      <c r="AE140" s="84" t="s">
        <v>42</v>
      </c>
      <c r="AF140" s="84">
        <v>0</v>
      </c>
      <c r="AG140" s="84" t="s">
        <v>42</v>
      </c>
      <c r="AH140" s="84">
        <v>0</v>
      </c>
      <c r="AI140" s="84" t="s">
        <v>42</v>
      </c>
      <c r="AJ140" s="84">
        <v>0</v>
      </c>
      <c r="AK140" s="84">
        <v>0</v>
      </c>
      <c r="AL140" s="84">
        <v>0</v>
      </c>
      <c r="AM140" s="84">
        <v>0</v>
      </c>
      <c r="AN140" s="84">
        <v>0</v>
      </c>
      <c r="AO140" s="84">
        <v>0</v>
      </c>
      <c r="AP140" s="84">
        <v>0</v>
      </c>
      <c r="AQ140" s="84">
        <v>0</v>
      </c>
      <c r="AR140" s="84">
        <v>0</v>
      </c>
      <c r="AS140" s="84">
        <v>0</v>
      </c>
      <c r="AT140" s="84">
        <v>0</v>
      </c>
      <c r="AU140" s="95" t="s">
        <v>42</v>
      </c>
      <c r="AV140" s="6"/>
      <c r="AW140" s="6"/>
      <c r="AX140" s="6"/>
      <c r="AY140" s="6"/>
      <c r="AZ140" s="6"/>
      <c r="BA140" s="6"/>
      <c r="BB140" s="6"/>
      <c r="BC140" s="6"/>
      <c r="BD140" s="6"/>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row>
    <row r="141" spans="1:89" s="18" customFormat="1">
      <c r="A141" s="33" t="str">
        <f>CONCATENATE(B141,E141,F141)</f>
        <v>CHETotal</v>
      </c>
      <c r="B141" s="33" t="s">
        <v>87</v>
      </c>
      <c r="C141" s="37" t="s">
        <v>45</v>
      </c>
      <c r="D141" s="28"/>
      <c r="E141" s="22" t="s">
        <v>2</v>
      </c>
      <c r="F141" s="22"/>
      <c r="G141" s="23" t="s">
        <v>42</v>
      </c>
      <c r="H141" s="23" t="s">
        <v>42</v>
      </c>
      <c r="I141" s="23" t="s">
        <v>42</v>
      </c>
      <c r="J141" s="23" t="s">
        <v>42</v>
      </c>
      <c r="K141" s="23" t="s">
        <v>42</v>
      </c>
      <c r="L141" s="23" t="s">
        <v>42</v>
      </c>
      <c r="M141" s="23" t="s">
        <v>42</v>
      </c>
      <c r="N141" s="23" t="s">
        <v>42</v>
      </c>
      <c r="O141" s="23" t="s">
        <v>42</v>
      </c>
      <c r="P141" s="23" t="s">
        <v>42</v>
      </c>
      <c r="Q141" s="23" t="s">
        <v>42</v>
      </c>
      <c r="R141" s="23" t="s">
        <v>42</v>
      </c>
      <c r="S141" s="23" t="s">
        <v>42</v>
      </c>
      <c r="T141" s="23" t="s">
        <v>42</v>
      </c>
      <c r="U141" s="23" t="s">
        <v>42</v>
      </c>
      <c r="V141" s="23" t="s">
        <v>42</v>
      </c>
      <c r="W141" s="23" t="s">
        <v>42</v>
      </c>
      <c r="X141" s="23" t="s">
        <v>42</v>
      </c>
      <c r="Y141" s="23" t="s">
        <v>42</v>
      </c>
      <c r="Z141" s="23" t="s">
        <v>42</v>
      </c>
      <c r="AA141" s="23" t="s">
        <v>42</v>
      </c>
      <c r="AB141" s="23">
        <f>SUM(AB142:AB144)</f>
        <v>1.3892162215958506</v>
      </c>
      <c r="AC141" s="23">
        <f t="shared" ref="AC141:AT141" si="68">SUM(AC142:AC144)</f>
        <v>1.483108071121223</v>
      </c>
      <c r="AD141" s="23">
        <f t="shared" si="68"/>
        <v>1.4871576443892125</v>
      </c>
      <c r="AE141" s="23">
        <f t="shared" si="68"/>
        <v>1.4428745406222827</v>
      </c>
      <c r="AF141" s="23">
        <f t="shared" si="68"/>
        <v>1.4522573582454585</v>
      </c>
      <c r="AG141" s="23">
        <f t="shared" si="68"/>
        <v>1.4419180629352475</v>
      </c>
      <c r="AH141" s="23">
        <f t="shared" si="68"/>
        <v>1.8474016807512745</v>
      </c>
      <c r="AI141" s="23">
        <f t="shared" si="68"/>
        <v>1.3311298827892022</v>
      </c>
      <c r="AJ141" s="23">
        <f t="shared" si="68"/>
        <v>1.7991626307693387</v>
      </c>
      <c r="AK141" s="23">
        <f t="shared" si="68"/>
        <v>1.8167187205900499</v>
      </c>
      <c r="AL141" s="23">
        <f t="shared" si="68"/>
        <v>1.8126155749842943</v>
      </c>
      <c r="AM141" s="23">
        <f t="shared" si="68"/>
        <v>1.9757814855574884</v>
      </c>
      <c r="AN141" s="23">
        <f t="shared" si="68"/>
        <v>1.9875453019056812</v>
      </c>
      <c r="AO141" s="23">
        <f t="shared" si="68"/>
        <v>2.0444459482301789</v>
      </c>
      <c r="AP141" s="23">
        <f t="shared" si="68"/>
        <v>2.2167076718320984</v>
      </c>
      <c r="AQ141" s="23">
        <f t="shared" si="68"/>
        <v>2.2058205196457861</v>
      </c>
      <c r="AR141" s="23">
        <f t="shared" si="68"/>
        <v>2.2430551151120346</v>
      </c>
      <c r="AS141" s="23">
        <f t="shared" si="68"/>
        <v>2.2002076871608942</v>
      </c>
      <c r="AT141" s="23">
        <f t="shared" si="68"/>
        <v>2.2201750573476957</v>
      </c>
      <c r="AU141" s="96" t="s">
        <v>42</v>
      </c>
      <c r="AV141" s="17"/>
      <c r="AW141" s="17"/>
      <c r="AX141" s="17"/>
      <c r="AY141" s="17"/>
      <c r="AZ141" s="17"/>
      <c r="BA141" s="17"/>
      <c r="BB141" s="17"/>
      <c r="BC141" s="17"/>
      <c r="BD141" s="17"/>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row>
    <row r="142" spans="1:89" s="2" customFormat="1">
      <c r="A142" s="33" t="str">
        <f t="shared" ref="A142:A144" si="69">CONCATENATE(B142,E142,F142)</f>
        <v>CHE-Cash</v>
      </c>
      <c r="B142" s="33" t="str">
        <f>B141</f>
        <v>CHE</v>
      </c>
      <c r="C142" s="81"/>
      <c r="D142" s="82"/>
      <c r="E142" s="71" t="s">
        <v>37</v>
      </c>
      <c r="F142" s="71" t="s">
        <v>0</v>
      </c>
      <c r="G142" s="84">
        <v>0.91195180295225975</v>
      </c>
      <c r="H142" s="84">
        <v>0.8911256591332144</v>
      </c>
      <c r="I142" s="84">
        <v>0.88438087480415439</v>
      </c>
      <c r="J142" s="84">
        <v>0.90008512305996324</v>
      </c>
      <c r="K142" s="84">
        <v>0.88476407279465008</v>
      </c>
      <c r="L142" s="84">
        <v>0.87505803277735361</v>
      </c>
      <c r="M142" s="84">
        <v>0.87609004583047734</v>
      </c>
      <c r="N142" s="84">
        <v>0.88442580751715016</v>
      </c>
      <c r="O142" s="84">
        <v>0.86577348054703085</v>
      </c>
      <c r="P142" s="84">
        <v>0.83474277209436876</v>
      </c>
      <c r="Q142" s="84">
        <v>0.9724422685998102</v>
      </c>
      <c r="R142" s="84">
        <v>0.99236406502906194</v>
      </c>
      <c r="S142" s="84">
        <v>1.0483009038662439</v>
      </c>
      <c r="T142" s="84">
        <v>1.1415378986995957</v>
      </c>
      <c r="U142" s="84">
        <v>1.1539605492870784</v>
      </c>
      <c r="V142" s="84">
        <v>1.1519430856516393</v>
      </c>
      <c r="W142" s="84">
        <v>1.1796092416218615</v>
      </c>
      <c r="X142" s="84">
        <v>1.1939006040314877</v>
      </c>
      <c r="Y142" s="84">
        <v>1.1909537877522589</v>
      </c>
      <c r="Z142" s="84">
        <v>1.1718006987400111</v>
      </c>
      <c r="AA142" s="84">
        <v>1.126246202258909</v>
      </c>
      <c r="AB142" s="84">
        <v>1.1355732037201398</v>
      </c>
      <c r="AC142" s="84">
        <v>1.2042353702086095</v>
      </c>
      <c r="AD142" s="84">
        <v>1.2030286363607599</v>
      </c>
      <c r="AE142" s="84">
        <v>1.1638089021647531</v>
      </c>
      <c r="AF142" s="84">
        <v>1.1631662143871888</v>
      </c>
      <c r="AG142" s="84">
        <v>1.1585709163369686</v>
      </c>
      <c r="AH142" s="84">
        <v>1.1061168395670864</v>
      </c>
      <c r="AI142" s="84">
        <v>1.0421099180756861</v>
      </c>
      <c r="AJ142" s="84">
        <v>1.1199135047655069</v>
      </c>
      <c r="AK142" s="84">
        <v>1.1423439651014156</v>
      </c>
      <c r="AL142" s="84">
        <v>1.1365035907149168</v>
      </c>
      <c r="AM142" s="84">
        <v>1.1591226870093463</v>
      </c>
      <c r="AN142" s="84">
        <v>1.178903063566614</v>
      </c>
      <c r="AO142" s="84">
        <v>1.180956308723905</v>
      </c>
      <c r="AP142" s="84">
        <v>1.2025193576956867</v>
      </c>
      <c r="AQ142" s="84">
        <v>1.1960779004133781</v>
      </c>
      <c r="AR142" s="84">
        <v>1.2102843238004934</v>
      </c>
      <c r="AS142" s="84">
        <v>1.1833863822771911</v>
      </c>
      <c r="AT142" s="84">
        <v>1.194678969237128</v>
      </c>
      <c r="AU142" s="95" t="s">
        <v>42</v>
      </c>
      <c r="AV142" s="6"/>
      <c r="AW142" s="6"/>
      <c r="AX142" s="6"/>
      <c r="AY142" s="6"/>
      <c r="AZ142" s="6"/>
      <c r="BA142" s="6"/>
      <c r="BB142" s="6"/>
      <c r="BC142" s="6"/>
      <c r="BD142" s="6"/>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row>
    <row r="143" spans="1:89" s="2" customFormat="1">
      <c r="A143" s="33" t="str">
        <f t="shared" si="69"/>
        <v>CHE-Services</v>
      </c>
      <c r="B143" s="33" t="str">
        <f>B141</f>
        <v>CHE</v>
      </c>
      <c r="C143" s="81"/>
      <c r="D143" s="82"/>
      <c r="E143" s="83" t="s">
        <v>37</v>
      </c>
      <c r="F143" s="83" t="s">
        <v>1</v>
      </c>
      <c r="G143" s="85" t="s">
        <v>42</v>
      </c>
      <c r="H143" s="85" t="s">
        <v>42</v>
      </c>
      <c r="I143" s="85" t="s">
        <v>42</v>
      </c>
      <c r="J143" s="85" t="s">
        <v>42</v>
      </c>
      <c r="K143" s="85" t="s">
        <v>42</v>
      </c>
      <c r="L143" s="85" t="s">
        <v>42</v>
      </c>
      <c r="M143" s="85" t="s">
        <v>42</v>
      </c>
      <c r="N143" s="85" t="s">
        <v>42</v>
      </c>
      <c r="O143" s="85" t="s">
        <v>42</v>
      </c>
      <c r="P143" s="85" t="s">
        <v>42</v>
      </c>
      <c r="Q143" s="85">
        <v>0.10960484109806773</v>
      </c>
      <c r="R143" s="85">
        <v>0.11888187964585588</v>
      </c>
      <c r="S143" s="85">
        <v>0.12854210408803488</v>
      </c>
      <c r="T143" s="85">
        <v>0.13060224807403226</v>
      </c>
      <c r="U143" s="85">
        <v>0.12149204889444114</v>
      </c>
      <c r="V143" s="85">
        <v>0.12165356924304077</v>
      </c>
      <c r="W143" s="85">
        <v>0.12798746682849896</v>
      </c>
      <c r="X143" s="85">
        <v>0.1222480115874118</v>
      </c>
      <c r="Y143" s="85">
        <v>0.22284186252367286</v>
      </c>
      <c r="Z143" s="85">
        <v>0.23340749084026061</v>
      </c>
      <c r="AA143" s="85">
        <v>0.24345643895179298</v>
      </c>
      <c r="AB143" s="85">
        <v>0.2536430178757107</v>
      </c>
      <c r="AC143" s="85">
        <v>0.27887270091261351</v>
      </c>
      <c r="AD143" s="85">
        <v>0.28412900802845265</v>
      </c>
      <c r="AE143" s="85">
        <v>0.27906563845752974</v>
      </c>
      <c r="AF143" s="85">
        <v>0.28909114385826962</v>
      </c>
      <c r="AG143" s="85">
        <v>0.28334714659827898</v>
      </c>
      <c r="AH143" s="85">
        <v>0.27879251870443517</v>
      </c>
      <c r="AI143" s="85">
        <v>0.28901996471351604</v>
      </c>
      <c r="AJ143" s="85">
        <v>0.31703603649439338</v>
      </c>
      <c r="AK143" s="85">
        <v>0.31208196074866801</v>
      </c>
      <c r="AL143" s="85">
        <v>0.32676717227650104</v>
      </c>
      <c r="AM143" s="85">
        <v>0.34515003820583062</v>
      </c>
      <c r="AN143" s="85">
        <v>0.35605681649240711</v>
      </c>
      <c r="AO143" s="85">
        <v>0.40571367973981071</v>
      </c>
      <c r="AP143" s="85">
        <v>0.54063034528537957</v>
      </c>
      <c r="AQ143" s="85">
        <v>0.54580771101571435</v>
      </c>
      <c r="AR143" s="85">
        <v>0.5498490136476466</v>
      </c>
      <c r="AS143" s="85">
        <v>0.52882763422000412</v>
      </c>
      <c r="AT143" s="85">
        <v>0.53595530973088412</v>
      </c>
      <c r="AU143" s="97" t="s">
        <v>42</v>
      </c>
      <c r="AV143" s="6"/>
      <c r="AW143" s="6"/>
      <c r="AX143" s="6"/>
      <c r="AY143" s="6"/>
      <c r="AZ143" s="6"/>
      <c r="BA143" s="6"/>
      <c r="BB143" s="6"/>
      <c r="BC143" s="6"/>
      <c r="BD143" s="6"/>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row>
    <row r="144" spans="1:89" s="2" customFormat="1">
      <c r="A144" s="33" t="str">
        <f t="shared" si="69"/>
        <v>CHE-Tax-breaks for families</v>
      </c>
      <c r="B144" s="33" t="str">
        <f>B141</f>
        <v>CHE</v>
      </c>
      <c r="C144" s="81"/>
      <c r="D144" s="82"/>
      <c r="E144" s="71" t="s">
        <v>37</v>
      </c>
      <c r="F144" s="71" t="s">
        <v>39</v>
      </c>
      <c r="G144" s="84" t="s">
        <v>42</v>
      </c>
      <c r="H144" s="84" t="s">
        <v>42</v>
      </c>
      <c r="I144" s="84" t="s">
        <v>42</v>
      </c>
      <c r="J144" s="84" t="s">
        <v>42</v>
      </c>
      <c r="K144" s="84" t="s">
        <v>42</v>
      </c>
      <c r="L144" s="84" t="s">
        <v>42</v>
      </c>
      <c r="M144" s="84" t="s">
        <v>42</v>
      </c>
      <c r="N144" s="84" t="s">
        <v>42</v>
      </c>
      <c r="O144" s="84" t="s">
        <v>42</v>
      </c>
      <c r="P144" s="84" t="s">
        <v>42</v>
      </c>
      <c r="Q144" s="84" t="s">
        <v>42</v>
      </c>
      <c r="R144" s="84" t="s">
        <v>42</v>
      </c>
      <c r="S144" s="84" t="s">
        <v>42</v>
      </c>
      <c r="T144" s="84" t="s">
        <v>42</v>
      </c>
      <c r="U144" s="84" t="s">
        <v>42</v>
      </c>
      <c r="V144" s="84" t="s">
        <v>42</v>
      </c>
      <c r="W144" s="84" t="s">
        <v>42</v>
      </c>
      <c r="X144" s="84" t="s">
        <v>42</v>
      </c>
      <c r="Y144" s="84" t="s">
        <v>42</v>
      </c>
      <c r="Z144" s="84" t="s">
        <v>42</v>
      </c>
      <c r="AA144" s="84" t="s">
        <v>42</v>
      </c>
      <c r="AB144" s="84" t="s">
        <v>42</v>
      </c>
      <c r="AC144" s="84" t="s">
        <v>42</v>
      </c>
      <c r="AD144" s="84" t="s">
        <v>42</v>
      </c>
      <c r="AE144" s="84" t="s">
        <v>42</v>
      </c>
      <c r="AF144" s="84" t="s">
        <v>42</v>
      </c>
      <c r="AG144" s="84" t="s">
        <v>42</v>
      </c>
      <c r="AH144" s="84">
        <v>0.46249232247975314</v>
      </c>
      <c r="AI144" s="84" t="s">
        <v>42</v>
      </c>
      <c r="AJ144" s="84">
        <v>0.36221308950943848</v>
      </c>
      <c r="AK144" s="84">
        <v>0.36229279473996628</v>
      </c>
      <c r="AL144" s="84">
        <v>0.34934481199287637</v>
      </c>
      <c r="AM144" s="84">
        <v>0.47150876034231159</v>
      </c>
      <c r="AN144" s="84">
        <v>0.45258542184666006</v>
      </c>
      <c r="AO144" s="84">
        <v>0.45777595976646329</v>
      </c>
      <c r="AP144" s="84">
        <v>0.47355796885103207</v>
      </c>
      <c r="AQ144" s="84">
        <v>0.46393490821669336</v>
      </c>
      <c r="AR144" s="84">
        <v>0.48292177766389471</v>
      </c>
      <c r="AS144" s="84">
        <v>0.48799367066369914</v>
      </c>
      <c r="AT144" s="84">
        <v>0.48954077837968346</v>
      </c>
      <c r="AU144" s="95" t="s">
        <v>42</v>
      </c>
      <c r="AV144" s="6"/>
      <c r="AW144" s="6"/>
      <c r="AX144" s="6"/>
      <c r="AY144" s="6"/>
      <c r="AZ144" s="6"/>
      <c r="BA144" s="6"/>
      <c r="BB144" s="6"/>
      <c r="BC144" s="6"/>
      <c r="BD144" s="6"/>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row>
    <row r="145" spans="1:89" s="18" customFormat="1">
      <c r="A145" s="33" t="str">
        <f>CONCATENATE(B145,E145,F145)</f>
        <v>TURTotal</v>
      </c>
      <c r="B145" s="33" t="s">
        <v>88</v>
      </c>
      <c r="C145" s="49" t="s">
        <v>94</v>
      </c>
      <c r="D145" s="28"/>
      <c r="E145" s="22" t="s">
        <v>2</v>
      </c>
      <c r="F145" s="22"/>
      <c r="G145" s="23" t="s">
        <v>42</v>
      </c>
      <c r="H145" s="23" t="s">
        <v>42</v>
      </c>
      <c r="I145" s="23" t="s">
        <v>42</v>
      </c>
      <c r="J145" s="23" t="s">
        <v>42</v>
      </c>
      <c r="K145" s="23" t="s">
        <v>42</v>
      </c>
      <c r="L145" s="23" t="s">
        <v>42</v>
      </c>
      <c r="M145" s="23" t="s">
        <v>42</v>
      </c>
      <c r="N145" s="23" t="s">
        <v>42</v>
      </c>
      <c r="O145" s="23" t="s">
        <v>42</v>
      </c>
      <c r="P145" s="23" t="s">
        <v>42</v>
      </c>
      <c r="Q145" s="23" t="s">
        <v>42</v>
      </c>
      <c r="R145" s="23" t="s">
        <v>42</v>
      </c>
      <c r="S145" s="23" t="s">
        <v>42</v>
      </c>
      <c r="T145" s="23" t="s">
        <v>42</v>
      </c>
      <c r="U145" s="23" t="s">
        <v>42</v>
      </c>
      <c r="V145" s="23" t="s">
        <v>42</v>
      </c>
      <c r="W145" s="23" t="s">
        <v>42</v>
      </c>
      <c r="X145" s="23" t="s">
        <v>42</v>
      </c>
      <c r="Y145" s="23" t="s">
        <v>42</v>
      </c>
      <c r="Z145" s="23" t="s">
        <v>42</v>
      </c>
      <c r="AA145" s="23" t="s">
        <v>42</v>
      </c>
      <c r="AB145" s="23">
        <f>SUM(AB146:AB148)</f>
        <v>0.21723550764055677</v>
      </c>
      <c r="AC145" s="23">
        <f t="shared" ref="AC145:AT145" si="70">SUM(AC146:AC148)</f>
        <v>0.23264500259877088</v>
      </c>
      <c r="AD145" s="23">
        <f t="shared" si="70"/>
        <v>0.22368977900044956</v>
      </c>
      <c r="AE145" s="23">
        <f t="shared" si="70"/>
        <v>0.23043039379828045</v>
      </c>
      <c r="AF145" s="23">
        <f t="shared" si="70"/>
        <v>0.26317853381027068</v>
      </c>
      <c r="AG145" s="23">
        <f t="shared" si="70"/>
        <v>0.24577097431874775</v>
      </c>
      <c r="AH145" s="23">
        <f t="shared" si="70"/>
        <v>0.31193252653437264</v>
      </c>
      <c r="AI145" s="23">
        <f t="shared" si="70"/>
        <v>0.2937742125581802</v>
      </c>
      <c r="AJ145" s="23">
        <f t="shared" si="70"/>
        <v>0.3396744308038423</v>
      </c>
      <c r="AK145" s="23">
        <f t="shared" si="70"/>
        <v>0.31522668251005348</v>
      </c>
      <c r="AL145" s="23">
        <f t="shared" si="70"/>
        <v>0.32765531482559695</v>
      </c>
      <c r="AM145" s="23">
        <f t="shared" si="70"/>
        <v>0.35389904713963272</v>
      </c>
      <c r="AN145" s="23">
        <f t="shared" si="70"/>
        <v>0.37834027949723897</v>
      </c>
      <c r="AO145" s="23">
        <f t="shared" si="70"/>
        <v>0.36885191549290014</v>
      </c>
      <c r="AP145" s="23">
        <f t="shared" si="70"/>
        <v>0.379677784244913</v>
      </c>
      <c r="AQ145" s="23">
        <f t="shared" si="70"/>
        <v>0.47692546079601594</v>
      </c>
      <c r="AR145" s="23">
        <f t="shared" si="70"/>
        <v>0.48671121141247115</v>
      </c>
      <c r="AS145" s="23">
        <f t="shared" si="70"/>
        <v>0.45843685338710471</v>
      </c>
      <c r="AT145" s="23">
        <f t="shared" si="70"/>
        <v>0.54041985588120744</v>
      </c>
      <c r="AU145" s="96" t="s">
        <v>42</v>
      </c>
      <c r="AV145" s="17"/>
      <c r="AW145" s="17"/>
      <c r="AX145" s="17"/>
      <c r="AY145" s="17"/>
      <c r="AZ145" s="17"/>
      <c r="BA145" s="17"/>
      <c r="BB145" s="17"/>
      <c r="BC145" s="17"/>
      <c r="BD145" s="17"/>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row>
    <row r="146" spans="1:89" s="2" customFormat="1">
      <c r="A146" s="33" t="str">
        <f t="shared" ref="A146:A148" si="71">CONCATENATE(B146,E146,F146)</f>
        <v>TUR-Cash</v>
      </c>
      <c r="B146" s="33" t="str">
        <f>B145</f>
        <v>TUR</v>
      </c>
      <c r="C146" s="81"/>
      <c r="D146" s="82"/>
      <c r="E146" s="71" t="s">
        <v>37</v>
      </c>
      <c r="F146" s="71" t="s">
        <v>0</v>
      </c>
      <c r="G146" s="84">
        <v>0.62720896198310727</v>
      </c>
      <c r="H146" s="84">
        <v>0.55213804878301165</v>
      </c>
      <c r="I146" s="84">
        <v>0.56459733270744406</v>
      </c>
      <c r="J146" s="84">
        <v>0.60074662643577559</v>
      </c>
      <c r="K146" s="84">
        <v>0.5485110755517596</v>
      </c>
      <c r="L146" s="84">
        <v>0.51625646759917609</v>
      </c>
      <c r="M146" s="84">
        <v>0.53718559765486751</v>
      </c>
      <c r="N146" s="84">
        <v>0.57790042962040777</v>
      </c>
      <c r="O146" s="84">
        <v>0.62635955171938207</v>
      </c>
      <c r="P146" s="84">
        <v>0.75424393778599896</v>
      </c>
      <c r="Q146" s="84">
        <v>0.89586506702840041</v>
      </c>
      <c r="R146" s="84">
        <v>0.92321465271345682</v>
      </c>
      <c r="S146" s="84">
        <v>0.85717682590013655</v>
      </c>
      <c r="T146" s="84">
        <v>0.73118341253370611</v>
      </c>
      <c r="U146" s="84">
        <v>0.34024973353949617</v>
      </c>
      <c r="V146" s="84">
        <v>0.24224589287961976</v>
      </c>
      <c r="W146" s="84">
        <v>0.81325241585360164</v>
      </c>
      <c r="X146" s="84">
        <v>0.76292338907615287</v>
      </c>
      <c r="Y146" s="84">
        <v>0.66402674971193143</v>
      </c>
      <c r="Z146" s="84">
        <v>0.72238270554568118</v>
      </c>
      <c r="AA146" s="84">
        <v>0.11788736191151877</v>
      </c>
      <c r="AB146" s="84">
        <v>0.12983173232402112</v>
      </c>
      <c r="AC146" s="84">
        <v>0.14922828015894238</v>
      </c>
      <c r="AD146" s="84">
        <v>0.14065220226261935</v>
      </c>
      <c r="AE146" s="84">
        <v>0.14609863784835322</v>
      </c>
      <c r="AF146" s="84">
        <v>0.15453731080356878</v>
      </c>
      <c r="AG146" s="84">
        <v>0.15937526484604733</v>
      </c>
      <c r="AH146" s="84">
        <v>0.17339585521250761</v>
      </c>
      <c r="AI146" s="84">
        <v>0.13522624938447669</v>
      </c>
      <c r="AJ146" s="84">
        <v>0.16036607010484616</v>
      </c>
      <c r="AK146" s="84">
        <v>0.14887410135904286</v>
      </c>
      <c r="AL146" s="84">
        <v>0.16825706710875638</v>
      </c>
      <c r="AM146" s="84">
        <v>0.1867896779633437</v>
      </c>
      <c r="AN146" s="84">
        <v>0.1905856060952997</v>
      </c>
      <c r="AO146" s="84">
        <v>0.18802297356849412</v>
      </c>
      <c r="AP146" s="84">
        <v>0.19471008979571974</v>
      </c>
      <c r="AQ146" s="84">
        <v>0.21962988231476374</v>
      </c>
      <c r="AR146" s="84">
        <v>0.21743149383151414</v>
      </c>
      <c r="AS146" s="84">
        <v>0.1993844414247711</v>
      </c>
      <c r="AT146" s="84">
        <v>0.19682504599822409</v>
      </c>
      <c r="AU146" s="95" t="s">
        <v>42</v>
      </c>
      <c r="AV146" s="6"/>
      <c r="AW146" s="6"/>
      <c r="AX146" s="6"/>
      <c r="AY146" s="6"/>
      <c r="AZ146" s="6"/>
      <c r="BA146" s="6"/>
      <c r="BB146" s="6"/>
      <c r="BC146" s="6"/>
      <c r="BD146" s="6"/>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row>
    <row r="147" spans="1:89" s="2" customFormat="1">
      <c r="A147" s="33" t="str">
        <f t="shared" si="71"/>
        <v>TUR-Services</v>
      </c>
      <c r="B147" s="33" t="str">
        <f>B145</f>
        <v>TUR</v>
      </c>
      <c r="C147" s="81"/>
      <c r="D147" s="82"/>
      <c r="E147" s="83" t="s">
        <v>37</v>
      </c>
      <c r="F147" s="83" t="s">
        <v>1</v>
      </c>
      <c r="G147" s="85">
        <v>0</v>
      </c>
      <c r="H147" s="85">
        <v>0</v>
      </c>
      <c r="I147" s="85">
        <v>0</v>
      </c>
      <c r="J147" s="85">
        <v>0</v>
      </c>
      <c r="K147" s="85">
        <v>0</v>
      </c>
      <c r="L147" s="85">
        <v>0</v>
      </c>
      <c r="M147" s="85">
        <v>0</v>
      </c>
      <c r="N147" s="85">
        <v>0</v>
      </c>
      <c r="O147" s="85">
        <v>0</v>
      </c>
      <c r="P147" s="85">
        <v>0</v>
      </c>
      <c r="Q147" s="85">
        <v>0</v>
      </c>
      <c r="R147" s="85">
        <v>0</v>
      </c>
      <c r="S147" s="85">
        <v>0</v>
      </c>
      <c r="T147" s="85">
        <v>0</v>
      </c>
      <c r="U147" s="85">
        <v>0</v>
      </c>
      <c r="V147" s="85">
        <v>0</v>
      </c>
      <c r="W147" s="85">
        <v>3.3387860903835144E-2</v>
      </c>
      <c r="X147" s="85">
        <v>6.3974516729139244E-2</v>
      </c>
      <c r="Y147" s="85">
        <v>4.9444608150426651E-2</v>
      </c>
      <c r="Z147" s="85">
        <v>6.302729747385076E-2</v>
      </c>
      <c r="AA147" s="85">
        <v>8.71399681656891E-2</v>
      </c>
      <c r="AB147" s="85">
        <v>8.7403775316535662E-2</v>
      </c>
      <c r="AC147" s="85">
        <v>8.3416722439828506E-2</v>
      </c>
      <c r="AD147" s="85">
        <v>8.3037576737830215E-2</v>
      </c>
      <c r="AE147" s="85">
        <v>8.4331755949927242E-2</v>
      </c>
      <c r="AF147" s="85">
        <v>0.10864122300670187</v>
      </c>
      <c r="AG147" s="85">
        <v>8.6395709472700422E-2</v>
      </c>
      <c r="AH147" s="85">
        <v>0.13853667132186501</v>
      </c>
      <c r="AI147" s="85">
        <v>0.15854796317370351</v>
      </c>
      <c r="AJ147" s="85">
        <v>0.17930836069899617</v>
      </c>
      <c r="AK147" s="85">
        <v>0.16635258115101059</v>
      </c>
      <c r="AL147" s="85">
        <v>0.15939824771684058</v>
      </c>
      <c r="AM147" s="85">
        <v>0.16710936917628899</v>
      </c>
      <c r="AN147" s="85">
        <v>0.18775467340193927</v>
      </c>
      <c r="AO147" s="85">
        <v>0.18082894192440602</v>
      </c>
      <c r="AP147" s="85">
        <v>0.18391951857388389</v>
      </c>
      <c r="AQ147" s="85">
        <v>0.24940304897922921</v>
      </c>
      <c r="AR147" s="85">
        <v>0.26037013402707282</v>
      </c>
      <c r="AS147" s="85">
        <v>0.25252969956177412</v>
      </c>
      <c r="AT147" s="85">
        <v>0.34071429741293019</v>
      </c>
      <c r="AU147" s="97" t="s">
        <v>42</v>
      </c>
      <c r="AV147" s="6"/>
      <c r="AW147" s="6"/>
      <c r="AX147" s="6"/>
      <c r="AY147" s="6"/>
      <c r="AZ147" s="6"/>
      <c r="BA147" s="6"/>
      <c r="BB147" s="6"/>
      <c r="BC147" s="6"/>
      <c r="BD147" s="6"/>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row>
    <row r="148" spans="1:89" s="2" customFormat="1">
      <c r="A148" s="33" t="str">
        <f t="shared" si="71"/>
        <v>TUR-Tax-breaks for families</v>
      </c>
      <c r="B148" s="33" t="str">
        <f>B145</f>
        <v>TUR</v>
      </c>
      <c r="C148" s="81"/>
      <c r="D148" s="82"/>
      <c r="E148" s="71" t="s">
        <v>37</v>
      </c>
      <c r="F148" s="71" t="s">
        <v>39</v>
      </c>
      <c r="G148" s="84" t="s">
        <v>42</v>
      </c>
      <c r="H148" s="84" t="s">
        <v>42</v>
      </c>
      <c r="I148" s="84" t="s">
        <v>42</v>
      </c>
      <c r="J148" s="84" t="s">
        <v>42</v>
      </c>
      <c r="K148" s="84" t="s">
        <v>42</v>
      </c>
      <c r="L148" s="84" t="s">
        <v>42</v>
      </c>
      <c r="M148" s="84" t="s">
        <v>42</v>
      </c>
      <c r="N148" s="84" t="s">
        <v>42</v>
      </c>
      <c r="O148" s="84" t="s">
        <v>42</v>
      </c>
      <c r="P148" s="84" t="s">
        <v>42</v>
      </c>
      <c r="Q148" s="84" t="s">
        <v>42</v>
      </c>
      <c r="R148" s="84" t="s">
        <v>42</v>
      </c>
      <c r="S148" s="84" t="s">
        <v>42</v>
      </c>
      <c r="T148" s="84" t="s">
        <v>42</v>
      </c>
      <c r="U148" s="84" t="s">
        <v>42</v>
      </c>
      <c r="V148" s="84" t="s">
        <v>42</v>
      </c>
      <c r="W148" s="84" t="s">
        <v>42</v>
      </c>
      <c r="X148" s="84" t="s">
        <v>42</v>
      </c>
      <c r="Y148" s="84" t="s">
        <v>42</v>
      </c>
      <c r="Z148" s="84" t="s">
        <v>42</v>
      </c>
      <c r="AA148" s="84" t="s">
        <v>42</v>
      </c>
      <c r="AB148" s="84">
        <v>0</v>
      </c>
      <c r="AC148" s="84" t="s">
        <v>42</v>
      </c>
      <c r="AD148" s="84">
        <v>0</v>
      </c>
      <c r="AE148" s="84" t="s">
        <v>42</v>
      </c>
      <c r="AF148" s="84">
        <v>0</v>
      </c>
      <c r="AG148" s="84" t="s">
        <v>42</v>
      </c>
      <c r="AH148" s="84">
        <v>0</v>
      </c>
      <c r="AI148" s="84" t="s">
        <v>42</v>
      </c>
      <c r="AJ148" s="84">
        <v>0</v>
      </c>
      <c r="AK148" s="84">
        <v>0</v>
      </c>
      <c r="AL148" s="84">
        <v>0</v>
      </c>
      <c r="AM148" s="84">
        <v>0</v>
      </c>
      <c r="AN148" s="84">
        <v>0</v>
      </c>
      <c r="AO148" s="84">
        <v>0</v>
      </c>
      <c r="AP148" s="84">
        <v>1.0481758753093653E-3</v>
      </c>
      <c r="AQ148" s="84">
        <v>7.8925295020230105E-3</v>
      </c>
      <c r="AR148" s="84">
        <v>8.9095835538842184E-3</v>
      </c>
      <c r="AS148" s="84">
        <v>6.5227124005594606E-3</v>
      </c>
      <c r="AT148" s="84">
        <v>2.8805124700532056E-3</v>
      </c>
      <c r="AU148" s="95" t="s">
        <v>42</v>
      </c>
      <c r="AV148" s="6"/>
      <c r="AW148" s="6"/>
      <c r="AX148" s="6"/>
      <c r="AY148" s="6"/>
      <c r="AZ148" s="6"/>
      <c r="BA148" s="6"/>
      <c r="BB148" s="6"/>
      <c r="BC148" s="6"/>
      <c r="BD148" s="6"/>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row>
    <row r="149" spans="1:89" s="18" customFormat="1">
      <c r="A149" s="33" t="str">
        <f>CONCATENATE(B149,E149,F149)</f>
        <v>GBRTotal</v>
      </c>
      <c r="B149" s="33" t="s">
        <v>89</v>
      </c>
      <c r="C149" s="37" t="s">
        <v>3</v>
      </c>
      <c r="D149" s="28"/>
      <c r="E149" s="22" t="s">
        <v>2</v>
      </c>
      <c r="F149" s="22"/>
      <c r="G149" s="23" t="s">
        <v>42</v>
      </c>
      <c r="H149" s="23" t="s">
        <v>42</v>
      </c>
      <c r="I149" s="23" t="s">
        <v>42</v>
      </c>
      <c r="J149" s="23" t="s">
        <v>42</v>
      </c>
      <c r="K149" s="23" t="s">
        <v>42</v>
      </c>
      <c r="L149" s="23" t="s">
        <v>42</v>
      </c>
      <c r="M149" s="23" t="s">
        <v>42</v>
      </c>
      <c r="N149" s="23" t="s">
        <v>42</v>
      </c>
      <c r="O149" s="23" t="s">
        <v>42</v>
      </c>
      <c r="P149" s="23" t="s">
        <v>42</v>
      </c>
      <c r="Q149" s="23" t="s">
        <v>42</v>
      </c>
      <c r="R149" s="23" t="s">
        <v>42</v>
      </c>
      <c r="S149" s="23" t="s">
        <v>42</v>
      </c>
      <c r="T149" s="23" t="s">
        <v>42</v>
      </c>
      <c r="U149" s="23" t="s">
        <v>42</v>
      </c>
      <c r="V149" s="23" t="s">
        <v>42</v>
      </c>
      <c r="W149" s="23" t="s">
        <v>42</v>
      </c>
      <c r="X149" s="23" t="s">
        <v>42</v>
      </c>
      <c r="Y149" s="23" t="s">
        <v>42</v>
      </c>
      <c r="Z149" s="23" t="s">
        <v>42</v>
      </c>
      <c r="AA149" s="23" t="s">
        <v>42</v>
      </c>
      <c r="AB149" s="23">
        <f>SUM(AB150:AB152)</f>
        <v>2.5462903938383947</v>
      </c>
      <c r="AC149" s="23">
        <f t="shared" ref="AC149:AT149" si="72">SUM(AC150:AC152)</f>
        <v>2.5317752180828772</v>
      </c>
      <c r="AD149" s="23">
        <f t="shared" si="72"/>
        <v>3.10442873648929</v>
      </c>
      <c r="AE149" s="23">
        <f t="shared" si="72"/>
        <v>2.8738871465971627</v>
      </c>
      <c r="AF149" s="23">
        <f t="shared" si="72"/>
        <v>3.1445512529121524</v>
      </c>
      <c r="AG149" s="23">
        <f t="shared" si="72"/>
        <v>2.8252513311196807</v>
      </c>
      <c r="AH149" s="23">
        <f t="shared" si="72"/>
        <v>3.3655491242768809</v>
      </c>
      <c r="AI149" s="23">
        <f t="shared" si="72"/>
        <v>3.3197055748983777</v>
      </c>
      <c r="AJ149" s="23">
        <f t="shared" si="72"/>
        <v>3.6645876883996533</v>
      </c>
      <c r="AK149" s="23">
        <f t="shared" si="72"/>
        <v>4.2483675924464297</v>
      </c>
      <c r="AL149" s="23">
        <f t="shared" si="72"/>
        <v>4.0996478836358854</v>
      </c>
      <c r="AM149" s="23">
        <f t="shared" si="72"/>
        <v>4.0268330179302012</v>
      </c>
      <c r="AN149" s="23">
        <f t="shared" si="72"/>
        <v>3.7698582784673365</v>
      </c>
      <c r="AO149" s="23">
        <f t="shared" si="72"/>
        <v>3.5999988530625791</v>
      </c>
      <c r="AP149" s="23">
        <f t="shared" si="72"/>
        <v>3.5412348552644772</v>
      </c>
      <c r="AQ149" s="23">
        <f t="shared" si="72"/>
        <v>3.408659447264812</v>
      </c>
      <c r="AR149" s="23">
        <f t="shared" si="72"/>
        <v>3.3106348028635733</v>
      </c>
      <c r="AS149" s="23">
        <f t="shared" si="72"/>
        <v>3.0776601919027557</v>
      </c>
      <c r="AT149" s="99">
        <f t="shared" si="72"/>
        <v>2.4864898366883743</v>
      </c>
      <c r="AU149" s="96" t="s">
        <v>42</v>
      </c>
      <c r="AV149" s="17"/>
      <c r="AW149" s="17"/>
      <c r="AX149" s="17"/>
      <c r="AY149" s="17"/>
      <c r="AZ149" s="17"/>
      <c r="BA149" s="17"/>
      <c r="BB149" s="17"/>
      <c r="BC149" s="17"/>
      <c r="BD149" s="17"/>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row>
    <row r="150" spans="1:89" s="2" customFormat="1">
      <c r="A150" s="33" t="str">
        <f t="shared" ref="A150:A152" si="73">CONCATENATE(B150,E150,F150)</f>
        <v>GBR-Cash</v>
      </c>
      <c r="B150" s="33" t="str">
        <f>B149</f>
        <v>GBR</v>
      </c>
      <c r="C150" s="81"/>
      <c r="D150" s="82"/>
      <c r="E150" s="71" t="s">
        <v>37</v>
      </c>
      <c r="F150" s="71" t="s">
        <v>0</v>
      </c>
      <c r="G150" s="84">
        <v>1.6859379632523219</v>
      </c>
      <c r="H150" s="84">
        <v>1.7955318587130207</v>
      </c>
      <c r="I150" s="84">
        <v>1.8011616283335943</v>
      </c>
      <c r="J150" s="84">
        <v>1.7529554716786138</v>
      </c>
      <c r="K150" s="84">
        <v>1.7540393041504434</v>
      </c>
      <c r="L150" s="84">
        <v>1.7209072470631841</v>
      </c>
      <c r="M150" s="84">
        <v>1.6380362061013767</v>
      </c>
      <c r="N150" s="84">
        <v>1.5512091621150839</v>
      </c>
      <c r="O150" s="84">
        <v>1.5708592569681541</v>
      </c>
      <c r="P150" s="84">
        <v>1.5046589746325278</v>
      </c>
      <c r="Q150" s="84">
        <v>1.3966047892071496</v>
      </c>
      <c r="R150" s="84">
        <v>1.5128123580885511</v>
      </c>
      <c r="S150" s="84">
        <v>1.6766339578980443</v>
      </c>
      <c r="T150" s="84">
        <v>1.7281144387912692</v>
      </c>
      <c r="U150" s="84">
        <v>1.6695018414823026</v>
      </c>
      <c r="V150" s="84">
        <v>1.5754321316670867</v>
      </c>
      <c r="W150" s="84">
        <v>1.5724773598961301</v>
      </c>
      <c r="X150" s="84">
        <v>1.5192202014847749</v>
      </c>
      <c r="Y150" s="84">
        <v>1.4729165077172621</v>
      </c>
      <c r="Z150" s="84">
        <v>1.534289866406304</v>
      </c>
      <c r="AA150" s="84">
        <v>1.6251026857673851</v>
      </c>
      <c r="AB150" s="84">
        <v>1.6488146079037695</v>
      </c>
      <c r="AC150" s="84">
        <v>1.6608923041707455</v>
      </c>
      <c r="AD150" s="84">
        <v>1.9464836787546995</v>
      </c>
      <c r="AE150" s="84">
        <v>1.9490469614520456</v>
      </c>
      <c r="AF150" s="84">
        <v>1.9267232706507931</v>
      </c>
      <c r="AG150" s="84">
        <v>1.8801190645728736</v>
      </c>
      <c r="AH150" s="84">
        <v>2.0140610169621564</v>
      </c>
      <c r="AI150" s="84">
        <v>2.2172983686153627</v>
      </c>
      <c r="AJ150" s="84">
        <v>2.4626993095469043</v>
      </c>
      <c r="AK150" s="84">
        <v>2.5424543254370437</v>
      </c>
      <c r="AL150" s="84">
        <v>2.4729762608021955</v>
      </c>
      <c r="AM150" s="84">
        <v>2.4817484190524377</v>
      </c>
      <c r="AN150" s="84">
        <v>2.3533209118936238</v>
      </c>
      <c r="AO150" s="84">
        <v>2.2902573286241736</v>
      </c>
      <c r="AP150" s="84">
        <v>2.1914746791022659</v>
      </c>
      <c r="AQ150" s="84">
        <v>2.1691223851754078</v>
      </c>
      <c r="AR150" s="84">
        <v>2.0898407757604738</v>
      </c>
      <c r="AS150" s="84">
        <v>1.9168419658063869</v>
      </c>
      <c r="AT150" s="100">
        <v>1.4405097231303738</v>
      </c>
      <c r="AU150" s="95">
        <v>1.3350283145613631</v>
      </c>
      <c r="AV150" s="6"/>
      <c r="AW150" s="6"/>
      <c r="AX150" s="6"/>
      <c r="AY150" s="6"/>
      <c r="AZ150" s="6"/>
      <c r="BA150" s="6"/>
      <c r="BB150" s="6"/>
      <c r="BC150" s="6"/>
      <c r="BD150" s="6"/>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row>
    <row r="151" spans="1:89" s="2" customFormat="1">
      <c r="A151" s="33" t="str">
        <f t="shared" si="73"/>
        <v>GBR-Services</v>
      </c>
      <c r="B151" s="33" t="str">
        <f>B149</f>
        <v>GBR</v>
      </c>
      <c r="C151" s="81"/>
      <c r="D151" s="82"/>
      <c r="E151" s="83" t="s">
        <v>37</v>
      </c>
      <c r="F151" s="83" t="s">
        <v>1</v>
      </c>
      <c r="G151" s="85">
        <v>0.49199900638637145</v>
      </c>
      <c r="H151" s="85">
        <v>0.48127658068596435</v>
      </c>
      <c r="I151" s="85">
        <v>0.4747222022074748</v>
      </c>
      <c r="J151" s="85">
        <v>0.46749532086729806</v>
      </c>
      <c r="K151" s="85">
        <v>0.43907237873297666</v>
      </c>
      <c r="L151" s="85">
        <v>0.41645646511340589</v>
      </c>
      <c r="M151" s="85">
        <v>0.41045753803727314</v>
      </c>
      <c r="N151" s="85">
        <v>0.38796190184329787</v>
      </c>
      <c r="O151" s="85">
        <v>0.34432138566041326</v>
      </c>
      <c r="P151" s="85">
        <v>0.35055150528526802</v>
      </c>
      <c r="Q151" s="85">
        <v>0.3551524357861871</v>
      </c>
      <c r="R151" s="85">
        <v>0.3820374699740221</v>
      </c>
      <c r="S151" s="85">
        <v>0.3973799703697613</v>
      </c>
      <c r="T151" s="85">
        <v>0.41136550785490716</v>
      </c>
      <c r="U151" s="85">
        <v>0.42423634169209179</v>
      </c>
      <c r="V151" s="85">
        <v>0.41215889365073655</v>
      </c>
      <c r="W151" s="85">
        <v>0.41287107063777512</v>
      </c>
      <c r="X151" s="85">
        <v>0.41470999122682589</v>
      </c>
      <c r="Y151" s="85">
        <v>0.94870582489587318</v>
      </c>
      <c r="Z151" s="85">
        <v>0.74052487794934385</v>
      </c>
      <c r="AA151" s="85">
        <v>0.76623815476047707</v>
      </c>
      <c r="AB151" s="85">
        <v>0.8317969730921646</v>
      </c>
      <c r="AC151" s="85">
        <v>0.87088291391213168</v>
      </c>
      <c r="AD151" s="85">
        <v>0.84438587686875566</v>
      </c>
      <c r="AE151" s="85">
        <v>0.92484018514511701</v>
      </c>
      <c r="AF151" s="85">
        <v>0.90773352678546093</v>
      </c>
      <c r="AG151" s="85">
        <v>0.94513226654680693</v>
      </c>
      <c r="AH151" s="85">
        <v>1.0829528615841952</v>
      </c>
      <c r="AI151" s="85">
        <v>1.1024072062830148</v>
      </c>
      <c r="AJ151" s="85">
        <v>1.201888378852749</v>
      </c>
      <c r="AK151" s="85">
        <v>1.3739168341266148</v>
      </c>
      <c r="AL151" s="85">
        <v>1.359207795087527</v>
      </c>
      <c r="AM151" s="85">
        <v>1.3841007576308288</v>
      </c>
      <c r="AN151" s="85">
        <v>1.2759568212948549</v>
      </c>
      <c r="AO151" s="85">
        <v>1.1669542264791266</v>
      </c>
      <c r="AP151" s="85">
        <v>1.2116929082552064</v>
      </c>
      <c r="AQ151" s="85">
        <v>1.1135763604036981</v>
      </c>
      <c r="AR151" s="85">
        <v>1.1027420207673888</v>
      </c>
      <c r="AS151" s="85">
        <v>1.0646738614833462</v>
      </c>
      <c r="AT151" s="101">
        <v>0.96791056335867065</v>
      </c>
      <c r="AU151" s="97">
        <v>0.97121043964585252</v>
      </c>
      <c r="AV151" s="6"/>
      <c r="AW151" s="6"/>
      <c r="AX151" s="6"/>
      <c r="AY151" s="6"/>
      <c r="AZ151" s="6"/>
      <c r="BA151" s="6"/>
      <c r="BB151" s="6"/>
      <c r="BC151" s="6"/>
      <c r="BD151" s="6"/>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row>
    <row r="152" spans="1:89" s="2" customFormat="1">
      <c r="A152" s="33" t="str">
        <f t="shared" si="73"/>
        <v>GBR-Tax-breaks for families</v>
      </c>
      <c r="B152" s="33" t="str">
        <f>B149</f>
        <v>GBR</v>
      </c>
      <c r="C152" s="81"/>
      <c r="D152" s="82"/>
      <c r="E152" s="71" t="s">
        <v>37</v>
      </c>
      <c r="F152" s="71" t="s">
        <v>39</v>
      </c>
      <c r="G152" s="84" t="s">
        <v>42</v>
      </c>
      <c r="H152" s="84" t="s">
        <v>42</v>
      </c>
      <c r="I152" s="84" t="s">
        <v>42</v>
      </c>
      <c r="J152" s="84" t="s">
        <v>42</v>
      </c>
      <c r="K152" s="84" t="s">
        <v>42</v>
      </c>
      <c r="L152" s="84" t="s">
        <v>42</v>
      </c>
      <c r="M152" s="84" t="s">
        <v>42</v>
      </c>
      <c r="N152" s="84" t="s">
        <v>42</v>
      </c>
      <c r="O152" s="84" t="s">
        <v>42</v>
      </c>
      <c r="P152" s="84" t="s">
        <v>42</v>
      </c>
      <c r="Q152" s="84" t="s">
        <v>42</v>
      </c>
      <c r="R152" s="84" t="s">
        <v>42</v>
      </c>
      <c r="S152" s="84" t="s">
        <v>42</v>
      </c>
      <c r="T152" s="84" t="s">
        <v>42</v>
      </c>
      <c r="U152" s="84" t="s">
        <v>42</v>
      </c>
      <c r="V152" s="84" t="s">
        <v>42</v>
      </c>
      <c r="W152" s="84" t="s">
        <v>42</v>
      </c>
      <c r="X152" s="84" t="s">
        <v>42</v>
      </c>
      <c r="Y152" s="84" t="s">
        <v>42</v>
      </c>
      <c r="Z152" s="84" t="s">
        <v>42</v>
      </c>
      <c r="AA152" s="84" t="s">
        <v>42</v>
      </c>
      <c r="AB152" s="84">
        <v>6.5678812842460743E-2</v>
      </c>
      <c r="AC152" s="84" t="s">
        <v>42</v>
      </c>
      <c r="AD152" s="84">
        <v>0.3135591808658349</v>
      </c>
      <c r="AE152" s="84" t="s">
        <v>42</v>
      </c>
      <c r="AF152" s="84">
        <v>0.31009445547589809</v>
      </c>
      <c r="AG152" s="84" t="s">
        <v>42</v>
      </c>
      <c r="AH152" s="84">
        <v>0.26853524573052934</v>
      </c>
      <c r="AI152" s="84" t="s">
        <v>42</v>
      </c>
      <c r="AJ152" s="84">
        <v>0</v>
      </c>
      <c r="AK152" s="84">
        <v>0.33199643288277114</v>
      </c>
      <c r="AL152" s="84">
        <v>0.26746382774616256</v>
      </c>
      <c r="AM152" s="84">
        <v>0.16098384124693485</v>
      </c>
      <c r="AN152" s="84">
        <v>0.14058054527885736</v>
      </c>
      <c r="AO152" s="84">
        <v>0.14278729795927864</v>
      </c>
      <c r="AP152" s="84">
        <v>0.13806726790700505</v>
      </c>
      <c r="AQ152" s="84">
        <v>0.12596070168570597</v>
      </c>
      <c r="AR152" s="84">
        <v>0.11805200633571088</v>
      </c>
      <c r="AS152" s="84">
        <v>9.614436461302267E-2</v>
      </c>
      <c r="AT152" s="102">
        <v>7.8069550199329818E-2</v>
      </c>
      <c r="AU152" s="95" t="s">
        <v>42</v>
      </c>
      <c r="AV152" s="6"/>
      <c r="AW152" s="6"/>
      <c r="AX152" s="6"/>
      <c r="AY152" s="6"/>
      <c r="AZ152" s="6"/>
      <c r="BA152" s="6"/>
      <c r="BB152" s="6"/>
      <c r="BC152" s="6"/>
      <c r="BD152" s="6"/>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row>
    <row r="153" spans="1:89" s="18" customFormat="1" ht="12.75" customHeight="1">
      <c r="A153" s="33" t="str">
        <f>CONCATENATE(B153,E153,F153)</f>
        <v>USATotal</v>
      </c>
      <c r="B153" s="33" t="s">
        <v>90</v>
      </c>
      <c r="C153" s="37" t="s">
        <v>32</v>
      </c>
      <c r="D153" s="30"/>
      <c r="E153" s="22" t="s">
        <v>2</v>
      </c>
      <c r="F153" s="22"/>
      <c r="G153" s="23" t="s">
        <v>42</v>
      </c>
      <c r="H153" s="23" t="s">
        <v>42</v>
      </c>
      <c r="I153" s="23" t="s">
        <v>42</v>
      </c>
      <c r="J153" s="23" t="s">
        <v>42</v>
      </c>
      <c r="K153" s="23" t="s">
        <v>42</v>
      </c>
      <c r="L153" s="23" t="s">
        <v>42</v>
      </c>
      <c r="M153" s="23" t="s">
        <v>42</v>
      </c>
      <c r="N153" s="23" t="s">
        <v>42</v>
      </c>
      <c r="O153" s="23" t="s">
        <v>42</v>
      </c>
      <c r="P153" s="23" t="s">
        <v>42</v>
      </c>
      <c r="Q153" s="23" t="s">
        <v>42</v>
      </c>
      <c r="R153" s="23" t="s">
        <v>42</v>
      </c>
      <c r="S153" s="23" t="s">
        <v>42</v>
      </c>
      <c r="T153" s="23" t="s">
        <v>42</v>
      </c>
      <c r="U153" s="23" t="s">
        <v>42</v>
      </c>
      <c r="V153" s="23" t="s">
        <v>42</v>
      </c>
      <c r="W153" s="23" t="s">
        <v>42</v>
      </c>
      <c r="X153" s="23" t="s">
        <v>42</v>
      </c>
      <c r="Y153" s="23" t="s">
        <v>42</v>
      </c>
      <c r="Z153" s="23" t="s">
        <v>42</v>
      </c>
      <c r="AA153" s="23" t="s">
        <v>42</v>
      </c>
      <c r="AB153" s="23">
        <f>SUM(AB154:AB156)</f>
        <v>1.4849953202612201</v>
      </c>
      <c r="AC153" s="23" t="s">
        <v>42</v>
      </c>
      <c r="AD153" s="23">
        <f t="shared" ref="AD153" si="74">SUM(AD154:AD156)</f>
        <v>1.4409981366240259</v>
      </c>
      <c r="AE153" s="23" t="s">
        <v>42</v>
      </c>
      <c r="AF153" s="23">
        <f t="shared" ref="AF153" si="75">SUM(AF154:AF156)</f>
        <v>1.3280607213154652</v>
      </c>
      <c r="AG153" s="23" t="s">
        <v>42</v>
      </c>
      <c r="AH153" s="23">
        <f t="shared" ref="AH153" si="76">SUM(AH154:AH156)</f>
        <v>1.2158710553145193</v>
      </c>
      <c r="AI153" s="23" t="s">
        <v>42</v>
      </c>
      <c r="AJ153" s="23">
        <f t="shared" ref="AJ153:AT153" si="77">SUM(AJ154:AJ156)</f>
        <v>1.2372591576940359</v>
      </c>
      <c r="AK153" s="23">
        <f t="shared" si="77"/>
        <v>1.2166733129755296</v>
      </c>
      <c r="AL153" s="23">
        <f t="shared" si="77"/>
        <v>1.1811945468864977</v>
      </c>
      <c r="AM153" s="23">
        <f t="shared" si="77"/>
        <v>1.1389433995785232</v>
      </c>
      <c r="AN153" s="23">
        <f t="shared" si="77"/>
        <v>1.1039126368582683</v>
      </c>
      <c r="AO153" s="23">
        <f t="shared" si="77"/>
        <v>1.1314979459971131</v>
      </c>
      <c r="AP153" s="23">
        <f t="shared" si="77"/>
        <v>1.1174696394428125</v>
      </c>
      <c r="AQ153" s="23">
        <f t="shared" si="77"/>
        <v>1.1098799312280774</v>
      </c>
      <c r="AR153" s="23">
        <f t="shared" si="77"/>
        <v>1.0722203360487783</v>
      </c>
      <c r="AS153" s="23">
        <f t="shared" si="77"/>
        <v>0.84236186760218335</v>
      </c>
      <c r="AT153" s="23">
        <f t="shared" si="77"/>
        <v>1.0377030079877816</v>
      </c>
      <c r="AU153" s="96" t="s">
        <v>42</v>
      </c>
      <c r="AV153" s="17"/>
      <c r="AW153" s="17"/>
      <c r="AX153" s="17"/>
      <c r="AY153" s="17"/>
      <c r="AZ153" s="17"/>
      <c r="BA153" s="17"/>
      <c r="BB153" s="17"/>
      <c r="BC153" s="17"/>
      <c r="BD153" s="17"/>
      <c r="BE153" s="19"/>
      <c r="BF153" s="19"/>
      <c r="BG153" s="19"/>
      <c r="BH153" s="19"/>
      <c r="BI153" s="19"/>
      <c r="BJ153" s="19"/>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row>
    <row r="154" spans="1:89" ht="12.75" customHeight="1">
      <c r="A154" s="33" t="str">
        <f t="shared" ref="A154:A156" si="78">CONCATENATE(B154,E154,F154)</f>
        <v>USA-Cash</v>
      </c>
      <c r="B154" s="33" t="str">
        <f>B153</f>
        <v>USA</v>
      </c>
      <c r="C154" s="81"/>
      <c r="D154" s="87"/>
      <c r="E154" s="71" t="s">
        <v>37</v>
      </c>
      <c r="F154" s="71" t="s">
        <v>0</v>
      </c>
      <c r="G154" s="84">
        <v>0.44961862638350736</v>
      </c>
      <c r="H154" s="84">
        <v>0.42007149937932903</v>
      </c>
      <c r="I154" s="84">
        <v>0.39219972673451375</v>
      </c>
      <c r="J154" s="84">
        <v>0.39204181019623674</v>
      </c>
      <c r="K154" s="84">
        <v>0.3720063857741443</v>
      </c>
      <c r="L154" s="84">
        <v>0.36009484858879298</v>
      </c>
      <c r="M154" s="84">
        <v>0.19496449582118958</v>
      </c>
      <c r="N154" s="84">
        <v>0.19193116881678801</v>
      </c>
      <c r="O154" s="84">
        <v>0.20045584316567625</v>
      </c>
      <c r="P154" s="84">
        <v>0.1960687107878471</v>
      </c>
      <c r="Q154" s="84">
        <v>0.21274948990719142</v>
      </c>
      <c r="R154" s="84">
        <v>0.30521076781447354</v>
      </c>
      <c r="S154" s="84">
        <v>0.29764224345243673</v>
      </c>
      <c r="T154" s="84">
        <v>0.30392863833353434</v>
      </c>
      <c r="U154" s="84">
        <v>0.29188665968878358</v>
      </c>
      <c r="V154" s="84">
        <v>0.28971326453331231</v>
      </c>
      <c r="W154" s="84">
        <v>0.2558870577541153</v>
      </c>
      <c r="X154" s="84">
        <v>0.11985167742626719</v>
      </c>
      <c r="Y154" s="84">
        <v>0.1485656644383774</v>
      </c>
      <c r="Z154" s="84">
        <v>0.13658853714872823</v>
      </c>
      <c r="AA154" s="84">
        <v>0.13835172657863648</v>
      </c>
      <c r="AB154" s="84">
        <v>0.16028863574383717</v>
      </c>
      <c r="AC154" s="84">
        <v>0.14799332605521243</v>
      </c>
      <c r="AD154" s="84">
        <v>0.14851543070185744</v>
      </c>
      <c r="AE154" s="84">
        <v>0.12979793522238425</v>
      </c>
      <c r="AF154" s="84">
        <v>0.11864079615251935</v>
      </c>
      <c r="AG154" s="84">
        <v>0.10708082410829391</v>
      </c>
      <c r="AH154" s="84">
        <v>0.10103187888715245</v>
      </c>
      <c r="AI154" s="84">
        <v>0.10234577994742823</v>
      </c>
      <c r="AJ154" s="84">
        <v>0.10625375070465443</v>
      </c>
      <c r="AK154" s="84">
        <v>0.10019291076623811</v>
      </c>
      <c r="AL154" s="84">
        <v>9.357108957302418E-2</v>
      </c>
      <c r="AM154" s="84">
        <v>8.7008347099167341E-2</v>
      </c>
      <c r="AN154" s="84">
        <v>9.0285695769608432E-2</v>
      </c>
      <c r="AO154" s="84">
        <v>8.1441578259259795E-2</v>
      </c>
      <c r="AP154" s="84">
        <v>7.6332201153640505E-2</v>
      </c>
      <c r="AQ154" s="84">
        <v>7.2428360123422728E-2</v>
      </c>
      <c r="AR154" s="84">
        <v>7.0796299555416414E-2</v>
      </c>
      <c r="AS154" s="84">
        <v>6.482024053460908E-2</v>
      </c>
      <c r="AT154" s="84">
        <v>5.7430509255105198E-2</v>
      </c>
      <c r="AU154" s="95">
        <v>6.3387957858429267E-2</v>
      </c>
      <c r="AV154" s="6"/>
      <c r="AW154" s="6"/>
      <c r="AX154" s="6"/>
      <c r="AY154" s="6"/>
      <c r="AZ154" s="6"/>
      <c r="BA154" s="6"/>
      <c r="BB154" s="6"/>
      <c r="BC154" s="6"/>
      <c r="BD154" s="6"/>
      <c r="BE154" s="7"/>
      <c r="BF154" s="7"/>
      <c r="BG154" s="7"/>
      <c r="BH154" s="7"/>
      <c r="BI154" s="7"/>
      <c r="BJ154" s="7"/>
      <c r="BK154" s="7"/>
      <c r="BL154" s="3"/>
      <c r="BY154" s="3"/>
      <c r="BZ154" s="3"/>
      <c r="CA154" s="3"/>
      <c r="CB154" s="3"/>
      <c r="CC154" s="3"/>
      <c r="CD154" s="3"/>
      <c r="CE154" s="3"/>
      <c r="CF154" s="3"/>
      <c r="CG154" s="3"/>
      <c r="CH154" s="3"/>
      <c r="CI154" s="3"/>
      <c r="CJ154" s="3"/>
      <c r="CK154" s="3"/>
    </row>
    <row r="155" spans="1:89" ht="12.75" customHeight="1">
      <c r="A155" s="33" t="str">
        <f t="shared" si="78"/>
        <v>USA-Services</v>
      </c>
      <c r="B155" s="33" t="str">
        <f>B153</f>
        <v>USA</v>
      </c>
      <c r="C155" s="81"/>
      <c r="D155" s="87"/>
      <c r="E155" s="83" t="s">
        <v>37</v>
      </c>
      <c r="F155" s="83" t="s">
        <v>1</v>
      </c>
      <c r="G155" s="85">
        <v>0.31741399918244551</v>
      </c>
      <c r="H155" s="85">
        <v>0.28718035842650075</v>
      </c>
      <c r="I155" s="85">
        <v>0.24559146386786088</v>
      </c>
      <c r="J155" s="85">
        <v>0.25916503853774658</v>
      </c>
      <c r="K155" s="85">
        <v>0.24800346125774655</v>
      </c>
      <c r="L155" s="85">
        <v>0.24348223787786838</v>
      </c>
      <c r="M155" s="85">
        <v>0.2341448152747182</v>
      </c>
      <c r="N155" s="85">
        <v>0.23851523477645348</v>
      </c>
      <c r="O155" s="85">
        <v>0.23491712355775324</v>
      </c>
      <c r="P155" s="85">
        <v>0.23658489634440913</v>
      </c>
      <c r="Q155" s="85">
        <v>0.24308346789334856</v>
      </c>
      <c r="R155" s="85">
        <v>0.26075053163103917</v>
      </c>
      <c r="S155" s="85">
        <v>0.27558729713430985</v>
      </c>
      <c r="T155" s="85">
        <v>0.28559424632503005</v>
      </c>
      <c r="U155" s="85">
        <v>0.29308102316736817</v>
      </c>
      <c r="V155" s="85">
        <v>0.30085168923505595</v>
      </c>
      <c r="W155" s="85">
        <v>0.28687376654373481</v>
      </c>
      <c r="X155" s="85">
        <v>0.28787900068443917</v>
      </c>
      <c r="Y155" s="85">
        <v>0.64079336522633135</v>
      </c>
      <c r="Z155" s="85">
        <v>0.64255293136826208</v>
      </c>
      <c r="AA155" s="85">
        <v>0.65324722479073138</v>
      </c>
      <c r="AB155" s="85">
        <v>0.67068447579303414</v>
      </c>
      <c r="AC155" s="85">
        <v>0.6979617327671469</v>
      </c>
      <c r="AD155" s="85">
        <v>0.64817821326151326</v>
      </c>
      <c r="AE155" s="85">
        <v>0.6150324483527978</v>
      </c>
      <c r="AF155" s="85">
        <v>0.58768947949069628</v>
      </c>
      <c r="AG155" s="85">
        <v>0.60202262731013489</v>
      </c>
      <c r="AH155" s="85">
        <v>0.60063772445119157</v>
      </c>
      <c r="AI155" s="85">
        <v>0.59844010928073388</v>
      </c>
      <c r="AJ155" s="85">
        <v>0.63019500823766561</v>
      </c>
      <c r="AK155" s="85">
        <v>0.64974311524983475</v>
      </c>
      <c r="AL155" s="85">
        <v>0.62533001781390429</v>
      </c>
      <c r="AM155" s="85">
        <v>0.59724186030297866</v>
      </c>
      <c r="AN155" s="85">
        <v>0.57531546328449734</v>
      </c>
      <c r="AO155" s="85">
        <v>0.5629554998325802</v>
      </c>
      <c r="AP155" s="85">
        <v>0.56644448390320479</v>
      </c>
      <c r="AQ155" s="85">
        <v>0.56763638766355895</v>
      </c>
      <c r="AR155" s="85">
        <v>0.56039399752544927</v>
      </c>
      <c r="AS155" s="85">
        <v>0.55596555667129288</v>
      </c>
      <c r="AT155" s="85">
        <v>0.56116635170587081</v>
      </c>
      <c r="AU155" s="97">
        <v>0.60352107099430952</v>
      </c>
      <c r="AV155" s="6"/>
      <c r="AW155" s="6"/>
      <c r="AX155" s="6"/>
      <c r="AY155" s="6"/>
      <c r="AZ155" s="6"/>
      <c r="BA155" s="6"/>
      <c r="BB155" s="6"/>
      <c r="BC155" s="6"/>
      <c r="BD155" s="6"/>
      <c r="BE155" s="7"/>
      <c r="BF155" s="7"/>
      <c r="BG155" s="7"/>
      <c r="BH155" s="7"/>
      <c r="BI155" s="7"/>
      <c r="BJ155" s="7"/>
      <c r="BK155" s="7"/>
      <c r="BL155" s="3"/>
      <c r="BY155" s="3"/>
      <c r="BZ155" s="3"/>
      <c r="CA155" s="3"/>
      <c r="CB155" s="3"/>
      <c r="CC155" s="3"/>
      <c r="CD155" s="3"/>
      <c r="CE155" s="3"/>
      <c r="CF155" s="3"/>
      <c r="CG155" s="3"/>
      <c r="CH155" s="3"/>
      <c r="CI155" s="3"/>
      <c r="CJ155" s="3"/>
      <c r="CK155" s="3"/>
    </row>
    <row r="156" spans="1:89" ht="12.75" customHeight="1">
      <c r="A156" s="33" t="str">
        <f t="shared" si="78"/>
        <v>USA-Tax-breaks for families</v>
      </c>
      <c r="B156" s="33" t="str">
        <f>B153</f>
        <v>USA</v>
      </c>
      <c r="C156" s="38"/>
      <c r="D156" s="31"/>
      <c r="E156" s="12" t="s">
        <v>37</v>
      </c>
      <c r="F156" s="12" t="s">
        <v>39</v>
      </c>
      <c r="G156" s="13" t="s">
        <v>42</v>
      </c>
      <c r="H156" s="13" t="s">
        <v>42</v>
      </c>
      <c r="I156" s="13" t="s">
        <v>42</v>
      </c>
      <c r="J156" s="13" t="s">
        <v>42</v>
      </c>
      <c r="K156" s="13" t="s">
        <v>42</v>
      </c>
      <c r="L156" s="13" t="s">
        <v>42</v>
      </c>
      <c r="M156" s="13" t="s">
        <v>42</v>
      </c>
      <c r="N156" s="13" t="s">
        <v>42</v>
      </c>
      <c r="O156" s="13" t="s">
        <v>42</v>
      </c>
      <c r="P156" s="13" t="s">
        <v>42</v>
      </c>
      <c r="Q156" s="13" t="s">
        <v>42</v>
      </c>
      <c r="R156" s="13" t="s">
        <v>42</v>
      </c>
      <c r="S156" s="13" t="s">
        <v>42</v>
      </c>
      <c r="T156" s="13" t="s">
        <v>42</v>
      </c>
      <c r="U156" s="13" t="s">
        <v>42</v>
      </c>
      <c r="V156" s="13" t="s">
        <v>42</v>
      </c>
      <c r="W156" s="13" t="s">
        <v>42</v>
      </c>
      <c r="X156" s="13" t="s">
        <v>42</v>
      </c>
      <c r="Y156" s="13" t="s">
        <v>42</v>
      </c>
      <c r="Z156" s="13" t="s">
        <v>42</v>
      </c>
      <c r="AA156" s="13" t="s">
        <v>42</v>
      </c>
      <c r="AB156" s="13">
        <v>0.6540222087243488</v>
      </c>
      <c r="AC156" s="13" t="s">
        <v>42</v>
      </c>
      <c r="AD156" s="13">
        <v>0.64430449266065526</v>
      </c>
      <c r="AE156" s="13" t="s">
        <v>42</v>
      </c>
      <c r="AF156" s="13">
        <v>0.62173044567224955</v>
      </c>
      <c r="AG156" s="13" t="s">
        <v>42</v>
      </c>
      <c r="AH156" s="13">
        <v>0.51420145197617528</v>
      </c>
      <c r="AI156" s="13" t="s">
        <v>42</v>
      </c>
      <c r="AJ156" s="13">
        <v>0.50081039875171596</v>
      </c>
      <c r="AK156" s="13">
        <v>0.4667372869594566</v>
      </c>
      <c r="AL156" s="13">
        <v>0.4622934394995693</v>
      </c>
      <c r="AM156" s="13">
        <v>0.45469319217637721</v>
      </c>
      <c r="AN156" s="13">
        <v>0.43831147780416252</v>
      </c>
      <c r="AO156" s="13">
        <v>0.48710086790527302</v>
      </c>
      <c r="AP156" s="13">
        <v>0.47469295438596726</v>
      </c>
      <c r="AQ156" s="13">
        <v>0.4698151834410958</v>
      </c>
      <c r="AR156" s="13">
        <v>0.44103003896791265</v>
      </c>
      <c r="AS156" s="13">
        <v>0.22157607039628133</v>
      </c>
      <c r="AT156" s="13">
        <v>0.41910614702680571</v>
      </c>
      <c r="AU156" s="98" t="s">
        <v>42</v>
      </c>
      <c r="AV156" s="6"/>
      <c r="AW156" s="6"/>
      <c r="AX156" s="6"/>
      <c r="AY156" s="6"/>
      <c r="AZ156" s="6"/>
      <c r="BA156" s="6"/>
      <c r="BB156" s="6"/>
      <c r="BC156" s="6"/>
      <c r="BD156" s="6"/>
      <c r="BE156" s="7"/>
      <c r="BF156" s="7"/>
      <c r="BG156" s="7"/>
      <c r="BH156" s="7"/>
      <c r="BI156" s="7"/>
      <c r="BJ156" s="7"/>
      <c r="BK156" s="7"/>
      <c r="BL156" s="3"/>
      <c r="BY156" s="3"/>
      <c r="BZ156" s="3"/>
      <c r="CA156" s="3"/>
      <c r="CB156" s="3"/>
      <c r="CC156" s="3"/>
      <c r="CD156" s="3"/>
      <c r="CE156" s="3"/>
      <c r="CF156" s="3"/>
      <c r="CG156" s="3"/>
      <c r="CH156" s="3"/>
      <c r="CI156" s="3"/>
      <c r="CJ156" s="3"/>
      <c r="CK156" s="3"/>
    </row>
    <row r="157" spans="1:89" s="2" customFormat="1">
      <c r="A157" s="35"/>
      <c r="B157" s="35"/>
      <c r="C157" s="70"/>
      <c r="D157" s="71"/>
      <c r="E157" s="71"/>
      <c r="F157" s="71"/>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1"/>
      <c r="AT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row>
    <row r="158" spans="1:89" s="2" customFormat="1">
      <c r="A158" s="35"/>
      <c r="B158" s="35"/>
      <c r="C158" s="70" t="s">
        <v>46</v>
      </c>
      <c r="D158" s="71"/>
      <c r="E158" s="71"/>
      <c r="F158" s="71"/>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1"/>
      <c r="AT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row>
    <row r="159" spans="1:89" s="2" customFormat="1">
      <c r="A159" s="35"/>
      <c r="B159" s="35"/>
      <c r="C159" s="70"/>
      <c r="D159" s="71"/>
      <c r="E159" s="71"/>
      <c r="F159" s="71"/>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1"/>
      <c r="AT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row>
    <row r="160" spans="1:89" s="2" customFormat="1" ht="65.25" customHeight="1">
      <c r="A160" s="35"/>
      <c r="B160" s="35"/>
      <c r="C160" s="117" t="s">
        <v>97</v>
      </c>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c r="AD160" s="118"/>
      <c r="AE160" s="118"/>
      <c r="AF160" s="118"/>
      <c r="AG160" s="118"/>
      <c r="AH160" s="118"/>
      <c r="AI160" s="118"/>
      <c r="AJ160" s="118"/>
      <c r="AK160" s="118"/>
      <c r="AL160" s="118"/>
      <c r="AM160" s="118"/>
      <c r="AN160" s="118"/>
      <c r="AO160" s="118"/>
      <c r="AP160" s="118"/>
      <c r="AQ160" s="118"/>
      <c r="AR160" s="118"/>
      <c r="AS160" s="118"/>
      <c r="AT160" s="118"/>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row>
    <row r="161" spans="3:89">
      <c r="C161" s="24" t="s">
        <v>50</v>
      </c>
      <c r="D161" s="88"/>
      <c r="E161" s="88"/>
      <c r="F161" s="88"/>
      <c r="G161" s="88"/>
      <c r="H161" s="88"/>
      <c r="I161" s="88"/>
      <c r="J161" s="88"/>
      <c r="K161" s="88"/>
      <c r="L161" s="88"/>
      <c r="M161" s="88"/>
      <c r="N161" s="88"/>
      <c r="O161" s="88"/>
      <c r="P161" s="88"/>
      <c r="Q161" s="88"/>
      <c r="R161" s="88"/>
      <c r="S161" s="88"/>
      <c r="T161" s="88"/>
      <c r="U161" s="88"/>
      <c r="V161" s="89"/>
      <c r="W161" s="89"/>
      <c r="X161" s="89"/>
      <c r="Y161" s="88"/>
      <c r="Z161" s="88"/>
      <c r="AA161" s="88"/>
      <c r="AB161" s="88"/>
      <c r="AC161" s="88"/>
      <c r="AD161" s="88"/>
      <c r="AE161" s="88"/>
      <c r="AF161" s="88"/>
      <c r="AG161" s="89"/>
      <c r="AH161" s="89"/>
      <c r="AI161" s="89"/>
      <c r="AJ161" s="89"/>
      <c r="AK161" s="89"/>
      <c r="AL161" s="89"/>
      <c r="AM161" s="89"/>
      <c r="AN161" s="89"/>
      <c r="AO161" s="89"/>
      <c r="AP161" s="89"/>
      <c r="AQ161" s="89"/>
      <c r="AR161" s="89"/>
      <c r="CJ161" s="2"/>
      <c r="CK161" s="3"/>
    </row>
    <row r="162" spans="3:89">
      <c r="C162" s="14"/>
      <c r="D162" s="15"/>
      <c r="E162" s="15"/>
      <c r="F162" s="15"/>
      <c r="G162" s="9"/>
      <c r="H162" s="9"/>
      <c r="I162" s="9"/>
      <c r="J162" s="9"/>
      <c r="K162" s="9"/>
      <c r="L162" s="9"/>
      <c r="M162" s="9"/>
      <c r="N162" s="9"/>
      <c r="O162" s="9"/>
      <c r="P162" s="9"/>
      <c r="Q162" s="9"/>
      <c r="R162" s="9"/>
      <c r="S162" s="9"/>
      <c r="T162" s="9"/>
      <c r="U162" s="9"/>
      <c r="V162" s="16"/>
      <c r="W162" s="16"/>
      <c r="X162" s="16"/>
      <c r="Y162" s="9"/>
      <c r="Z162" s="9"/>
      <c r="AA162" s="9"/>
      <c r="AB162" s="9"/>
      <c r="AC162" s="9"/>
      <c r="AD162" s="9"/>
      <c r="AE162" s="9"/>
      <c r="AF162" s="9"/>
      <c r="AG162" s="16"/>
      <c r="AH162" s="16"/>
      <c r="AI162" s="16"/>
      <c r="AJ162" s="16"/>
      <c r="AK162" s="8"/>
      <c r="AL162" s="8"/>
      <c r="AM162" s="8"/>
      <c r="AN162" s="8"/>
      <c r="AO162" s="8"/>
      <c r="AP162" s="8"/>
      <c r="AQ162" s="8"/>
      <c r="AR162" s="8"/>
      <c r="CJ162" s="2"/>
      <c r="CK162" s="3"/>
    </row>
    <row r="163" spans="3:89">
      <c r="CH163" s="2"/>
      <c r="CI163" s="3"/>
      <c r="CJ163" s="3"/>
      <c r="CK163" s="3"/>
    </row>
    <row r="164" spans="3:89">
      <c r="K164" s="10"/>
      <c r="L164" s="10"/>
      <c r="M164" s="10"/>
      <c r="S164" s="10"/>
      <c r="T164" s="10"/>
      <c r="U164" s="10"/>
      <c r="V164" s="10"/>
      <c r="W164" s="10"/>
      <c r="X164" s="10"/>
      <c r="AD164" s="10"/>
      <c r="AE164" s="10"/>
      <c r="AF164" s="10"/>
      <c r="AG164" s="10"/>
      <c r="AH164" s="10"/>
      <c r="AI164" s="10"/>
      <c r="AJ164" s="10"/>
      <c r="AK164" s="10"/>
      <c r="AL164" s="10"/>
      <c r="AM164" s="10"/>
      <c r="AN164" s="10"/>
      <c r="AO164" s="10"/>
      <c r="AP164" s="10"/>
      <c r="AQ164" s="10"/>
      <c r="AR164" s="10"/>
    </row>
  </sheetData>
  <mergeCells count="1">
    <mergeCell ref="C160:AT160"/>
  </mergeCells>
  <pageMargins left="0.70866141732283472" right="0.70866141732283472" top="0.74803149606299213" bottom="0.74803149606299213" header="0.31496062992125984" footer="0.31496062992125984"/>
  <pageSetup paperSize="10" scale="31" fitToHeight="3" orientation="portrait" horizontalDpi="4294967292" verticalDpi="4294967292" r:id="rId1"/>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6CF8CFD5-1470-4B41-82F2-BEBA7582DEA9}">
  <ds:schemaRefs>
    <ds:schemaRef ds:uri="Microsoft.SharePoint.Taxonomy.ContentTypeSync"/>
  </ds:schemaRefs>
</ds:datastoreItem>
</file>

<file path=customXml/itemProps2.xml><?xml version="1.0" encoding="utf-8"?>
<ds:datastoreItem xmlns:ds="http://schemas.openxmlformats.org/officeDocument/2006/customXml" ds:itemID="{D8BD97A0-41FC-425A-B28D-4DE304F5FF33}">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095395A6-90C4-420C-B6D1-4F3ACA38D72B}">
  <ds:schemaRefs>
    <ds:schemaRef ds:uri="http://schemas.microsoft.com/sharepoint/v3/contenttype/forms"/>
  </ds:schemaRefs>
</ds:datastoreItem>
</file>

<file path=customXml/itemProps4.xml><?xml version="1.0" encoding="utf-8"?>
<ds:datastoreItem xmlns:ds="http://schemas.openxmlformats.org/officeDocument/2006/customXml" ds:itemID="{FFB886EE-0C78-4EC1-B0E4-2051014903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18FE88C5-8448-4587-BC0C-EF040CD77B15}">
  <ds:schemaRefs>
    <ds:schemaRef ds:uri="54c4cd27-f286-408f-9ce0-33c1e0f3ab39"/>
    <ds:schemaRef ds:uri="http://schemas.microsoft.com/sharepoint/v4"/>
    <ds:schemaRef ds:uri="http://purl.org/dc/terms/"/>
    <ds:schemaRef ds:uri="http://schemas.openxmlformats.org/package/2006/metadata/core-properties"/>
    <ds:schemaRef ds:uri="http://purl.org/dc/dcmitype/"/>
    <ds:schemaRef ds:uri="http://schemas.microsoft.com/office/2006/documentManagement/types"/>
    <ds:schemaRef ds:uri="c5805097-db0a-42f9-a837-be9035f1f571"/>
    <ds:schemaRef ds:uri="http://schemas.microsoft.com/office/infopath/2007/PartnerControls"/>
    <ds:schemaRef ds:uri="http://schemas.microsoft.com/office/2006/metadata/properties"/>
    <ds:schemaRef ds:uri="ca82dde9-3436-4d3d-bddd-d31447390034"/>
    <ds:schemaRef ds:uri="http://purl.org/dc/elements/1.1/"/>
    <ds:schemaRef ds:uri="c9f238dd-bb73-4aef-a7a5-d644ad823e52"/>
    <ds:schemaRef ds:uri="22a5b7d0-1699-458f-b8e2-4d824722954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Chart PF1.1.A</vt:lpstr>
      <vt:lpstr>Time-series</vt:lpstr>
      <vt:lpstr>'Chart PF1.1.A'!Druckbereich</vt:lpstr>
      <vt:lpstr>'Time-series'!Druckbereich</vt:lpstr>
      <vt:lpstr>'Time-series'!Drucktitel</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2016-09-26T11:58:24Z</cp:lastPrinted>
  <dcterms:created xsi:type="dcterms:W3CDTF">2016-08-04T09:16:25Z</dcterms:created>
  <dcterms:modified xsi:type="dcterms:W3CDTF">2025-01-25T13:33:40Z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