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p_bartolome_edu_uah_es/Documents/Todo/TFM/den2ne/"/>
    </mc:Choice>
  </mc:AlternateContent>
  <xr:revisionPtr revIDLastSave="435" documentId="10_ncr:40000_{839390AF-BA60-455E-96C4-180EB80D5AA2}" xr6:coauthVersionLast="47" xr6:coauthVersionMax="47" xr10:uidLastSave="{C36E7ADA-42FD-4C14-A298-6B84D07EBEEE}"/>
  <bookViews>
    <workbookView xWindow="14400" yWindow="0" windowWidth="14400" windowHeight="162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N87" i="1"/>
  <c r="N86" i="1"/>
  <c r="N89" i="1" l="1"/>
</calcChain>
</file>

<file path=xl/sharedStrings.xml><?xml version="1.0" encoding="utf-8"?>
<sst xmlns="http://schemas.openxmlformats.org/spreadsheetml/2006/main" count="114" uniqueCount="86">
  <si>
    <t>RESULTADOS PRUEBAS ML</t>
  </si>
  <si>
    <t>ANN</t>
  </si>
  <si>
    <t>datetime = 2011-03-24_15</t>
  </si>
  <si>
    <t>X.drop(['datetime', 'timestamp', 'load', 'DC Array Output (W)' , 'Pavg', 'dif'], axis=1)</t>
  </si>
  <si>
    <t>DENSE</t>
  </si>
  <si>
    <t>batch_size</t>
  </si>
  <si>
    <t>epochs</t>
  </si>
  <si>
    <t>0 OK</t>
  </si>
  <si>
    <t>1 OK</t>
  </si>
  <si>
    <t>%</t>
  </si>
  <si>
    <t>loss</t>
  </si>
  <si>
    <t>Notas</t>
  </si>
  <si>
    <t>Precisión: 0.976538 con parámetros {'activation': 'relu', 'hidden_layer_sizes': (10,), 'solver': 'sgd'}
Tiempo ejecución grid search: 786.8710100650787
--------------------------
{'mean_fit_time': array([ 3.93946271,  3.92081642,  5.73457127,  5.92106366,  7.58088231,
        7.69306335,  3.92641697,  4.26358666,  8.87294545,  9.97985806,
        4.35881491,  4.99835033,  8.57220659,  8.45800657, 11.51267948,
       11.10876889,  4.47397842,  4.84960222, 11.68690648, 12.37679181]), 'std_fit_time': array([0.35771976, 0.31606951, 0.19131552, 0.32361589, 0.71522803,
       0.36175138, 0.04787848, 0.02831766, 0.69190425, 0.35206362,
       0.51732651, 0.53883335, 1.20864354, 1.32574771, 0.89602182,
       0.84332677, 0.11648498, 0.12411414, 0.57501269, 0.49268561]), 'mean_score_time': array([0.16318955, 0.15908413, 0.32199864, 0.33283892, 
0.47973375,
       0.45655594, 0.1952107 , 0.20174503, 0.59805145, 0.60064344,
       0.24159422, 0.27124195, 0.80330291, 0.75283799, 1.34243693,
       1.27680287, 0.34210496, 0.35037923, 1.36548772, 1.35902948]), 'std_score_time': array([0.00720741, 0.00834704, 0.00741457, 0.01600619, 0.01452746,
       0.00791887, 0.00665817, 0.00490412, 0.01050452, 0.01013901,
       0.01833964, 0.02775899, 0.07992402, 0.06757841, 0.05583187,
       0.06369426, 0.0055352 , 0.00541637, 0.04559452, 0.05914715]), 'param_activation': masked_array(data=['relu', 'relu', 'relu', 'relu', 'relu', 'relu', 'relu',
                   'relu', 'relu', 'relu', 'tanh', 'tanh', 'tanh', 'tanh',
                   'tanh', 'tanh', 'tanh', 'tanh', 'tanh', 'tanh'],
             mask=[False, False, False, False, False, False, False, False,
                   False, False, False, False, False, False, False, False,
                   False, False, False, False],
       fill_value='?',
            dtype=object), 'param_hidden_layer_sizes': masked_array(data=[(10,), (10,), (50,), (50,), (100,), (100,), (10, 10),
                   (10, 10), (50, 50), (50, 50), (10,), (10,), (50,),
                   (50,), (100,), (100,), (10, 10), (10, 10), (50, 50),
                   (50, 50)],
             mask=[False, False, False, False, False, False, False, False,
                   False, False, False, False, False, False, False, False,
                   False, False, False, False],
       fill_value='?',
            dtype=object), 'param_solver': masked_array(data=['sgd', 'adam', 'sgd', 'adam', 'sgd', 'adam', 'sgd',
                   'adam', 'sgd', 'adam', 'sgd', 'adam', 'sgd', 'adam',
                   'sgd', 'adam', 'sgd', 'adam', 'sgd', 'adam'],
             mask=[False, False, False, False, False, False, False, False,
                   False, False, False, False, False, False, False, False,
                   False, False, False, False],
       fill_value='?',
            dtype=object), 'params': [{'activation': 'relu', 'hidden_layer_sizes': (10,), 'solver': 'sgd'}, {'activation': 'relu', 'hidden_layer_sizes': (10,), 'solver': 'adam'}, {'activation': 'relu', 'hidden_layer_sizes': (50,), 'solver': 'sgd'}, {'activation': 'relu', 'hidden_layer_sizes': (50,), 'solver': 'adam'}, {'activation': 'relu', 'hidden_layer_sizes': (100,), 'solver': 'sgd'}, {'activation': 'relu', 'hidden_layer_sizes': (100,), 'solver': 'adam'}, {'activation': 'relu', 'hidden_layer_sizes': (10, 10), 'solver': 'sgd'}, {'activation': 'relu', 'hidden_layer_sizes': (10, 10), 'solver': 'adam'}, {'activation': 'relu', 'hidden_layer_sizes': (50, 50), 'solver': 'sgd'}, {'activation': 'relu', 'hidden_layer_sizes': (50, 50), 'solver': 'adam'}, {'activation': 'tanh', 'hidden_layer_sizes': (10,), 'solver': 'sgd'}, {'activation': 'tanh', 'hidden_layer_sizes': (10,), 'solver': 'adam'}, {'activation': 'tanh', 'hidden_layer_sizes': (50,), 'solver': 'sgd'}, {'activation': 'tanh', 'hidden_layer_sizes': (50,), 'solver': 'adam'}, {'activation': 'tanh', 'hidden_layer_sizes': (100,), 'solver': 'sgd'}, {'activation': 'tanh', 'hidden_layer_sizes': (100,), 'solver': 'adam'}, {'activation': 'tanh', 'hidden_layer_sizes': (10, 10), 'solver': 'sgd'}, {'activation': 'tanh', 'hidden_layer_sizes': (10, 10), 'solver': 'adam'}, {'activation': 'tanh', 'hidden_layer_sizes': (50, 50), 'solver': 'sgd'}, {'activation': 'tanh', 'hidden_layer_sizes': (50, 50), 'solver': 'adam'}], 'split0_test_score': array([0.97653855, 0.97653855, 0.97653855, 0.97659551, 0.97653855,
       0.97186231, 0.97653855, 0.97685185, 0.97653855, 0.97653855,
       0.97653855, 0.97653855, 0.97653855, 0.97653855, 0.97653855,
       0.97653855, 0.97653855, 0.97653855, 0.97653855, 0.97653855]), 'split1_test_score': array([0.97653855, 0.9765515 , 0.97653855, 0.97674828, 0.97653855,
       0.97569186, 0.97653855, 0.943489  , 0.97653855, 0.97653855,
       0.97653855, 0.97653855, 0.97653855, 0.97653855, 0.97653855,
       0.97653855, 0.97653855, 0.97653855, 0.97653855, 0.97653855]), 'split2_test_score': array([0.97653855, 0.94469043, 0.97653855, 0.97471829, 0.97653855,
       0.97599739, 0.97653855, 0.97682596, 0.97653855, 0.97652301,
       0.97653855, 0.97653855, 0.97653855, 0.97653855, 0.97653855,
       0.97653855, 0.97653855, 0.97653855, 0.97653855, 0.97653855]), 'split3_test_score': array([0.97653855, 0.93115886, 0.97653855, 0.75348517, 0.58026763,
       0.97245526, 0.9753423 , 0.84561169, 0.97653855, 0.65112064,
       0.97653855, 0.97653855, 0.97653855, 0.96524671, 0.97653855,
       0.93743527, 0.97653855, 0.57985075, 0.97653855, 0.579742  ]), 'split4_test_score': array([0.97653596, 0.97634435, 0.97653596, 0.35169391, 0.97653596,
       0.57871147, 0.97653596, 0.97666025, 0.97653596, 0.83434315,
       0.97653596, 0.97653596, 0.97653596, 0.97653596, 0.97653596,
       0.97539927, 0.97653596, 0.97653596, 0.97653596, 0.97653596]), 'mean_test_score': array([0.97653803, 0.96105674, 0.97653803, 0.80664823, 
0.89728385,
       0.89494366, 0.97629878, 0.94388775, 0.97653803, 0.88301278,
       0.97653803, 0.97653803, 0.97653803, 0.97427966, 0.97653803,
       0.96849004, 0.97653803, 0.89720047, 0.97653803, 0.89717872]), 'std_test_score': array([1.03571133e-06, 1.93660766e-02, 1.03571133e-06, 2.43258463e-01,
       1.58508110e-01, 1.58124825e-01, 4.78240756e-04, 5.08014504e-02,
       1.03571133e-06, 1.28359651e-01, 1.03571133e-06, 1.03571133e-06,
       1.03571133e-06, 4.51647828e-03, 1.03571133e-06, 1.55336523e-02,
       1.03571133e-06, 1.58674859e-01, 1.03571133e-06, 1.58718359e-01]), 'rank_test_score': array([ 1, 13,  1, 20, 15, 18, 10, 14,  1, 19,  1, 
 1,  1, 11,  1, 12,  1,
       16,  1, 17])}
0.976538 || 0.000001 --- {'activation': 'relu', 'hidden_layer_sizes': (10,), 'solver': 'sgd'}
0.961057 || 0.019366 --- {'activation': 'relu', 'hidden_layer_sizes': (10,), 'solver': 'adam'}
0.976538 || 0.000001 --- {'activation': 'relu', 'hidden_layer_sizes': (50,), 'solver': 'sgd'}
0.806648 || 0.243258 --- {'activation': 'relu', 'hidden_layer_sizes': (50,), 'solver': 'adam'}
0.897284 || 0.158508 --- {'activation': 'relu', 'hidden_layer_sizes': (100,), 'solver': 'sgd'}
0.894944 || 0.158125 --- {'activation': 'relu', 'hidden_layer_sizes': (100,), 'solver': 'adam'}
0.976299 || 0.000478 --- {'activation': 'relu', 'hidden_layer_sizes': (10, 10), 'solver': 'sgd'}
0.943888 || 0.050801 --- {'activation': 'relu', 'hidden_layer_sizes': (10, 10), 'solver': 'adam'}
0.976538 || 0.000001 --- {'activation': 'relu', 'hidden_layer_sizes': (50, 50), 'solver': 'sgd'}
0.883013 || 0.128360 --- {'activation': 'relu', 'hidden_layer_sizes': (50, 50), 'solver': 'adam'}
0.976538 || 0.000001 --- {'activation': 'tanh', 'hidden_layer_sizes': (10,), 'solver': 'sgd'}
0.976538 || 0.000001 --- {'activation': 'tanh', 'hidden_layer_sizes': (10,), 'solver': 'adam'}
0.976538 || 0.000001 --- {'activation': 'tanh', 'hidden_layer_sizes': (50,), 'solver': 'sgd'}
0.974280 || 0.004516 --- {'activation': 'tanh', 'hidden_layer_sizes': (50,), 'solver': 'adam'}
0.976538 || 0.000001 --- {'activation': 'tanh', 'hidden_layer_sizes': (100,), 'solver': 'sgd'}
0.968490 || 0.015534 --- {'activation': 'tanh', 'hidden_layer_sizes': (100,), 'solver': 'adam'}
0.976538 || 0.000001 --- {'activation': 'tanh', 'hidden_layer_sizes': (10, 10), 'solver': 'sgd'}
0.897200 || 0.158675 --- {'activation': 'tanh', 'hidden_layer_sizes': (10, 10), 'solver': 'adam'}
0.976538 || 0.000001 --- {'activation': 'tanh', 'hidden_layer_sizes': (50, 50), 'solver': 'sgd'}
0.897179 || 0.158718 --- {'activation': 'tanh', 'hidden_layer_sizes': (50, 50), 'solver': 'adam'}</t>
  </si>
  <si>
    <t>Precisión: 0.976603 con parámetros {'activation': 'relu', 'hidden_layer_sizes': (50, 50), 'solver': 'sgd'}
Tiempo ejecución grid search: 14305.887028217316
--------------------------
{'mean_fit_time': array([ 56.48764892,  94.41483531, 142.95807862, 157.42596817,
       169.96599994, 236.0400351 ,  53.66625361, 149.0266398 ,
       166.01915889, 333.29285645,  43.09045324,  40.1185266 ,
        69.71501379, 168.36691504, 131.01714177, 223.06044669,
        48.41218557,  55.44629765, 154.76759939, 319.08375731]), 'std_fit_time': array([ 44.75224734,  29.09250309,  60.54630823,  42.01168986,
        80.27505978,  67.86969746,  21.80713005,  20.51092235,
       118.1826229 ,  76.4252351 ,  11.91948986,   1.0180336 ,
         0.70861904,  38.82720646,  47.17838506,  41.62285576,
         0.80234368,   7.45207027,  55.87735033, 117.69445236]), 'mean_score_time': array([0.14996214, 0.14232354, 0.30997   , 0.31629415, 0.46389179,
       0.47711806, 0.19541187, 0.20527582, 0.61883922, 0.62509584,
       0.20691886, 0.2183147 , 0.67197037, 0.70312614, 1.29879284,
       1.26223378, 0.34619536, 0.34923344, 1.41364527, 1.39799185]), 'std_score_time': array([0.01144729, 0.00583354, 0.01887662, 0.01377622, 0.01829944,
       0.00869271, 0.01124184, 0.00898312, 0.0242681 , 0.02584998,
       0.00428365, 0.00605122, 0.00819424, 0.03456735, 0.05780707,
       0.06279201, 0.00797629, 0.00779207, 0.08406714, 0.06575258]), 'param_activation': masked_array(data=['relu', 'relu', 'relu', 'relu', 'relu', 'relu', 'relu',
                   'relu', 'relu', 'relu', 'tanh', 'tanh', 'tanh', 'tanh',
                   'tanh', 'tanh', 'tanh', 'tanh', 'tanh', 'tanh'],
             mask=[False, False, False, False, False, False, False, False,
                   False, False, False, False, False, False, False, False,
                   False, False, False, False],
       fill_value='?',
            dtype=object), 'param_hidden_layer_sizes': masked_array(data=[(10,), (10,), (50,), (50,), (100,), (100,), (10, 10),
                   (10, 10), (50, 50), (50, 50), (10,), (10,), (50,),
                   (50,), (100,), (100,), (10, 10), (10, 10), (50, 50),
                   (50, 50)],
             mask=[False, False, False, False, False, False, False, False,
                   False, False, False, False, False, False, False, False,
                   False, False, False, False],
       fill_value='?',
            dtype=object), 'param_solver': masked_array(data=['sgd', 'adam', 'sgd', 'adam', 'sgd', 'adam', 'sgd',
                   'adam', 'sgd', 'adam', 'sgd', 'adam', 'sgd', 'adam',
                   'sgd', 'adam', 'sgd', 'adam', 'sgd', 'adam'],
             mask=[False, False, False, False, False, False, False, False,
                   False, False, False, False, False, False, False, False,
                   False, False, False, False],
       fill_value='?',
            dtype=object), 'params': [{'activation': 'relu', 'hidden_layer_sizes': (10,), 'solver': 'sgd'}, {'activation': 'relu', 'hidden_layer_sizes': (10,), 'solver': 'adam'}, {'activation': 'relu', 'hidden_layer_sizes': (50,), 'solver': 'sgd'}, {'activation': 'relu', 'hidden_layer_sizes': (50,), 'solver': 'adam'}, {'activation': 'relu', 'hidden_layer_sizes': (100,), 'solver': 'sgd'}, {'activation': 'relu', 'hidden_layer_sizes': (100,), 'solver': 'adam'}, {'activation': 'relu', 'hidden_layer_sizes': (10, 10), 'solver': 'sgd'}, {'activation': 'relu', 'hidden_layer_sizes': (10, 10), 'solver': 'adam'}, 
{'activation': 'relu', 'hidden_layer_sizes': (50, 50), 'solver': 'sgd'}, {'activation': 'relu', 'hidden_layer_sizes': (50, 50), 'solver': 'adam'}, {'activation': 'tanh', 'hidden_layer_sizes': (10,), 'solver': 'sgd'}, {'activation': 'tanh', 'hidden_layer_sizes': (10,), 'solver': 'adam'}, {'activation': 'tanh', 'hidden_layer_sizes': (50,), 'solver': 'sgd'}, {'activation': 'tanh', 'hidden_layer_sizes': (50,), 'solver': 'adam'}, {'activation': 'tanh', 'hidden_layer_sizes': (100,), 'solver': 'sgd'}, {'activation': 'tanh', 'hidden_layer_sizes': (100,), 'solver': 'adam'}, {'activation': 'tanh', 'hidden_layer_sizes': (10, 10), 'solver': 'sgd'}, {'activation': 'tanh', 'hidden_layer_sizes': (10, 10), 'solver': 'adam'}, {'activation': 'tanh', 'hidden_layer_sizes': (50, 50), 'solver': 'sgd'}, {'activation': 'tanh', 'hidden_layer_sizes': (50, 50), 'solver': 'adam'}], 'split0_test_score': array([0.97653855, 0.97818533, 0.97672498, 0.97842872, 0.97653855,
       0.97855819, 0.97653855, 0.97812578, 0.97653855, 0.97855301,
       0.97653855, 0.97653855, 0.97653855, 0.97688033, 0.97653855,
       0.97719105, 0.97653855, 0.97653855, 0.97653855, 0.97653855]), 'split1_test_score': array([0.97653855, 0.97732828, 0.97691399, 0.97880676, 0.97653855,
       0.97853747, 0.97653855, 0.97854006, 0.9768648 , 0.97840024,
       0.97653855, 0.97653855, 0.97653855, 0.97671462, 0.97653855,
       0.9770098 , 0.97653855, 0.97653855, 0.97653855, 0.9771289 ]), 'split2_test_score': array([0.97653855, 0.97794194, 0.97653855, 0.97678453, 0.97679489,
       0.97797819, 0.97653855, 0.9780714 , 0.97653855, 0.97847274,
       0.97653855, 0.97653855, 0.97653855, 0.97703569, 0.97653855,
       0.97690882, 0.97653855, 0.97653855, 0.97653855, 0.97796524]), 'split3_test_score': array([0.97653855, 0.57883576, 0.6962906 , 0.57853281, 0.57878397,
       0.74065529, 0.60887656, 0.58393664, 0.97653855, 0.5786312 ,
       0.58204646, 0.588776  , 0.97653855, 0.58329967, 0.57989218,
       0.57913093, 0.97653855, 0.57931995, 0.58022361, 0.58799403]), 'split4_test_score': array([0.96831759, 0.83808207, 0.85028793, 0.83211119, 0.71965884,
       0.87205081, 0.97653596, 0.56568481, 0.97653596, 0.58137066,
       0.97653596, 0.97653596, 0.97653596, 0.97693212, 0.97653596,
       0.97538632, 0.97653596, 0.97653596, 0.97653596, 0.58273521]), 'mean_test_score': array([0.97489436, 0.87007467, 0.89535121, 0.8689328 , 0.84566296,
       0.90955599, 0.90300563, 0.81687174, 0.97660328, 0.81908557,
       0.89763961, 0.89898552, 0.97653803, 0.89817249, 0.89720876,
       0.89712538, 0.97653803, 0.89709431, 0.89727504, 0.82047239]), 'std_test_score': array([3.28838346e-03, 1.55351363e-01, 1.10924648e-01, 1.55808615e-01,
       1.66465525e-01, 9.39525715e-02, 1.47064535e-01, 1.97726314e-01,
       1.30762400e-04, 1.95213718e-01, 1.57796576e-01, 1.55104762e-01,
       1.03571133e-06, 1.57436442e-01, 1.58658288e-01, 1.58998535e-01,
       1.03571133e-06, 1.58887180e-01, 1.58525717e-01, 1.91972425e-01]), 'rank_test_score': array([ 4, 15, 14, 16, 17,  5,  6, 20,  1, 19,  9,  7,  2,  8, 11, 12,  2,
       13, 10, 18])}
0.974894 || 0.003288 --- {'activation': 'relu', 'hidden_layer_sizes': (10,), 'solver': 'sgd'}
0.870075 || 0.155351 --- {'activation': 'relu', 'hidden_layer_sizes': (10,), 'solver': 'adam'}
0.895351 || 0.110925 --- {'activation': 'relu', 'hidden_layer_sizes': (50,), 'solver': 'sgd'}
0.868933 || 0.155809 --- {'activation': 'relu', 'hidden_layer_sizes': (50,), 'solver': 'adam'}
0.845663 || 0.166466 --- {'activation': 'relu', 'hidden_layer_sizes': (100,), 'solver': 'sgd'}
0.909556 || 0.093953 --- {'activation': 'relu', 'hidden_layer_sizes': (100,), 'solver': 'adam'}
0.903006 || 0.147065 --- {'activation': 'relu', 'hidden_layer_sizes': (10, 10), 'solver': 'sgd'}
0.816872 || 0.197726 --- {'activation': 'relu', 'hidden_layer_sizes': (10, 10), 'solver': 'adam'}
0.976603 || 0.000131 --- {'activation': 'relu', 'hidden_layer_sizes': (50, 50), 'solver': 'sgd'}
0.819086 || 0.195214 --- {'activation': 'relu', 'hidden_layer_sizes': (50, 50), 'solver': 'adam'}
0.897640 || 0.157797 --- {'activation': 'tanh', 'hidden_layer_sizes': (10,), 'solver': 'sgd'}
0.898986 || 0.155105 --- {'activation': 'tanh', 'hidden_layer_sizes': (10,), 'solver': 'adam'}
0.976538 || 0.000001 --- {'activation': 'tanh', 'hidden_layer_sizes': (50,), 'solver': 'sgd'}
0.898172 || 0.157436 --- {'activation': 'tanh', 'hidden_layer_sizes': (50,), 'solver': 'adam'}
0.897209 || 0.158658 --- {'activation': 'tanh', 'hidden_layer_sizes': (100,), 'solver': 'sgd'}
0.897125 || 0.158999 --- {'activation': 'tanh', 'hidden_layer_sizes': (100,), 'solver': 'adam'}
0.976538 || 0.000001 --- {'activation': 'tanh', 'hidden_layer_sizes': (10, 10), 'solver': 'sgd'}
0.897094 || 0.158887 --- {'activation': 'tanh', 'hidden_layer_sizes': (10, 10), 'solver': 'adam'}
0.897275 || 0.158526 --- {'activation': 'tanh', 'hidden_layer_sizes': (50, 50), 'solver': 'sgd'}
0.820472 || 0.191972 --- {'activation': 'tanh', 'hidden_layer_sizes': (50, 50), 'solver': 'adam'}</t>
  </si>
  <si>
    <t>0.9675</t>
  </si>
  <si>
    <t>se prueba un único instante</t>
  </si>
  <si>
    <t>datetime = pruebas3 (3 datetimes)</t>
  </si>
  <si>
    <t>0.9820</t>
  </si>
  <si>
    <t>0.0591</t>
  </si>
  <si>
    <t>datetime = pruebas3 (3 datetimes) - APLICACIÓN DE GRID SEARCH</t>
  </si>
  <si>
    <t>Best Accuracy: 98.20 % Best Parameters: {'activation': 'tanh', 'hidden_layer_sizes': (7, 7, 1), 'learning_rate': 'constant', 'solver': 'adam'}</t>
  </si>
  <si>
    <t>0.9824</t>
  </si>
  <si>
    <t>0.0583</t>
  </si>
  <si>
    <t>0.9826</t>
  </si>
  <si>
    <t>0.0575</t>
  </si>
  <si>
    <t>0.9823</t>
  </si>
  <si>
    <t>0.0582</t>
  </si>
  <si>
    <t>datetime = pruebas4 (días 28 a las 11:00 de cada mes)</t>
  </si>
  <si>
    <t>0.9787</t>
  </si>
  <si>
    <t>0.0687</t>
  </si>
  <si>
    <t>No hacen falta tantas epochs, a partir de 3 no mejora mucho más</t>
  </si>
  <si>
    <t>0.0695</t>
  </si>
  <si>
    <t>0.9786</t>
  </si>
  <si>
    <t>0.0689</t>
  </si>
  <si>
    <t>SVM</t>
  </si>
  <si>
    <t>% (cm)</t>
  </si>
  <si>
    <t>K-FOLD</t>
  </si>
  <si>
    <t>0.9780</t>
  </si>
  <si>
    <t>SIN PCA</t>
  </si>
  <si>
    <t>0.9778</t>
  </si>
  <si>
    <t>0.01</t>
  </si>
  <si>
    <t>7246seg</t>
  </si>
  <si>
    <t>0.9765</t>
  </si>
  <si>
    <t>CON PCA (2)</t>
  </si>
  <si>
    <t>0.00</t>
  </si>
  <si>
    <t>1059seg</t>
  </si>
  <si>
    <t>CON PCA (3)</t>
  </si>
  <si>
    <t>2383seg</t>
  </si>
  <si>
    <t>CON FS (5)</t>
  </si>
  <si>
    <t>CON FS (8)</t>
  </si>
  <si>
    <t>['cap', 'len_origen_tag', 'len_dest_tag,  'degree', 'abs_flux', 'Beam Irradiance', 'Plane of Array Irradiance', 'Cell Temperature']</t>
  </si>
  <si>
    <t>GRID SEARCH -&gt; Best Accuracy: 97.77 % Best Parameters: {'C': '1', 'kernel': 'rbf'} (tiempo de ejecución: 35870seg)</t>
  </si>
  <si>
    <t>LAS PRUEBAS DE ARRIBA ESTÁN HECHAS BAJO ESTOS PARÁMETROS</t>
  </si>
  <si>
    <t>RF</t>
  </si>
  <si>
    <t>n_estimators = 10, criterion = 'entropy'</t>
  </si>
  <si>
    <t>0.9912</t>
  </si>
  <si>
    <t>SIN PCA Y FS</t>
  </si>
  <si>
    <t>0.9909</t>
  </si>
  <si>
    <t>0.02</t>
  </si>
  <si>
    <t>0.9752</t>
  </si>
  <si>
    <t>0.9754</t>
  </si>
  <si>
    <t>0.9764</t>
  </si>
  <si>
    <t>0.9763</t>
  </si>
  <si>
    <t>0.9779</t>
  </si>
  <si>
    <t>['cap', 'len_origen_tag', 'len_dest_tag', 'Beam Irradiance (W/m2)', 'Plane of Array Irradiance (W/m2)']</t>
  </si>
  <si>
    <t>0.9773</t>
  </si>
  <si>
    <t>['cap', 'len_origen_tag', 'len_dest_tag', 'degree', 'abs_flux', 'Beam Irradiance (W/m2)', 'Plane of Array Irradiance (W/m2)', 'Cell Temperature (C)']</t>
  </si>
  <si>
    <t>0.9769</t>
  </si>
  <si>
    <t>0.9944</t>
  </si>
  <si>
    <t>CON RFECV (8)</t>
  </si>
  <si>
    <t>['cap', 'dist', 'origen_id', 'dest_id', 'len_origen_tag', 'len_dest_tag,  'total_balance', 'abs_flux']</t>
  </si>
  <si>
    <t>0.9948</t>
  </si>
  <si>
    <t>GRID SEARCH -&gt; Best Accuracy: 99.18 %, Best Parameters: {'criterion': 'gini', 'n_estimators': 15} (mas de 83 min)</t>
  </si>
  <si>
    <t>parameters = {#'n_estimators': [1, 2, 3, 4, 5, 6, 7, 8, 9, 10, 11, 12, 13, 14, 15], 
    'criterion': ['entropy', 'gini']    }</t>
  </si>
  <si>
    <t>Se utiliza el de 10, no es necesario aumentar la complejidad para mejorar la precisión</t>
  </si>
  <si>
    <t>GRID SEARCH -&gt; Best Accuracy: 99.23 %,  Best Parameters: {'criterion': 'entropy', 'n_estimators': 50} (83 min)</t>
  </si>
  <si>
    <t>n_estimators = 25, criterion = 'entropy'</t>
  </si>
  <si>
    <t>TN</t>
  </si>
  <si>
    <t>FP</t>
  </si>
  <si>
    <t>FN</t>
  </si>
  <si>
    <t>TP</t>
  </si>
  <si>
    <t>Accuracy</t>
  </si>
  <si>
    <t>Precision</t>
  </si>
  <si>
    <t>Recall</t>
  </si>
  <si>
    <t>F1 Score</t>
  </si>
  <si>
    <r>
      <t xml:space="preserve">Tiempo ejecución grid search: 1257855.4951586723
Imprimiendo reporte
              precision    recall  f1-score   support
           0       0.98      1.00      0.99    377085
           1       0.89      0.07      0.13      9123
    accuracy                           0.98    386208
   macro avg       0.94      0.53      0.56    386208
weighted avg       0.98      0.98      0.97    386208
</t>
    </r>
    <r>
      <rPr>
        <b/>
        <sz val="11"/>
        <color rgb="FF000000"/>
        <rFont val="Calibri"/>
        <scheme val="minor"/>
      </rPr>
      <t>{'mean_fit_time': array([21030.73048172, 28807.24119711, 42183.0968317 , 47460.00752478,
       13876.69020548, 10277.04774232,  9327.77193789,  9445.92109985,
       14658.84482951, 18695.68245711, 12234.78076024, 12868.95522776]), 'std_fit_time': array([ 4563.29153035,  4346.63581607,  4764.85211296,  3085.15659614,
        2548.08621874,  1164.91910741,   464.32102111,   339.33782404,
        6415.82960437, 14925.86000609,  4663.87407422,  3581.84206073]),</t>
    </r>
    <r>
      <rPr>
        <sz val="11"/>
        <color rgb="FF000000"/>
        <rFont val="Calibri"/>
        <scheme val="minor"/>
      </rPr>
      <t xml:space="preserve"> 'mean_score_time': array([480.95707736, 516.07173142, 548.48151374, 566.46315432,
       708.80565186, 735.85914588, 740.7574502 , 706.75981703,
       651.72156014, 656.99865494, 666.80891638, 668.71149898]), 'std_score_time': array([ 6.18408733,  8.85775467, 15.02648094,  4.23477061,  1.93819737,
       27.72218009, 22.87939803, 18.85103036, 31.34927155, 29.91179103,
        6.89653345,  5.80825555]), 'param_C': masked_array(data=[0.25, 0.5, 0.75, 1, 0.25, 0.5, 0.75, 1, 0.25, 0.5,
                   0.75, 1],
             mask=[False, False, False, False, False, False, False, False,
                   False, False, False, False],
       fill_value='?',
            dtype=object), 'param_kernel': masked_array(data=['poly', 'poly', 'poly', 'poly', 'rbf', 'rbf', 'rbf',
                   'rbf', 'sigmoid', 'sigmoid', 'sigmoid', 'sigmoid'],
             mask=[False, False, False, False, False, False, False, False,
                   False, False, False, False],
       fill_value='?',
            dtype=object), '</t>
    </r>
    <r>
      <rPr>
        <b/>
        <sz val="11"/>
        <color rgb="FF000000"/>
        <rFont val="Calibri"/>
        <scheme val="minor"/>
      </rPr>
      <t>params': [{'C': 0.25, 'kernel': 'poly'}, {'C': 0.5, 'kernel': 'poly'}, {'C': 0.75, 'kernel': 'poly'}, {'C': 1, 'kernel': 'poly'}, {'C': 0.25, 'kernel': 'rbf'}, {'C': 0.5, 'kernel': 'rbf'}, {'C': 0.75, 'kernel': 'rbf'}, {'C': 1, 'kernel': 'rbf'}, {'C': 0.25, 'kernel': 'sigmoid'}, {'C': 0.5, 'kernel': 'sigmoid'}, {'C': 0.75, 'kernel': 'sigmoid'}, {'C': 1, 'kernel': 'sigmoid'}],</t>
    </r>
    <r>
      <rPr>
        <sz val="11"/>
        <color rgb="FF000000"/>
        <rFont val="Calibri"/>
        <scheme val="minor"/>
      </rPr>
      <t xml:space="preserve"> 'split0_test_score': array([0.97657679, 0.97657679, 0.97657679, 0.97657679, 0.97657679,
       0.9772241 , 0.97764163, 0.97785524, 0.95913156, 0.95902475,
       0.95822855, 0.95819618]), 'split1_test_score': array([0.97657679, 0.97657679, 0.97657679, 0.97657679, 0.97658973,
       0.97710435, 0.97754129, 0.97786495, 0.96383756, 0.96373723,
       0.95828681, 0.95826415]), 'split2_test_score': array([0.97657995, 0.97657995, 0.97657995, 0.97657995, 0.97661231,
       0.97711722, 0.97755416, 0.97776131, 0.95839672, 0.9582802 ,
       0.95823165, 0.95819605]), 'split3_test_score': array([0.97657995, 0.97657995, 0.97657995, 0.97657995, 0.97666086,
       0.97714959, 0.97749267, 0.97768687, 0.95880777, 0.95865564,
       0.95861681, 0.95859739]), 'split4_test_score': array([0.97657671, 0.97657671, 0.97657671, 0.97657671, 0.97659289,
0.97712693, 0.97761566, 0.97787135, 0.95794036, 0.95777853,
       0.95772674, 0.95769114]), </t>
    </r>
    <r>
      <rPr>
        <b/>
        <sz val="11"/>
        <color rgb="FF000000"/>
        <rFont val="Calibri"/>
        <scheme val="minor"/>
      </rPr>
      <t>'mean_test_score': array([0.97657804, 0.97657804, 0.97657804, 0.97657804, 0.97660652,
       0.97714444, 0.97756908, 0.97780794, 0.95962279, 0.95949527,
       0.95821811, 0.95818898]), 'std_test_score': array([1.56109021e-06, 1.56109021e-06, 1.56109021e-06, 1.56109021e-06,
       2.94557892e-05, 4.24908880e-05, 5.34150352e-05, 7.25840238e-05,
       2.14493436e-03, 2.16074854e-03, 2.84750498e-04, 2.89963865e-04]), 'rank_test_score': array([ 5,  5,  5,  5,  4,  3,  2,  1,  9, 10, 11, 12], dtype=int32)}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</si>
</sst>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FFFF"/>
      <name val="Segoe U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6" borderId="0" xfId="0" applyFill="1"/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156884</xdr:colOff>
      <xdr:row>46</xdr:row>
      <xdr:rowOff>44822</xdr:rowOff>
    </xdr:from>
    <xdr:to>
      <xdr:col>3</xdr:col>
      <xdr:colOff>67235</xdr:colOff>
      <xdr:row>52</xdr:row>
      <xdr:rowOff>152890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DE7DB7-778C-3283-5C68-4B3365A30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4" y="9558616"/>
          <a:ext cx="2196351" cy="1251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94"/>
  <sheetViews>
    <sheetView tabSelected="1" topLeftCell="AQ2" zoomScale="85" zoomScaleNormal="85" workbookViewId="0">
      <selection activeCell="AS7" sqref="AS7:BC81"/>
    </sheetView>
  </sheetViews>
  <sheetFormatPr baseColWidth="10" defaultColWidth="11.42578125" defaultRowHeight="15" x14ac:dyDescent="0.25"/>
  <cols>
    <col min="1" max="1" width="11.42578125" customWidth="1"/>
    <col min="8" max="8" width="13.42578125" customWidth="1"/>
  </cols>
  <sheetData>
    <row r="2" spans="1:55" ht="33.75" x14ac:dyDescent="0.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5" spans="1:55" ht="26.25" x14ac:dyDescent="0.25">
      <c r="A5" s="12" t="s">
        <v>1</v>
      </c>
      <c r="B5" s="12"/>
      <c r="C5" s="12"/>
      <c r="D5" s="12"/>
      <c r="E5" s="12"/>
      <c r="F5" s="12"/>
    </row>
    <row r="6" spans="1:55" x14ac:dyDescent="0.25">
      <c r="A6" s="3" t="s">
        <v>2</v>
      </c>
      <c r="B6" s="3"/>
      <c r="C6" s="3"/>
      <c r="D6" s="3" t="s">
        <v>3</v>
      </c>
      <c r="E6" s="3"/>
      <c r="F6" s="3"/>
      <c r="G6" s="3"/>
      <c r="H6" s="3"/>
      <c r="I6" s="3"/>
      <c r="J6" s="3"/>
    </row>
    <row r="7" spans="1:55" ht="15" customHeight="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0" t="s">
        <v>11</v>
      </c>
      <c r="I7" s="10"/>
      <c r="J7" s="10"/>
      <c r="K7" s="10"/>
      <c r="P7" s="14" t="s">
        <v>12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E7" s="14" t="s">
        <v>13</v>
      </c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S7" s="7" t="s">
        <v>85</v>
      </c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x14ac:dyDescent="0.25">
      <c r="A8" s="2">
        <v>6</v>
      </c>
      <c r="B8" s="2">
        <v>50</v>
      </c>
      <c r="C8" s="2">
        <v>8</v>
      </c>
      <c r="D8" s="2">
        <v>30948</v>
      </c>
      <c r="E8" s="2">
        <v>191</v>
      </c>
      <c r="F8" s="2" t="s">
        <v>14</v>
      </c>
      <c r="H8" t="s">
        <v>15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x14ac:dyDescent="0.25"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x14ac:dyDescent="0.25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ht="15" customHeight="1" x14ac:dyDescent="0.25"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x14ac:dyDescent="0.25"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x14ac:dyDescent="0.25">
      <c r="A13" s="3" t="s">
        <v>16</v>
      </c>
      <c r="B13" s="3"/>
      <c r="C13" s="3"/>
      <c r="D13" s="3" t="s">
        <v>3</v>
      </c>
      <c r="E13" s="3"/>
      <c r="F13" s="3"/>
      <c r="G13" s="3"/>
      <c r="H13" s="3"/>
      <c r="I13" s="3"/>
      <c r="J13" s="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x14ac:dyDescent="0.25">
      <c r="A14">
        <v>6</v>
      </c>
      <c r="B14">
        <v>50</v>
      </c>
      <c r="C14">
        <v>8</v>
      </c>
      <c r="D14">
        <v>94563</v>
      </c>
      <c r="E14">
        <v>260</v>
      </c>
      <c r="F14" s="2" t="s">
        <v>17</v>
      </c>
      <c r="G14" s="2" t="s">
        <v>18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x14ac:dyDescent="0.25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x14ac:dyDescent="0.25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x14ac:dyDescent="0.2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x14ac:dyDescent="0.2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x14ac:dyDescent="0.25">
      <c r="A19">
        <v>7</v>
      </c>
      <c r="B19">
        <v>50</v>
      </c>
      <c r="C19">
        <v>8</v>
      </c>
      <c r="D19">
        <v>94474</v>
      </c>
      <c r="E19">
        <v>380</v>
      </c>
      <c r="F19" s="2" t="s">
        <v>21</v>
      </c>
      <c r="G19" s="2" t="s">
        <v>22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x14ac:dyDescent="0.25">
      <c r="A20">
        <v>7</v>
      </c>
      <c r="B20">
        <v>50</v>
      </c>
      <c r="C20">
        <v>20</v>
      </c>
      <c r="D20">
        <v>94531</v>
      </c>
      <c r="E20">
        <v>338</v>
      </c>
      <c r="F20" s="2" t="s">
        <v>23</v>
      </c>
      <c r="G20" s="2" t="s">
        <v>24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55" x14ac:dyDescent="0.25">
      <c r="A21">
        <v>7</v>
      </c>
      <c r="B21">
        <v>100</v>
      </c>
      <c r="C21">
        <v>20</v>
      </c>
      <c r="D21">
        <v>94436</v>
      </c>
      <c r="E21">
        <v>406</v>
      </c>
      <c r="F21" s="2" t="s">
        <v>25</v>
      </c>
      <c r="G21" s="2" t="s">
        <v>26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x14ac:dyDescent="0.25"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55" x14ac:dyDescent="0.25">
      <c r="A24" s="3" t="s">
        <v>27</v>
      </c>
      <c r="B24" s="3"/>
      <c r="C24" s="3"/>
      <c r="D24" s="3"/>
      <c r="E24" s="3"/>
      <c r="F24" s="3" t="s">
        <v>3</v>
      </c>
      <c r="G24" s="3"/>
      <c r="H24" s="3"/>
      <c r="I24" s="3"/>
      <c r="J24" s="3"/>
      <c r="K24" s="3"/>
      <c r="L24" s="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1:55" x14ac:dyDescent="0.25">
      <c r="A25">
        <v>6</v>
      </c>
      <c r="B25">
        <v>100</v>
      </c>
      <c r="C25">
        <v>20</v>
      </c>
      <c r="D25">
        <v>376378</v>
      </c>
      <c r="E25">
        <v>1606</v>
      </c>
      <c r="F25" s="2" t="s">
        <v>28</v>
      </c>
      <c r="G25" s="2" t="s">
        <v>29</v>
      </c>
      <c r="H25" t="s">
        <v>30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5" x14ac:dyDescent="0.25">
      <c r="A26">
        <v>6</v>
      </c>
      <c r="B26">
        <v>50</v>
      </c>
      <c r="C26">
        <v>8</v>
      </c>
      <c r="D26">
        <v>376455</v>
      </c>
      <c r="E26">
        <v>1549</v>
      </c>
      <c r="F26" s="2" t="s">
        <v>28</v>
      </c>
      <c r="G26" s="2" t="s">
        <v>31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x14ac:dyDescent="0.25">
      <c r="A27" s="3" t="s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1:55" x14ac:dyDescent="0.25">
      <c r="A28">
        <v>7</v>
      </c>
      <c r="B28">
        <v>50</v>
      </c>
      <c r="C28">
        <v>8</v>
      </c>
      <c r="D28">
        <v>376312</v>
      </c>
      <c r="E28">
        <v>1741</v>
      </c>
      <c r="F28" s="2" t="s">
        <v>32</v>
      </c>
      <c r="G28" s="2" t="s">
        <v>33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1:55" x14ac:dyDescent="0.25">
      <c r="F29" s="2"/>
      <c r="G29" s="2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1:55" x14ac:dyDescent="0.25"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1:55" x14ac:dyDescent="0.25"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</row>
    <row r="32" spans="1:55" x14ac:dyDescent="0.25"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1:55" x14ac:dyDescent="0.25"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x14ac:dyDescent="0.25"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1:55" ht="26.25" x14ac:dyDescent="0.25">
      <c r="A35" s="12" t="s">
        <v>34</v>
      </c>
      <c r="B35" s="12"/>
      <c r="C35" s="12"/>
      <c r="D35" s="12"/>
      <c r="E35" s="12"/>
      <c r="F35" s="12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55" x14ac:dyDescent="0.25">
      <c r="A36" s="1"/>
      <c r="B36" s="1"/>
      <c r="C36" s="1"/>
      <c r="D36" s="1" t="s">
        <v>7</v>
      </c>
      <c r="E36" s="1" t="s">
        <v>8</v>
      </c>
      <c r="F36" s="1" t="s">
        <v>35</v>
      </c>
      <c r="G36" s="1" t="s">
        <v>10</v>
      </c>
      <c r="H36" s="10" t="s">
        <v>11</v>
      </c>
      <c r="I36" s="10"/>
      <c r="J36" s="10"/>
      <c r="K36" s="10"/>
      <c r="L36" s="11" t="s">
        <v>36</v>
      </c>
      <c r="M36" s="11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55" x14ac:dyDescent="0.25">
      <c r="D37">
        <v>377071</v>
      </c>
      <c r="E37">
        <v>638</v>
      </c>
      <c r="F37" t="s">
        <v>37</v>
      </c>
      <c r="H37" t="s">
        <v>38</v>
      </c>
      <c r="L37" t="s">
        <v>39</v>
      </c>
      <c r="M37" t="s">
        <v>40</v>
      </c>
      <c r="N37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x14ac:dyDescent="0.25">
      <c r="D38">
        <v>377144</v>
      </c>
      <c r="E38">
        <v>0</v>
      </c>
      <c r="F38" t="s">
        <v>42</v>
      </c>
      <c r="H38" t="s">
        <v>43</v>
      </c>
      <c r="L38" t="s">
        <v>42</v>
      </c>
      <c r="M38" t="s">
        <v>44</v>
      </c>
      <c r="N38" t="s">
        <v>45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x14ac:dyDescent="0.25">
      <c r="H39" t="s">
        <v>46</v>
      </c>
      <c r="L39" t="s">
        <v>42</v>
      </c>
      <c r="M39" t="s">
        <v>44</v>
      </c>
      <c r="N39" t="s">
        <v>47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</row>
    <row r="40" spans="1:55" ht="37.5" customHeight="1" x14ac:dyDescent="0.25">
      <c r="H40" t="s">
        <v>48</v>
      </c>
      <c r="L40" s="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1:55" ht="62.25" customHeight="1" x14ac:dyDescent="0.3">
      <c r="A41" s="5"/>
      <c r="H41" t="s">
        <v>49</v>
      </c>
      <c r="I41" s="9" t="s">
        <v>50</v>
      </c>
      <c r="J41" s="9"/>
      <c r="K41" s="9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2" spans="1:55" x14ac:dyDescent="0.25"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1:55" x14ac:dyDescent="0.25"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1:55" x14ac:dyDescent="0.25"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</row>
    <row r="45" spans="1:55" x14ac:dyDescent="0.25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 t="s">
        <v>52</v>
      </c>
      <c r="K45" s="3"/>
      <c r="L45" s="3"/>
      <c r="M45" s="3"/>
      <c r="N45" s="3"/>
      <c r="O45" s="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1:55" x14ac:dyDescent="0.25"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</row>
    <row r="47" spans="1:55" x14ac:dyDescent="0.25"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</row>
    <row r="48" spans="1:55" x14ac:dyDescent="0.25"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</row>
    <row r="49" spans="1:55" x14ac:dyDescent="0.25"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</row>
    <row r="50" spans="1:55" x14ac:dyDescent="0.25"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</row>
    <row r="51" spans="1:55" x14ac:dyDescent="0.25"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</row>
    <row r="52" spans="1:55" x14ac:dyDescent="0.25"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1:55" x14ac:dyDescent="0.25"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</row>
    <row r="54" spans="1:55" x14ac:dyDescent="0.25"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</row>
    <row r="55" spans="1:55" x14ac:dyDescent="0.25"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</row>
    <row r="56" spans="1:55" ht="45.75" customHeight="1" x14ac:dyDescent="0.25"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</row>
    <row r="57" spans="1:55" ht="44.25" customHeight="1" x14ac:dyDescent="0.25"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</row>
    <row r="58" spans="1:55" x14ac:dyDescent="0.25"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</row>
    <row r="59" spans="1:55" x14ac:dyDescent="0.25"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</row>
    <row r="60" spans="1:55" ht="26.25" x14ac:dyDescent="0.25">
      <c r="A60" s="12" t="s">
        <v>53</v>
      </c>
      <c r="B60" s="12"/>
      <c r="C60" s="12"/>
      <c r="D60" s="12"/>
      <c r="E60" s="12"/>
      <c r="F60" s="12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</row>
    <row r="61" spans="1:55" x14ac:dyDescent="0.25">
      <c r="A61" s="3" t="s">
        <v>54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</row>
    <row r="62" spans="1:55" x14ac:dyDescent="0.25">
      <c r="A62" s="1"/>
      <c r="B62" s="1"/>
      <c r="C62" s="1"/>
      <c r="D62" s="1" t="s">
        <v>7</v>
      </c>
      <c r="E62" s="1" t="s">
        <v>8</v>
      </c>
      <c r="F62" s="1" t="s">
        <v>35</v>
      </c>
      <c r="G62" s="1" t="s">
        <v>10</v>
      </c>
      <c r="H62" s="10" t="s">
        <v>11</v>
      </c>
      <c r="I62" s="10"/>
      <c r="J62" s="10"/>
      <c r="K62" s="10"/>
      <c r="L62" s="11" t="s">
        <v>36</v>
      </c>
      <c r="M62" s="11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</row>
    <row r="63" spans="1:55" x14ac:dyDescent="0.25">
      <c r="D63">
        <v>376752</v>
      </c>
      <c r="E63">
        <v>6092</v>
      </c>
      <c r="F63" t="s">
        <v>55</v>
      </c>
      <c r="H63" t="s">
        <v>56</v>
      </c>
      <c r="L63" t="s">
        <v>57</v>
      </c>
      <c r="M63" t="s">
        <v>58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</row>
    <row r="64" spans="1:55" x14ac:dyDescent="0.25">
      <c r="D64">
        <v>376593</v>
      </c>
      <c r="E64">
        <v>50</v>
      </c>
      <c r="F64" t="s">
        <v>59</v>
      </c>
      <c r="H64" t="s">
        <v>43</v>
      </c>
      <c r="L64" t="s">
        <v>60</v>
      </c>
      <c r="M64" t="s">
        <v>40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</row>
    <row r="65" spans="1:55" x14ac:dyDescent="0.25">
      <c r="D65">
        <v>376965</v>
      </c>
      <c r="E65">
        <v>136</v>
      </c>
      <c r="F65" t="s">
        <v>61</v>
      </c>
      <c r="H65" t="s">
        <v>46</v>
      </c>
      <c r="L65" t="s">
        <v>62</v>
      </c>
      <c r="M65" t="s">
        <v>44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</row>
    <row r="66" spans="1:55" ht="45" customHeight="1" x14ac:dyDescent="0.25">
      <c r="D66">
        <v>376555</v>
      </c>
      <c r="E66">
        <v>1137</v>
      </c>
      <c r="F66" t="s">
        <v>63</v>
      </c>
      <c r="H66" t="s">
        <v>48</v>
      </c>
      <c r="I66" s="13" t="s">
        <v>64</v>
      </c>
      <c r="J66" s="13"/>
      <c r="K66" s="13"/>
      <c r="L66" t="s">
        <v>63</v>
      </c>
      <c r="M66" t="s">
        <v>58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</row>
    <row r="67" spans="1:55" ht="58.5" customHeight="1" x14ac:dyDescent="0.25">
      <c r="D67">
        <v>374986</v>
      </c>
      <c r="E67">
        <v>2461</v>
      </c>
      <c r="F67" t="s">
        <v>65</v>
      </c>
      <c r="H67" t="s">
        <v>49</v>
      </c>
      <c r="I67" s="9" t="s">
        <v>66</v>
      </c>
      <c r="J67" s="9"/>
      <c r="K67" s="9"/>
      <c r="L67" t="s">
        <v>67</v>
      </c>
      <c r="M67" t="s">
        <v>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</row>
    <row r="68" spans="1:55" ht="45" customHeight="1" x14ac:dyDescent="0.25">
      <c r="D68">
        <v>376718</v>
      </c>
      <c r="E68">
        <v>7346</v>
      </c>
      <c r="F68" t="s">
        <v>68</v>
      </c>
      <c r="H68" t="s">
        <v>69</v>
      </c>
      <c r="I68" s="9" t="s">
        <v>70</v>
      </c>
      <c r="J68" s="9"/>
      <c r="K68" s="9"/>
      <c r="L68" t="s">
        <v>71</v>
      </c>
      <c r="M68" t="s">
        <v>40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</row>
    <row r="69" spans="1:55" x14ac:dyDescent="0.25"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</row>
    <row r="70" spans="1:55" x14ac:dyDescent="0.25"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</row>
    <row r="71" spans="1:55" x14ac:dyDescent="0.25"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</row>
    <row r="72" spans="1:55" x14ac:dyDescent="0.25"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</row>
    <row r="73" spans="1:55" x14ac:dyDescent="0.25">
      <c r="A73" s="3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9" t="s">
        <v>73</v>
      </c>
      <c r="O73" s="9"/>
      <c r="P73" s="9"/>
      <c r="Q73" s="9"/>
      <c r="R73" s="9"/>
      <c r="S73" s="9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</row>
    <row r="74" spans="1:55" x14ac:dyDescent="0.25">
      <c r="A74" t="s">
        <v>74</v>
      </c>
      <c r="N74" s="9"/>
      <c r="O74" s="9"/>
      <c r="P74" s="9"/>
      <c r="Q74" s="9"/>
      <c r="R74" s="9"/>
      <c r="S74" s="9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</row>
    <row r="75" spans="1:55" x14ac:dyDescent="0.25"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</row>
    <row r="76" spans="1:55" x14ac:dyDescent="0.25"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</row>
    <row r="77" spans="1:55" x14ac:dyDescent="0.25">
      <c r="A77" s="3" t="s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</row>
    <row r="78" spans="1:55" x14ac:dyDescent="0.25">
      <c r="A78" t="s">
        <v>74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</row>
    <row r="79" spans="1:55" x14ac:dyDescent="0.25"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</row>
    <row r="80" spans="1:55" x14ac:dyDescent="0.25"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</row>
    <row r="81" spans="1:55" ht="30" customHeight="1" x14ac:dyDescent="0.25"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</row>
    <row r="82" spans="1:55" ht="46.5" customHeight="1" x14ac:dyDescent="0.25">
      <c r="L82" s="4"/>
    </row>
    <row r="83" spans="1:55" x14ac:dyDescent="0.25">
      <c r="A83" s="3" t="s">
        <v>76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5" spans="1:55" x14ac:dyDescent="0.25">
      <c r="H85" t="s">
        <v>77</v>
      </c>
      <c r="I85" t="s">
        <v>78</v>
      </c>
      <c r="J85" t="s">
        <v>79</v>
      </c>
      <c r="K85" t="s">
        <v>80</v>
      </c>
    </row>
    <row r="86" spans="1:55" x14ac:dyDescent="0.25">
      <c r="H86">
        <v>376684</v>
      </c>
      <c r="I86">
        <v>460</v>
      </c>
      <c r="J86">
        <v>7015</v>
      </c>
      <c r="K86">
        <v>2049</v>
      </c>
      <c r="M86" t="s">
        <v>81</v>
      </c>
      <c r="N86">
        <f>(K86+H86)/(H86+I86+J86+K86)</f>
        <v>0.98064514458530117</v>
      </c>
    </row>
    <row r="87" spans="1:55" x14ac:dyDescent="0.25">
      <c r="M87" t="s">
        <v>82</v>
      </c>
      <c r="N87">
        <f>K86/(K86+I86)</f>
        <v>0.8166600239139099</v>
      </c>
    </row>
    <row r="88" spans="1:55" x14ac:dyDescent="0.25">
      <c r="M88" t="s">
        <v>83</v>
      </c>
      <c r="N88">
        <f>K86/(K86+J86)</f>
        <v>0.22605913503971756</v>
      </c>
    </row>
    <row r="89" spans="1:55" x14ac:dyDescent="0.25">
      <c r="M89" t="s">
        <v>84</v>
      </c>
      <c r="N89">
        <f>2*N87*N88/(N87+N88)</f>
        <v>0.35410006048561304</v>
      </c>
    </row>
    <row r="94" spans="1:55" x14ac:dyDescent="0.25">
      <c r="K94" s="4"/>
    </row>
  </sheetData>
  <mergeCells count="17">
    <mergeCell ref="A2:K2"/>
    <mergeCell ref="H7:K7"/>
    <mergeCell ref="A35:F35"/>
    <mergeCell ref="H36:K36"/>
    <mergeCell ref="A5:F5"/>
    <mergeCell ref="I67:K67"/>
    <mergeCell ref="I66:K66"/>
    <mergeCell ref="A60:F60"/>
    <mergeCell ref="I41:K41"/>
    <mergeCell ref="AS7:BC81"/>
    <mergeCell ref="N73:S74"/>
    <mergeCell ref="H62:K62"/>
    <mergeCell ref="L62:M62"/>
    <mergeCell ref="L36:M36"/>
    <mergeCell ref="I68:K68"/>
    <mergeCell ref="AE7:AQ71"/>
    <mergeCell ref="P7:AB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Bartolomé Mora Paula</dc:creator>
  <cp:keywords/>
  <dc:description/>
  <cp:lastModifiedBy>Bartolomé Mora Paula</cp:lastModifiedBy>
  <cp:revision/>
  <dcterms:created xsi:type="dcterms:W3CDTF">2024-02-06T07:53:48Z</dcterms:created>
  <dcterms:modified xsi:type="dcterms:W3CDTF">2024-05-04T22:16:05Z</dcterms:modified>
  <cp:category/>
  <cp:contentStatus/>
</cp:coreProperties>
</file>