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 Angel\F_PROGRAMACION\pythonProject\"/>
    </mc:Choice>
  </mc:AlternateContent>
  <xr:revisionPtr revIDLastSave="0" documentId="13_ncr:1_{CBF6694F-04AE-4CD2-ADBF-DBF9F79D302B}" xr6:coauthVersionLast="47" xr6:coauthVersionMax="47" xr10:uidLastSave="{00000000-0000-0000-0000-000000000000}"/>
  <bookViews>
    <workbookView xWindow="-120" yWindow="-120" windowWidth="20730" windowHeight="11040" xr2:uid="{31083F37-21F8-41C4-B810-6017D3D49BF0}"/>
  </bookViews>
  <sheets>
    <sheet name="TODOS LOS 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AR2" i="1"/>
  <c r="AQ2" i="1"/>
  <c r="AP2" i="1"/>
  <c r="AO2" i="1"/>
  <c r="AN2" i="1"/>
  <c r="AM2" i="1"/>
  <c r="AL2" i="1"/>
  <c r="AK2" i="1"/>
  <c r="AJ2" i="1"/>
  <c r="AI2" i="1"/>
  <c r="AH2" i="1"/>
  <c r="AG2" i="1"/>
  <c r="AB2" i="1"/>
  <c r="U2" i="1"/>
  <c r="S2" i="1"/>
  <c r="Q2" i="1"/>
  <c r="P2" i="1"/>
  <c r="I2" i="1"/>
  <c r="B2" i="1"/>
</calcChain>
</file>

<file path=xl/sharedStrings.xml><?xml version="1.0" encoding="utf-8"?>
<sst xmlns="http://schemas.openxmlformats.org/spreadsheetml/2006/main" count="81" uniqueCount="69">
  <si>
    <t>AOL1492</t>
  </si>
  <si>
    <t>AOL1493</t>
  </si>
  <si>
    <t>AOL1495</t>
  </si>
  <si>
    <t>AOL1496</t>
  </si>
  <si>
    <t>AOL1498</t>
  </si>
  <si>
    <t>AOL1501</t>
  </si>
  <si>
    <t>AOL1502</t>
  </si>
  <si>
    <t>UN1620</t>
  </si>
  <si>
    <t>UN1622</t>
  </si>
  <si>
    <t>UN1623</t>
  </si>
  <si>
    <t>UN1624</t>
  </si>
  <si>
    <t>P7496</t>
  </si>
  <si>
    <t>AOL1494</t>
  </si>
  <si>
    <t>AOL1497</t>
  </si>
  <si>
    <t>CIUA-P9473</t>
  </si>
  <si>
    <t>CIUA-P98314</t>
  </si>
  <si>
    <t>CIUA-P9469</t>
  </si>
  <si>
    <t>CIUA-P9467</t>
  </si>
  <si>
    <t>CIUA-A6860</t>
  </si>
  <si>
    <t>CIUA-P9470</t>
  </si>
  <si>
    <t>CIUA-P9472</t>
  </si>
  <si>
    <t>CIUA-9474</t>
  </si>
  <si>
    <t>CIUA-P9468</t>
  </si>
  <si>
    <t>CIUA-P9471</t>
  </si>
  <si>
    <t>CIUA-A7228</t>
  </si>
  <si>
    <t>CIUA-P9357</t>
  </si>
  <si>
    <t>CIUA-A6858</t>
  </si>
  <si>
    <t>CIUA-P8832</t>
  </si>
  <si>
    <t>CIUA-P9475</t>
  </si>
  <si>
    <t>CIUA-A6859</t>
  </si>
  <si>
    <t>CIUA-A7258</t>
  </si>
  <si>
    <t>SL</t>
  </si>
  <si>
    <t>Pre-dorsal lenght (Snout-pectoral lenght)</t>
  </si>
  <si>
    <t>Head length (HL)</t>
  </si>
  <si>
    <t xml:space="preserve">Cleithral width </t>
  </si>
  <si>
    <t>Depth of head</t>
  </si>
  <si>
    <t xml:space="preserve">Lenght of snout </t>
  </si>
  <si>
    <t xml:space="preserve">Orbital diameter </t>
  </si>
  <si>
    <t>Interorbital width</t>
  </si>
  <si>
    <t>Length of dorsal spine</t>
  </si>
  <si>
    <t>45,80*</t>
  </si>
  <si>
    <t>40,20(rota)</t>
  </si>
  <si>
    <t>43,07(rota)</t>
  </si>
  <si>
    <t>-</t>
  </si>
  <si>
    <t>--</t>
  </si>
  <si>
    <t xml:space="preserve">Length of base of first dorsal fin </t>
  </si>
  <si>
    <t xml:space="preserve">Interdorsal length </t>
  </si>
  <si>
    <t>Thoracic length along median line</t>
  </si>
  <si>
    <t xml:space="preserve">Length of pectoral spine </t>
  </si>
  <si>
    <t xml:space="preserve">Abdominal length along median line </t>
  </si>
  <si>
    <t xml:space="preserve">Length of first ventral ray </t>
  </si>
  <si>
    <t xml:space="preserve">Post-anal peduncular length </t>
  </si>
  <si>
    <t xml:space="preserve">Depth of caudal peduncle </t>
  </si>
  <si>
    <t>Anal width</t>
  </si>
  <si>
    <t>Folded dorsal fin length</t>
  </si>
  <si>
    <t>Snout opercle length</t>
  </si>
  <si>
    <t>snout pectoral lenght</t>
  </si>
  <si>
    <t>anal-fin lenght</t>
  </si>
  <si>
    <t>adipose spine length</t>
  </si>
  <si>
    <t>adipose caudal length</t>
  </si>
  <si>
    <t>dorsal-caudal length</t>
  </si>
  <si>
    <t>dorsal pectoral length</t>
  </si>
  <si>
    <t>dorsal pelvic length</t>
  </si>
  <si>
    <t>pelvic dorsal lentth</t>
  </si>
  <si>
    <t>dorsal anal length</t>
  </si>
  <si>
    <t>adipose anal length</t>
  </si>
  <si>
    <t>UDEA_523</t>
  </si>
  <si>
    <t>UDEA_532</t>
  </si>
  <si>
    <t xml:space="preserve">VARIABLES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</si>
</sst>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E69E"/>
        <bgColor rgb="FFB4E69E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2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3" xfId="0" applyNumberFormat="1" applyFont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F1C2-927E-462F-BDA4-8790F0634853}">
  <dimension ref="A1:AS31"/>
  <sheetViews>
    <sheetView tabSelected="1" workbookViewId="0">
      <selection sqref="A1:AS31"/>
    </sheetView>
  </sheetViews>
  <sheetFormatPr baseColWidth="10" defaultRowHeight="13.5" x14ac:dyDescent="0.25"/>
  <cols>
    <col min="2" max="2" width="19.140625" bestFit="1" customWidth="1"/>
  </cols>
  <sheetData>
    <row r="1" spans="1:45" x14ac:dyDescent="0.25">
      <c r="A1" t="s">
        <v>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4" t="s">
        <v>27</v>
      </c>
      <c r="AD1" s="1" t="s">
        <v>28</v>
      </c>
      <c r="AE1" s="4" t="s">
        <v>29</v>
      </c>
      <c r="AF1" s="4" t="s">
        <v>30</v>
      </c>
      <c r="AG1" s="1" t="s">
        <v>66</v>
      </c>
      <c r="AH1" s="1" t="s">
        <v>66</v>
      </c>
      <c r="AI1" s="1" t="s">
        <v>66</v>
      </c>
      <c r="AJ1" s="1" t="s">
        <v>66</v>
      </c>
      <c r="AK1" s="2" t="s">
        <v>66</v>
      </c>
      <c r="AL1" s="2" t="s">
        <v>66</v>
      </c>
      <c r="AM1" s="2" t="s">
        <v>66</v>
      </c>
      <c r="AN1" s="3" t="s">
        <v>66</v>
      </c>
      <c r="AO1" s="3" t="s">
        <v>67</v>
      </c>
      <c r="AP1" s="3" t="s">
        <v>67</v>
      </c>
      <c r="AQ1" s="3" t="s">
        <v>67</v>
      </c>
      <c r="AR1" s="3" t="s">
        <v>67</v>
      </c>
      <c r="AS1" s="3" t="s">
        <v>67</v>
      </c>
    </row>
    <row r="2" spans="1:45" x14ac:dyDescent="0.25">
      <c r="A2" s="5" t="s">
        <v>31</v>
      </c>
      <c r="B2" s="6">
        <f>112.9+55.36</f>
        <v>168.26</v>
      </c>
      <c r="C2" s="6">
        <v>153.41</v>
      </c>
      <c r="D2" s="6">
        <v>19.399999999999999</v>
      </c>
      <c r="E2" s="6">
        <f>150.33+20.67</f>
        <v>171</v>
      </c>
      <c r="F2" s="6">
        <v>57.17</v>
      </c>
      <c r="G2" s="6">
        <v>143.07</v>
      </c>
      <c r="H2" s="6">
        <v>130.97</v>
      </c>
      <c r="I2" s="6">
        <f>152.54+18.35</f>
        <v>170.89</v>
      </c>
      <c r="J2" s="6">
        <v>240</v>
      </c>
      <c r="K2" s="6">
        <v>273</v>
      </c>
      <c r="L2" s="6">
        <v>256</v>
      </c>
      <c r="M2" s="6">
        <v>285</v>
      </c>
      <c r="N2" s="4">
        <v>90.42</v>
      </c>
      <c r="O2" s="4">
        <v>66.39</v>
      </c>
      <c r="P2" s="7">
        <f>129.69+34.88</f>
        <v>164.57</v>
      </c>
      <c r="Q2" s="4">
        <f>136.51+38.91</f>
        <v>175.42</v>
      </c>
      <c r="R2" s="4">
        <v>138.85</v>
      </c>
      <c r="S2" s="4">
        <f>127.82+38.39</f>
        <v>166.20999999999998</v>
      </c>
      <c r="T2" s="4">
        <v>139.12</v>
      </c>
      <c r="U2" s="4">
        <f>140.75+37.53</f>
        <v>178.28</v>
      </c>
      <c r="V2" s="4">
        <v>141.33000000000001</v>
      </c>
      <c r="W2" s="4">
        <v>149</v>
      </c>
      <c r="X2" s="4">
        <v>148.13</v>
      </c>
      <c r="Y2" s="6">
        <v>148.44</v>
      </c>
      <c r="Z2" s="6">
        <v>115.07</v>
      </c>
      <c r="AA2" s="6">
        <v>90.15</v>
      </c>
      <c r="AB2" s="6">
        <f>127.47+36.15</f>
        <v>163.62</v>
      </c>
      <c r="AC2" s="6">
        <v>117.82</v>
      </c>
      <c r="AD2" s="6">
        <v>145.75</v>
      </c>
      <c r="AE2" s="6">
        <v>132.02000000000001</v>
      </c>
      <c r="AF2" s="6">
        <v>208</v>
      </c>
      <c r="AG2" s="6">
        <f>24.5*10</f>
        <v>245</v>
      </c>
      <c r="AH2" s="6">
        <f>18.7*10</f>
        <v>187</v>
      </c>
      <c r="AI2" s="6">
        <f>19.4*10</f>
        <v>194</v>
      </c>
      <c r="AJ2" s="6">
        <f>19.5*10</f>
        <v>195</v>
      </c>
      <c r="AK2" s="4">
        <f>19.4*10</f>
        <v>194</v>
      </c>
      <c r="AL2" s="4">
        <f>17.5*10</f>
        <v>175</v>
      </c>
      <c r="AM2" s="7">
        <f>17.4*10</f>
        <v>174</v>
      </c>
      <c r="AN2" s="4">
        <f>16.8*10</f>
        <v>168</v>
      </c>
      <c r="AO2" s="4">
        <f>137.71+41.42</f>
        <v>179.13</v>
      </c>
      <c r="AP2" s="4">
        <f>20.1*10</f>
        <v>201</v>
      </c>
      <c r="AQ2" s="4">
        <f>19.4*10</f>
        <v>194</v>
      </c>
      <c r="AR2" s="4">
        <f>18.2*10</f>
        <v>182</v>
      </c>
      <c r="AS2" s="4">
        <v>138.05000000000001</v>
      </c>
    </row>
    <row r="3" spans="1:45" ht="54" x14ac:dyDescent="0.25">
      <c r="A3" s="5" t="s">
        <v>32</v>
      </c>
      <c r="B3" s="6">
        <v>63</v>
      </c>
      <c r="C3" s="6">
        <v>59.66</v>
      </c>
      <c r="D3" s="6">
        <v>78.14</v>
      </c>
      <c r="E3" s="6">
        <v>73.14</v>
      </c>
      <c r="F3" s="6">
        <v>28.86</v>
      </c>
      <c r="G3" s="6">
        <v>55.95</v>
      </c>
      <c r="H3" s="6">
        <v>57.02</v>
      </c>
      <c r="I3" s="6">
        <v>63.75</v>
      </c>
      <c r="J3" s="6">
        <v>76.319999999999993</v>
      </c>
      <c r="K3" s="6">
        <v>94.52</v>
      </c>
      <c r="L3" s="6">
        <v>91.9</v>
      </c>
      <c r="M3" s="6">
        <v>96.07</v>
      </c>
      <c r="N3" s="4">
        <v>37.96</v>
      </c>
      <c r="O3" s="20">
        <v>29.11</v>
      </c>
      <c r="P3" s="7">
        <v>59.59</v>
      </c>
      <c r="Q3" s="4">
        <v>65.12</v>
      </c>
      <c r="R3" s="4">
        <v>52.03</v>
      </c>
      <c r="S3" s="4">
        <v>59.84</v>
      </c>
      <c r="T3" s="4">
        <v>51.56</v>
      </c>
      <c r="U3" s="4">
        <v>62.6</v>
      </c>
      <c r="V3" s="4">
        <v>54.29</v>
      </c>
      <c r="W3" s="4">
        <v>63.17</v>
      </c>
      <c r="X3" s="4">
        <v>55.4</v>
      </c>
      <c r="Y3" s="6">
        <v>55</v>
      </c>
      <c r="Z3" s="6">
        <v>45.69</v>
      </c>
      <c r="AA3" s="6">
        <v>34.799999999999997</v>
      </c>
      <c r="AB3" s="6">
        <v>62.59</v>
      </c>
      <c r="AC3" s="6">
        <v>47.12</v>
      </c>
      <c r="AD3" s="6">
        <v>57.31</v>
      </c>
      <c r="AE3" s="6">
        <v>49.8</v>
      </c>
      <c r="AF3" s="6">
        <v>70.010000000000005</v>
      </c>
      <c r="AG3" s="6">
        <v>79.75</v>
      </c>
      <c r="AH3" s="6">
        <v>64.510000000000005</v>
      </c>
      <c r="AI3" s="6">
        <v>65.650000000000006</v>
      </c>
      <c r="AJ3" s="6">
        <v>65.319999999999993</v>
      </c>
      <c r="AK3" s="4">
        <v>66.459999999999994</v>
      </c>
      <c r="AL3" s="7">
        <v>60.48</v>
      </c>
      <c r="AM3" s="7">
        <v>59.01</v>
      </c>
      <c r="AN3" s="4">
        <v>57.78</v>
      </c>
      <c r="AO3" s="4">
        <v>67.38</v>
      </c>
      <c r="AP3" s="4">
        <v>73.42</v>
      </c>
      <c r="AQ3" s="4">
        <v>68.45</v>
      </c>
      <c r="AR3" s="4">
        <v>60.77</v>
      </c>
      <c r="AS3" s="4">
        <v>48.88</v>
      </c>
    </row>
    <row r="4" spans="1:45" ht="27" x14ac:dyDescent="0.25">
      <c r="A4" s="5" t="s">
        <v>33</v>
      </c>
      <c r="B4" s="6">
        <v>52.64</v>
      </c>
      <c r="C4" s="6">
        <v>50.74</v>
      </c>
      <c r="D4" s="6">
        <v>58.77</v>
      </c>
      <c r="E4" s="6">
        <v>52.97</v>
      </c>
      <c r="F4" s="6">
        <v>22.96</v>
      </c>
      <c r="G4" s="6">
        <v>45.98</v>
      </c>
      <c r="H4" s="6">
        <v>43.34</v>
      </c>
      <c r="I4" s="6">
        <v>50.08</v>
      </c>
      <c r="J4" s="6">
        <v>61.45</v>
      </c>
      <c r="K4" s="6">
        <v>75.09</v>
      </c>
      <c r="L4" s="6">
        <v>72.86</v>
      </c>
      <c r="M4" s="6">
        <v>76.510000000000005</v>
      </c>
      <c r="N4" s="7">
        <v>32.659999999999997</v>
      </c>
      <c r="O4" s="7">
        <v>25.53</v>
      </c>
      <c r="P4" s="7">
        <v>49.03</v>
      </c>
      <c r="Q4" s="4">
        <v>51.8</v>
      </c>
      <c r="R4" s="4">
        <v>42.59</v>
      </c>
      <c r="S4" s="4">
        <v>48.07</v>
      </c>
      <c r="T4" s="4">
        <v>42.52</v>
      </c>
      <c r="U4" s="4">
        <v>52.11</v>
      </c>
      <c r="V4" s="4">
        <v>44.4</v>
      </c>
      <c r="W4" s="4">
        <v>47.44</v>
      </c>
      <c r="X4" s="4">
        <v>45.78</v>
      </c>
      <c r="Y4" s="6">
        <v>45.07</v>
      </c>
      <c r="Z4" s="6">
        <v>37.61</v>
      </c>
      <c r="AA4" s="17">
        <v>29.02</v>
      </c>
      <c r="AB4" s="6">
        <v>49.99</v>
      </c>
      <c r="AC4" s="6">
        <v>38.47</v>
      </c>
      <c r="AD4" s="6">
        <v>46.03</v>
      </c>
      <c r="AE4" s="6">
        <v>41.27</v>
      </c>
      <c r="AF4" s="6">
        <v>54.45</v>
      </c>
      <c r="AG4" s="6">
        <v>63.24</v>
      </c>
      <c r="AH4" s="6">
        <v>49.62</v>
      </c>
      <c r="AI4" s="6">
        <v>53.14</v>
      </c>
      <c r="AJ4" s="6">
        <v>52.34</v>
      </c>
      <c r="AK4" s="7">
        <v>51.13</v>
      </c>
      <c r="AL4" s="7">
        <v>48.61</v>
      </c>
      <c r="AM4" s="7">
        <v>46.53</v>
      </c>
      <c r="AN4" s="4">
        <v>45.12</v>
      </c>
      <c r="AO4" s="4">
        <v>52.7</v>
      </c>
      <c r="AP4" s="4">
        <v>58.07</v>
      </c>
      <c r="AQ4" s="4">
        <v>55.93</v>
      </c>
      <c r="AR4" s="4">
        <v>50.37</v>
      </c>
      <c r="AS4" s="4">
        <v>42.05</v>
      </c>
    </row>
    <row r="5" spans="1:45" ht="27" x14ac:dyDescent="0.25">
      <c r="A5" s="5" t="s">
        <v>34</v>
      </c>
      <c r="B5" s="6">
        <v>50.53</v>
      </c>
      <c r="C5" s="6">
        <v>47.92</v>
      </c>
      <c r="D5" s="6">
        <v>54.6</v>
      </c>
      <c r="E5" s="6">
        <v>49.59</v>
      </c>
      <c r="F5" s="6">
        <v>19.63</v>
      </c>
      <c r="G5" s="6">
        <v>43.26</v>
      </c>
      <c r="H5" s="6">
        <v>40.58</v>
      </c>
      <c r="I5" s="6">
        <v>46.25</v>
      </c>
      <c r="J5" s="6">
        <v>63.02</v>
      </c>
      <c r="K5" s="6">
        <v>71.53</v>
      </c>
      <c r="L5" s="6">
        <v>69.239999999999995</v>
      </c>
      <c r="M5" s="6">
        <v>77.010000000000005</v>
      </c>
      <c r="N5" s="7">
        <v>28.93</v>
      </c>
      <c r="O5" s="7">
        <v>20.77</v>
      </c>
      <c r="P5" s="7">
        <v>46.7</v>
      </c>
      <c r="Q5" s="4">
        <v>52.39</v>
      </c>
      <c r="R5" s="4">
        <v>41.5</v>
      </c>
      <c r="S5" s="4">
        <v>48.8</v>
      </c>
      <c r="T5" s="4">
        <v>40.64</v>
      </c>
      <c r="U5" s="4">
        <v>48.69</v>
      </c>
      <c r="V5" s="4">
        <v>42.17</v>
      </c>
      <c r="W5" s="4">
        <v>44.29</v>
      </c>
      <c r="X5" s="4">
        <v>43.97</v>
      </c>
      <c r="Y5" s="4">
        <v>43.31</v>
      </c>
      <c r="Z5" s="6">
        <v>32.56</v>
      </c>
      <c r="AA5" s="17">
        <v>28.1</v>
      </c>
      <c r="AB5" s="6">
        <v>47</v>
      </c>
      <c r="AC5" s="6">
        <v>36.83</v>
      </c>
      <c r="AD5" s="6">
        <v>44.76</v>
      </c>
      <c r="AE5" s="6">
        <v>38.32</v>
      </c>
      <c r="AF5" s="6">
        <v>53.41</v>
      </c>
      <c r="AG5" s="6">
        <v>64.260000000000005</v>
      </c>
      <c r="AH5" s="6">
        <v>48.4</v>
      </c>
      <c r="AI5" s="6">
        <v>51.25</v>
      </c>
      <c r="AJ5" s="6">
        <v>50.63</v>
      </c>
      <c r="AK5" s="7">
        <v>50.47</v>
      </c>
      <c r="AL5" s="7">
        <v>47.94</v>
      </c>
      <c r="AM5" s="7">
        <v>43.76</v>
      </c>
      <c r="AN5" s="4">
        <v>44.19</v>
      </c>
      <c r="AO5" s="4">
        <v>50.18</v>
      </c>
      <c r="AP5" s="4">
        <v>56.77</v>
      </c>
      <c r="AQ5" s="4">
        <v>55.61</v>
      </c>
      <c r="AR5" s="4">
        <v>49.44</v>
      </c>
      <c r="AS5" s="4">
        <v>40.08</v>
      </c>
    </row>
    <row r="6" spans="1:45" x14ac:dyDescent="0.25">
      <c r="A6" s="5" t="s">
        <v>35</v>
      </c>
      <c r="B6" s="6">
        <v>34.99</v>
      </c>
      <c r="C6" s="6">
        <v>31.99</v>
      </c>
      <c r="D6" s="6">
        <v>36.86</v>
      </c>
      <c r="E6" s="6">
        <v>36.159999999999997</v>
      </c>
      <c r="F6" s="6">
        <v>12.72</v>
      </c>
      <c r="G6" s="6">
        <v>29.43</v>
      </c>
      <c r="H6" s="6">
        <v>28.16</v>
      </c>
      <c r="I6" s="6">
        <v>31.36</v>
      </c>
      <c r="J6" s="6">
        <v>40.770000000000003</v>
      </c>
      <c r="K6" s="6">
        <v>49.84</v>
      </c>
      <c r="L6" s="6">
        <v>49.41</v>
      </c>
      <c r="M6" s="6">
        <v>51.56</v>
      </c>
      <c r="N6" s="7">
        <v>19.43</v>
      </c>
      <c r="O6" s="7">
        <v>13.83</v>
      </c>
      <c r="P6" s="7">
        <v>30.64</v>
      </c>
      <c r="Q6" s="4">
        <v>32.51</v>
      </c>
      <c r="R6" s="22">
        <v>26.06</v>
      </c>
      <c r="S6" s="4">
        <v>30.59</v>
      </c>
      <c r="T6" s="4">
        <v>25.69</v>
      </c>
      <c r="U6" s="4">
        <v>33.159999999999997</v>
      </c>
      <c r="V6" s="4">
        <v>26.64</v>
      </c>
      <c r="W6" s="4">
        <v>30.49</v>
      </c>
      <c r="X6" s="4">
        <v>28.78</v>
      </c>
      <c r="Y6" s="6">
        <v>26.95</v>
      </c>
      <c r="Z6" s="6">
        <v>23.38</v>
      </c>
      <c r="AA6" s="6">
        <v>17.239999999999998</v>
      </c>
      <c r="AB6" s="6">
        <v>31.34</v>
      </c>
      <c r="AC6" s="6">
        <v>23.89</v>
      </c>
      <c r="AD6" s="17">
        <v>29.11</v>
      </c>
      <c r="AE6" s="17">
        <v>24.02</v>
      </c>
      <c r="AF6" s="6">
        <v>35.31</v>
      </c>
      <c r="AG6" s="6">
        <v>42.29</v>
      </c>
      <c r="AH6" s="6">
        <v>31.2</v>
      </c>
      <c r="AI6" s="6">
        <v>34.72</v>
      </c>
      <c r="AJ6" s="6">
        <v>35.67</v>
      </c>
      <c r="AK6" s="7">
        <v>35.21</v>
      </c>
      <c r="AL6" s="7">
        <v>33.229999999999997</v>
      </c>
      <c r="AM6" s="7">
        <v>31.02</v>
      </c>
      <c r="AN6" s="4">
        <v>29.87</v>
      </c>
      <c r="AO6" s="4">
        <v>34.200000000000003</v>
      </c>
      <c r="AP6" s="4">
        <v>38.9</v>
      </c>
      <c r="AQ6" s="4">
        <v>37.479999999999997</v>
      </c>
      <c r="AR6" s="4">
        <v>35.479999999999997</v>
      </c>
      <c r="AS6" s="4">
        <v>25.84</v>
      </c>
    </row>
    <row r="7" spans="1:45" ht="27" x14ac:dyDescent="0.25">
      <c r="A7" s="5" t="s">
        <v>36</v>
      </c>
      <c r="B7" s="6">
        <v>31.65</v>
      </c>
      <c r="C7" s="6">
        <v>31.35</v>
      </c>
      <c r="D7" s="6">
        <v>35.58</v>
      </c>
      <c r="E7" s="6">
        <v>31.67</v>
      </c>
      <c r="F7" s="17">
        <v>13.05</v>
      </c>
      <c r="G7" s="17">
        <v>27.06</v>
      </c>
      <c r="H7" s="6">
        <v>25.23</v>
      </c>
      <c r="I7" s="6">
        <v>30.69</v>
      </c>
      <c r="J7" s="6">
        <v>39.869999999999997</v>
      </c>
      <c r="K7" s="6">
        <v>47.87</v>
      </c>
      <c r="L7" s="6">
        <v>45.33</v>
      </c>
      <c r="M7" s="6">
        <v>47.58</v>
      </c>
      <c r="N7" s="7">
        <v>19.84</v>
      </c>
      <c r="O7" s="7">
        <v>14.64</v>
      </c>
      <c r="P7" s="7">
        <v>30.57</v>
      </c>
      <c r="Q7" s="4">
        <v>33.58</v>
      </c>
      <c r="R7" s="4">
        <v>26</v>
      </c>
      <c r="S7" s="4">
        <v>30.76</v>
      </c>
      <c r="T7" s="4">
        <v>25.82</v>
      </c>
      <c r="U7" s="4">
        <v>31.99</v>
      </c>
      <c r="V7" s="4">
        <v>26.75</v>
      </c>
      <c r="W7" s="4">
        <v>28.96</v>
      </c>
      <c r="X7" s="4">
        <v>27.64</v>
      </c>
      <c r="Y7" s="6">
        <v>28.37</v>
      </c>
      <c r="Z7" s="6">
        <v>22.65</v>
      </c>
      <c r="AA7" s="6">
        <v>16.649999999999999</v>
      </c>
      <c r="AB7" s="6">
        <v>30.59</v>
      </c>
      <c r="AC7" s="6">
        <v>23.63</v>
      </c>
      <c r="AD7" s="6">
        <v>29.61</v>
      </c>
      <c r="AE7" s="17">
        <v>25.9</v>
      </c>
      <c r="AF7" s="6">
        <v>35.369999999999997</v>
      </c>
      <c r="AG7" s="6">
        <v>40.31</v>
      </c>
      <c r="AH7" s="6">
        <v>32.020000000000003</v>
      </c>
      <c r="AI7" s="6">
        <v>32.6</v>
      </c>
      <c r="AJ7" s="6">
        <v>33.1</v>
      </c>
      <c r="AK7" s="7">
        <v>32.21</v>
      </c>
      <c r="AL7" s="7">
        <v>30.89</v>
      </c>
      <c r="AM7" s="7">
        <v>28.73</v>
      </c>
      <c r="AN7" s="4">
        <v>26.84</v>
      </c>
      <c r="AO7" s="4">
        <v>32.28</v>
      </c>
      <c r="AP7" s="4">
        <v>37.619999999999997</v>
      </c>
      <c r="AQ7" s="4">
        <v>35.82</v>
      </c>
      <c r="AR7" s="4">
        <v>31.14</v>
      </c>
      <c r="AS7" s="4">
        <v>26.34</v>
      </c>
    </row>
    <row r="8" spans="1:45" ht="27" x14ac:dyDescent="0.25">
      <c r="A8" s="5" t="s">
        <v>37</v>
      </c>
      <c r="B8" s="6">
        <v>6.91</v>
      </c>
      <c r="C8" s="17">
        <v>7.1</v>
      </c>
      <c r="D8" s="6">
        <v>7.65</v>
      </c>
      <c r="E8" s="6">
        <v>7.76</v>
      </c>
      <c r="F8" s="6">
        <v>3.39</v>
      </c>
      <c r="G8" s="6">
        <v>6.42</v>
      </c>
      <c r="H8" s="6">
        <v>6.37</v>
      </c>
      <c r="I8" s="6">
        <v>6.75</v>
      </c>
      <c r="J8" s="6">
        <v>7.63</v>
      </c>
      <c r="K8" s="6">
        <v>9.27</v>
      </c>
      <c r="L8" s="6">
        <v>8.34</v>
      </c>
      <c r="M8" s="17">
        <v>9.6</v>
      </c>
      <c r="N8" s="20">
        <v>5.0599999999999996</v>
      </c>
      <c r="O8" s="7">
        <v>3.61</v>
      </c>
      <c r="P8" s="7">
        <v>7.38</v>
      </c>
      <c r="Q8" s="4">
        <v>6.98</v>
      </c>
      <c r="R8" s="4">
        <v>6.37</v>
      </c>
      <c r="S8" s="22">
        <v>7.02</v>
      </c>
      <c r="T8" s="4">
        <v>5.98</v>
      </c>
      <c r="U8" s="4">
        <v>6.87</v>
      </c>
      <c r="V8" s="22">
        <v>6.07</v>
      </c>
      <c r="W8" s="4">
        <v>6.56</v>
      </c>
      <c r="X8" s="4">
        <v>6.6</v>
      </c>
      <c r="Y8" s="17">
        <v>6.12</v>
      </c>
      <c r="Z8" s="6">
        <v>5.93</v>
      </c>
      <c r="AA8" s="6">
        <v>5.24</v>
      </c>
      <c r="AB8" s="4">
        <v>6.46</v>
      </c>
      <c r="AC8" s="17">
        <v>6.04</v>
      </c>
      <c r="AD8" s="6">
        <v>6.59</v>
      </c>
      <c r="AE8" s="6">
        <v>5.77</v>
      </c>
      <c r="AF8" s="6">
        <v>7.29</v>
      </c>
      <c r="AG8" s="6">
        <v>8.56</v>
      </c>
      <c r="AH8" s="6">
        <v>6.87</v>
      </c>
      <c r="AI8" s="6">
        <v>6.59</v>
      </c>
      <c r="AJ8" s="6">
        <v>6.72</v>
      </c>
      <c r="AK8" s="7">
        <v>6.38</v>
      </c>
      <c r="AL8" s="7">
        <v>6.52</v>
      </c>
      <c r="AM8" s="7">
        <v>6.51</v>
      </c>
      <c r="AN8" s="4">
        <v>6.48</v>
      </c>
      <c r="AO8" s="22">
        <v>7.5</v>
      </c>
      <c r="AP8" s="4">
        <v>7.23</v>
      </c>
      <c r="AQ8" s="22">
        <v>7.8</v>
      </c>
      <c r="AR8" s="4">
        <v>6.52</v>
      </c>
      <c r="AS8" s="22">
        <v>6.1</v>
      </c>
    </row>
    <row r="9" spans="1:45" ht="27" x14ac:dyDescent="0.25">
      <c r="A9" s="5" t="s">
        <v>38</v>
      </c>
      <c r="B9" s="6">
        <v>21.67</v>
      </c>
      <c r="C9" s="6">
        <v>21.3</v>
      </c>
      <c r="D9" s="6">
        <v>24.74</v>
      </c>
      <c r="E9" s="6">
        <v>22.19</v>
      </c>
      <c r="F9" s="6">
        <v>9.56</v>
      </c>
      <c r="G9" s="17">
        <v>18.010000000000002</v>
      </c>
      <c r="H9" s="6">
        <v>18.260000000000002</v>
      </c>
      <c r="I9" s="6">
        <v>21.13</v>
      </c>
      <c r="J9" s="6">
        <v>25.19</v>
      </c>
      <c r="K9" s="6">
        <v>30.8</v>
      </c>
      <c r="L9" s="6">
        <v>30.74</v>
      </c>
      <c r="M9" s="6">
        <v>32.76</v>
      </c>
      <c r="N9" s="7">
        <v>13.37</v>
      </c>
      <c r="O9" s="20">
        <v>10.06</v>
      </c>
      <c r="P9" s="7">
        <v>18.420000000000002</v>
      </c>
      <c r="Q9" s="4">
        <v>22.35</v>
      </c>
      <c r="R9" s="4">
        <v>16.66</v>
      </c>
      <c r="S9" s="4">
        <v>19.29</v>
      </c>
      <c r="T9" s="4">
        <v>16.96</v>
      </c>
      <c r="U9" s="22">
        <v>21.01</v>
      </c>
      <c r="V9" s="4">
        <v>18.29</v>
      </c>
      <c r="W9" s="4">
        <v>20</v>
      </c>
      <c r="X9" s="4">
        <v>19.149999999999999</v>
      </c>
      <c r="Y9" s="6">
        <v>18.649999999999999</v>
      </c>
      <c r="Z9" s="6">
        <v>14.83</v>
      </c>
      <c r="AA9" s="6">
        <v>11.62</v>
      </c>
      <c r="AB9" s="17">
        <v>20.02</v>
      </c>
      <c r="AC9" s="6">
        <v>14.58</v>
      </c>
      <c r="AD9" s="6">
        <v>20.260000000000002</v>
      </c>
      <c r="AE9" s="6">
        <v>16.260000000000002</v>
      </c>
      <c r="AF9" s="6">
        <v>22.53</v>
      </c>
      <c r="AG9" s="6">
        <v>25.17</v>
      </c>
      <c r="AH9" s="6">
        <v>20.309999999999999</v>
      </c>
      <c r="AI9" s="6">
        <v>21</v>
      </c>
      <c r="AJ9" s="6">
        <v>21.92</v>
      </c>
      <c r="AK9" s="7">
        <v>21.99</v>
      </c>
      <c r="AL9" s="7">
        <v>20.58</v>
      </c>
      <c r="AM9" s="7">
        <v>19.239999999999998</v>
      </c>
      <c r="AN9" s="4">
        <v>17.5</v>
      </c>
      <c r="AO9" s="4">
        <v>21.93</v>
      </c>
      <c r="AP9" s="4">
        <v>24.74</v>
      </c>
      <c r="AQ9" s="4">
        <v>23.66</v>
      </c>
      <c r="AR9" s="4">
        <v>22.45</v>
      </c>
      <c r="AS9" s="4">
        <v>18.41</v>
      </c>
    </row>
    <row r="10" spans="1:45" ht="27" x14ac:dyDescent="0.25">
      <c r="A10" s="5" t="s">
        <v>39</v>
      </c>
      <c r="B10" s="6">
        <v>42.03</v>
      </c>
      <c r="C10" s="6">
        <v>46.83</v>
      </c>
      <c r="D10" s="6">
        <v>53.82</v>
      </c>
      <c r="E10" s="6">
        <v>47.76</v>
      </c>
      <c r="F10" s="6">
        <v>21.29</v>
      </c>
      <c r="G10" s="6">
        <v>51.45</v>
      </c>
      <c r="H10" s="6">
        <v>46.29</v>
      </c>
      <c r="I10" s="6">
        <v>57.6</v>
      </c>
      <c r="J10" s="6">
        <v>78.010000000000005</v>
      </c>
      <c r="K10" s="4">
        <v>104.27</v>
      </c>
      <c r="L10" s="6">
        <v>71.38</v>
      </c>
      <c r="M10" s="6">
        <v>78.03</v>
      </c>
      <c r="N10" s="7">
        <v>27.43</v>
      </c>
      <c r="O10" s="7">
        <v>23.82</v>
      </c>
      <c r="P10" s="7" t="s">
        <v>40</v>
      </c>
      <c r="Q10" s="4">
        <v>57.65</v>
      </c>
      <c r="R10" s="4">
        <v>44.72</v>
      </c>
      <c r="S10" s="4">
        <v>40.909999999999997</v>
      </c>
      <c r="T10" s="4">
        <v>50.12</v>
      </c>
      <c r="U10" s="4" t="s">
        <v>41</v>
      </c>
      <c r="V10" s="4">
        <v>46.55</v>
      </c>
      <c r="W10" s="4">
        <v>54.81</v>
      </c>
      <c r="X10" s="4" t="s">
        <v>42</v>
      </c>
      <c r="Y10" s="6">
        <v>45.63</v>
      </c>
      <c r="Z10" s="6">
        <v>37.130000000000003</v>
      </c>
      <c r="AA10" s="6">
        <v>31.6</v>
      </c>
      <c r="AB10" s="6">
        <v>59.64</v>
      </c>
      <c r="AC10" s="6">
        <v>43.63</v>
      </c>
      <c r="AD10" s="6">
        <v>48.93</v>
      </c>
      <c r="AE10" s="6"/>
      <c r="AF10" s="6">
        <v>59.8</v>
      </c>
      <c r="AG10" s="6">
        <v>77.260000000000005</v>
      </c>
      <c r="AH10" s="4">
        <v>59.9</v>
      </c>
      <c r="AI10" s="6">
        <v>63.05</v>
      </c>
      <c r="AJ10" s="6">
        <v>62.68</v>
      </c>
      <c r="AK10" s="7">
        <v>61.95</v>
      </c>
      <c r="AL10" s="7" t="s">
        <v>43</v>
      </c>
      <c r="AM10" s="7">
        <v>59.14</v>
      </c>
      <c r="AN10" s="4">
        <v>52.15</v>
      </c>
      <c r="AO10" s="4">
        <v>54.61</v>
      </c>
      <c r="AP10" s="4">
        <v>61.31</v>
      </c>
      <c r="AQ10" s="4">
        <v>53.42</v>
      </c>
      <c r="AR10" s="4">
        <v>56.68</v>
      </c>
      <c r="AS10" s="4" t="s">
        <v>44</v>
      </c>
    </row>
    <row r="11" spans="1:45" ht="40.5" x14ac:dyDescent="0.25">
      <c r="A11" s="5" t="s">
        <v>45</v>
      </c>
      <c r="B11" s="6">
        <v>52.65</v>
      </c>
      <c r="C11" s="6">
        <v>45.57</v>
      </c>
      <c r="D11" s="6">
        <v>54.22</v>
      </c>
      <c r="E11" s="6">
        <v>50.44</v>
      </c>
      <c r="F11" s="6">
        <v>14.31</v>
      </c>
      <c r="G11" s="6">
        <v>45.69</v>
      </c>
      <c r="H11" s="6">
        <v>39.78</v>
      </c>
      <c r="I11" s="6">
        <v>48.29</v>
      </c>
      <c r="J11" s="6">
        <v>63</v>
      </c>
      <c r="K11" s="6">
        <v>77.739999999999995</v>
      </c>
      <c r="L11" s="6">
        <v>71.319999999999993</v>
      </c>
      <c r="M11" s="6">
        <v>76.430000000000007</v>
      </c>
      <c r="N11" s="7">
        <v>26.87</v>
      </c>
      <c r="O11" s="7">
        <v>19.600000000000001</v>
      </c>
      <c r="P11" s="7">
        <v>47.68</v>
      </c>
      <c r="Q11" s="4">
        <v>53.62</v>
      </c>
      <c r="R11" s="4">
        <v>39.81</v>
      </c>
      <c r="S11" s="4">
        <v>49.55</v>
      </c>
      <c r="T11" s="4">
        <v>42.64</v>
      </c>
      <c r="U11" s="4">
        <v>47.88</v>
      </c>
      <c r="V11" s="4">
        <v>44.24</v>
      </c>
      <c r="W11" s="4">
        <v>41.17</v>
      </c>
      <c r="X11" s="4">
        <v>41.45</v>
      </c>
      <c r="Y11" s="6">
        <v>44.66</v>
      </c>
      <c r="Z11" s="6">
        <v>34.42</v>
      </c>
      <c r="AA11" s="6">
        <v>26.29</v>
      </c>
      <c r="AB11" s="6">
        <v>46.29</v>
      </c>
      <c r="AC11" s="6">
        <v>36.82</v>
      </c>
      <c r="AD11" s="6">
        <v>45.12</v>
      </c>
      <c r="AE11" s="6">
        <v>39.270000000000003</v>
      </c>
      <c r="AF11" s="6">
        <v>56.95</v>
      </c>
      <c r="AG11" s="6">
        <v>66.86</v>
      </c>
      <c r="AH11" s="6">
        <v>53.12</v>
      </c>
      <c r="AI11" s="6">
        <v>54.18</v>
      </c>
      <c r="AJ11" s="6">
        <v>53.42</v>
      </c>
      <c r="AK11" s="7">
        <v>52.06</v>
      </c>
      <c r="AL11" s="7">
        <v>47.95</v>
      </c>
      <c r="AM11" s="7">
        <v>47.19</v>
      </c>
      <c r="AN11" s="4">
        <v>47.44</v>
      </c>
      <c r="AO11" s="4">
        <v>55.34</v>
      </c>
      <c r="AP11" s="4">
        <v>60.96</v>
      </c>
      <c r="AQ11" s="4">
        <v>57.54</v>
      </c>
      <c r="AR11" s="4">
        <v>53.38</v>
      </c>
      <c r="AS11" s="4">
        <v>42.19</v>
      </c>
    </row>
    <row r="12" spans="1:45" ht="27" x14ac:dyDescent="0.25">
      <c r="A12" s="5" t="s">
        <v>46</v>
      </c>
      <c r="B12" s="6">
        <v>28.88</v>
      </c>
      <c r="C12" s="6">
        <v>29.2</v>
      </c>
      <c r="D12" s="6">
        <v>33.96</v>
      </c>
      <c r="E12" s="6">
        <v>33.869999999999997</v>
      </c>
      <c r="F12" s="6">
        <v>9.32</v>
      </c>
      <c r="G12" s="6">
        <v>26.26</v>
      </c>
      <c r="H12" s="17">
        <v>23.09</v>
      </c>
      <c r="I12" s="6">
        <v>31.73</v>
      </c>
      <c r="J12" s="6">
        <v>39.96</v>
      </c>
      <c r="K12" s="8">
        <v>46.07</v>
      </c>
      <c r="L12" s="8">
        <v>55.09</v>
      </c>
      <c r="M12" s="8">
        <v>48.64</v>
      </c>
      <c r="N12" s="7">
        <v>15.98</v>
      </c>
      <c r="O12" s="7">
        <v>10.48</v>
      </c>
      <c r="P12" s="7">
        <v>33.18</v>
      </c>
      <c r="Q12" s="4">
        <v>33.090000000000003</v>
      </c>
      <c r="R12" s="4">
        <v>30.19</v>
      </c>
      <c r="S12" s="4">
        <v>34.07</v>
      </c>
      <c r="T12" s="4">
        <v>24.31</v>
      </c>
      <c r="U12" s="4">
        <v>30.96</v>
      </c>
      <c r="V12" s="4">
        <v>27.21</v>
      </c>
      <c r="W12" s="22">
        <v>30.1</v>
      </c>
      <c r="X12" s="4">
        <v>27.3</v>
      </c>
      <c r="Y12" s="6">
        <v>32.94</v>
      </c>
      <c r="Z12" s="17">
        <v>21.1</v>
      </c>
      <c r="AA12" s="6">
        <v>20.149999999999999</v>
      </c>
      <c r="AB12" s="6">
        <v>31.49</v>
      </c>
      <c r="AC12" s="6">
        <v>22.75</v>
      </c>
      <c r="AD12" s="6">
        <v>29.61</v>
      </c>
      <c r="AE12" s="6">
        <v>25.75</v>
      </c>
      <c r="AF12" s="6">
        <v>39.25</v>
      </c>
      <c r="AG12" s="6">
        <v>44.28</v>
      </c>
      <c r="AH12" s="6"/>
      <c r="AI12" s="6">
        <v>40.36</v>
      </c>
      <c r="AJ12" s="6">
        <v>32.99</v>
      </c>
      <c r="AK12" s="7">
        <v>40.04</v>
      </c>
      <c r="AL12" s="7">
        <v>35.65</v>
      </c>
      <c r="AM12" s="7">
        <v>36.83</v>
      </c>
      <c r="AN12" s="4">
        <v>33.71</v>
      </c>
      <c r="AO12" s="4">
        <v>37.64</v>
      </c>
      <c r="AP12" s="4">
        <v>40.83</v>
      </c>
      <c r="AQ12" s="4">
        <v>42.29</v>
      </c>
      <c r="AR12" s="4">
        <v>35.85</v>
      </c>
      <c r="AS12" s="4">
        <v>27.52</v>
      </c>
    </row>
    <row r="13" spans="1:45" ht="40.5" x14ac:dyDescent="0.25">
      <c r="A13" s="5" t="s">
        <v>47</v>
      </c>
      <c r="B13" s="6">
        <v>33.07</v>
      </c>
      <c r="C13" s="6">
        <v>32.270000000000003</v>
      </c>
      <c r="D13" s="6">
        <v>42.01</v>
      </c>
      <c r="E13" s="6">
        <v>32.630000000000003</v>
      </c>
      <c r="F13" s="17">
        <v>13.08</v>
      </c>
      <c r="G13" s="6">
        <v>30.43</v>
      </c>
      <c r="H13" s="6">
        <v>28.87</v>
      </c>
      <c r="I13" s="6">
        <v>38.54</v>
      </c>
      <c r="J13" s="6">
        <v>48.31</v>
      </c>
      <c r="K13" s="6">
        <v>54.6</v>
      </c>
      <c r="L13" s="6">
        <v>54.97</v>
      </c>
      <c r="M13" s="6">
        <v>56.77</v>
      </c>
      <c r="N13" s="7">
        <v>20.81</v>
      </c>
      <c r="O13" s="20">
        <v>15.1</v>
      </c>
      <c r="P13" s="7">
        <v>35.89</v>
      </c>
      <c r="Q13" s="4">
        <v>39.24</v>
      </c>
      <c r="R13" s="4">
        <v>30.21</v>
      </c>
      <c r="S13" s="4">
        <v>33.61</v>
      </c>
      <c r="T13" s="22">
        <v>27.05</v>
      </c>
      <c r="U13" s="4">
        <v>37.67</v>
      </c>
      <c r="V13" s="4">
        <v>27.96</v>
      </c>
      <c r="W13" s="4">
        <v>30.34</v>
      </c>
      <c r="X13" s="4">
        <v>35.979999999999997</v>
      </c>
      <c r="Y13" s="6">
        <v>30.17</v>
      </c>
      <c r="Z13" s="6">
        <v>24.21</v>
      </c>
      <c r="AA13" s="6">
        <v>18.73</v>
      </c>
      <c r="AB13" s="6">
        <v>35.090000000000003</v>
      </c>
      <c r="AC13" s="6">
        <v>26.4</v>
      </c>
      <c r="AD13" s="6">
        <v>28.93</v>
      </c>
      <c r="AE13" s="6">
        <v>28.4</v>
      </c>
      <c r="AF13" s="6">
        <v>40.119999999999997</v>
      </c>
      <c r="AG13" s="6">
        <v>43.73</v>
      </c>
      <c r="AH13" s="6">
        <v>35.81</v>
      </c>
      <c r="AI13" s="6">
        <v>37.799999999999997</v>
      </c>
      <c r="AJ13" s="6">
        <v>36.950000000000003</v>
      </c>
      <c r="AK13" s="7">
        <v>33.39</v>
      </c>
      <c r="AL13" s="7">
        <v>32.5</v>
      </c>
      <c r="AM13" s="7">
        <v>31.55</v>
      </c>
      <c r="AN13" s="4">
        <v>31.19</v>
      </c>
      <c r="AO13" s="4">
        <v>33.770000000000003</v>
      </c>
      <c r="AP13" s="4">
        <v>37.24</v>
      </c>
      <c r="AQ13" s="4">
        <v>35.619999999999997</v>
      </c>
      <c r="AR13" s="4">
        <v>39.89</v>
      </c>
      <c r="AS13" s="4">
        <v>32.89</v>
      </c>
    </row>
    <row r="14" spans="1:45" ht="40.5" x14ac:dyDescent="0.25">
      <c r="A14" s="5" t="s">
        <v>48</v>
      </c>
      <c r="B14" s="6">
        <v>54.42</v>
      </c>
      <c r="C14" s="6">
        <v>52.76</v>
      </c>
      <c r="D14" s="6">
        <v>61.68</v>
      </c>
      <c r="E14" s="6">
        <v>57.95</v>
      </c>
      <c r="F14" s="6">
        <v>19.940000000000001</v>
      </c>
      <c r="G14" s="6">
        <v>49.35</v>
      </c>
      <c r="H14" s="6">
        <v>46.88</v>
      </c>
      <c r="I14" s="6">
        <v>53.77</v>
      </c>
      <c r="J14" s="6">
        <v>74.28</v>
      </c>
      <c r="K14" s="6">
        <v>84.21</v>
      </c>
      <c r="L14" s="6">
        <v>72.45</v>
      </c>
      <c r="M14" s="6">
        <v>80.790000000000006</v>
      </c>
      <c r="N14" s="7">
        <v>32.659999999999997</v>
      </c>
      <c r="O14" s="4">
        <v>23.69</v>
      </c>
      <c r="P14" s="7">
        <v>52.8</v>
      </c>
      <c r="Q14" s="4">
        <v>59</v>
      </c>
      <c r="R14" s="4">
        <v>46.25</v>
      </c>
      <c r="S14" s="4">
        <v>53.32</v>
      </c>
      <c r="T14" s="4">
        <v>45.52</v>
      </c>
      <c r="U14" s="4">
        <v>55.57</v>
      </c>
      <c r="V14" s="4">
        <v>47.77</v>
      </c>
      <c r="W14" s="4">
        <v>51.17</v>
      </c>
      <c r="X14" s="4">
        <v>50.45</v>
      </c>
      <c r="Y14" s="6">
        <v>44.06</v>
      </c>
      <c r="Z14" s="6">
        <v>39.81</v>
      </c>
      <c r="AA14" s="6">
        <v>28.77</v>
      </c>
      <c r="AB14" s="6">
        <v>54.49</v>
      </c>
      <c r="AC14" s="6">
        <v>42.59</v>
      </c>
      <c r="AD14" s="6">
        <v>51.56</v>
      </c>
      <c r="AE14" s="6">
        <v>43.84</v>
      </c>
      <c r="AF14" s="6">
        <v>61.89</v>
      </c>
      <c r="AG14" s="6">
        <v>67.349999999999994</v>
      </c>
      <c r="AH14" s="6">
        <v>57.4</v>
      </c>
      <c r="AI14" s="6" t="s">
        <v>43</v>
      </c>
      <c r="AJ14" s="6">
        <v>60.09</v>
      </c>
      <c r="AK14" s="7">
        <v>58.77</v>
      </c>
      <c r="AL14" s="4">
        <v>53.02</v>
      </c>
      <c r="AM14" s="7">
        <v>53.46</v>
      </c>
      <c r="AN14" s="4">
        <v>46.18</v>
      </c>
      <c r="AO14" s="4">
        <v>56.57</v>
      </c>
      <c r="AP14" s="4">
        <v>63.81</v>
      </c>
      <c r="AQ14" s="4">
        <v>56.49</v>
      </c>
      <c r="AR14" s="4">
        <v>56.31</v>
      </c>
      <c r="AS14" s="4">
        <v>44.66</v>
      </c>
    </row>
    <row r="15" spans="1:45" ht="40.5" x14ac:dyDescent="0.25">
      <c r="A15" s="5" t="s">
        <v>49</v>
      </c>
      <c r="B15" s="6">
        <v>34.4</v>
      </c>
      <c r="C15" s="6">
        <v>36.61</v>
      </c>
      <c r="D15" s="6">
        <v>43.91</v>
      </c>
      <c r="E15" s="6">
        <v>39.25</v>
      </c>
      <c r="F15" s="6">
        <v>11.44</v>
      </c>
      <c r="G15" s="17">
        <v>31.12</v>
      </c>
      <c r="H15" s="6">
        <v>30.31</v>
      </c>
      <c r="I15" s="6">
        <v>36.24</v>
      </c>
      <c r="J15" s="6">
        <v>54.94</v>
      </c>
      <c r="K15" s="6">
        <v>57.33</v>
      </c>
      <c r="L15" s="6">
        <v>58.49</v>
      </c>
      <c r="M15" s="6">
        <v>60.36</v>
      </c>
      <c r="N15" s="7">
        <v>18.3</v>
      </c>
      <c r="O15" s="7">
        <v>12.64</v>
      </c>
      <c r="P15" s="7">
        <v>34.61</v>
      </c>
      <c r="Q15" s="4">
        <v>38.79</v>
      </c>
      <c r="R15" s="4">
        <v>29.4</v>
      </c>
      <c r="S15" s="4">
        <v>34.86</v>
      </c>
      <c r="T15" s="4">
        <v>33.39</v>
      </c>
      <c r="U15" s="4">
        <v>40.57</v>
      </c>
      <c r="V15" s="4">
        <v>33.06</v>
      </c>
      <c r="W15" s="4">
        <v>35.67</v>
      </c>
      <c r="X15" s="4">
        <v>38.08</v>
      </c>
      <c r="Y15" s="6">
        <v>34.46</v>
      </c>
      <c r="Z15" s="6">
        <v>29.28</v>
      </c>
      <c r="AA15" s="6">
        <v>22.64</v>
      </c>
      <c r="AB15" s="6">
        <v>40.799999999999997</v>
      </c>
      <c r="AC15" s="6">
        <v>27.8</v>
      </c>
      <c r="AD15" s="6">
        <v>35.130000000000003</v>
      </c>
      <c r="AE15" s="17">
        <v>31.03</v>
      </c>
      <c r="AF15" s="6">
        <v>51.14</v>
      </c>
      <c r="AG15" s="6">
        <v>53.99</v>
      </c>
      <c r="AH15" s="6">
        <v>39.81</v>
      </c>
      <c r="AI15" s="6">
        <v>43.97</v>
      </c>
      <c r="AJ15" s="6">
        <v>46.47</v>
      </c>
      <c r="AK15" s="7">
        <v>38.58</v>
      </c>
      <c r="AL15" s="7">
        <v>40.799999999999997</v>
      </c>
      <c r="AM15" s="7">
        <v>38.020000000000003</v>
      </c>
      <c r="AN15" s="4">
        <v>34.17</v>
      </c>
      <c r="AO15" s="4">
        <v>42.54</v>
      </c>
      <c r="AP15" s="4">
        <v>46.33</v>
      </c>
      <c r="AQ15" s="4">
        <v>45.52</v>
      </c>
      <c r="AR15" s="4">
        <v>44.1</v>
      </c>
      <c r="AS15" s="4">
        <v>30.3</v>
      </c>
    </row>
    <row r="16" spans="1:45" ht="27" x14ac:dyDescent="0.25">
      <c r="A16" s="5" t="s">
        <v>50</v>
      </c>
      <c r="B16" s="6">
        <v>44</v>
      </c>
      <c r="C16" s="6">
        <v>46.62</v>
      </c>
      <c r="D16" s="6">
        <v>53.31</v>
      </c>
      <c r="E16" s="6">
        <v>44.9</v>
      </c>
      <c r="F16" s="6">
        <v>17.329999999999998</v>
      </c>
      <c r="G16" s="6">
        <v>39.5</v>
      </c>
      <c r="H16" s="6">
        <v>40.98</v>
      </c>
      <c r="I16" s="6">
        <v>45.52</v>
      </c>
      <c r="J16" s="6">
        <v>61.06</v>
      </c>
      <c r="K16" s="6">
        <v>72.989999999999995</v>
      </c>
      <c r="L16" s="6">
        <v>61.57</v>
      </c>
      <c r="M16" s="6">
        <v>69.98</v>
      </c>
      <c r="N16" s="7">
        <v>24.7</v>
      </c>
      <c r="O16" s="7">
        <v>18.89</v>
      </c>
      <c r="P16" s="7">
        <v>45.04</v>
      </c>
      <c r="Q16" s="4">
        <v>56.69</v>
      </c>
      <c r="R16" s="4">
        <v>37.880000000000003</v>
      </c>
      <c r="S16" s="4">
        <v>45.43</v>
      </c>
      <c r="T16" s="4">
        <v>41.18</v>
      </c>
      <c r="U16" s="4">
        <v>50.01</v>
      </c>
      <c r="V16" s="4">
        <v>38.9</v>
      </c>
      <c r="W16" s="4">
        <v>46.14</v>
      </c>
      <c r="X16" s="4">
        <v>43.53</v>
      </c>
      <c r="Y16" s="6">
        <v>39.81</v>
      </c>
      <c r="Z16" s="6">
        <v>37.42</v>
      </c>
      <c r="AA16" s="6">
        <v>26.49</v>
      </c>
      <c r="AB16" s="6">
        <v>49.91</v>
      </c>
      <c r="AC16" s="6">
        <v>37.619999999999997</v>
      </c>
      <c r="AD16" s="6">
        <v>46.21</v>
      </c>
      <c r="AE16" s="6">
        <v>38.43</v>
      </c>
      <c r="AF16" s="6">
        <v>55.96</v>
      </c>
      <c r="AG16" s="6">
        <v>67.599999999999994</v>
      </c>
      <c r="AH16" s="6">
        <v>51.31</v>
      </c>
      <c r="AI16" s="6">
        <v>56.96</v>
      </c>
      <c r="AJ16" s="6">
        <v>54.84</v>
      </c>
      <c r="AK16" s="7">
        <v>50.51</v>
      </c>
      <c r="AL16" s="7">
        <v>50.57</v>
      </c>
      <c r="AM16" s="7">
        <v>45.31</v>
      </c>
      <c r="AN16" s="4">
        <v>45.42</v>
      </c>
      <c r="AO16" s="4">
        <v>55.08</v>
      </c>
      <c r="AP16" s="4">
        <v>55.35</v>
      </c>
      <c r="AQ16" s="4">
        <v>50.63</v>
      </c>
      <c r="AR16" s="4">
        <v>50.48</v>
      </c>
      <c r="AS16" s="4">
        <v>40.590000000000003</v>
      </c>
    </row>
    <row r="17" spans="1:45" ht="40.5" x14ac:dyDescent="0.25">
      <c r="A17" s="5" t="s">
        <v>51</v>
      </c>
      <c r="B17" s="6">
        <v>47.36</v>
      </c>
      <c r="C17" s="6">
        <v>47.19</v>
      </c>
      <c r="D17" s="6">
        <v>51.52</v>
      </c>
      <c r="E17" s="6">
        <v>51.82</v>
      </c>
      <c r="F17" s="6">
        <v>16.66</v>
      </c>
      <c r="G17" s="6">
        <v>52.9</v>
      </c>
      <c r="H17" s="6">
        <v>42.25</v>
      </c>
      <c r="I17" s="6">
        <v>61.1</v>
      </c>
      <c r="J17" s="6">
        <v>86.03</v>
      </c>
      <c r="K17" s="6">
        <v>80.61</v>
      </c>
      <c r="L17" s="6">
        <v>89.88</v>
      </c>
      <c r="M17" s="6">
        <v>81.599999999999994</v>
      </c>
      <c r="N17" s="7">
        <v>27.61</v>
      </c>
      <c r="O17" s="7">
        <v>20.27</v>
      </c>
      <c r="P17" s="7">
        <v>53.53</v>
      </c>
      <c r="Q17" s="4">
        <v>56.68</v>
      </c>
      <c r="R17" s="4">
        <v>48.97</v>
      </c>
      <c r="S17" s="4">
        <v>55.82</v>
      </c>
      <c r="T17" s="4">
        <v>46.16</v>
      </c>
      <c r="U17" s="4">
        <v>56.76</v>
      </c>
      <c r="V17" s="4">
        <v>47.67</v>
      </c>
      <c r="W17" s="4">
        <v>45.87</v>
      </c>
      <c r="X17" s="4">
        <v>46.05</v>
      </c>
      <c r="Y17" s="6">
        <v>48.74</v>
      </c>
      <c r="Z17" s="6">
        <v>36.06</v>
      </c>
      <c r="AA17" s="6">
        <v>29.79</v>
      </c>
      <c r="AB17" s="6">
        <v>49.29</v>
      </c>
      <c r="AC17" s="6">
        <v>39.43</v>
      </c>
      <c r="AD17" s="6">
        <v>48.37</v>
      </c>
      <c r="AE17" s="6">
        <v>40.799999999999997</v>
      </c>
      <c r="AF17" s="6">
        <v>63.53</v>
      </c>
      <c r="AG17" s="6">
        <v>76.180000000000007</v>
      </c>
      <c r="AH17" s="6">
        <v>58.58</v>
      </c>
      <c r="AI17" s="6">
        <v>60.94</v>
      </c>
      <c r="AJ17" s="6">
        <v>66.260000000000005</v>
      </c>
      <c r="AK17" s="7">
        <v>61.49</v>
      </c>
      <c r="AL17" s="7">
        <v>50.52</v>
      </c>
      <c r="AM17" s="7">
        <v>55.12</v>
      </c>
      <c r="AN17" s="4">
        <v>52.65</v>
      </c>
      <c r="AO17" s="4">
        <v>57.26</v>
      </c>
      <c r="AP17" s="4">
        <v>65.19</v>
      </c>
      <c r="AQ17" s="4">
        <v>60.73</v>
      </c>
      <c r="AR17" s="4">
        <v>55.49</v>
      </c>
      <c r="AS17" s="4">
        <v>43.92</v>
      </c>
    </row>
    <row r="18" spans="1:45" ht="40.5" x14ac:dyDescent="0.25">
      <c r="A18" s="5" t="s">
        <v>52</v>
      </c>
      <c r="B18" s="6">
        <v>17.25</v>
      </c>
      <c r="C18" s="17">
        <v>16.399999999999999</v>
      </c>
      <c r="D18" s="6">
        <v>18.739999999999998</v>
      </c>
      <c r="E18" s="6">
        <v>15.93</v>
      </c>
      <c r="F18" s="6">
        <v>6.79</v>
      </c>
      <c r="G18" s="6">
        <v>14.99</v>
      </c>
      <c r="H18" s="6">
        <v>14.67</v>
      </c>
      <c r="I18" s="6">
        <v>16.829999999999998</v>
      </c>
      <c r="J18" s="6">
        <v>25.2</v>
      </c>
      <c r="K18" s="17">
        <v>28.01</v>
      </c>
      <c r="L18" s="6">
        <v>26.26</v>
      </c>
      <c r="M18" s="6">
        <v>27.94</v>
      </c>
      <c r="N18" s="7">
        <v>9.86</v>
      </c>
      <c r="O18" s="7">
        <v>6.58</v>
      </c>
      <c r="P18" s="7">
        <v>16.239999999999998</v>
      </c>
      <c r="Q18" s="4">
        <v>19.809999999999999</v>
      </c>
      <c r="R18" s="4">
        <v>15.17</v>
      </c>
      <c r="S18" s="4">
        <v>17.239999999999998</v>
      </c>
      <c r="T18" s="4">
        <v>13.89</v>
      </c>
      <c r="U18" s="4">
        <v>17.55</v>
      </c>
      <c r="V18" s="4">
        <v>14.25</v>
      </c>
      <c r="W18" s="4">
        <v>17.16</v>
      </c>
      <c r="X18" s="4">
        <v>15.32</v>
      </c>
      <c r="Y18" s="6">
        <v>15.87</v>
      </c>
      <c r="Z18" s="6">
        <v>13.64</v>
      </c>
      <c r="AA18" s="6">
        <v>9.16</v>
      </c>
      <c r="AB18" s="6">
        <v>17.14</v>
      </c>
      <c r="AC18" s="6">
        <v>14.33</v>
      </c>
      <c r="AD18" s="17">
        <v>15.08</v>
      </c>
      <c r="AE18" s="6">
        <v>12.83</v>
      </c>
      <c r="AF18" s="6">
        <v>18.690000000000001</v>
      </c>
      <c r="AG18" s="6">
        <v>22.58</v>
      </c>
      <c r="AH18" s="6">
        <v>16.989999999999998</v>
      </c>
      <c r="AI18" s="6">
        <v>17.91</v>
      </c>
      <c r="AJ18" s="17">
        <v>18.03</v>
      </c>
      <c r="AK18" s="7">
        <v>17.2</v>
      </c>
      <c r="AL18" s="7">
        <v>16.59</v>
      </c>
      <c r="AM18" s="7">
        <v>14.84</v>
      </c>
      <c r="AN18" s="4">
        <v>15.68</v>
      </c>
      <c r="AO18" s="22">
        <v>19.12</v>
      </c>
      <c r="AP18" s="4">
        <v>21.34</v>
      </c>
      <c r="AQ18" s="4">
        <v>19.489999999999998</v>
      </c>
      <c r="AR18" s="4">
        <v>19.64</v>
      </c>
      <c r="AS18" s="4">
        <v>14.92</v>
      </c>
    </row>
    <row r="19" spans="1:45" x14ac:dyDescent="0.25">
      <c r="A19" s="5" t="s">
        <v>53</v>
      </c>
      <c r="B19" s="6">
        <v>26.4</v>
      </c>
      <c r="C19" s="6">
        <v>25.27</v>
      </c>
      <c r="D19" s="6">
        <v>29.91</v>
      </c>
      <c r="E19" s="6">
        <v>23.35</v>
      </c>
      <c r="F19" s="6">
        <v>8.26</v>
      </c>
      <c r="G19" s="6">
        <v>23.91</v>
      </c>
      <c r="H19" s="6">
        <v>24.38</v>
      </c>
      <c r="I19" s="6">
        <v>25.81</v>
      </c>
      <c r="J19" s="6">
        <v>40.44</v>
      </c>
      <c r="K19" s="6">
        <v>48.81</v>
      </c>
      <c r="L19" s="6">
        <v>48.52</v>
      </c>
      <c r="M19" s="4">
        <v>43.03</v>
      </c>
      <c r="N19" s="7">
        <v>15.26</v>
      </c>
      <c r="O19" s="7">
        <v>7.6</v>
      </c>
      <c r="P19" s="7">
        <v>24.25</v>
      </c>
      <c r="Q19" s="4">
        <v>28.77</v>
      </c>
      <c r="R19" s="4">
        <v>23.38</v>
      </c>
      <c r="S19" s="4">
        <v>26.51</v>
      </c>
      <c r="T19" s="4">
        <v>21.93</v>
      </c>
      <c r="U19" s="4">
        <v>25.4</v>
      </c>
      <c r="V19" s="4">
        <v>23.27</v>
      </c>
      <c r="W19" s="4">
        <v>26.24</v>
      </c>
      <c r="X19" s="22">
        <v>24.06</v>
      </c>
      <c r="Y19" s="6">
        <v>25.78</v>
      </c>
      <c r="Z19" s="6">
        <v>19.53</v>
      </c>
      <c r="AA19" s="6">
        <v>14.19</v>
      </c>
      <c r="AB19" s="17">
        <v>26.05</v>
      </c>
      <c r="AC19" s="6">
        <v>20.56</v>
      </c>
      <c r="AD19" s="17">
        <v>23.02</v>
      </c>
      <c r="AE19" s="6">
        <v>21.21</v>
      </c>
      <c r="AF19" s="6">
        <v>31.11</v>
      </c>
      <c r="AG19" s="6">
        <v>36.770000000000003</v>
      </c>
      <c r="AH19" s="17">
        <v>29.05</v>
      </c>
      <c r="AI19" s="6">
        <v>28.3</v>
      </c>
      <c r="AJ19" s="4">
        <v>30.9</v>
      </c>
      <c r="AK19" s="7">
        <v>30.88</v>
      </c>
      <c r="AL19" s="7">
        <v>25.85</v>
      </c>
      <c r="AM19" s="20">
        <v>25.05</v>
      </c>
      <c r="AN19" s="4">
        <v>25.68</v>
      </c>
      <c r="AO19" s="4">
        <v>27</v>
      </c>
      <c r="AP19" s="4">
        <v>32.67</v>
      </c>
      <c r="AQ19" s="4">
        <v>34.53</v>
      </c>
      <c r="AR19" s="22">
        <v>30.12</v>
      </c>
      <c r="AS19" s="22">
        <v>23.4</v>
      </c>
    </row>
    <row r="20" spans="1:45" ht="27" x14ac:dyDescent="0.25">
      <c r="A20" s="9" t="s">
        <v>54</v>
      </c>
      <c r="B20" s="10">
        <v>82.11</v>
      </c>
      <c r="C20" s="10">
        <v>72.06</v>
      </c>
      <c r="D20" s="10">
        <v>82.26</v>
      </c>
      <c r="E20" s="10">
        <v>74.599999999999994</v>
      </c>
      <c r="F20" s="10">
        <v>27.26</v>
      </c>
      <c r="G20" s="10">
        <v>65.400000000000006</v>
      </c>
      <c r="H20" s="10">
        <v>61.52</v>
      </c>
      <c r="I20" s="10">
        <v>70.89</v>
      </c>
      <c r="J20" s="10">
        <v>109.26</v>
      </c>
      <c r="K20" s="10">
        <v>133.75</v>
      </c>
      <c r="L20" s="4">
        <v>114.1</v>
      </c>
      <c r="M20" s="10">
        <v>125.34</v>
      </c>
      <c r="N20" s="7">
        <v>40.93</v>
      </c>
      <c r="O20" s="7">
        <v>30.89</v>
      </c>
      <c r="P20" s="7">
        <v>74.989999999999995</v>
      </c>
      <c r="Q20" s="4">
        <v>76.63</v>
      </c>
      <c r="R20" s="4">
        <v>55.72</v>
      </c>
      <c r="S20" s="4">
        <v>71.040000000000006</v>
      </c>
      <c r="T20" s="4">
        <v>58.91</v>
      </c>
      <c r="U20" s="4">
        <v>67.77</v>
      </c>
      <c r="V20" s="4">
        <v>57.31</v>
      </c>
      <c r="W20" s="4">
        <v>67.13</v>
      </c>
      <c r="X20" s="4">
        <v>63.01</v>
      </c>
      <c r="Y20" s="10">
        <v>68.760000000000005</v>
      </c>
      <c r="Z20" s="10">
        <v>45.26</v>
      </c>
      <c r="AA20" s="10">
        <v>39.85</v>
      </c>
      <c r="AB20" s="10">
        <v>71.11</v>
      </c>
      <c r="AC20" s="10">
        <v>53.78</v>
      </c>
      <c r="AD20" s="10">
        <v>63.49</v>
      </c>
      <c r="AE20" s="10">
        <v>54.69</v>
      </c>
      <c r="AF20" s="10">
        <v>78.84</v>
      </c>
      <c r="AG20" s="10">
        <v>94.73</v>
      </c>
      <c r="AH20" s="10">
        <v>69.319999999999993</v>
      </c>
      <c r="AI20" s="4">
        <v>76.319999999999993</v>
      </c>
      <c r="AJ20" s="10">
        <v>75.430000000000007</v>
      </c>
      <c r="AK20" s="7">
        <v>75.959999999999994</v>
      </c>
      <c r="AL20" s="7">
        <v>69.12</v>
      </c>
      <c r="AM20" s="7">
        <v>67.180000000000007</v>
      </c>
      <c r="AN20" s="4">
        <v>63.39</v>
      </c>
      <c r="AO20" s="4">
        <v>69.91</v>
      </c>
      <c r="AP20" s="4">
        <v>79.489999999999995</v>
      </c>
      <c r="AQ20" s="4">
        <v>74.03</v>
      </c>
      <c r="AR20" s="4">
        <v>75.209999999999994</v>
      </c>
      <c r="AS20" s="4">
        <v>58.27</v>
      </c>
    </row>
    <row r="21" spans="1:45" ht="27" x14ac:dyDescent="0.25">
      <c r="A21" s="11" t="s">
        <v>55</v>
      </c>
      <c r="B21" s="12">
        <v>40.590000000000003</v>
      </c>
      <c r="C21" s="12">
        <v>38.74</v>
      </c>
      <c r="D21" s="12">
        <v>43.57</v>
      </c>
      <c r="E21" s="12">
        <v>40.32</v>
      </c>
      <c r="F21" s="12">
        <v>16.48</v>
      </c>
      <c r="G21" s="12">
        <v>34.409999999999997</v>
      </c>
      <c r="H21" s="12">
        <v>31.56</v>
      </c>
      <c r="I21" s="12">
        <v>36.92</v>
      </c>
      <c r="J21" s="12">
        <v>48.51</v>
      </c>
      <c r="K21" s="12">
        <v>57.57</v>
      </c>
      <c r="L21" s="12">
        <v>54.28</v>
      </c>
      <c r="M21" s="12">
        <v>56.84</v>
      </c>
      <c r="N21" s="12">
        <v>25.36</v>
      </c>
      <c r="O21" s="12">
        <v>18.46</v>
      </c>
      <c r="P21" s="12">
        <v>36.46</v>
      </c>
      <c r="Q21" s="13">
        <v>39.61</v>
      </c>
      <c r="R21" s="13">
        <v>32.53</v>
      </c>
      <c r="S21" s="13">
        <v>38.54</v>
      </c>
      <c r="T21" s="13">
        <v>31.09</v>
      </c>
      <c r="U21" s="13">
        <v>38.700000000000003</v>
      </c>
      <c r="V21" s="13">
        <v>33.39</v>
      </c>
      <c r="W21" s="13">
        <v>34.04</v>
      </c>
      <c r="X21" s="13">
        <v>32.79</v>
      </c>
      <c r="Y21" s="12">
        <v>33.26</v>
      </c>
      <c r="Z21" s="12">
        <v>28.36</v>
      </c>
      <c r="AA21" s="12">
        <v>20.93</v>
      </c>
      <c r="AB21" s="12">
        <v>36.270000000000003</v>
      </c>
      <c r="AC21" s="12">
        <v>28.6</v>
      </c>
      <c r="AD21" s="12">
        <v>34.68</v>
      </c>
      <c r="AE21" s="12">
        <v>30.78</v>
      </c>
      <c r="AF21" s="12">
        <v>43.81</v>
      </c>
      <c r="AG21" s="12">
        <v>50.24</v>
      </c>
      <c r="AH21" s="12">
        <v>39.119999999999997</v>
      </c>
      <c r="AI21" s="12">
        <v>39.200000000000003</v>
      </c>
      <c r="AJ21" s="12">
        <v>40.32</v>
      </c>
      <c r="AK21" s="12">
        <v>38.75</v>
      </c>
      <c r="AL21" s="12">
        <v>37.07</v>
      </c>
      <c r="AM21" s="12">
        <v>34.67</v>
      </c>
      <c r="AN21" s="13">
        <v>32.4</v>
      </c>
      <c r="AO21" s="13">
        <v>37.69</v>
      </c>
      <c r="AP21" s="13">
        <v>44.37</v>
      </c>
      <c r="AQ21" s="13">
        <v>43.58</v>
      </c>
      <c r="AR21" s="13">
        <v>38.67</v>
      </c>
      <c r="AS21" s="13">
        <v>32.299999999999997</v>
      </c>
    </row>
    <row r="22" spans="1:45" x14ac:dyDescent="0.25">
      <c r="A22" s="14" t="s">
        <v>56</v>
      </c>
      <c r="B22" s="12">
        <v>50.09</v>
      </c>
      <c r="C22" s="12">
        <v>46.49</v>
      </c>
      <c r="D22" s="12">
        <v>56.01</v>
      </c>
      <c r="E22" s="12">
        <v>51.91</v>
      </c>
      <c r="F22" s="12">
        <v>20.56</v>
      </c>
      <c r="G22" s="12">
        <v>41.34</v>
      </c>
      <c r="H22" s="12">
        <v>37.67</v>
      </c>
      <c r="I22" s="12">
        <v>45.1</v>
      </c>
      <c r="J22" s="12">
        <v>61.85</v>
      </c>
      <c r="K22" s="12">
        <v>73.010000000000005</v>
      </c>
      <c r="L22" s="12">
        <v>68.17</v>
      </c>
      <c r="M22" s="12">
        <v>69.33</v>
      </c>
      <c r="N22" s="12">
        <v>30.61</v>
      </c>
      <c r="O22" s="12">
        <v>22.73</v>
      </c>
      <c r="P22" s="12">
        <v>44.93</v>
      </c>
      <c r="Q22" s="13">
        <v>47.58</v>
      </c>
      <c r="R22" s="13">
        <v>39.11</v>
      </c>
      <c r="S22" s="13">
        <v>46.23</v>
      </c>
      <c r="T22" s="13">
        <v>38.26</v>
      </c>
      <c r="U22" s="13">
        <v>45.99</v>
      </c>
      <c r="V22" s="13">
        <v>40.21</v>
      </c>
      <c r="W22" s="13">
        <v>41.85</v>
      </c>
      <c r="X22" s="13">
        <v>40.659999999999997</v>
      </c>
      <c r="Y22" s="12">
        <v>41.49</v>
      </c>
      <c r="Z22" s="12">
        <v>33.93</v>
      </c>
      <c r="AA22" s="12">
        <v>25.46</v>
      </c>
      <c r="AB22" s="12">
        <v>44.55</v>
      </c>
      <c r="AC22" s="12">
        <v>34.29</v>
      </c>
      <c r="AD22" s="12">
        <v>42.18</v>
      </c>
      <c r="AE22" s="12">
        <v>37.229999999999997</v>
      </c>
      <c r="AF22" s="12">
        <v>52.57</v>
      </c>
      <c r="AG22" s="12">
        <v>62.38</v>
      </c>
      <c r="AH22" s="12">
        <v>47.77</v>
      </c>
      <c r="AI22" s="12">
        <v>47.52</v>
      </c>
      <c r="AJ22" s="12">
        <v>48.57</v>
      </c>
      <c r="AK22" s="12">
        <v>46.36</v>
      </c>
      <c r="AL22" s="12">
        <v>43.88</v>
      </c>
      <c r="AM22" s="12">
        <v>43.86</v>
      </c>
      <c r="AN22" s="13">
        <v>39.950000000000003</v>
      </c>
      <c r="AO22" s="13">
        <v>46.71</v>
      </c>
      <c r="AP22" s="13">
        <v>53.43</v>
      </c>
      <c r="AQ22" s="13">
        <v>52.17</v>
      </c>
      <c r="AR22" s="13">
        <v>47.03</v>
      </c>
      <c r="AS22" s="13">
        <v>40.44</v>
      </c>
    </row>
    <row r="23" spans="1:45" x14ac:dyDescent="0.25">
      <c r="A23" s="14" t="s">
        <v>57</v>
      </c>
      <c r="B23" s="12">
        <v>7.71</v>
      </c>
      <c r="C23" s="12">
        <v>6.28</v>
      </c>
      <c r="D23" s="12">
        <v>8</v>
      </c>
      <c r="E23" s="12">
        <v>6.7</v>
      </c>
      <c r="F23" s="12"/>
      <c r="G23" s="18">
        <v>6.12</v>
      </c>
      <c r="H23" s="12">
        <v>5.88</v>
      </c>
      <c r="I23" s="12">
        <v>7.31</v>
      </c>
      <c r="J23" s="12">
        <v>12.39</v>
      </c>
      <c r="K23" s="12">
        <v>12.3</v>
      </c>
      <c r="L23" s="12">
        <v>11.47</v>
      </c>
      <c r="M23" s="12">
        <v>12.56</v>
      </c>
      <c r="N23" s="12">
        <v>2.81</v>
      </c>
      <c r="O23" s="18">
        <v>2.12</v>
      </c>
      <c r="P23" s="12">
        <v>6.36</v>
      </c>
      <c r="Q23" s="21">
        <v>8.0399999999999991</v>
      </c>
      <c r="R23" s="13">
        <v>6.51</v>
      </c>
      <c r="S23" s="21">
        <v>6.07</v>
      </c>
      <c r="T23" s="13">
        <v>6.24</v>
      </c>
      <c r="U23" s="13">
        <v>7.85</v>
      </c>
      <c r="V23" s="13">
        <v>6.13</v>
      </c>
      <c r="W23" s="13">
        <v>5.92</v>
      </c>
      <c r="X23" s="13">
        <v>6.52</v>
      </c>
      <c r="Y23" s="12">
        <v>6.86</v>
      </c>
      <c r="Z23" s="12">
        <v>4.67</v>
      </c>
      <c r="AA23" s="12">
        <v>3.58</v>
      </c>
      <c r="AB23" s="12">
        <v>6.54</v>
      </c>
      <c r="AC23" s="12">
        <v>5.95</v>
      </c>
      <c r="AD23" s="12">
        <v>6.2</v>
      </c>
      <c r="AE23" s="12">
        <v>6.28</v>
      </c>
      <c r="AF23" s="12">
        <v>10.67</v>
      </c>
      <c r="AG23" s="12">
        <v>9.77</v>
      </c>
      <c r="AH23" s="12">
        <v>6.94</v>
      </c>
      <c r="AI23" s="12">
        <v>8.4499999999999993</v>
      </c>
      <c r="AJ23" s="12">
        <v>8</v>
      </c>
      <c r="AK23" s="12">
        <v>7.68</v>
      </c>
      <c r="AL23" s="12">
        <v>7.98</v>
      </c>
      <c r="AM23" s="12">
        <v>6.65</v>
      </c>
      <c r="AN23" s="21">
        <v>6.07</v>
      </c>
      <c r="AO23" s="13">
        <v>6.82</v>
      </c>
      <c r="AP23" s="13">
        <v>8.85</v>
      </c>
      <c r="AQ23" s="13">
        <v>8.9600000000000009</v>
      </c>
      <c r="AR23" s="13">
        <v>7.16</v>
      </c>
      <c r="AS23" s="13">
        <v>5.73</v>
      </c>
    </row>
    <row r="24" spans="1:45" x14ac:dyDescent="0.25">
      <c r="A24" s="14" t="s">
        <v>58</v>
      </c>
      <c r="B24" s="12">
        <v>12.24</v>
      </c>
      <c r="C24" s="12">
        <v>11.76</v>
      </c>
      <c r="D24" s="18">
        <v>13.09</v>
      </c>
      <c r="E24" s="12">
        <v>12.56</v>
      </c>
      <c r="F24" s="12">
        <v>6.3</v>
      </c>
      <c r="G24" s="18">
        <v>13.12</v>
      </c>
      <c r="H24" s="18">
        <v>11.06</v>
      </c>
      <c r="I24" s="12">
        <v>13.81</v>
      </c>
      <c r="J24" s="18">
        <v>19.11</v>
      </c>
      <c r="K24" s="12">
        <v>21.91</v>
      </c>
      <c r="L24" s="12">
        <v>18.68</v>
      </c>
      <c r="M24" s="12">
        <v>17.260000000000002</v>
      </c>
      <c r="N24" s="12">
        <v>6.28</v>
      </c>
      <c r="O24" s="12">
        <v>6.14</v>
      </c>
      <c r="P24" s="12">
        <v>15.25</v>
      </c>
      <c r="Q24" s="13">
        <v>14.52</v>
      </c>
      <c r="R24" s="13">
        <v>13.45</v>
      </c>
      <c r="S24" s="13">
        <v>10.59</v>
      </c>
      <c r="T24" s="13">
        <v>11.2</v>
      </c>
      <c r="U24" s="13">
        <v>12.56</v>
      </c>
      <c r="V24" s="21">
        <v>10.029999999999999</v>
      </c>
      <c r="W24" s="13">
        <v>13.43</v>
      </c>
      <c r="X24" s="13">
        <v>12.34</v>
      </c>
      <c r="Y24" s="12">
        <v>10.85</v>
      </c>
      <c r="Z24" s="18">
        <v>8.11</v>
      </c>
      <c r="AA24" s="12">
        <v>6.61</v>
      </c>
      <c r="AB24" s="12">
        <v>12.69</v>
      </c>
      <c r="AC24" s="12">
        <v>10.26</v>
      </c>
      <c r="AD24" s="18">
        <v>12.09</v>
      </c>
      <c r="AE24" s="12">
        <v>9.94</v>
      </c>
      <c r="AF24" s="12">
        <v>18.39</v>
      </c>
      <c r="AG24" s="12">
        <v>19.21</v>
      </c>
      <c r="AH24" s="12">
        <v>14.14</v>
      </c>
      <c r="AI24" s="12">
        <v>13.72</v>
      </c>
      <c r="AJ24" s="12">
        <v>16.61</v>
      </c>
      <c r="AK24" s="12">
        <v>15.14</v>
      </c>
      <c r="AL24" s="12">
        <v>14.56</v>
      </c>
      <c r="AM24" s="12">
        <v>13.65</v>
      </c>
      <c r="AN24" s="21">
        <v>13.1</v>
      </c>
      <c r="AO24" s="13">
        <v>15.57</v>
      </c>
      <c r="AP24" s="21">
        <v>17.12</v>
      </c>
      <c r="AQ24" s="13">
        <v>14.87</v>
      </c>
      <c r="AR24" s="13">
        <v>17.989999999999998</v>
      </c>
      <c r="AS24" s="13">
        <v>12.39</v>
      </c>
    </row>
    <row r="25" spans="1:45" x14ac:dyDescent="0.25">
      <c r="A25" s="14" t="s">
        <v>59</v>
      </c>
      <c r="B25" s="12">
        <v>17.61</v>
      </c>
      <c r="C25" s="12">
        <v>14.28</v>
      </c>
      <c r="D25" s="12">
        <v>16.29</v>
      </c>
      <c r="E25" s="12">
        <v>14.57</v>
      </c>
      <c r="F25" s="18">
        <v>5.12</v>
      </c>
      <c r="G25" s="18">
        <v>15.04</v>
      </c>
      <c r="H25" s="13">
        <v>12.15</v>
      </c>
      <c r="I25" s="18">
        <v>15.05</v>
      </c>
      <c r="J25" s="12">
        <v>24.77</v>
      </c>
      <c r="K25" s="19">
        <v>25.09</v>
      </c>
      <c r="L25" s="15">
        <v>30.74</v>
      </c>
      <c r="M25" s="15">
        <v>28.4</v>
      </c>
      <c r="N25" s="12">
        <v>9.4600000000000009</v>
      </c>
      <c r="O25" s="12">
        <v>7.78</v>
      </c>
      <c r="P25" s="12">
        <v>16.510000000000002</v>
      </c>
      <c r="Q25" s="13">
        <v>16.43</v>
      </c>
      <c r="R25" s="21">
        <v>13.02</v>
      </c>
      <c r="S25" s="13">
        <v>13.73</v>
      </c>
      <c r="T25" s="13">
        <v>14.62</v>
      </c>
      <c r="U25" s="13">
        <v>17.239999999999998</v>
      </c>
      <c r="V25" s="13">
        <v>14.26</v>
      </c>
      <c r="W25" s="13">
        <v>14.18</v>
      </c>
      <c r="X25" s="13">
        <v>15.13</v>
      </c>
      <c r="Y25" s="12">
        <v>13.37</v>
      </c>
      <c r="Z25" s="12">
        <v>11.76</v>
      </c>
      <c r="AA25" s="12">
        <v>9.42</v>
      </c>
      <c r="AB25" s="12">
        <v>18.510000000000002</v>
      </c>
      <c r="AC25" s="12">
        <v>11.77</v>
      </c>
      <c r="AD25" s="12">
        <v>15.83</v>
      </c>
      <c r="AE25" s="13">
        <v>15.61</v>
      </c>
      <c r="AF25" s="18">
        <v>22.05</v>
      </c>
      <c r="AG25" s="12">
        <v>23.54</v>
      </c>
      <c r="AH25" s="12">
        <v>19.52</v>
      </c>
      <c r="AI25" s="12">
        <v>17.72</v>
      </c>
      <c r="AJ25" s="12">
        <v>21.35</v>
      </c>
      <c r="AK25" s="12">
        <v>18.22</v>
      </c>
      <c r="AL25" s="12">
        <v>15.37</v>
      </c>
      <c r="AM25" s="12">
        <v>16.809999999999999</v>
      </c>
      <c r="AN25" s="21">
        <v>17.12</v>
      </c>
      <c r="AO25" s="13">
        <v>15.77</v>
      </c>
      <c r="AP25" s="21">
        <v>18.100000000000001</v>
      </c>
      <c r="AQ25" s="21">
        <v>17.399999999999999</v>
      </c>
      <c r="AR25" s="13">
        <v>16.93</v>
      </c>
      <c r="AS25" s="13">
        <v>12.78</v>
      </c>
    </row>
    <row r="26" spans="1:45" x14ac:dyDescent="0.25">
      <c r="A26" s="14" t="s">
        <v>60</v>
      </c>
      <c r="B26" s="12">
        <v>56.36</v>
      </c>
      <c r="C26" s="12">
        <v>55.4</v>
      </c>
      <c r="D26" s="12">
        <v>62.77</v>
      </c>
      <c r="E26" s="12">
        <v>59.43</v>
      </c>
      <c r="F26" s="18">
        <v>19.11</v>
      </c>
      <c r="G26" s="12">
        <v>51.78</v>
      </c>
      <c r="H26" s="12">
        <v>46.78</v>
      </c>
      <c r="I26" s="12">
        <v>59.66</v>
      </c>
      <c r="J26" s="12">
        <v>84</v>
      </c>
      <c r="K26" s="15">
        <v>90.28</v>
      </c>
      <c r="L26" s="15">
        <v>100.01</v>
      </c>
      <c r="M26" s="15">
        <v>94.52</v>
      </c>
      <c r="N26" s="12">
        <v>31.92</v>
      </c>
      <c r="O26" s="12">
        <v>23.49</v>
      </c>
      <c r="P26" s="12">
        <v>61.81</v>
      </c>
      <c r="Q26" s="13">
        <v>60.29</v>
      </c>
      <c r="R26" s="13">
        <v>52.76</v>
      </c>
      <c r="S26" s="13">
        <v>61.7</v>
      </c>
      <c r="T26" s="13">
        <v>52.01</v>
      </c>
      <c r="U26" s="13">
        <v>61.66</v>
      </c>
      <c r="V26" s="13">
        <v>53.52</v>
      </c>
      <c r="W26" s="13">
        <v>53.03</v>
      </c>
      <c r="X26" s="13">
        <v>54.6</v>
      </c>
      <c r="Y26" s="12">
        <v>55.52</v>
      </c>
      <c r="Z26" s="12">
        <v>39.93</v>
      </c>
      <c r="AA26" s="12">
        <v>34.979999999999997</v>
      </c>
      <c r="AB26" s="12">
        <v>57.13</v>
      </c>
      <c r="AC26" s="12">
        <v>44.05</v>
      </c>
      <c r="AD26" s="12">
        <v>55.76</v>
      </c>
      <c r="AE26" s="12">
        <v>48.37</v>
      </c>
      <c r="AF26" s="12">
        <v>73.489999999999995</v>
      </c>
      <c r="AG26" s="12">
        <v>81.22</v>
      </c>
      <c r="AH26" s="12">
        <v>68.510000000000005</v>
      </c>
      <c r="AI26" s="12">
        <v>72.69</v>
      </c>
      <c r="AJ26" s="12">
        <v>71.959999999999994</v>
      </c>
      <c r="AK26" s="12">
        <v>76.19</v>
      </c>
      <c r="AL26" s="12">
        <v>64.569999999999993</v>
      </c>
      <c r="AM26" s="12">
        <v>64.040000000000006</v>
      </c>
      <c r="AN26" s="13">
        <v>62.66</v>
      </c>
      <c r="AO26" s="13">
        <v>66.760000000000005</v>
      </c>
      <c r="AP26" s="13">
        <v>73.290000000000006</v>
      </c>
      <c r="AQ26" s="13">
        <v>73.84</v>
      </c>
      <c r="AR26" s="13">
        <v>66.84</v>
      </c>
      <c r="AS26" s="13">
        <v>51.58</v>
      </c>
    </row>
    <row r="27" spans="1:45" x14ac:dyDescent="0.25">
      <c r="A27" s="14" t="s">
        <v>61</v>
      </c>
      <c r="B27" s="12">
        <v>74.23</v>
      </c>
      <c r="C27" s="12">
        <v>67.7</v>
      </c>
      <c r="D27" s="12">
        <v>85.35</v>
      </c>
      <c r="E27" s="12">
        <v>75.83</v>
      </c>
      <c r="F27" s="12">
        <v>26.54</v>
      </c>
      <c r="G27" s="12">
        <v>66.02</v>
      </c>
      <c r="H27" s="12">
        <v>60.76</v>
      </c>
      <c r="I27" s="12">
        <v>77.099999999999994</v>
      </c>
      <c r="J27" s="12">
        <v>101.86</v>
      </c>
      <c r="K27" s="12">
        <v>114.76</v>
      </c>
      <c r="L27" s="12">
        <v>119.85</v>
      </c>
      <c r="M27" s="12">
        <v>120</v>
      </c>
      <c r="N27" s="12">
        <v>41.5</v>
      </c>
      <c r="O27" s="12">
        <v>29.96</v>
      </c>
      <c r="P27" s="12">
        <v>71.83</v>
      </c>
      <c r="Q27" s="13">
        <v>79.19</v>
      </c>
      <c r="R27" s="13">
        <v>61.04</v>
      </c>
      <c r="S27" s="13">
        <v>72.67</v>
      </c>
      <c r="T27" s="13">
        <v>63.82</v>
      </c>
      <c r="U27" s="13">
        <v>79.19</v>
      </c>
      <c r="V27" s="13">
        <v>65.3</v>
      </c>
      <c r="W27" s="13">
        <v>70.19</v>
      </c>
      <c r="X27" s="13">
        <v>71.73</v>
      </c>
      <c r="Y27" s="12">
        <v>66.680000000000007</v>
      </c>
      <c r="Z27" s="12">
        <v>54.96</v>
      </c>
      <c r="AA27" s="12">
        <v>40.380000000000003</v>
      </c>
      <c r="AB27" s="12">
        <v>74.180000000000007</v>
      </c>
      <c r="AC27" s="12">
        <v>55.2</v>
      </c>
      <c r="AD27" s="12">
        <v>68.150000000000006</v>
      </c>
      <c r="AE27" s="12">
        <v>59.54</v>
      </c>
      <c r="AF27" s="12">
        <v>88.83</v>
      </c>
      <c r="AG27" s="12">
        <v>99.15</v>
      </c>
      <c r="AH27" s="12">
        <v>79.290000000000006</v>
      </c>
      <c r="AI27" s="12">
        <v>83.86</v>
      </c>
      <c r="AJ27" s="12">
        <v>83.72</v>
      </c>
      <c r="AK27" s="12">
        <v>78.16</v>
      </c>
      <c r="AL27" s="12">
        <v>73.319999999999993</v>
      </c>
      <c r="AM27" s="12">
        <v>72.650000000000006</v>
      </c>
      <c r="AN27" s="13">
        <v>70.09</v>
      </c>
      <c r="AO27" s="13">
        <v>78.88</v>
      </c>
      <c r="AP27" s="13">
        <v>86.07</v>
      </c>
      <c r="AQ27" s="13">
        <v>81.16</v>
      </c>
      <c r="AR27" s="13">
        <v>83.75</v>
      </c>
      <c r="AS27" s="13">
        <v>64.540000000000006</v>
      </c>
    </row>
    <row r="28" spans="1:45" x14ac:dyDescent="0.25">
      <c r="A28" s="14" t="s">
        <v>62</v>
      </c>
      <c r="B28" s="12">
        <v>45.41</v>
      </c>
      <c r="C28" s="12">
        <v>41.97</v>
      </c>
      <c r="D28" s="12">
        <v>47.92</v>
      </c>
      <c r="E28" s="12">
        <v>44.05</v>
      </c>
      <c r="F28" s="12">
        <v>14.19</v>
      </c>
      <c r="G28" s="12">
        <v>43.16</v>
      </c>
      <c r="H28" s="12">
        <v>36.49</v>
      </c>
      <c r="I28" s="12">
        <v>43.13</v>
      </c>
      <c r="J28" s="12">
        <v>61.76</v>
      </c>
      <c r="K28" s="12">
        <v>70.45</v>
      </c>
      <c r="L28" s="12">
        <v>71.28</v>
      </c>
      <c r="M28" s="12">
        <v>69.62</v>
      </c>
      <c r="N28" s="12">
        <v>22.82</v>
      </c>
      <c r="O28" s="12">
        <v>16.71</v>
      </c>
      <c r="P28" s="12">
        <v>40.86</v>
      </c>
      <c r="Q28" s="13">
        <v>47.72</v>
      </c>
      <c r="R28" s="13">
        <v>37.380000000000003</v>
      </c>
      <c r="S28" s="13">
        <v>43.96</v>
      </c>
      <c r="T28" s="13">
        <v>39.200000000000003</v>
      </c>
      <c r="U28" s="13">
        <v>48.75</v>
      </c>
      <c r="V28" s="13">
        <v>39.729999999999997</v>
      </c>
      <c r="W28" s="13">
        <v>43.23</v>
      </c>
      <c r="X28" s="13">
        <v>43.78</v>
      </c>
      <c r="Y28" s="12">
        <v>41.57</v>
      </c>
      <c r="Z28" s="12">
        <v>32.4</v>
      </c>
      <c r="AA28" s="18">
        <v>24.06</v>
      </c>
      <c r="AB28" s="12">
        <v>46.69</v>
      </c>
      <c r="AC28" s="12">
        <v>36.22</v>
      </c>
      <c r="AD28" s="12">
        <v>43.54</v>
      </c>
      <c r="AE28" s="12">
        <v>34.61</v>
      </c>
      <c r="AF28" s="12">
        <v>54.24</v>
      </c>
      <c r="AG28" s="12">
        <v>62.47</v>
      </c>
      <c r="AH28" s="12">
        <v>46.95</v>
      </c>
      <c r="AI28" s="12">
        <v>45.77</v>
      </c>
      <c r="AJ28" s="12">
        <v>47.29</v>
      </c>
      <c r="AK28" s="12">
        <v>44.98</v>
      </c>
      <c r="AL28" s="12">
        <v>46.98</v>
      </c>
      <c r="AM28" s="12">
        <v>41.2</v>
      </c>
      <c r="AN28" s="13">
        <v>41.3</v>
      </c>
      <c r="AO28" s="13">
        <v>48.53</v>
      </c>
      <c r="AP28" s="13">
        <v>53.47</v>
      </c>
      <c r="AQ28" s="13">
        <v>53.99</v>
      </c>
      <c r="AR28" s="13">
        <v>48.83</v>
      </c>
      <c r="AS28" s="13">
        <v>36.53</v>
      </c>
    </row>
    <row r="29" spans="1:45" x14ac:dyDescent="0.25">
      <c r="A29" s="14" t="s">
        <v>63</v>
      </c>
      <c r="B29" s="12">
        <v>38.53</v>
      </c>
      <c r="C29" s="12">
        <v>36.229999999999997</v>
      </c>
      <c r="D29" s="12">
        <v>36.380000000000003</v>
      </c>
      <c r="E29" s="12">
        <v>34.08</v>
      </c>
      <c r="F29" s="12">
        <v>12.6</v>
      </c>
      <c r="G29" s="12">
        <v>33.380000000000003</v>
      </c>
      <c r="H29" s="12">
        <v>32.770000000000003</v>
      </c>
      <c r="I29" s="12">
        <v>36.96</v>
      </c>
      <c r="J29" s="12">
        <v>49.76</v>
      </c>
      <c r="K29" s="12">
        <v>57.94</v>
      </c>
      <c r="L29" s="12">
        <v>55.15</v>
      </c>
      <c r="M29" s="12">
        <v>57.09</v>
      </c>
      <c r="N29" s="12">
        <v>21.31</v>
      </c>
      <c r="O29" s="12">
        <v>14.99</v>
      </c>
      <c r="P29" s="12">
        <v>32.81</v>
      </c>
      <c r="Q29" s="13">
        <v>37.85</v>
      </c>
      <c r="R29" s="13">
        <v>27.24</v>
      </c>
      <c r="S29" s="13">
        <v>33.380000000000003</v>
      </c>
      <c r="T29" s="13">
        <v>29.54</v>
      </c>
      <c r="U29" s="13">
        <v>37.799999999999997</v>
      </c>
      <c r="V29" s="13">
        <v>29.7</v>
      </c>
      <c r="W29" s="13">
        <v>31.55</v>
      </c>
      <c r="X29" s="13">
        <v>30.89</v>
      </c>
      <c r="Y29" s="12">
        <v>28.88</v>
      </c>
      <c r="Z29" s="12">
        <v>25.64</v>
      </c>
      <c r="AA29" s="12">
        <v>18.18</v>
      </c>
      <c r="AB29" s="12">
        <v>36.56</v>
      </c>
      <c r="AC29" s="12">
        <v>26.51</v>
      </c>
      <c r="AD29" s="12">
        <v>32.58</v>
      </c>
      <c r="AE29" s="12">
        <v>25.31</v>
      </c>
      <c r="AF29" s="12">
        <v>37.119999999999997</v>
      </c>
      <c r="AG29" s="12">
        <v>47.77</v>
      </c>
      <c r="AH29" s="12">
        <v>33.229999999999997</v>
      </c>
      <c r="AI29" s="12">
        <v>36.700000000000003</v>
      </c>
      <c r="AJ29" s="12">
        <v>35.21</v>
      </c>
      <c r="AK29" s="12">
        <v>36.979999999999997</v>
      </c>
      <c r="AL29" s="12">
        <v>37.450000000000003</v>
      </c>
      <c r="AM29" s="12">
        <v>32.409999999999997</v>
      </c>
      <c r="AN29" s="13">
        <v>30.64</v>
      </c>
      <c r="AO29" s="13">
        <v>39.56</v>
      </c>
      <c r="AP29" s="13">
        <v>49.23</v>
      </c>
      <c r="AQ29" s="13">
        <v>45.87</v>
      </c>
      <c r="AR29" s="13">
        <v>36.26</v>
      </c>
      <c r="AS29" s="13">
        <v>28.72</v>
      </c>
    </row>
    <row r="30" spans="1:45" x14ac:dyDescent="0.25">
      <c r="A30" s="14" t="s">
        <v>64</v>
      </c>
      <c r="B30" s="12">
        <v>24.67</v>
      </c>
      <c r="C30" s="18">
        <v>22.9</v>
      </c>
      <c r="D30" s="12">
        <v>25.63</v>
      </c>
      <c r="E30" s="12">
        <v>22.54</v>
      </c>
      <c r="F30" s="12">
        <v>8.7100000000000009</v>
      </c>
      <c r="G30" s="12">
        <v>21.51</v>
      </c>
      <c r="H30" s="12">
        <v>20.350000000000001</v>
      </c>
      <c r="I30" s="12">
        <v>23.26</v>
      </c>
      <c r="J30" s="12">
        <v>36.49</v>
      </c>
      <c r="K30" s="12">
        <v>39.51</v>
      </c>
      <c r="L30" s="12">
        <v>39.369999999999997</v>
      </c>
      <c r="M30" s="12">
        <v>39.450000000000003</v>
      </c>
      <c r="N30" s="12">
        <v>13.32</v>
      </c>
      <c r="O30" s="12">
        <v>9.2200000000000006</v>
      </c>
      <c r="P30" s="18">
        <v>22.06</v>
      </c>
      <c r="Q30" s="13">
        <v>24.49</v>
      </c>
      <c r="R30" s="13">
        <v>19.88</v>
      </c>
      <c r="S30" s="13">
        <v>22.62</v>
      </c>
      <c r="T30" s="13">
        <v>18.87</v>
      </c>
      <c r="U30" s="13">
        <v>24.22</v>
      </c>
      <c r="V30" s="21">
        <v>19.09</v>
      </c>
      <c r="W30" s="13">
        <v>21.83</v>
      </c>
      <c r="X30" s="21">
        <v>20.03</v>
      </c>
      <c r="Y30" s="12">
        <v>20.27</v>
      </c>
      <c r="Z30" s="12">
        <v>15.8</v>
      </c>
      <c r="AA30" s="12">
        <v>12.26</v>
      </c>
      <c r="AB30" s="12">
        <v>23.31</v>
      </c>
      <c r="AC30" s="12">
        <v>17.62</v>
      </c>
      <c r="AD30" s="12">
        <v>21.54</v>
      </c>
      <c r="AE30" s="12">
        <v>19.63</v>
      </c>
      <c r="AF30" s="18">
        <v>26.05</v>
      </c>
      <c r="AG30" s="12">
        <v>31.82</v>
      </c>
      <c r="AH30" s="12">
        <v>24.81</v>
      </c>
      <c r="AI30" s="12">
        <v>25.21</v>
      </c>
      <c r="AJ30" s="12">
        <v>25.58</v>
      </c>
      <c r="AK30" s="12">
        <v>25.25</v>
      </c>
      <c r="AL30" s="12">
        <v>23.88</v>
      </c>
      <c r="AM30" s="12">
        <v>22.91</v>
      </c>
      <c r="AN30" s="13">
        <v>22.65</v>
      </c>
      <c r="AO30" s="13">
        <v>23.95</v>
      </c>
      <c r="AP30" s="13">
        <v>28.5</v>
      </c>
      <c r="AQ30" s="13">
        <v>26.99</v>
      </c>
      <c r="AR30" s="13">
        <v>24.99</v>
      </c>
      <c r="AS30" s="13">
        <v>18.440000000000001</v>
      </c>
    </row>
    <row r="31" spans="1:45" x14ac:dyDescent="0.25">
      <c r="A31" s="14" t="s">
        <v>65</v>
      </c>
      <c r="B31" s="13">
        <v>45.43</v>
      </c>
      <c r="C31" s="13">
        <v>43.48</v>
      </c>
      <c r="D31" s="13">
        <v>49.73</v>
      </c>
      <c r="E31" s="13">
        <v>47.34</v>
      </c>
      <c r="F31" s="13">
        <v>4.5999999999999996</v>
      </c>
      <c r="G31" s="13">
        <v>41.16</v>
      </c>
      <c r="H31" s="13">
        <v>41.12</v>
      </c>
      <c r="I31" s="13">
        <v>49.18</v>
      </c>
      <c r="J31" s="16">
        <v>65.73</v>
      </c>
      <c r="K31" s="16">
        <v>59.56</v>
      </c>
      <c r="L31" s="16">
        <v>75.819999999999993</v>
      </c>
      <c r="M31" s="16">
        <v>59.59</v>
      </c>
      <c r="N31" s="21">
        <v>24.01</v>
      </c>
      <c r="O31" s="13">
        <v>18.190000000000001</v>
      </c>
      <c r="P31" s="13">
        <v>47.46</v>
      </c>
      <c r="Q31" s="13">
        <v>49.86</v>
      </c>
      <c r="R31" s="13">
        <v>44.11</v>
      </c>
      <c r="S31" s="13">
        <v>51.11</v>
      </c>
      <c r="T31" s="13">
        <v>39.9</v>
      </c>
      <c r="U31" s="13">
        <v>50.08</v>
      </c>
      <c r="V31" s="13">
        <v>41.53</v>
      </c>
      <c r="W31" s="13">
        <v>42.84</v>
      </c>
      <c r="X31" s="13">
        <v>41.77</v>
      </c>
      <c r="Y31" s="13">
        <v>44.78</v>
      </c>
      <c r="Z31" s="13">
        <v>31.32</v>
      </c>
      <c r="AA31" s="13">
        <v>27.29</v>
      </c>
      <c r="AB31" s="13">
        <v>43.41</v>
      </c>
      <c r="AC31" s="13">
        <v>37.26</v>
      </c>
      <c r="AD31" s="13">
        <v>41.75</v>
      </c>
      <c r="AE31" s="13">
        <v>34.78</v>
      </c>
      <c r="AF31" s="13">
        <v>51.78</v>
      </c>
      <c r="AG31" s="13">
        <v>66.34</v>
      </c>
      <c r="AH31" s="13">
        <v>51.38</v>
      </c>
      <c r="AI31" s="13">
        <v>55.38</v>
      </c>
      <c r="AJ31" s="13">
        <v>55.77</v>
      </c>
      <c r="AK31" s="13">
        <v>55.11</v>
      </c>
      <c r="AL31" s="13">
        <v>45.39</v>
      </c>
      <c r="AM31" s="13">
        <v>49.08</v>
      </c>
      <c r="AN31" s="13">
        <v>45.21</v>
      </c>
      <c r="AO31" s="13">
        <v>51.5</v>
      </c>
      <c r="AP31" s="13">
        <v>60.03</v>
      </c>
      <c r="AQ31" s="13">
        <v>52.17</v>
      </c>
      <c r="AR31" s="13">
        <v>49.64</v>
      </c>
      <c r="AS31" s="13">
        <v>39.25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TODOS LOS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Gudiela  Orrego Suarez</dc:creator>
  <cp:lastModifiedBy>Paula Gudiela  Orrego Suarez</cp:lastModifiedBy>
  <dcterms:created xsi:type="dcterms:W3CDTF">2024-12-02T01:09:35Z</dcterms:created>
  <dcterms:modified xsi:type="dcterms:W3CDTF">2024-12-02T03:05:03Z</dcterms:modified>
</cp:coreProperties>
</file>